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pivotTables/pivotTable8.xml" ContentType="application/vnd.openxmlformats-officedocument.spreadsheetml.pivot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3.6\OrklaRTReports\"/>
    </mc:Choice>
  </mc:AlternateContent>
  <workbookProtection workbookPassword="CB87" lockStructure="1"/>
  <bookViews>
    <workbookView xWindow="1536" yWindow="3060" windowWidth="17388" windowHeight="7200" tabRatio="933" firstSheet="13" activeTab="13"/>
  </bookViews>
  <sheets>
    <sheet name="Database" sheetId="9" state="hidden" r:id="rId1"/>
    <sheet name="Capacity" sheetId="49" state="hidden" r:id="rId2"/>
    <sheet name="WC_Pivot" sheetId="35" state="hidden" r:id="rId3"/>
    <sheet name="WC_Help" sheetId="36" state="hidden" r:id="rId4"/>
    <sheet name="WC_Cap" sheetId="37" state="hidden" r:id="rId5"/>
    <sheet name="CapacityDays" sheetId="38" state="hidden" r:id="rId6"/>
    <sheet name="Original" sheetId="39" state="hidden" r:id="rId7"/>
    <sheet name="Levelled" sheetId="40" state="hidden" r:id="rId8"/>
    <sheet name="Descriptions" sheetId="8" state="hidden" r:id="rId9"/>
    <sheet name="PvtTableDef" sheetId="33" state="hidden" r:id="rId10"/>
    <sheet name="LocalLists" sheetId="24" state="hidden" r:id="rId11"/>
    <sheet name="ReportOptions" sheetId="10" state="hidden" r:id="rId12"/>
    <sheet name="Version" sheetId="5" state="hidden" r:id="rId13"/>
    <sheet name="Rapport info" sheetId="50" r:id="rId14"/>
    <sheet name="Ordrer" sheetId="48" r:id="rId15"/>
    <sheet name="Uke_Kva" sheetId="42" r:id="rId16"/>
    <sheet name="Uke_Load" sheetId="43" r:id="rId17"/>
    <sheet name="Gantt" sheetId="44" r:id="rId18"/>
    <sheet name="Kap_Oversikt" sheetId="45" state="hidden" r:id="rId19"/>
  </sheets>
  <definedNames>
    <definedName name="Acc_Cap">WC_Cap!$F$1:$H$594</definedName>
    <definedName name="CapacityData">tWC_Help[[Dato]:[Kapasitet]]</definedName>
    <definedName name="CapDates">CapacityDays!$A$8:$A$373</definedName>
    <definedName name="CapRange">Gantt!$C$7:$GU$7</definedName>
    <definedName name="Const">WC_Cap!$R$1</definedName>
    <definedName name="Currency">ReportOptions!$B$10</definedName>
    <definedName name="CustomerHierarchy">ReportOptions!$B$7</definedName>
    <definedName name="DateCap">WC_Cap!$B$2:$H$477</definedName>
    <definedName name="FirstSheet">Version!$B$6</definedName>
    <definedName name="FirstTable">Version!$B$7</definedName>
    <definedName name="GanttCap">WC_Cap!$P$1</definedName>
    <definedName name="GanttRange">Gantt!$7:$9919</definedName>
    <definedName name="MaterialPrice">ReportOptions!$B$5</definedName>
    <definedName name="MaxCap">WC_Cap!$L$1</definedName>
    <definedName name="MaxDate">Database!$BF$1</definedName>
    <definedName name="MinDate">Database!$BI$1</definedName>
    <definedName name="_xlnm.Print_Titles" localSheetId="5">CapacityDays!$12:$13</definedName>
    <definedName name="ProductHierarchy">ReportOptions!$B$6</definedName>
    <definedName name="QuantityUnit">ReportOptions!$B$9</definedName>
    <definedName name="RecNum">'Rapport info'!$K$10</definedName>
    <definedName name="ReportCaption">Version!$B$8</definedName>
    <definedName name="ReportCaption1">Version!$B$9</definedName>
    <definedName name="ReportID">Version!$B$4</definedName>
    <definedName name="SalesValue">ReportOptions!$B$8</definedName>
    <definedName name="SapExlReportName">Version!$B$5</definedName>
    <definedName name="StartHere">Gantt!$A$7</definedName>
    <definedName name="Time">"Rektangel 28905"</definedName>
    <definedName name="Time_Used">'Rapport info'!$K$12</definedName>
    <definedName name="Updated">'Rapport info'!$K$11</definedName>
    <definedName name="WC_All">WC_Cap!$A$1:$H$526</definedName>
    <definedName name="WC_Cap">WC_Help!$A$1:$E$14858</definedName>
    <definedName name="WC_Cap1">WC_Cap!$A$2:$E$933</definedName>
    <definedName name="WC_Paste">WC_Cap!$B$1</definedName>
    <definedName name="WeekLoad">CapacityDays!$A$7:$E$373</definedName>
    <definedName name="WorkCenterGroup">ReportOptions!$B$11</definedName>
  </definedNames>
  <calcPr calcId="171027"/>
  <pivotCaches>
    <pivotCache cacheId="53" r:id="rId20"/>
    <pivotCache cacheId="54" r:id="rId21"/>
    <pivotCache cacheId="67" r:id="rId22"/>
  </pivotCaches>
</workbook>
</file>

<file path=xl/calcChain.xml><?xml version="1.0" encoding="utf-8"?>
<calcChain xmlns="http://schemas.openxmlformats.org/spreadsheetml/2006/main">
  <c r="AK2" i="9" l="1"/>
  <c r="AK3" i="9"/>
  <c r="BD2" i="9"/>
  <c r="BD3" i="9"/>
  <c r="BC2" i="9"/>
  <c r="BC3" i="9"/>
  <c r="BB2" i="9"/>
  <c r="BB3" i="9"/>
  <c r="BA2" i="9"/>
  <c r="BA3" i="9"/>
  <c r="AP2" i="9" l="1"/>
  <c r="AP3" i="9"/>
  <c r="AO2" i="9"/>
  <c r="AO3" i="9"/>
  <c r="AR3" i="9" s="1"/>
  <c r="AR2" i="9" l="1"/>
  <c r="L1" i="37"/>
  <c r="H391" i="37"/>
  <c r="H390" i="37" s="1"/>
  <c r="H389" i="37" s="1"/>
  <c r="H388" i="37" s="1"/>
  <c r="H387" i="37" s="1"/>
  <c r="H386" i="37" s="1"/>
  <c r="H385" i="37" s="1"/>
  <c r="H384" i="37" s="1"/>
  <c r="H383" i="37" s="1"/>
  <c r="H382" i="37" s="1"/>
  <c r="H381" i="37" s="1"/>
  <c r="H380" i="37" s="1"/>
  <c r="H379" i="37" s="1"/>
  <c r="H378" i="37" s="1"/>
  <c r="H377" i="37" s="1"/>
  <c r="H376" i="37" s="1"/>
  <c r="H375" i="37" s="1"/>
  <c r="H374" i="37" s="1"/>
  <c r="H373" i="37" s="1"/>
  <c r="H372" i="37" s="1"/>
  <c r="H371" i="37" s="1"/>
  <c r="H370" i="37" s="1"/>
  <c r="H369" i="37" s="1"/>
  <c r="H368" i="37" s="1"/>
  <c r="H367" i="37" s="1"/>
  <c r="H366" i="37" s="1"/>
  <c r="H365" i="37" s="1"/>
  <c r="H364" i="37" s="1"/>
  <c r="H363" i="37" s="1"/>
  <c r="H362" i="37" s="1"/>
  <c r="H361" i="37" s="1"/>
  <c r="H360" i="37" s="1"/>
  <c r="H359" i="37" s="1"/>
  <c r="H358" i="37" s="1"/>
  <c r="H357" i="37" s="1"/>
  <c r="H356" i="37" s="1"/>
  <c r="H355" i="37" s="1"/>
  <c r="H354" i="37" s="1"/>
  <c r="H353" i="37" s="1"/>
  <c r="H352" i="37" s="1"/>
  <c r="H351" i="37" s="1"/>
  <c r="H350" i="37" s="1"/>
  <c r="H349" i="37" s="1"/>
  <c r="H348" i="37" s="1"/>
  <c r="H347" i="37" s="1"/>
  <c r="H346" i="37" s="1"/>
  <c r="H345" i="37" s="1"/>
  <c r="H344" i="37" s="1"/>
  <c r="H343" i="37" s="1"/>
  <c r="H342" i="37" s="1"/>
  <c r="H341" i="37" s="1"/>
  <c r="H340" i="37" s="1"/>
  <c r="H339" i="37" s="1"/>
  <c r="H338" i="37" s="1"/>
  <c r="H337" i="37" s="1"/>
  <c r="H336" i="37" s="1"/>
  <c r="H335" i="37" s="1"/>
  <c r="H334" i="37" s="1"/>
  <c r="H333" i="37" s="1"/>
  <c r="H332" i="37" s="1"/>
  <c r="H331" i="37" s="1"/>
  <c r="H330" i="37" s="1"/>
  <c r="H329" i="37" s="1"/>
  <c r="H328" i="37" s="1"/>
  <c r="H327" i="37" s="1"/>
  <c r="H326" i="37" s="1"/>
  <c r="H325" i="37" s="1"/>
  <c r="H324" i="37" s="1"/>
  <c r="H323" i="37" s="1"/>
  <c r="H322" i="37" s="1"/>
  <c r="H321" i="37" s="1"/>
  <c r="H320" i="37" s="1"/>
  <c r="H319" i="37" s="1"/>
  <c r="H318" i="37" s="1"/>
  <c r="H317" i="37" s="1"/>
  <c r="H316" i="37" s="1"/>
  <c r="H315" i="37" s="1"/>
  <c r="H314" i="37" s="1"/>
  <c r="H313" i="37" s="1"/>
  <c r="H312" i="37" s="1"/>
  <c r="H311" i="37" s="1"/>
  <c r="H310" i="37" s="1"/>
  <c r="H309" i="37" s="1"/>
  <c r="H308" i="37" s="1"/>
  <c r="H307" i="37" s="1"/>
  <c r="H306" i="37" s="1"/>
  <c r="H305" i="37" s="1"/>
  <c r="H304" i="37" s="1"/>
  <c r="H303" i="37" s="1"/>
  <c r="H302" i="37" s="1"/>
  <c r="H301" i="37" s="1"/>
  <c r="H300" i="37" s="1"/>
  <c r="H299" i="37" s="1"/>
  <c r="H298" i="37" s="1"/>
  <c r="H297" i="37" s="1"/>
  <c r="H296" i="37" s="1"/>
  <c r="H295" i="37" s="1"/>
  <c r="H294" i="37" s="1"/>
  <c r="H293" i="37" s="1"/>
  <c r="H292" i="37" s="1"/>
  <c r="H291" i="37" s="1"/>
  <c r="H290" i="37" s="1"/>
  <c r="H289" i="37" s="1"/>
  <c r="H288" i="37" s="1"/>
  <c r="H287" i="37" s="1"/>
  <c r="H286" i="37" s="1"/>
  <c r="H285" i="37" s="1"/>
  <c r="H284" i="37" s="1"/>
  <c r="H283" i="37" s="1"/>
  <c r="H282" i="37" s="1"/>
  <c r="H281" i="37" s="1"/>
  <c r="H280" i="37" s="1"/>
  <c r="H279" i="37" s="1"/>
  <c r="H278" i="37" s="1"/>
  <c r="H277" i="37" s="1"/>
  <c r="H276" i="37" s="1"/>
  <c r="H275" i="37" s="1"/>
  <c r="H274" i="37" s="1"/>
  <c r="H273" i="37" s="1"/>
  <c r="H272" i="37" s="1"/>
  <c r="H271" i="37" s="1"/>
  <c r="H270" i="37" s="1"/>
  <c r="H269" i="37" s="1"/>
  <c r="H268" i="37" s="1"/>
  <c r="H267" i="37" s="1"/>
  <c r="H266" i="37" s="1"/>
  <c r="H265" i="37" s="1"/>
  <c r="H264" i="37" s="1"/>
  <c r="H263" i="37" s="1"/>
  <c r="H262" i="37" s="1"/>
  <c r="H261" i="37" s="1"/>
  <c r="H260" i="37" s="1"/>
  <c r="H259" i="37" s="1"/>
  <c r="H258" i="37" s="1"/>
  <c r="H257" i="37" s="1"/>
  <c r="H256" i="37" s="1"/>
  <c r="H255" i="37" s="1"/>
  <c r="H254" i="37" s="1"/>
  <c r="H253" i="37" s="1"/>
  <c r="H252" i="37" s="1"/>
  <c r="H251" i="37" s="1"/>
  <c r="H250" i="37" s="1"/>
  <c r="H249" i="37" s="1"/>
  <c r="H248" i="37" s="1"/>
  <c r="H247" i="37" s="1"/>
  <c r="H246" i="37" s="1"/>
  <c r="H245" i="37" s="1"/>
  <c r="H244" i="37" s="1"/>
  <c r="H243" i="37" s="1"/>
  <c r="H242" i="37" s="1"/>
  <c r="H241" i="37" s="1"/>
  <c r="H240" i="37" s="1"/>
  <c r="H239" i="37" s="1"/>
  <c r="H238" i="37" s="1"/>
  <c r="H237" i="37" s="1"/>
  <c r="H236" i="37" s="1"/>
  <c r="H235" i="37" s="1"/>
  <c r="H234" i="37" s="1"/>
  <c r="H233" i="37" s="1"/>
  <c r="H232" i="37" s="1"/>
  <c r="H231" i="37" s="1"/>
  <c r="H230" i="37" s="1"/>
  <c r="H229" i="37" s="1"/>
  <c r="H228" i="37" s="1"/>
  <c r="H227" i="37" s="1"/>
  <c r="H226" i="37" s="1"/>
  <c r="H225" i="37" s="1"/>
  <c r="H224" i="37" s="1"/>
  <c r="H223" i="37" s="1"/>
  <c r="H222" i="37" s="1"/>
  <c r="H221" i="37" s="1"/>
  <c r="H220" i="37" s="1"/>
  <c r="H219" i="37" s="1"/>
  <c r="H218" i="37" s="1"/>
  <c r="H217" i="37" s="1"/>
  <c r="H216" i="37" s="1"/>
  <c r="H215" i="37" s="1"/>
  <c r="H214" i="37" s="1"/>
  <c r="H213" i="37" s="1"/>
  <c r="H212" i="37" s="1"/>
  <c r="H211" i="37" s="1"/>
  <c r="H210" i="37" s="1"/>
  <c r="H209" i="37" s="1"/>
  <c r="H208" i="37" s="1"/>
  <c r="H207" i="37" s="1"/>
  <c r="H206" i="37" s="1"/>
  <c r="H205" i="37" s="1"/>
  <c r="H204" i="37" s="1"/>
  <c r="H203" i="37" s="1"/>
  <c r="H202" i="37" s="1"/>
  <c r="H201" i="37" s="1"/>
  <c r="H200" i="37" s="1"/>
  <c r="H199" i="37" s="1"/>
  <c r="H198" i="37" s="1"/>
  <c r="H197" i="37" s="1"/>
  <c r="H196" i="37" s="1"/>
  <c r="H195" i="37" s="1"/>
  <c r="H194" i="37" s="1"/>
  <c r="H193" i="37" s="1"/>
  <c r="H192" i="37" s="1"/>
  <c r="H191" i="37" s="1"/>
  <c r="H190" i="37" s="1"/>
  <c r="H189" i="37" s="1"/>
  <c r="H188" i="37" s="1"/>
  <c r="H187" i="37" s="1"/>
  <c r="H186" i="37" s="1"/>
  <c r="H185" i="37" s="1"/>
  <c r="H184" i="37" s="1"/>
  <c r="H183" i="37" s="1"/>
  <c r="H182" i="37" s="1"/>
  <c r="H181" i="37" s="1"/>
  <c r="H180" i="37" s="1"/>
  <c r="H179" i="37" s="1"/>
  <c r="H178" i="37" s="1"/>
  <c r="H177" i="37" s="1"/>
  <c r="H176" i="37" s="1"/>
  <c r="H175" i="37" s="1"/>
  <c r="H174" i="37" s="1"/>
  <c r="H173" i="37" s="1"/>
  <c r="H172" i="37" s="1"/>
  <c r="H171" i="37" s="1"/>
  <c r="H170" i="37" s="1"/>
  <c r="H169" i="37" s="1"/>
  <c r="H168" i="37" s="1"/>
  <c r="H167" i="37" s="1"/>
  <c r="H166" i="37" s="1"/>
  <c r="H165" i="37" s="1"/>
  <c r="H164" i="37" s="1"/>
  <c r="H163" i="37" s="1"/>
  <c r="H162" i="37" s="1"/>
  <c r="H161" i="37" s="1"/>
  <c r="H160" i="37" s="1"/>
  <c r="H159" i="37" s="1"/>
  <c r="H158" i="37" s="1"/>
  <c r="H157" i="37" s="1"/>
  <c r="H156" i="37" s="1"/>
  <c r="H155" i="37" s="1"/>
  <c r="H154" i="37" s="1"/>
  <c r="H153" i="37" s="1"/>
  <c r="H152" i="37" s="1"/>
  <c r="H151" i="37" s="1"/>
  <c r="H150" i="37" s="1"/>
  <c r="H149" i="37" s="1"/>
  <c r="H148" i="37" s="1"/>
  <c r="H147" i="37" s="1"/>
  <c r="H146" i="37" s="1"/>
  <c r="H145" i="37" s="1"/>
  <c r="H144" i="37" s="1"/>
  <c r="H143" i="37" s="1"/>
  <c r="H142" i="37" s="1"/>
  <c r="H141" i="37" s="1"/>
  <c r="H140" i="37" s="1"/>
  <c r="H139" i="37" s="1"/>
  <c r="H138" i="37" s="1"/>
  <c r="H137" i="37" s="1"/>
  <c r="H136" i="37" s="1"/>
  <c r="H135" i="37" s="1"/>
  <c r="H134" i="37" s="1"/>
  <c r="H133" i="37" s="1"/>
  <c r="H132" i="37" s="1"/>
  <c r="H131" i="37" s="1"/>
  <c r="H130" i="37" s="1"/>
  <c r="H129" i="37" s="1"/>
  <c r="H128" i="37" s="1"/>
  <c r="H127" i="37" s="1"/>
  <c r="H126" i="37" s="1"/>
  <c r="H125" i="37" s="1"/>
  <c r="H124" i="37" s="1"/>
  <c r="H123" i="37" s="1"/>
  <c r="H122" i="37" s="1"/>
  <c r="H121" i="37" s="1"/>
  <c r="H120" i="37" s="1"/>
  <c r="H119" i="37" s="1"/>
  <c r="H118" i="37" s="1"/>
  <c r="H117" i="37" s="1"/>
  <c r="H116" i="37" s="1"/>
  <c r="H115" i="37" s="1"/>
  <c r="H114" i="37" s="1"/>
  <c r="H113" i="37" s="1"/>
  <c r="H112" i="37" s="1"/>
  <c r="H111" i="37" s="1"/>
  <c r="H110" i="37" s="1"/>
  <c r="H109" i="37" s="1"/>
  <c r="H108" i="37" s="1"/>
  <c r="H107" i="37" s="1"/>
  <c r="H106" i="37" s="1"/>
  <c r="H105" i="37" s="1"/>
  <c r="H104" i="37" s="1"/>
  <c r="H103" i="37" s="1"/>
  <c r="H102" i="37" s="1"/>
  <c r="H101" i="37" s="1"/>
  <c r="H100" i="37" s="1"/>
  <c r="H99" i="37" s="1"/>
  <c r="H98" i="37" s="1"/>
  <c r="H97" i="37" s="1"/>
  <c r="H96" i="37" s="1"/>
  <c r="H95" i="37" s="1"/>
  <c r="H94" i="37" s="1"/>
  <c r="H93" i="37" s="1"/>
  <c r="H92" i="37" s="1"/>
  <c r="H91" i="37" s="1"/>
  <c r="H90" i="37" s="1"/>
  <c r="H89" i="37" s="1"/>
  <c r="H88" i="37" s="1"/>
  <c r="H87" i="37" s="1"/>
  <c r="H86" i="37" s="1"/>
  <c r="H85" i="37" s="1"/>
  <c r="H84" i="37" s="1"/>
  <c r="H83" i="37" s="1"/>
  <c r="H82" i="37" s="1"/>
  <c r="H81" i="37" s="1"/>
  <c r="H80" i="37" s="1"/>
  <c r="H79" i="37" s="1"/>
  <c r="H78" i="37" s="1"/>
  <c r="H77" i="37" s="1"/>
  <c r="H76" i="37" s="1"/>
  <c r="H75" i="37" s="1"/>
  <c r="H74" i="37" s="1"/>
  <c r="H73" i="37" s="1"/>
  <c r="H72" i="37" s="1"/>
  <c r="H71" i="37" s="1"/>
  <c r="H70" i="37" s="1"/>
  <c r="H69" i="37" s="1"/>
  <c r="H68" i="37" s="1"/>
  <c r="H67" i="37" s="1"/>
  <c r="H66" i="37" s="1"/>
  <c r="H65" i="37" s="1"/>
  <c r="H64" i="37" s="1"/>
  <c r="H63" i="37" s="1"/>
  <c r="H62" i="37" s="1"/>
  <c r="H61" i="37" s="1"/>
  <c r="H60" i="37" s="1"/>
  <c r="H59" i="37" s="1"/>
  <c r="H58" i="37" s="1"/>
  <c r="H57" i="37" s="1"/>
  <c r="H56" i="37" s="1"/>
  <c r="H55" i="37" s="1"/>
  <c r="H54" i="37" s="1"/>
  <c r="H53" i="37" s="1"/>
  <c r="H52" i="37" s="1"/>
  <c r="H51" i="37" s="1"/>
  <c r="H50" i="37" s="1"/>
  <c r="H49" i="37" s="1"/>
  <c r="H48" i="37" s="1"/>
  <c r="H47" i="37" s="1"/>
  <c r="H46" i="37" s="1"/>
  <c r="H45" i="37" s="1"/>
  <c r="H44" i="37" s="1"/>
  <c r="H43" i="37" s="1"/>
  <c r="H42" i="37" s="1"/>
  <c r="H41" i="37" s="1"/>
  <c r="H40" i="37" s="1"/>
  <c r="H39" i="37" s="1"/>
  <c r="H38" i="37" s="1"/>
  <c r="H37" i="37" s="1"/>
  <c r="H36" i="37" s="1"/>
  <c r="H35" i="37" s="1"/>
  <c r="H34" i="37" s="1"/>
  <c r="H33" i="37" s="1"/>
  <c r="H32" i="37" s="1"/>
  <c r="H31" i="37" s="1"/>
  <c r="H30" i="37" s="1"/>
  <c r="H29" i="37" s="1"/>
  <c r="H28" i="37" s="1"/>
  <c r="H27" i="37" s="1"/>
  <c r="H26" i="37" s="1"/>
  <c r="H25" i="37" s="1"/>
  <c r="H24" i="37" s="1"/>
  <c r="H23" i="37" s="1"/>
  <c r="H22" i="37" s="1"/>
  <c r="H21" i="37" s="1"/>
  <c r="H20" i="37" s="1"/>
  <c r="H19" i="37" s="1"/>
  <c r="H18" i="37" s="1"/>
  <c r="H17" i="37" s="1"/>
  <c r="H16" i="37" s="1"/>
  <c r="H15" i="37" s="1"/>
  <c r="H14" i="37" s="1"/>
  <c r="H13" i="37" s="1"/>
  <c r="H12" i="37" s="1"/>
  <c r="H11" i="37" s="1"/>
  <c r="H10" i="37" s="1"/>
  <c r="H9" i="37" s="1"/>
  <c r="H8" i="37" s="1"/>
  <c r="H7" i="37" s="1"/>
  <c r="H6" i="37" s="1"/>
  <c r="H5" i="37" s="1"/>
  <c r="H4" i="37" s="1"/>
  <c r="H3" i="37" s="1"/>
  <c r="H2" i="37" s="1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97" i="37"/>
  <c r="G98" i="37"/>
  <c r="G99" i="37"/>
  <c r="G100" i="37"/>
  <c r="G101" i="37"/>
  <c r="G102" i="37"/>
  <c r="G103" i="37"/>
  <c r="G104" i="37"/>
  <c r="G105" i="37"/>
  <c r="G106" i="37"/>
  <c r="G107" i="37"/>
  <c r="G108" i="37"/>
  <c r="G109" i="37"/>
  <c r="G110" i="37"/>
  <c r="G111" i="37"/>
  <c r="G112" i="37"/>
  <c r="G113" i="37"/>
  <c r="G114" i="37"/>
  <c r="G115" i="37"/>
  <c r="G116" i="37"/>
  <c r="G117" i="37"/>
  <c r="G118" i="37"/>
  <c r="G119" i="37"/>
  <c r="G120" i="37"/>
  <c r="G121" i="37"/>
  <c r="G122" i="37"/>
  <c r="G123" i="37"/>
  <c r="G124" i="37"/>
  <c r="G125" i="37"/>
  <c r="G126" i="37"/>
  <c r="G127" i="37"/>
  <c r="G128" i="37"/>
  <c r="G129" i="37"/>
  <c r="G130" i="37"/>
  <c r="G131" i="37"/>
  <c r="G132" i="37"/>
  <c r="G133" i="37"/>
  <c r="G134" i="37"/>
  <c r="G135" i="37"/>
  <c r="G136" i="37"/>
  <c r="G137" i="37"/>
  <c r="G138" i="37"/>
  <c r="G139" i="37"/>
  <c r="G140" i="37"/>
  <c r="G141" i="37"/>
  <c r="G142" i="37"/>
  <c r="G143" i="37"/>
  <c r="G144" i="37"/>
  <c r="G145" i="37"/>
  <c r="G146" i="37"/>
  <c r="G147" i="37"/>
  <c r="G148" i="37"/>
  <c r="G149" i="37"/>
  <c r="G150" i="37"/>
  <c r="G151" i="37"/>
  <c r="G152" i="37"/>
  <c r="G153" i="37"/>
  <c r="G154" i="37"/>
  <c r="G155" i="37"/>
  <c r="G156" i="37"/>
  <c r="G157" i="37"/>
  <c r="G158" i="37"/>
  <c r="G159" i="37"/>
  <c r="G160" i="37"/>
  <c r="G161" i="37"/>
  <c r="G162" i="37"/>
  <c r="G163" i="37"/>
  <c r="G164" i="37"/>
  <c r="G165" i="37"/>
  <c r="G166" i="37"/>
  <c r="G167" i="37"/>
  <c r="G168" i="37"/>
  <c r="G169" i="37"/>
  <c r="G170" i="37"/>
  <c r="G171" i="37"/>
  <c r="G172" i="37"/>
  <c r="G173" i="37"/>
  <c r="G174" i="37"/>
  <c r="G175" i="37"/>
  <c r="G176" i="37"/>
  <c r="G177" i="37"/>
  <c r="G178" i="37"/>
  <c r="G179" i="37"/>
  <c r="G180" i="37"/>
  <c r="G181" i="37"/>
  <c r="G182" i="37"/>
  <c r="G183" i="37"/>
  <c r="G184" i="37"/>
  <c r="G185" i="37"/>
  <c r="G186" i="37"/>
  <c r="G187" i="37"/>
  <c r="G188" i="37"/>
  <c r="G189" i="37"/>
  <c r="G190" i="37"/>
  <c r="G191" i="37"/>
  <c r="G192" i="37"/>
  <c r="G193" i="37"/>
  <c r="G194" i="37"/>
  <c r="G195" i="37"/>
  <c r="G196" i="37"/>
  <c r="G197" i="37"/>
  <c r="G198" i="37"/>
  <c r="G199" i="37"/>
  <c r="G200" i="37"/>
  <c r="G201" i="37"/>
  <c r="G202" i="37"/>
  <c r="G203" i="37"/>
  <c r="G204" i="37"/>
  <c r="G205" i="37"/>
  <c r="G206" i="37"/>
  <c r="G207" i="37"/>
  <c r="G208" i="37"/>
  <c r="G209" i="37"/>
  <c r="G210" i="37"/>
  <c r="G211" i="37"/>
  <c r="G212" i="37"/>
  <c r="G213" i="37"/>
  <c r="G214" i="37"/>
  <c r="G215" i="37"/>
  <c r="G216" i="37"/>
  <c r="G217" i="37"/>
  <c r="G218" i="37"/>
  <c r="G219" i="37"/>
  <c r="G220" i="37"/>
  <c r="G221" i="37"/>
  <c r="G222" i="37"/>
  <c r="G223" i="37"/>
  <c r="G224" i="37"/>
  <c r="G225" i="37"/>
  <c r="G226" i="37"/>
  <c r="G227" i="37"/>
  <c r="G228" i="37"/>
  <c r="G229" i="37"/>
  <c r="G230" i="37"/>
  <c r="G231" i="37"/>
  <c r="G232" i="37"/>
  <c r="G233" i="37"/>
  <c r="G234" i="37"/>
  <c r="G235" i="37"/>
  <c r="G236" i="37"/>
  <c r="G237" i="37"/>
  <c r="G238" i="37"/>
  <c r="G239" i="37"/>
  <c r="G240" i="37"/>
  <c r="G241" i="37"/>
  <c r="G242" i="37"/>
  <c r="G243" i="37"/>
  <c r="G244" i="37"/>
  <c r="G245" i="37"/>
  <c r="G246" i="37"/>
  <c r="G247" i="37"/>
  <c r="G248" i="37"/>
  <c r="G249" i="37"/>
  <c r="G250" i="37"/>
  <c r="G251" i="37"/>
  <c r="G252" i="37"/>
  <c r="G253" i="37"/>
  <c r="G254" i="37"/>
  <c r="G255" i="37"/>
  <c r="G256" i="37"/>
  <c r="G257" i="37"/>
  <c r="G258" i="37"/>
  <c r="G259" i="37"/>
  <c r="G260" i="37"/>
  <c r="G261" i="37"/>
  <c r="G262" i="37"/>
  <c r="G263" i="37"/>
  <c r="G264" i="37"/>
  <c r="G265" i="37"/>
  <c r="G266" i="37"/>
  <c r="G267" i="37"/>
  <c r="G268" i="37"/>
  <c r="G269" i="37"/>
  <c r="G270" i="37"/>
  <c r="G271" i="37"/>
  <c r="G272" i="37"/>
  <c r="G273" i="37"/>
  <c r="G274" i="37"/>
  <c r="G275" i="37"/>
  <c r="G276" i="37"/>
  <c r="G277" i="37"/>
  <c r="G278" i="37"/>
  <c r="G279" i="37"/>
  <c r="G280" i="37"/>
  <c r="G281" i="37"/>
  <c r="G282" i="37"/>
  <c r="G283" i="37"/>
  <c r="G284" i="37"/>
  <c r="G285" i="37"/>
  <c r="G286" i="37"/>
  <c r="G287" i="37"/>
  <c r="G288" i="37"/>
  <c r="G289" i="37"/>
  <c r="G290" i="37"/>
  <c r="G291" i="37"/>
  <c r="G292" i="37"/>
  <c r="G293" i="37"/>
  <c r="G294" i="37"/>
  <c r="G295" i="37"/>
  <c r="G296" i="37"/>
  <c r="G297" i="37"/>
  <c r="G298" i="37"/>
  <c r="G299" i="37"/>
  <c r="G300" i="37"/>
  <c r="G301" i="37"/>
  <c r="G302" i="37"/>
  <c r="G303" i="37"/>
  <c r="G304" i="37"/>
  <c r="G305" i="37"/>
  <c r="G306" i="37"/>
  <c r="G307" i="37"/>
  <c r="G308" i="37"/>
  <c r="G309" i="37"/>
  <c r="G310" i="37"/>
  <c r="G311" i="37"/>
  <c r="G312" i="37"/>
  <c r="G313" i="37"/>
  <c r="G314" i="37"/>
  <c r="G315" i="37"/>
  <c r="G316" i="37"/>
  <c r="G317" i="37"/>
  <c r="G318" i="37"/>
  <c r="G319" i="37"/>
  <c r="G320" i="37"/>
  <c r="G321" i="37"/>
  <c r="G322" i="37"/>
  <c r="G323" i="37"/>
  <c r="G324" i="37"/>
  <c r="G325" i="37"/>
  <c r="G326" i="37"/>
  <c r="G327" i="37"/>
  <c r="G328" i="37"/>
  <c r="G329" i="37"/>
  <c r="G330" i="37"/>
  <c r="G331" i="37"/>
  <c r="G332" i="37"/>
  <c r="G333" i="37"/>
  <c r="G334" i="37"/>
  <c r="G335" i="37"/>
  <c r="G336" i="37"/>
  <c r="G337" i="37"/>
  <c r="G338" i="37"/>
  <c r="G339" i="37"/>
  <c r="G340" i="37"/>
  <c r="G341" i="37"/>
  <c r="G342" i="37"/>
  <c r="G343" i="37"/>
  <c r="G344" i="37"/>
  <c r="G345" i="37"/>
  <c r="G346" i="37"/>
  <c r="G347" i="37"/>
  <c r="G348" i="37"/>
  <c r="G349" i="37"/>
  <c r="G350" i="37"/>
  <c r="G351" i="37"/>
  <c r="G352" i="37"/>
  <c r="G353" i="37"/>
  <c r="G354" i="37"/>
  <c r="G355" i="37"/>
  <c r="G356" i="37"/>
  <c r="G357" i="37"/>
  <c r="G358" i="37"/>
  <c r="G359" i="37"/>
  <c r="G360" i="37"/>
  <c r="G361" i="37"/>
  <c r="G362" i="37"/>
  <c r="G363" i="37"/>
  <c r="G364" i="37"/>
  <c r="G365" i="37"/>
  <c r="G366" i="37"/>
  <c r="G367" i="37"/>
  <c r="G368" i="37"/>
  <c r="G369" i="37"/>
  <c r="G370" i="37"/>
  <c r="G371" i="37"/>
  <c r="G372" i="37"/>
  <c r="G373" i="37"/>
  <c r="G374" i="37"/>
  <c r="G375" i="37"/>
  <c r="G376" i="37"/>
  <c r="G377" i="37"/>
  <c r="G378" i="37"/>
  <c r="G379" i="37"/>
  <c r="G380" i="37"/>
  <c r="G381" i="37"/>
  <c r="G382" i="37"/>
  <c r="G383" i="37"/>
  <c r="G384" i="37"/>
  <c r="G385" i="37"/>
  <c r="G386" i="37"/>
  <c r="G387" i="37"/>
  <c r="G388" i="37"/>
  <c r="G389" i="37"/>
  <c r="G390" i="37"/>
  <c r="G391" i="37"/>
  <c r="F2" i="37"/>
  <c r="F3" i="37" s="1"/>
  <c r="F4" i="37" s="1"/>
  <c r="F5" i="37" s="1"/>
  <c r="F6" i="37" s="1"/>
  <c r="F7" i="37" s="1"/>
  <c r="F8" i="37" s="1"/>
  <c r="F9" i="37" s="1"/>
  <c r="F10" i="37" s="1"/>
  <c r="F11" i="37" s="1"/>
  <c r="F12" i="37" s="1"/>
  <c r="F13" i="37" s="1"/>
  <c r="F14" i="37" s="1"/>
  <c r="F15" i="37" s="1"/>
  <c r="F16" i="37" s="1"/>
  <c r="F17" i="37" s="1"/>
  <c r="F18" i="37" s="1"/>
  <c r="F19" i="37" s="1"/>
  <c r="F20" i="37" s="1"/>
  <c r="F21" i="37" s="1"/>
  <c r="F22" i="37" s="1"/>
  <c r="F23" i="37" s="1"/>
  <c r="F24" i="37" s="1"/>
  <c r="F25" i="37" s="1"/>
  <c r="F26" i="37" s="1"/>
  <c r="F27" i="37" s="1"/>
  <c r="F28" i="37" s="1"/>
  <c r="F29" i="37" s="1"/>
  <c r="F30" i="37" s="1"/>
  <c r="F31" i="37" s="1"/>
  <c r="F32" i="37" s="1"/>
  <c r="F33" i="37" s="1"/>
  <c r="F34" i="37" s="1"/>
  <c r="F35" i="37" s="1"/>
  <c r="F36" i="37" s="1"/>
  <c r="F37" i="37" s="1"/>
  <c r="F38" i="37" s="1"/>
  <c r="F39" i="37" s="1"/>
  <c r="F40" i="37" s="1"/>
  <c r="F41" i="37" s="1"/>
  <c r="F42" i="37" s="1"/>
  <c r="F43" i="37" s="1"/>
  <c r="F44" i="37" s="1"/>
  <c r="F45" i="37" s="1"/>
  <c r="F46" i="37" s="1"/>
  <c r="F47" i="37" s="1"/>
  <c r="F48" i="37" s="1"/>
  <c r="F49" i="37" s="1"/>
  <c r="F50" i="37" s="1"/>
  <c r="F51" i="37" s="1"/>
  <c r="F52" i="37" s="1"/>
  <c r="F53" i="37" s="1"/>
  <c r="F54" i="37" s="1"/>
  <c r="F55" i="37" s="1"/>
  <c r="F56" i="37" s="1"/>
  <c r="F57" i="37" s="1"/>
  <c r="F58" i="37" s="1"/>
  <c r="F59" i="37" s="1"/>
  <c r="F60" i="37" s="1"/>
  <c r="F61" i="37" s="1"/>
  <c r="F62" i="37" s="1"/>
  <c r="F63" i="37" s="1"/>
  <c r="F64" i="37" s="1"/>
  <c r="F65" i="37" s="1"/>
  <c r="F66" i="37" s="1"/>
  <c r="F67" i="37" s="1"/>
  <c r="F68" i="37" s="1"/>
  <c r="F69" i="37" s="1"/>
  <c r="F70" i="37" s="1"/>
  <c r="F71" i="37" s="1"/>
  <c r="F72" i="37" s="1"/>
  <c r="F73" i="37" s="1"/>
  <c r="F74" i="37" s="1"/>
  <c r="F75" i="37" s="1"/>
  <c r="F76" i="37" s="1"/>
  <c r="F77" i="37" s="1"/>
  <c r="F78" i="37" s="1"/>
  <c r="F79" i="37" s="1"/>
  <c r="F80" i="37" s="1"/>
  <c r="F81" i="37" s="1"/>
  <c r="F82" i="37" s="1"/>
  <c r="F83" i="37" s="1"/>
  <c r="F84" i="37" s="1"/>
  <c r="F85" i="37" s="1"/>
  <c r="F86" i="37" s="1"/>
  <c r="F87" i="37" s="1"/>
  <c r="F88" i="37" s="1"/>
  <c r="F89" i="37" s="1"/>
  <c r="F90" i="37" s="1"/>
  <c r="F91" i="37" s="1"/>
  <c r="F92" i="37" s="1"/>
  <c r="F93" i="37" s="1"/>
  <c r="F94" i="37" s="1"/>
  <c r="F95" i="37" s="1"/>
  <c r="F96" i="37" s="1"/>
  <c r="F97" i="37" s="1"/>
  <c r="F98" i="37" s="1"/>
  <c r="F99" i="37" s="1"/>
  <c r="F100" i="37" s="1"/>
  <c r="F101" i="37" s="1"/>
  <c r="F102" i="37" s="1"/>
  <c r="F103" i="37" s="1"/>
  <c r="F104" i="37" s="1"/>
  <c r="F105" i="37" s="1"/>
  <c r="F106" i="37" s="1"/>
  <c r="F107" i="37" s="1"/>
  <c r="F108" i="37" s="1"/>
  <c r="F109" i="37" s="1"/>
  <c r="F110" i="37" s="1"/>
  <c r="F111" i="37" s="1"/>
  <c r="F112" i="37" s="1"/>
  <c r="F113" i="37" s="1"/>
  <c r="F114" i="37" s="1"/>
  <c r="F115" i="37" s="1"/>
  <c r="F116" i="37" s="1"/>
  <c r="F117" i="37" s="1"/>
  <c r="F118" i="37" s="1"/>
  <c r="F119" i="37" s="1"/>
  <c r="F120" i="37" s="1"/>
  <c r="F121" i="37" s="1"/>
  <c r="F122" i="37" s="1"/>
  <c r="F123" i="37" s="1"/>
  <c r="F124" i="37" s="1"/>
  <c r="F125" i="37" s="1"/>
  <c r="F126" i="37" s="1"/>
  <c r="F127" i="37" s="1"/>
  <c r="F128" i="37" s="1"/>
  <c r="F129" i="37" s="1"/>
  <c r="F130" i="37" s="1"/>
  <c r="F131" i="37" s="1"/>
  <c r="F132" i="37" s="1"/>
  <c r="F133" i="37" s="1"/>
  <c r="F134" i="37" s="1"/>
  <c r="F135" i="37" s="1"/>
  <c r="F136" i="37" s="1"/>
  <c r="F137" i="37" s="1"/>
  <c r="F138" i="37" s="1"/>
  <c r="F139" i="37" s="1"/>
  <c r="F140" i="37" s="1"/>
  <c r="F141" i="37" s="1"/>
  <c r="F142" i="37" s="1"/>
  <c r="F143" i="37" s="1"/>
  <c r="F144" i="37" s="1"/>
  <c r="F145" i="37" s="1"/>
  <c r="F146" i="37" s="1"/>
  <c r="F147" i="37" s="1"/>
  <c r="F148" i="37" s="1"/>
  <c r="F149" i="37" s="1"/>
  <c r="F150" i="37" s="1"/>
  <c r="F151" i="37" s="1"/>
  <c r="F152" i="37" s="1"/>
  <c r="F153" i="37" s="1"/>
  <c r="F154" i="37" s="1"/>
  <c r="F155" i="37" s="1"/>
  <c r="F156" i="37" s="1"/>
  <c r="F157" i="37" s="1"/>
  <c r="F158" i="37" s="1"/>
  <c r="F159" i="37" s="1"/>
  <c r="F160" i="37" s="1"/>
  <c r="F161" i="37" s="1"/>
  <c r="F162" i="37" s="1"/>
  <c r="F163" i="37" s="1"/>
  <c r="F164" i="37" s="1"/>
  <c r="F165" i="37" s="1"/>
  <c r="F166" i="37" s="1"/>
  <c r="F167" i="37" s="1"/>
  <c r="F168" i="37" s="1"/>
  <c r="F169" i="37" s="1"/>
  <c r="F170" i="37" s="1"/>
  <c r="F171" i="37" s="1"/>
  <c r="F172" i="37" s="1"/>
  <c r="F173" i="37" s="1"/>
  <c r="F174" i="37" s="1"/>
  <c r="F175" i="37" s="1"/>
  <c r="F176" i="37" s="1"/>
  <c r="F177" i="37" s="1"/>
  <c r="F178" i="37" s="1"/>
  <c r="F179" i="37" s="1"/>
  <c r="F180" i="37" s="1"/>
  <c r="F181" i="37" s="1"/>
  <c r="F182" i="37" s="1"/>
  <c r="F183" i="37" s="1"/>
  <c r="F184" i="37" s="1"/>
  <c r="F185" i="37" s="1"/>
  <c r="F186" i="37" s="1"/>
  <c r="F187" i="37" s="1"/>
  <c r="F188" i="37" s="1"/>
  <c r="F189" i="37" s="1"/>
  <c r="F190" i="37" s="1"/>
  <c r="F191" i="37" s="1"/>
  <c r="F192" i="37" s="1"/>
  <c r="F193" i="37" s="1"/>
  <c r="F194" i="37" s="1"/>
  <c r="F195" i="37" s="1"/>
  <c r="F196" i="37" s="1"/>
  <c r="F197" i="37" s="1"/>
  <c r="F198" i="37" s="1"/>
  <c r="F199" i="37" s="1"/>
  <c r="F200" i="37" s="1"/>
  <c r="F201" i="37" s="1"/>
  <c r="F202" i="37" s="1"/>
  <c r="F203" i="37" s="1"/>
  <c r="F204" i="37" s="1"/>
  <c r="F205" i="37" s="1"/>
  <c r="F206" i="37" s="1"/>
  <c r="F207" i="37" s="1"/>
  <c r="F208" i="37" s="1"/>
  <c r="F209" i="37" s="1"/>
  <c r="F210" i="37" s="1"/>
  <c r="F211" i="37" s="1"/>
  <c r="F212" i="37" s="1"/>
  <c r="F213" i="37" s="1"/>
  <c r="F214" i="37" s="1"/>
  <c r="F215" i="37" s="1"/>
  <c r="F216" i="37" s="1"/>
  <c r="F217" i="37" s="1"/>
  <c r="F218" i="37" s="1"/>
  <c r="F219" i="37" s="1"/>
  <c r="F220" i="37" s="1"/>
  <c r="F221" i="37" s="1"/>
  <c r="F222" i="37" s="1"/>
  <c r="F223" i="37" s="1"/>
  <c r="F224" i="37" s="1"/>
  <c r="F225" i="37" s="1"/>
  <c r="F226" i="37" s="1"/>
  <c r="F227" i="37" s="1"/>
  <c r="F228" i="37" s="1"/>
  <c r="F229" i="37" s="1"/>
  <c r="F230" i="37" s="1"/>
  <c r="F231" i="37" s="1"/>
  <c r="F232" i="37" s="1"/>
  <c r="F233" i="37" s="1"/>
  <c r="F234" i="37" s="1"/>
  <c r="F235" i="37" s="1"/>
  <c r="F236" i="37" s="1"/>
  <c r="F237" i="37" s="1"/>
  <c r="F238" i="37" s="1"/>
  <c r="F239" i="37" s="1"/>
  <c r="F240" i="37" s="1"/>
  <c r="F241" i="37" s="1"/>
  <c r="F242" i="37" s="1"/>
  <c r="F243" i="37" s="1"/>
  <c r="F244" i="37" s="1"/>
  <c r="F245" i="37" s="1"/>
  <c r="F246" i="37" s="1"/>
  <c r="F247" i="37" s="1"/>
  <c r="F248" i="37" s="1"/>
  <c r="F249" i="37" s="1"/>
  <c r="F250" i="37" s="1"/>
  <c r="F251" i="37" s="1"/>
  <c r="F252" i="37" s="1"/>
  <c r="F253" i="37" s="1"/>
  <c r="F254" i="37" s="1"/>
  <c r="F255" i="37" s="1"/>
  <c r="F256" i="37" s="1"/>
  <c r="F257" i="37" s="1"/>
  <c r="F258" i="37" s="1"/>
  <c r="F259" i="37" s="1"/>
  <c r="F260" i="37" s="1"/>
  <c r="F261" i="37" s="1"/>
  <c r="F262" i="37" s="1"/>
  <c r="F263" i="37" s="1"/>
  <c r="F264" i="37" s="1"/>
  <c r="F265" i="37" s="1"/>
  <c r="F266" i="37" s="1"/>
  <c r="F267" i="37" s="1"/>
  <c r="F268" i="37" s="1"/>
  <c r="F269" i="37" s="1"/>
  <c r="F270" i="37" s="1"/>
  <c r="F271" i="37" s="1"/>
  <c r="F272" i="37" s="1"/>
  <c r="F273" i="37" s="1"/>
  <c r="F274" i="37" s="1"/>
  <c r="F275" i="37" s="1"/>
  <c r="F276" i="37" s="1"/>
  <c r="F277" i="37" s="1"/>
  <c r="F278" i="37" s="1"/>
  <c r="F279" i="37" s="1"/>
  <c r="F280" i="37" s="1"/>
  <c r="F281" i="37" s="1"/>
  <c r="F282" i="37" s="1"/>
  <c r="F283" i="37" s="1"/>
  <c r="F284" i="37" s="1"/>
  <c r="F285" i="37" s="1"/>
  <c r="F286" i="37" s="1"/>
  <c r="F287" i="37" s="1"/>
  <c r="F288" i="37" s="1"/>
  <c r="F289" i="37" s="1"/>
  <c r="F290" i="37" s="1"/>
  <c r="F291" i="37" s="1"/>
  <c r="F292" i="37" s="1"/>
  <c r="F293" i="37" s="1"/>
  <c r="F294" i="37" s="1"/>
  <c r="F295" i="37" s="1"/>
  <c r="F296" i="37" s="1"/>
  <c r="F297" i="37" s="1"/>
  <c r="F298" i="37" s="1"/>
  <c r="F299" i="37" s="1"/>
  <c r="F300" i="37" s="1"/>
  <c r="F301" i="37" s="1"/>
  <c r="F302" i="37" s="1"/>
  <c r="F303" i="37" s="1"/>
  <c r="F304" i="37" s="1"/>
  <c r="F305" i="37" s="1"/>
  <c r="F306" i="37" s="1"/>
  <c r="F307" i="37" s="1"/>
  <c r="F308" i="37" s="1"/>
  <c r="F309" i="37" s="1"/>
  <c r="F310" i="37" s="1"/>
  <c r="F311" i="37" s="1"/>
  <c r="F312" i="37" s="1"/>
  <c r="F313" i="37" s="1"/>
  <c r="F314" i="37" s="1"/>
  <c r="F315" i="37" s="1"/>
  <c r="F316" i="37" s="1"/>
  <c r="F317" i="37" s="1"/>
  <c r="F318" i="37" s="1"/>
  <c r="F319" i="37" s="1"/>
  <c r="F320" i="37" s="1"/>
  <c r="F321" i="37" s="1"/>
  <c r="F322" i="37" s="1"/>
  <c r="F323" i="37" s="1"/>
  <c r="F324" i="37" s="1"/>
  <c r="F325" i="37" s="1"/>
  <c r="F326" i="37" s="1"/>
  <c r="F327" i="37" s="1"/>
  <c r="F328" i="37" s="1"/>
  <c r="F329" i="37" s="1"/>
  <c r="F330" i="37" s="1"/>
  <c r="F331" i="37" s="1"/>
  <c r="F332" i="37" s="1"/>
  <c r="F333" i="37" s="1"/>
  <c r="F334" i="37" s="1"/>
  <c r="F335" i="37" s="1"/>
  <c r="F336" i="37" s="1"/>
  <c r="F337" i="37" s="1"/>
  <c r="F338" i="37" s="1"/>
  <c r="F339" i="37" s="1"/>
  <c r="F340" i="37" s="1"/>
  <c r="F341" i="37" s="1"/>
  <c r="F342" i="37" s="1"/>
  <c r="F343" i="37" s="1"/>
  <c r="F344" i="37" s="1"/>
  <c r="F345" i="37" s="1"/>
  <c r="F346" i="37" s="1"/>
  <c r="F347" i="37" s="1"/>
  <c r="F348" i="37" s="1"/>
  <c r="F349" i="37" s="1"/>
  <c r="F350" i="37" s="1"/>
  <c r="F351" i="37" s="1"/>
  <c r="F352" i="37" s="1"/>
  <c r="F353" i="37" s="1"/>
  <c r="F354" i="37" s="1"/>
  <c r="F355" i="37" s="1"/>
  <c r="F356" i="37" s="1"/>
  <c r="F357" i="37" s="1"/>
  <c r="F358" i="37" s="1"/>
  <c r="F359" i="37" s="1"/>
  <c r="F360" i="37" s="1"/>
  <c r="F361" i="37" s="1"/>
  <c r="F362" i="37" s="1"/>
  <c r="F363" i="37" s="1"/>
  <c r="F364" i="37" s="1"/>
  <c r="F365" i="37" s="1"/>
  <c r="F366" i="37" s="1"/>
  <c r="F367" i="37" s="1"/>
  <c r="F368" i="37" s="1"/>
  <c r="F369" i="37" s="1"/>
  <c r="F370" i="37" s="1"/>
  <c r="F371" i="37" s="1"/>
  <c r="F372" i="37" s="1"/>
  <c r="F373" i="37" s="1"/>
  <c r="F374" i="37" s="1"/>
  <c r="F375" i="37" s="1"/>
  <c r="F376" i="37" s="1"/>
  <c r="F377" i="37" s="1"/>
  <c r="F378" i="37" s="1"/>
  <c r="F379" i="37" s="1"/>
  <c r="F380" i="37" s="1"/>
  <c r="F381" i="37" s="1"/>
  <c r="F382" i="37" s="1"/>
  <c r="F383" i="37" s="1"/>
  <c r="F384" i="37" s="1"/>
  <c r="F385" i="37" s="1"/>
  <c r="F386" i="37" s="1"/>
  <c r="F387" i="37" s="1"/>
  <c r="F388" i="37" s="1"/>
  <c r="F389" i="37" s="1"/>
  <c r="F390" i="37" s="1"/>
  <c r="F391" i="37" s="1"/>
  <c r="AX2" i="9" l="1"/>
  <c r="AX3" i="9"/>
  <c r="B8" i="5" l="1"/>
  <c r="AY2" i="9" l="1"/>
  <c r="AY3" i="9"/>
  <c r="AW2" i="9" l="1"/>
  <c r="AT3" i="9" l="1"/>
  <c r="AW3" i="9"/>
  <c r="BF1" i="9"/>
  <c r="AS3" i="9" l="1"/>
  <c r="AM3" i="9" s="1"/>
  <c r="AU3" i="9" s="1"/>
  <c r="AV3" i="9" s="1"/>
  <c r="AQ3" i="9"/>
  <c r="AQ2" i="9"/>
  <c r="AS2" i="9"/>
  <c r="AZ2" i="9"/>
  <c r="AZ3" i="9"/>
  <c r="C11" i="10" l="1"/>
  <c r="AL3" i="9" l="1"/>
  <c r="A8" i="38"/>
  <c r="D8" i="38" s="1"/>
  <c r="O1" i="37"/>
  <c r="P1" i="37" s="1"/>
  <c r="AL2" i="9" l="1"/>
  <c r="A9" i="38"/>
  <c r="D9" i="38" s="1"/>
  <c r="B8" i="38"/>
  <c r="C8" i="38"/>
  <c r="E8" i="38"/>
  <c r="E9" i="38" l="1"/>
  <c r="A10" i="38"/>
  <c r="B9" i="38"/>
  <c r="C9" i="38"/>
  <c r="AM2" i="9" l="1"/>
  <c r="E10" i="38"/>
  <c r="C10" i="38"/>
  <c r="B10" i="38"/>
  <c r="A11" i="38"/>
  <c r="C11" i="38" l="1"/>
  <c r="A12" i="38"/>
  <c r="E11" i="38"/>
  <c r="B11" i="38"/>
  <c r="A13" i="38" l="1"/>
  <c r="B12" i="38"/>
  <c r="C12" i="38"/>
  <c r="E12" i="38"/>
  <c r="E13" i="38" l="1"/>
  <c r="A14" i="38"/>
  <c r="B13" i="38"/>
  <c r="C13" i="38"/>
  <c r="E14" i="38" l="1"/>
  <c r="B14" i="38"/>
  <c r="A15" i="38"/>
  <c r="C14" i="38"/>
  <c r="C15" i="38" l="1"/>
  <c r="B15" i="38"/>
  <c r="E15" i="38"/>
  <c r="A16" i="38"/>
  <c r="A17" i="38" l="1"/>
  <c r="B16" i="38"/>
  <c r="C16" i="38"/>
  <c r="E16" i="38"/>
  <c r="E17" i="38" l="1"/>
  <c r="A18" i="38"/>
  <c r="B17" i="38"/>
  <c r="C17" i="38"/>
  <c r="E18" i="38" l="1"/>
  <c r="C18" i="38"/>
  <c r="A19" i="38"/>
  <c r="B18" i="38"/>
  <c r="C19" i="38" l="1"/>
  <c r="A20" i="38"/>
  <c r="E19" i="38"/>
  <c r="B19" i="38"/>
  <c r="A21" i="38" l="1"/>
  <c r="B20" i="38"/>
  <c r="C20" i="38"/>
  <c r="E20" i="38"/>
  <c r="E21" i="38" l="1"/>
  <c r="A22" i="38"/>
  <c r="B21" i="38"/>
  <c r="C21" i="38"/>
  <c r="E22" i="38" l="1"/>
  <c r="A23" i="38"/>
  <c r="B22" i="38"/>
  <c r="C22" i="38"/>
  <c r="C23" i="38" l="1"/>
  <c r="B23" i="38"/>
  <c r="E23" i="38"/>
  <c r="A24" i="38"/>
  <c r="A25" i="38" l="1"/>
  <c r="B24" i="38"/>
  <c r="C24" i="38"/>
  <c r="E24" i="38"/>
  <c r="E25" i="38" l="1"/>
  <c r="A26" i="38"/>
  <c r="B25" i="38"/>
  <c r="C25" i="38"/>
  <c r="E26" i="38" l="1"/>
  <c r="C26" i="38"/>
  <c r="B26" i="38"/>
  <c r="A27" i="38"/>
  <c r="C27" i="38" l="1"/>
  <c r="A28" i="38"/>
  <c r="E27" i="38"/>
  <c r="B27" i="38"/>
  <c r="A29" i="38" l="1"/>
  <c r="B28" i="38"/>
  <c r="C28" i="38"/>
  <c r="E28" i="38"/>
  <c r="E29" i="38" l="1"/>
  <c r="A30" i="38"/>
  <c r="B29" i="38"/>
  <c r="C29" i="38"/>
  <c r="E30" i="38" l="1"/>
  <c r="B30" i="38"/>
  <c r="A31" i="38"/>
  <c r="C30" i="38"/>
  <c r="C31" i="38" l="1"/>
  <c r="B31" i="38"/>
  <c r="E31" i="38"/>
  <c r="A32" i="38"/>
  <c r="A33" i="38" l="1"/>
  <c r="B32" i="38"/>
  <c r="C32" i="38"/>
  <c r="E32" i="38"/>
  <c r="E33" i="38" l="1"/>
  <c r="A34" i="38"/>
  <c r="B33" i="38"/>
  <c r="C33" i="38"/>
  <c r="E34" i="38" l="1"/>
  <c r="C34" i="38"/>
  <c r="A35" i="38"/>
  <c r="B34" i="38"/>
  <c r="C35" i="38" l="1"/>
  <c r="A36" i="38"/>
  <c r="E35" i="38"/>
  <c r="B35" i="38"/>
  <c r="A37" i="38" l="1"/>
  <c r="B36" i="38"/>
  <c r="C36" i="38"/>
  <c r="E36" i="38"/>
  <c r="E37" i="38" l="1"/>
  <c r="A38" i="38"/>
  <c r="B37" i="38"/>
  <c r="C37" i="38"/>
  <c r="E38" i="38" l="1"/>
  <c r="A39" i="38"/>
  <c r="B38" i="38"/>
  <c r="C38" i="38"/>
  <c r="C39" i="38" l="1"/>
  <c r="B39" i="38"/>
  <c r="E39" i="38"/>
  <c r="A40" i="38"/>
  <c r="A41" i="38" l="1"/>
  <c r="B40" i="38"/>
  <c r="C40" i="38"/>
  <c r="E40" i="38"/>
  <c r="E41" i="38" l="1"/>
  <c r="A42" i="38"/>
  <c r="B41" i="38"/>
  <c r="C41" i="38"/>
  <c r="E42" i="38" l="1"/>
  <c r="C42" i="38"/>
  <c r="B42" i="38"/>
  <c r="A43" i="38"/>
  <c r="C43" i="38" l="1"/>
  <c r="A44" i="38"/>
  <c r="E43" i="38"/>
  <c r="B43" i="38"/>
  <c r="A45" i="38" l="1"/>
  <c r="B44" i="38"/>
  <c r="C44" i="38"/>
  <c r="E44" i="38"/>
  <c r="E45" i="38" l="1"/>
  <c r="A46" i="38"/>
  <c r="B45" i="38"/>
  <c r="C45" i="38"/>
  <c r="E46" i="38" l="1"/>
  <c r="B46" i="38"/>
  <c r="A47" i="38"/>
  <c r="C46" i="38"/>
  <c r="C47" i="38" l="1"/>
  <c r="B47" i="38"/>
  <c r="E47" i="38"/>
  <c r="A48" i="38"/>
  <c r="A49" i="38" l="1"/>
  <c r="B48" i="38"/>
  <c r="C48" i="38"/>
  <c r="E48" i="38"/>
  <c r="E49" i="38" l="1"/>
  <c r="A50" i="38"/>
  <c r="B49" i="38"/>
  <c r="C49" i="38"/>
  <c r="E50" i="38" l="1"/>
  <c r="C50" i="38"/>
  <c r="A51" i="38"/>
  <c r="B50" i="38"/>
  <c r="C51" i="38" l="1"/>
  <c r="A52" i="38"/>
  <c r="E51" i="38"/>
  <c r="B51" i="38"/>
  <c r="A53" i="38" l="1"/>
  <c r="B52" i="38"/>
  <c r="C52" i="38"/>
  <c r="E52" i="38"/>
  <c r="E53" i="38" l="1"/>
  <c r="A54" i="38"/>
  <c r="B53" i="38"/>
  <c r="C53" i="38"/>
  <c r="E54" i="38" l="1"/>
  <c r="A55" i="38"/>
  <c r="B54" i="38"/>
  <c r="C54" i="38"/>
  <c r="C55" i="38" l="1"/>
  <c r="B55" i="38"/>
  <c r="E55" i="38"/>
  <c r="A56" i="38"/>
  <c r="A57" i="38" l="1"/>
  <c r="B56" i="38"/>
  <c r="C56" i="38"/>
  <c r="E56" i="38"/>
  <c r="E57" i="38" l="1"/>
  <c r="A58" i="38"/>
  <c r="B57" i="38"/>
  <c r="C57" i="38"/>
  <c r="E58" i="38" l="1"/>
  <c r="C58" i="38"/>
  <c r="A59" i="38"/>
  <c r="B58" i="38"/>
  <c r="C59" i="38" l="1"/>
  <c r="A60" i="38"/>
  <c r="E59" i="38"/>
  <c r="B59" i="38"/>
  <c r="A61" i="38" l="1"/>
  <c r="B60" i="38"/>
  <c r="C60" i="38"/>
  <c r="E60" i="38"/>
  <c r="E61" i="38" l="1"/>
  <c r="A62" i="38"/>
  <c r="B61" i="38"/>
  <c r="C61" i="38"/>
  <c r="E62" i="38" l="1"/>
  <c r="B62" i="38"/>
  <c r="A63" i="38"/>
  <c r="C62" i="38"/>
  <c r="C63" i="38" l="1"/>
  <c r="B63" i="38"/>
  <c r="E63" i="38"/>
  <c r="A64" i="38"/>
  <c r="A65" i="38" l="1"/>
  <c r="B64" i="38"/>
  <c r="C64" i="38"/>
  <c r="E64" i="38"/>
  <c r="E65" i="38" l="1"/>
  <c r="A66" i="38"/>
  <c r="B65" i="38"/>
  <c r="C65" i="38"/>
  <c r="E66" i="38" l="1"/>
  <c r="C66" i="38"/>
  <c r="B66" i="38"/>
  <c r="A67" i="38"/>
  <c r="C67" i="38" l="1"/>
  <c r="A68" i="38"/>
  <c r="E67" i="38"/>
  <c r="B67" i="38"/>
  <c r="A69" i="38" l="1"/>
  <c r="B68" i="38"/>
  <c r="C68" i="38"/>
  <c r="E68" i="38"/>
  <c r="E69" i="38" l="1"/>
  <c r="A70" i="38"/>
  <c r="B69" i="38"/>
  <c r="C69" i="38"/>
  <c r="E70" i="38" l="1"/>
  <c r="A71" i="38"/>
  <c r="B70" i="38"/>
  <c r="C70" i="38"/>
  <c r="C71" i="38" l="1"/>
  <c r="B71" i="38"/>
  <c r="E71" i="38"/>
  <c r="A72" i="38"/>
  <c r="A73" i="38" l="1"/>
  <c r="B72" i="38"/>
  <c r="C72" i="38"/>
  <c r="E72" i="38"/>
  <c r="E73" i="38" l="1"/>
  <c r="A74" i="38"/>
  <c r="B73" i="38"/>
  <c r="C73" i="38"/>
  <c r="E74" i="38" l="1"/>
  <c r="C74" i="38"/>
  <c r="B74" i="38"/>
  <c r="A75" i="38"/>
  <c r="C75" i="38" l="1"/>
  <c r="A76" i="38"/>
  <c r="E75" i="38"/>
  <c r="B75" i="38"/>
  <c r="A77" i="38" l="1"/>
  <c r="B76" i="38"/>
  <c r="C76" i="38"/>
  <c r="E76" i="38"/>
  <c r="E77" i="38" l="1"/>
  <c r="A78" i="38"/>
  <c r="B77" i="38"/>
  <c r="C77" i="38"/>
  <c r="E78" i="38" l="1"/>
  <c r="A79" i="38"/>
  <c r="B78" i="38"/>
  <c r="C78" i="38"/>
  <c r="C79" i="38" l="1"/>
  <c r="B79" i="38"/>
  <c r="E79" i="38"/>
  <c r="A80" i="38"/>
  <c r="A81" i="38" l="1"/>
  <c r="B80" i="38"/>
  <c r="C80" i="38"/>
  <c r="E80" i="38"/>
  <c r="E81" i="38" l="1"/>
  <c r="A82" i="38"/>
  <c r="B81" i="38"/>
  <c r="C81" i="38"/>
  <c r="E82" i="38" l="1"/>
  <c r="C82" i="38"/>
  <c r="B82" i="38"/>
  <c r="A83" i="38"/>
  <c r="E83" i="38" l="1"/>
  <c r="C83" i="38"/>
  <c r="A84" i="38"/>
  <c r="B83" i="38"/>
  <c r="C84" i="38" l="1"/>
  <c r="A85" i="38"/>
  <c r="E84" i="38"/>
  <c r="B84" i="38"/>
  <c r="A86" i="38" l="1"/>
  <c r="B85" i="38"/>
  <c r="C85" i="38"/>
  <c r="E85" i="38"/>
  <c r="E86" i="38" l="1"/>
  <c r="A87" i="38"/>
  <c r="B86" i="38"/>
  <c r="C86" i="38"/>
  <c r="E87" i="38" l="1"/>
  <c r="B87" i="38"/>
  <c r="A88" i="38"/>
  <c r="C87" i="38"/>
  <c r="C88" i="38" l="1"/>
  <c r="B88" i="38"/>
  <c r="E88" i="38"/>
  <c r="A89" i="38"/>
  <c r="A90" i="38" l="1"/>
  <c r="B89" i="38"/>
  <c r="C89" i="38"/>
  <c r="E89" i="38"/>
  <c r="E90" i="38" l="1"/>
  <c r="A91" i="38"/>
  <c r="B90" i="38"/>
  <c r="C90" i="38"/>
  <c r="E91" i="38" l="1"/>
  <c r="C91" i="38"/>
  <c r="A92" i="38"/>
  <c r="B91" i="38"/>
  <c r="C92" i="38" l="1"/>
  <c r="A93" i="38"/>
  <c r="B92" i="38"/>
  <c r="E92" i="38"/>
  <c r="A94" i="38" l="1"/>
  <c r="B93" i="38"/>
  <c r="C93" i="38"/>
  <c r="E93" i="38"/>
  <c r="E94" i="38" l="1"/>
  <c r="A95" i="38"/>
  <c r="B94" i="38"/>
  <c r="C94" i="38"/>
  <c r="E95" i="38" l="1"/>
  <c r="B95" i="38"/>
  <c r="C95" i="38"/>
  <c r="A96" i="38"/>
  <c r="C96" i="38" l="1"/>
  <c r="B96" i="38"/>
  <c r="E96" i="38"/>
  <c r="A97" i="38"/>
  <c r="A98" i="38" l="1"/>
  <c r="B97" i="38"/>
  <c r="C97" i="38"/>
  <c r="E97" i="38"/>
  <c r="E98" i="38" l="1"/>
  <c r="A99" i="38"/>
  <c r="B98" i="38"/>
  <c r="C98" i="38"/>
  <c r="E99" i="38" l="1"/>
  <c r="C99" i="38"/>
  <c r="A100" i="38"/>
  <c r="B99" i="38"/>
  <c r="C100" i="38" l="1"/>
  <c r="A101" i="38"/>
  <c r="E100" i="38"/>
  <c r="B100" i="38"/>
  <c r="A102" i="38" l="1"/>
  <c r="B101" i="38"/>
  <c r="C101" i="38"/>
  <c r="E101" i="38"/>
  <c r="E102" i="38" l="1"/>
  <c r="A103" i="38"/>
  <c r="B102" i="38"/>
  <c r="C102" i="38"/>
  <c r="E103" i="38" l="1"/>
  <c r="B103" i="38"/>
  <c r="A104" i="38"/>
  <c r="C103" i="38"/>
  <c r="C104" i="38" l="1"/>
  <c r="B104" i="38"/>
  <c r="E104" i="38"/>
  <c r="A105" i="38"/>
  <c r="A106" i="38" l="1"/>
  <c r="B105" i="38"/>
  <c r="C105" i="38"/>
  <c r="E105" i="38"/>
  <c r="E106" i="38" l="1"/>
  <c r="A107" i="38"/>
  <c r="B106" i="38"/>
  <c r="C106" i="38"/>
  <c r="E107" i="38" l="1"/>
  <c r="C107" i="38"/>
  <c r="A108" i="38"/>
  <c r="B107" i="38"/>
  <c r="C108" i="38" l="1"/>
  <c r="A109" i="38"/>
  <c r="B108" i="38"/>
  <c r="E108" i="38"/>
  <c r="A110" i="38" l="1"/>
  <c r="B109" i="38"/>
  <c r="C109" i="38"/>
  <c r="E109" i="38"/>
  <c r="E110" i="38" l="1"/>
  <c r="A111" i="38"/>
  <c r="B110" i="38"/>
  <c r="C110" i="38"/>
  <c r="E111" i="38" l="1"/>
  <c r="B111" i="38"/>
  <c r="C111" i="38"/>
  <c r="A112" i="38"/>
  <c r="C112" i="38" l="1"/>
  <c r="B112" i="38"/>
  <c r="E112" i="38"/>
  <c r="A113" i="38"/>
  <c r="A114" i="38" l="1"/>
  <c r="B113" i="38"/>
  <c r="C113" i="38"/>
  <c r="E113" i="38"/>
  <c r="E114" i="38" l="1"/>
  <c r="A115" i="38"/>
  <c r="B114" i="38"/>
  <c r="C114" i="38"/>
  <c r="E115" i="38" l="1"/>
  <c r="C115" i="38"/>
  <c r="A116" i="38"/>
  <c r="B115" i="38"/>
  <c r="C116" i="38" l="1"/>
  <c r="A117" i="38"/>
  <c r="E116" i="38"/>
  <c r="B116" i="38"/>
  <c r="A118" i="38" l="1"/>
  <c r="B117" i="38"/>
  <c r="C117" i="38"/>
  <c r="E117" i="38"/>
  <c r="E118" i="38" l="1"/>
  <c r="A119" i="38"/>
  <c r="B118" i="38"/>
  <c r="C118" i="38"/>
  <c r="E119" i="38" l="1"/>
  <c r="B119" i="38"/>
  <c r="A120" i="38"/>
  <c r="C119" i="38"/>
  <c r="C120" i="38" l="1"/>
  <c r="B120" i="38"/>
  <c r="E120" i="38"/>
  <c r="A121" i="38"/>
  <c r="A122" i="38" l="1"/>
  <c r="B121" i="38"/>
  <c r="C121" i="38"/>
  <c r="E121" i="38"/>
  <c r="E122" i="38" l="1"/>
  <c r="A123" i="38"/>
  <c r="B122" i="38"/>
  <c r="C122" i="38"/>
  <c r="E123" i="38" l="1"/>
  <c r="C123" i="38"/>
  <c r="A124" i="38"/>
  <c r="B123" i="38"/>
  <c r="C124" i="38" l="1"/>
  <c r="A125" i="38"/>
  <c r="B124" i="38"/>
  <c r="E124" i="38"/>
  <c r="A126" i="38" l="1"/>
  <c r="B125" i="38"/>
  <c r="C125" i="38"/>
  <c r="E125" i="38"/>
  <c r="E126" i="38" l="1"/>
  <c r="A127" i="38"/>
  <c r="B126" i="38"/>
  <c r="C126" i="38"/>
  <c r="E127" i="38" l="1"/>
  <c r="B127" i="38"/>
  <c r="C127" i="38"/>
  <c r="A128" i="38"/>
  <c r="C128" i="38" l="1"/>
  <c r="B128" i="38"/>
  <c r="E128" i="38"/>
  <c r="A129" i="38"/>
  <c r="A130" i="38" l="1"/>
  <c r="B129" i="38"/>
  <c r="C129" i="38"/>
  <c r="E129" i="38"/>
  <c r="E130" i="38" l="1"/>
  <c r="A131" i="38"/>
  <c r="B130" i="38"/>
  <c r="C130" i="38"/>
  <c r="E131" i="38" l="1"/>
  <c r="C131" i="38"/>
  <c r="A132" i="38"/>
  <c r="B131" i="38"/>
  <c r="C132" i="38" l="1"/>
  <c r="A133" i="38"/>
  <c r="E132" i="38"/>
  <c r="B132" i="38"/>
  <c r="A134" i="38" l="1"/>
  <c r="B133" i="38"/>
  <c r="C133" i="38"/>
  <c r="E133" i="38"/>
  <c r="E134" i="38" l="1"/>
  <c r="A135" i="38"/>
  <c r="B134" i="38"/>
  <c r="C134" i="38"/>
  <c r="E135" i="38" l="1"/>
  <c r="B135" i="38"/>
  <c r="A136" i="38"/>
  <c r="C135" i="38"/>
  <c r="C136" i="38" l="1"/>
  <c r="B136" i="38"/>
  <c r="E136" i="38"/>
  <c r="A137" i="38"/>
  <c r="A138" i="38" l="1"/>
  <c r="B137" i="38"/>
  <c r="C137" i="38"/>
  <c r="E137" i="38"/>
  <c r="E138" i="38" l="1"/>
  <c r="A139" i="38"/>
  <c r="B138" i="38"/>
  <c r="C138" i="38"/>
  <c r="E139" i="38" l="1"/>
  <c r="C139" i="38"/>
  <c r="A140" i="38"/>
  <c r="B139" i="38"/>
  <c r="C140" i="38" l="1"/>
  <c r="A141" i="38"/>
  <c r="B140" i="38"/>
  <c r="E140" i="38"/>
  <c r="A142" i="38" l="1"/>
  <c r="B141" i="38"/>
  <c r="C141" i="38"/>
  <c r="E141" i="38"/>
  <c r="E142" i="38" l="1"/>
  <c r="A143" i="38"/>
  <c r="B142" i="38"/>
  <c r="C142" i="38"/>
  <c r="E143" i="38" l="1"/>
  <c r="B143" i="38"/>
  <c r="C143" i="38"/>
  <c r="A144" i="38"/>
  <c r="C144" i="38" l="1"/>
  <c r="B144" i="38"/>
  <c r="E144" i="38"/>
  <c r="A145" i="38"/>
  <c r="A146" i="38" l="1"/>
  <c r="B145" i="38"/>
  <c r="C145" i="38"/>
  <c r="E145" i="38"/>
  <c r="E146" i="38" l="1"/>
  <c r="A147" i="38"/>
  <c r="B146" i="38"/>
  <c r="C146" i="38"/>
  <c r="E147" i="38" l="1"/>
  <c r="C147" i="38"/>
  <c r="A148" i="38"/>
  <c r="B147" i="38"/>
  <c r="C148" i="38" l="1"/>
  <c r="A149" i="38"/>
  <c r="E148" i="38"/>
  <c r="B148" i="38"/>
  <c r="A150" i="38" l="1"/>
  <c r="B149" i="38"/>
  <c r="C149" i="38"/>
  <c r="E149" i="38"/>
  <c r="E150" i="38" l="1"/>
  <c r="A151" i="38"/>
  <c r="B150" i="38"/>
  <c r="C150" i="38"/>
  <c r="E151" i="38" l="1"/>
  <c r="B151" i="38"/>
  <c r="A152" i="38"/>
  <c r="C151" i="38"/>
  <c r="C152" i="38" l="1"/>
  <c r="B152" i="38"/>
  <c r="E152" i="38"/>
  <c r="A153" i="38"/>
  <c r="A154" i="38" l="1"/>
  <c r="B153" i="38"/>
  <c r="C153" i="38"/>
  <c r="E153" i="38"/>
  <c r="E154" i="38" l="1"/>
  <c r="A155" i="38"/>
  <c r="B154" i="38"/>
  <c r="C154" i="38"/>
  <c r="E155" i="38" l="1"/>
  <c r="C155" i="38"/>
  <c r="A156" i="38"/>
  <c r="B155" i="38"/>
  <c r="C156" i="38" l="1"/>
  <c r="A157" i="38"/>
  <c r="B156" i="38"/>
  <c r="E156" i="38"/>
  <c r="A158" i="38" l="1"/>
  <c r="B157" i="38"/>
  <c r="C157" i="38"/>
  <c r="E157" i="38"/>
  <c r="E158" i="38" l="1"/>
  <c r="A159" i="38"/>
  <c r="B158" i="38"/>
  <c r="C158" i="38"/>
  <c r="E159" i="38" l="1"/>
  <c r="B159" i="38"/>
  <c r="C159" i="38"/>
  <c r="A160" i="38"/>
  <c r="C160" i="38" l="1"/>
  <c r="B160" i="38"/>
  <c r="E160" i="38"/>
  <c r="A161" i="38"/>
  <c r="A162" i="38" l="1"/>
  <c r="B161" i="38"/>
  <c r="C161" i="38"/>
  <c r="E161" i="38"/>
  <c r="E162" i="38" l="1"/>
  <c r="A163" i="38"/>
  <c r="B162" i="38"/>
  <c r="C162" i="38"/>
  <c r="E163" i="38" l="1"/>
  <c r="C163" i="38"/>
  <c r="A164" i="38"/>
  <c r="B163" i="38"/>
  <c r="C164" i="38" l="1"/>
  <c r="A165" i="38"/>
  <c r="E164" i="38"/>
  <c r="B164" i="38"/>
  <c r="A166" i="38" l="1"/>
  <c r="B165" i="38"/>
  <c r="C165" i="38"/>
  <c r="E165" i="38"/>
  <c r="E166" i="38" l="1"/>
  <c r="A167" i="38"/>
  <c r="B166" i="38"/>
  <c r="C166" i="38"/>
  <c r="E167" i="38" l="1"/>
  <c r="B167" i="38"/>
  <c r="A168" i="38"/>
  <c r="C167" i="38"/>
  <c r="C168" i="38" l="1"/>
  <c r="B168" i="38"/>
  <c r="E168" i="38"/>
  <c r="A169" i="38"/>
  <c r="A170" i="38" l="1"/>
  <c r="B169" i="38"/>
  <c r="C169" i="38"/>
  <c r="E169" i="38"/>
  <c r="E170" i="38" l="1"/>
  <c r="A171" i="38"/>
  <c r="B170" i="38"/>
  <c r="C170" i="38"/>
  <c r="E171" i="38" l="1"/>
  <c r="C171" i="38"/>
  <c r="A172" i="38"/>
  <c r="B171" i="38"/>
  <c r="C172" i="38" l="1"/>
  <c r="A173" i="38"/>
  <c r="B172" i="38"/>
  <c r="E172" i="38"/>
  <c r="A174" i="38" l="1"/>
  <c r="B173" i="38"/>
  <c r="C173" i="38"/>
  <c r="E173" i="38"/>
  <c r="A175" i="38" l="1"/>
  <c r="B174" i="38"/>
  <c r="C174" i="38"/>
  <c r="E174" i="38"/>
  <c r="C175" i="38" l="1"/>
  <c r="E175" i="38"/>
  <c r="A176" i="38"/>
  <c r="B175" i="38"/>
  <c r="A177" i="38" l="1"/>
  <c r="B176" i="38"/>
  <c r="C176" i="38"/>
  <c r="E176" i="38"/>
  <c r="E177" i="38" l="1"/>
  <c r="C177" i="38"/>
  <c r="B177" i="38"/>
  <c r="A178" i="38"/>
  <c r="A179" i="38" l="1"/>
  <c r="B178" i="38"/>
  <c r="E178" i="38"/>
  <c r="C178" i="38"/>
  <c r="C179" i="38" l="1"/>
  <c r="E179" i="38"/>
  <c r="B179" i="38"/>
  <c r="A180" i="38"/>
  <c r="A181" i="38" l="1"/>
  <c r="B180" i="38"/>
  <c r="C180" i="38"/>
  <c r="E180" i="38"/>
  <c r="E181" i="38" l="1"/>
  <c r="C181" i="38"/>
  <c r="A182" i="38"/>
  <c r="B181" i="38"/>
  <c r="A183" i="38" l="1"/>
  <c r="B182" i="38"/>
  <c r="E182" i="38"/>
  <c r="C182" i="38"/>
  <c r="C183" i="38" l="1"/>
  <c r="E183" i="38"/>
  <c r="B183" i="38"/>
  <c r="A184" i="38"/>
  <c r="A185" i="38" l="1"/>
  <c r="B184" i="38"/>
  <c r="E184" i="38"/>
  <c r="C184" i="38"/>
  <c r="E185" i="38" l="1"/>
  <c r="C185" i="38"/>
  <c r="B185" i="38"/>
  <c r="A186" i="38"/>
  <c r="A187" i="38" l="1"/>
  <c r="B186" i="38"/>
  <c r="E186" i="38"/>
  <c r="C186" i="38"/>
  <c r="C187" i="38" l="1"/>
  <c r="E187" i="38"/>
  <c r="B187" i="38"/>
  <c r="A188" i="38"/>
  <c r="A189" i="38" l="1"/>
  <c r="B188" i="38"/>
  <c r="C188" i="38"/>
  <c r="E188" i="38"/>
  <c r="E189" i="38" l="1"/>
  <c r="C189" i="38"/>
  <c r="A190" i="38"/>
  <c r="B189" i="38"/>
  <c r="A191" i="38" l="1"/>
  <c r="B190" i="38"/>
  <c r="C190" i="38"/>
  <c r="E190" i="38"/>
  <c r="C191" i="38" l="1"/>
  <c r="E191" i="38"/>
  <c r="B191" i="38"/>
  <c r="A192" i="38"/>
  <c r="A193" i="38" l="1"/>
  <c r="B192" i="38"/>
  <c r="E192" i="38"/>
  <c r="C192" i="38"/>
  <c r="E193" i="38" l="1"/>
  <c r="C193" i="38"/>
  <c r="B193" i="38"/>
  <c r="A194" i="38"/>
  <c r="A195" i="38" l="1"/>
  <c r="B194" i="38"/>
  <c r="E194" i="38"/>
  <c r="C194" i="38"/>
  <c r="C195" i="38" l="1"/>
  <c r="E195" i="38"/>
  <c r="A196" i="38"/>
  <c r="B195" i="38"/>
  <c r="A197" i="38" l="1"/>
  <c r="B196" i="38"/>
  <c r="C196" i="38"/>
  <c r="E196" i="38"/>
  <c r="E197" i="38" l="1"/>
  <c r="C197" i="38"/>
  <c r="A198" i="38"/>
  <c r="B197" i="38"/>
  <c r="A199" i="38" l="1"/>
  <c r="B198" i="38"/>
  <c r="C198" i="38"/>
  <c r="E198" i="38"/>
  <c r="C199" i="38" l="1"/>
  <c r="E199" i="38"/>
  <c r="A200" i="38"/>
  <c r="B199" i="38"/>
  <c r="A201" i="38" l="1"/>
  <c r="B200" i="38"/>
  <c r="C200" i="38"/>
  <c r="E200" i="38"/>
  <c r="E201" i="38" l="1"/>
  <c r="C201" i="38"/>
  <c r="B201" i="38"/>
  <c r="A202" i="38"/>
  <c r="A203" i="38" l="1"/>
  <c r="B202" i="38"/>
  <c r="E202" i="38"/>
  <c r="C202" i="38"/>
  <c r="C203" i="38" l="1"/>
  <c r="E203" i="38"/>
  <c r="A204" i="38"/>
  <c r="B203" i="38"/>
  <c r="A205" i="38" l="1"/>
  <c r="B204" i="38"/>
  <c r="C204" i="38"/>
  <c r="E204" i="38"/>
  <c r="E205" i="38" l="1"/>
  <c r="C205" i="38"/>
  <c r="A206" i="38"/>
  <c r="B205" i="38"/>
  <c r="A207" i="38" l="1"/>
  <c r="B206" i="38"/>
  <c r="C206" i="38"/>
  <c r="E206" i="38"/>
  <c r="C207" i="38" l="1"/>
  <c r="E207" i="38"/>
  <c r="B207" i="38"/>
  <c r="A208" i="38"/>
  <c r="A209" i="38" l="1"/>
  <c r="B208" i="38"/>
  <c r="C208" i="38"/>
  <c r="E208" i="38"/>
  <c r="E209" i="38" l="1"/>
  <c r="C209" i="38"/>
  <c r="B209" i="38"/>
  <c r="A210" i="38"/>
  <c r="A211" i="38" l="1"/>
  <c r="B210" i="38"/>
  <c r="E210" i="38"/>
  <c r="C210" i="38"/>
  <c r="C211" i="38" l="1"/>
  <c r="E211" i="38"/>
  <c r="B211" i="38"/>
  <c r="A212" i="38"/>
  <c r="A213" i="38" l="1"/>
  <c r="B212" i="38"/>
  <c r="C212" i="38"/>
  <c r="E212" i="38"/>
  <c r="E213" i="38" l="1"/>
  <c r="C213" i="38"/>
  <c r="A214" i="38"/>
  <c r="B213" i="38"/>
  <c r="A215" i="38" l="1"/>
  <c r="B214" i="38"/>
  <c r="E214" i="38"/>
  <c r="C214" i="38"/>
  <c r="C215" i="38" l="1"/>
  <c r="E215" i="38"/>
  <c r="B215" i="38"/>
  <c r="A216" i="38"/>
  <c r="A217" i="38" l="1"/>
  <c r="B216" i="38"/>
  <c r="E216" i="38"/>
  <c r="C216" i="38"/>
  <c r="E217" i="38" l="1"/>
  <c r="C217" i="38"/>
  <c r="B217" i="38"/>
  <c r="A218" i="38"/>
  <c r="A219" i="38" l="1"/>
  <c r="B218" i="38"/>
  <c r="E218" i="38"/>
  <c r="C218" i="38"/>
  <c r="C219" i="38" l="1"/>
  <c r="E219" i="38"/>
  <c r="B219" i="38"/>
  <c r="A220" i="38"/>
  <c r="A221" i="38" l="1"/>
  <c r="B220" i="38"/>
  <c r="C220" i="38"/>
  <c r="E220" i="38"/>
  <c r="E221" i="38" l="1"/>
  <c r="C221" i="38"/>
  <c r="A222" i="38"/>
  <c r="B221" i="38"/>
  <c r="A223" i="38" l="1"/>
  <c r="B222" i="38"/>
  <c r="E222" i="38"/>
  <c r="C222" i="38"/>
  <c r="C223" i="38" l="1"/>
  <c r="E223" i="38"/>
  <c r="B223" i="38"/>
  <c r="A224" i="38"/>
  <c r="A225" i="38" l="1"/>
  <c r="B224" i="38"/>
  <c r="C224" i="38"/>
  <c r="E224" i="38"/>
  <c r="E225" i="38" l="1"/>
  <c r="C225" i="38"/>
  <c r="B225" i="38"/>
  <c r="A226" i="38"/>
  <c r="A227" i="38" l="1"/>
  <c r="B226" i="38"/>
  <c r="E226" i="38"/>
  <c r="C226" i="38"/>
  <c r="C227" i="38" l="1"/>
  <c r="E227" i="38"/>
  <c r="A228" i="38"/>
  <c r="B227" i="38"/>
  <c r="A229" i="38" l="1"/>
  <c r="B228" i="38"/>
  <c r="C228" i="38"/>
  <c r="E228" i="38"/>
  <c r="E229" i="38" l="1"/>
  <c r="C229" i="38"/>
  <c r="A230" i="38"/>
  <c r="B229" i="38"/>
  <c r="A231" i="38" l="1"/>
  <c r="B230" i="38"/>
  <c r="C230" i="38"/>
  <c r="E230" i="38"/>
  <c r="C231" i="38" l="1"/>
  <c r="E231" i="38"/>
  <c r="A232" i="38"/>
  <c r="B231" i="38"/>
  <c r="A233" i="38" l="1"/>
  <c r="B232" i="38"/>
  <c r="C232" i="38"/>
  <c r="E232" i="38"/>
  <c r="E233" i="38" l="1"/>
  <c r="C233" i="38"/>
  <c r="B233" i="38"/>
  <c r="A234" i="38"/>
  <c r="A235" i="38" l="1"/>
  <c r="B234" i="38"/>
  <c r="E234" i="38"/>
  <c r="C234" i="38"/>
  <c r="C235" i="38" l="1"/>
  <c r="E235" i="38"/>
  <c r="A236" i="38"/>
  <c r="B235" i="38"/>
  <c r="A237" i="38" l="1"/>
  <c r="B236" i="38"/>
  <c r="C236" i="38"/>
  <c r="E236" i="38"/>
  <c r="E237" i="38" l="1"/>
  <c r="C237" i="38"/>
  <c r="A238" i="38"/>
  <c r="B237" i="38"/>
  <c r="A239" i="38" l="1"/>
  <c r="B238" i="38"/>
  <c r="C238" i="38"/>
  <c r="E238" i="38"/>
  <c r="C239" i="38" l="1"/>
  <c r="E239" i="38"/>
  <c r="A240" i="38"/>
  <c r="B239" i="38"/>
  <c r="A241" i="38" l="1"/>
  <c r="B240" i="38"/>
  <c r="C240" i="38"/>
  <c r="E240" i="38"/>
  <c r="E241" i="38" l="1"/>
  <c r="C241" i="38"/>
  <c r="B241" i="38"/>
  <c r="A242" i="38"/>
  <c r="A243" i="38" l="1"/>
  <c r="B242" i="38"/>
  <c r="E242" i="38"/>
  <c r="C242" i="38"/>
  <c r="C243" i="38" l="1"/>
  <c r="E243" i="38"/>
  <c r="B243" i="38"/>
  <c r="A244" i="38"/>
  <c r="A245" i="38" l="1"/>
  <c r="B244" i="38"/>
  <c r="C244" i="38"/>
  <c r="E244" i="38"/>
  <c r="E245" i="38" l="1"/>
  <c r="C245" i="38"/>
  <c r="A246" i="38"/>
  <c r="B245" i="38"/>
  <c r="A247" i="38" l="1"/>
  <c r="B246" i="38"/>
  <c r="E246" i="38"/>
  <c r="C246" i="38"/>
  <c r="C247" i="38" l="1"/>
  <c r="E247" i="38"/>
  <c r="B247" i="38"/>
  <c r="A248" i="38"/>
  <c r="A249" i="38" l="1"/>
  <c r="B248" i="38"/>
  <c r="E248" i="38"/>
  <c r="C248" i="38"/>
  <c r="E249" i="38" l="1"/>
  <c r="C249" i="38"/>
  <c r="B249" i="38"/>
  <c r="A250" i="38"/>
  <c r="A251" i="38" l="1"/>
  <c r="B250" i="38"/>
  <c r="E250" i="38"/>
  <c r="C250" i="38"/>
  <c r="C251" i="38" l="1"/>
  <c r="E251" i="38"/>
  <c r="B251" i="38"/>
  <c r="A252" i="38"/>
  <c r="A253" i="38" l="1"/>
  <c r="B252" i="38"/>
  <c r="C252" i="38"/>
  <c r="E252" i="38"/>
  <c r="E253" i="38" l="1"/>
  <c r="C253" i="38"/>
  <c r="A254" i="38"/>
  <c r="B253" i="38"/>
  <c r="A255" i="38" l="1"/>
  <c r="B254" i="38"/>
  <c r="C254" i="38"/>
  <c r="E254" i="38"/>
  <c r="C255" i="38" l="1"/>
  <c r="E255" i="38"/>
  <c r="B255" i="38"/>
  <c r="A256" i="38"/>
  <c r="A257" i="38" l="1"/>
  <c r="B256" i="38"/>
  <c r="E256" i="38"/>
  <c r="C256" i="38"/>
  <c r="E257" i="38" l="1"/>
  <c r="C257" i="38"/>
  <c r="B257" i="38"/>
  <c r="A258" i="38"/>
  <c r="A259" i="38" l="1"/>
  <c r="B258" i="38"/>
  <c r="E258" i="38"/>
  <c r="C258" i="38"/>
  <c r="C259" i="38" l="1"/>
  <c r="E259" i="38"/>
  <c r="A260" i="38"/>
  <c r="B259" i="38"/>
  <c r="A261" i="38" l="1"/>
  <c r="B260" i="38"/>
  <c r="C260" i="38"/>
  <c r="E260" i="38"/>
  <c r="E261" i="38" l="1"/>
  <c r="C261" i="38"/>
  <c r="A262" i="38"/>
  <c r="B261" i="38"/>
  <c r="A263" i="38" l="1"/>
  <c r="B262" i="38"/>
  <c r="C262" i="38"/>
  <c r="E262" i="38"/>
  <c r="C263" i="38" l="1"/>
  <c r="E263" i="38"/>
  <c r="A264" i="38"/>
  <c r="B263" i="38"/>
  <c r="A265" i="38" l="1"/>
  <c r="B264" i="38"/>
  <c r="C264" i="38"/>
  <c r="E264" i="38"/>
  <c r="E265" i="38" l="1"/>
  <c r="C265" i="38"/>
  <c r="B265" i="38"/>
  <c r="A266" i="38"/>
  <c r="A267" i="38" l="1"/>
  <c r="B266" i="38"/>
  <c r="E266" i="38"/>
  <c r="C266" i="38"/>
  <c r="C267" i="38" l="1"/>
  <c r="E267" i="38"/>
  <c r="A268" i="38"/>
  <c r="B267" i="38"/>
  <c r="A269" i="38" l="1"/>
  <c r="B268" i="38"/>
  <c r="C268" i="38"/>
  <c r="E268" i="38"/>
  <c r="E269" i="38" l="1"/>
  <c r="C269" i="38"/>
  <c r="A270" i="38"/>
  <c r="B269" i="38"/>
  <c r="A271" i="38" l="1"/>
  <c r="B270" i="38"/>
  <c r="E270" i="38"/>
  <c r="C270" i="38"/>
  <c r="C271" i="38" l="1"/>
  <c r="E271" i="38"/>
  <c r="B271" i="38"/>
  <c r="A272" i="38"/>
  <c r="A273" i="38" l="1"/>
  <c r="B272" i="38"/>
  <c r="C272" i="38"/>
  <c r="E272" i="38"/>
  <c r="E273" i="38" l="1"/>
  <c r="C273" i="38"/>
  <c r="A274" i="38"/>
  <c r="B273" i="38"/>
  <c r="C274" i="38" l="1"/>
  <c r="A275" i="38"/>
  <c r="E274" i="38"/>
  <c r="B274" i="38"/>
  <c r="C275" i="38" l="1"/>
  <c r="A276" i="38"/>
  <c r="B275" i="38"/>
  <c r="E275" i="38"/>
  <c r="A277" i="38" l="1"/>
  <c r="B276" i="38"/>
  <c r="C276" i="38"/>
  <c r="E276" i="38"/>
  <c r="E277" i="38" l="1"/>
  <c r="B277" i="38"/>
  <c r="C277" i="38"/>
  <c r="A278" i="38"/>
  <c r="E278" i="38" l="1"/>
  <c r="B278" i="38"/>
  <c r="A279" i="38"/>
  <c r="C278" i="38"/>
  <c r="C279" i="38" l="1"/>
  <c r="E279" i="38"/>
  <c r="B279" i="38"/>
  <c r="A280" i="38"/>
  <c r="A281" i="38" l="1"/>
  <c r="B280" i="38"/>
  <c r="E280" i="38"/>
  <c r="C280" i="38"/>
  <c r="E281" i="38" l="1"/>
  <c r="A282" i="38"/>
  <c r="C281" i="38"/>
  <c r="B281" i="38"/>
  <c r="A283" i="38" l="1"/>
  <c r="C282" i="38"/>
  <c r="B282" i="38"/>
  <c r="E282" i="38"/>
  <c r="C283" i="38" l="1"/>
  <c r="A284" i="38"/>
  <c r="E283" i="38"/>
  <c r="B283" i="38"/>
  <c r="A285" i="38" l="1"/>
  <c r="B284" i="38"/>
  <c r="C284" i="38"/>
  <c r="E284" i="38"/>
  <c r="E285" i="38" l="1"/>
  <c r="B285" i="38"/>
  <c r="A286" i="38"/>
  <c r="C285" i="38"/>
  <c r="B286" i="38" l="1"/>
  <c r="E286" i="38"/>
  <c r="C286" i="38"/>
  <c r="A287" i="38"/>
  <c r="C287" i="38" l="1"/>
  <c r="B287" i="38"/>
  <c r="E287" i="38"/>
  <c r="A288" i="38"/>
  <c r="A289" i="38" l="1"/>
  <c r="B288" i="38"/>
  <c r="C288" i="38"/>
  <c r="E288" i="38"/>
  <c r="C289" i="38" l="1"/>
  <c r="E289" i="38"/>
  <c r="A290" i="38"/>
  <c r="B289" i="38"/>
  <c r="A291" i="38" l="1"/>
  <c r="B290" i="38"/>
  <c r="E290" i="38"/>
  <c r="C290" i="38"/>
  <c r="E291" i="38" l="1"/>
  <c r="C291" i="38"/>
  <c r="B291" i="38"/>
  <c r="A292" i="38"/>
  <c r="A293" i="38" l="1"/>
  <c r="B292" i="38"/>
  <c r="C292" i="38"/>
  <c r="E292" i="38"/>
  <c r="C293" i="38" l="1"/>
  <c r="E293" i="38"/>
  <c r="B293" i="38"/>
  <c r="A294" i="38"/>
  <c r="A295" i="38" l="1"/>
  <c r="B294" i="38"/>
  <c r="E294" i="38"/>
  <c r="C294" i="38"/>
  <c r="E295" i="38" l="1"/>
  <c r="C295" i="38"/>
  <c r="B295" i="38"/>
  <c r="A296" i="38"/>
  <c r="A297" i="38" l="1"/>
  <c r="B296" i="38"/>
  <c r="C296" i="38"/>
  <c r="E296" i="38"/>
  <c r="C297" i="38" l="1"/>
  <c r="E297" i="38"/>
  <c r="A298" i="38"/>
  <c r="B297" i="38"/>
  <c r="A299" i="38" l="1"/>
  <c r="B298" i="38"/>
  <c r="E298" i="38"/>
  <c r="C298" i="38"/>
  <c r="E299" i="38" l="1"/>
  <c r="C299" i="38"/>
  <c r="A300" i="38"/>
  <c r="B299" i="38"/>
  <c r="A301" i="38" l="1"/>
  <c r="B300" i="38"/>
  <c r="C300" i="38"/>
  <c r="E300" i="38"/>
  <c r="C301" i="38" l="1"/>
  <c r="E301" i="38"/>
  <c r="B301" i="38"/>
  <c r="A302" i="38"/>
  <c r="A303" i="38" l="1"/>
  <c r="B302" i="38"/>
  <c r="E302" i="38"/>
  <c r="C302" i="38"/>
  <c r="AT2" i="9"/>
  <c r="AU2" i="9" s="1"/>
  <c r="BI1" i="9" l="1"/>
  <c r="AV2" i="9"/>
  <c r="E303" i="38"/>
  <c r="C303" i="38"/>
  <c r="A304" i="38"/>
  <c r="B303" i="38"/>
  <c r="A305" i="38" l="1"/>
  <c r="B304" i="38"/>
  <c r="C304" i="38"/>
  <c r="E304" i="38"/>
  <c r="C305" i="38" l="1"/>
  <c r="E305" i="38"/>
  <c r="A306" i="38"/>
  <c r="B305" i="38"/>
  <c r="A307" i="38" l="1"/>
  <c r="B306" i="38"/>
  <c r="C306" i="38"/>
  <c r="E306" i="38"/>
  <c r="C307" i="38" l="1"/>
  <c r="E307" i="38"/>
  <c r="A308" i="38"/>
  <c r="B307" i="38"/>
  <c r="A309" i="38" l="1"/>
  <c r="B308" i="38"/>
  <c r="E308" i="38"/>
  <c r="C308" i="38"/>
  <c r="E309" i="38" l="1"/>
  <c r="C309" i="38"/>
  <c r="B309" i="38"/>
  <c r="A310" i="38"/>
  <c r="A311" i="38" l="1"/>
  <c r="B310" i="38"/>
  <c r="C310" i="38"/>
  <c r="E310" i="38"/>
  <c r="C311" i="38" l="1"/>
  <c r="E311" i="38"/>
  <c r="B311" i="38"/>
  <c r="A312" i="38"/>
  <c r="A313" i="38" l="1"/>
  <c r="B312" i="38"/>
  <c r="E312" i="38"/>
  <c r="C312" i="38"/>
  <c r="E313" i="38" l="1"/>
  <c r="C313" i="38"/>
  <c r="A314" i="38"/>
  <c r="B313" i="38"/>
  <c r="A315" i="38" l="1"/>
  <c r="B314" i="38"/>
  <c r="C314" i="38"/>
  <c r="E314" i="38"/>
  <c r="C315" i="38" l="1"/>
  <c r="E315" i="38"/>
  <c r="A316" i="38"/>
  <c r="B315" i="38"/>
  <c r="A317" i="38" l="1"/>
  <c r="B316" i="38"/>
  <c r="E316" i="38"/>
  <c r="C316" i="38"/>
  <c r="E317" i="38" l="1"/>
  <c r="C317" i="38"/>
  <c r="B317" i="38"/>
  <c r="A318" i="38"/>
  <c r="A319" i="38" l="1"/>
  <c r="B318" i="38"/>
  <c r="C318" i="38"/>
  <c r="E318" i="38"/>
  <c r="C319" i="38" l="1"/>
  <c r="E319" i="38"/>
  <c r="B319" i="38"/>
  <c r="A320" i="38"/>
  <c r="A321" i="38" l="1"/>
  <c r="B320" i="38"/>
  <c r="E320" i="38"/>
  <c r="C320" i="38"/>
  <c r="E321" i="38" l="1"/>
  <c r="C321" i="38"/>
  <c r="A322" i="38"/>
  <c r="B321" i="38"/>
  <c r="A323" i="38" l="1"/>
  <c r="B322" i="38"/>
  <c r="C322" i="38"/>
  <c r="E322" i="38"/>
  <c r="C323" i="38" l="1"/>
  <c r="E323" i="38"/>
  <c r="A324" i="38"/>
  <c r="B323" i="38"/>
  <c r="A325" i="38" l="1"/>
  <c r="B324" i="38"/>
  <c r="E324" i="38"/>
  <c r="C324" i="38"/>
  <c r="E325" i="38" l="1"/>
  <c r="C325" i="38"/>
  <c r="B325" i="38"/>
  <c r="A326" i="38"/>
  <c r="A327" i="38" l="1"/>
  <c r="B326" i="38"/>
  <c r="C326" i="38"/>
  <c r="E326" i="38"/>
  <c r="C327" i="38" l="1"/>
  <c r="E327" i="38"/>
  <c r="B327" i="38"/>
  <c r="A328" i="38"/>
  <c r="A329" i="38" l="1"/>
  <c r="B328" i="38"/>
  <c r="E328" i="38"/>
  <c r="C328" i="38"/>
  <c r="E329" i="38" l="1"/>
  <c r="C329" i="38"/>
  <c r="A330" i="38"/>
  <c r="B329" i="38"/>
  <c r="A331" i="38" l="1"/>
  <c r="B330" i="38"/>
  <c r="C330" i="38"/>
  <c r="E330" i="38"/>
  <c r="C331" i="38" l="1"/>
  <c r="E331" i="38"/>
  <c r="A332" i="38"/>
  <c r="B331" i="38"/>
  <c r="A333" i="38" l="1"/>
  <c r="B332" i="38"/>
  <c r="E332" i="38"/>
  <c r="C332" i="38"/>
  <c r="E333" i="38" l="1"/>
  <c r="C333" i="38"/>
  <c r="B333" i="38"/>
  <c r="A334" i="38"/>
  <c r="A335" i="38" l="1"/>
  <c r="B334" i="38"/>
  <c r="C334" i="38"/>
  <c r="E334" i="38"/>
  <c r="C335" i="38" l="1"/>
  <c r="E335" i="38"/>
  <c r="B335" i="38"/>
  <c r="A336" i="38"/>
  <c r="A337" i="38" l="1"/>
  <c r="B336" i="38"/>
  <c r="E336" i="38"/>
  <c r="C336" i="38"/>
  <c r="E337" i="38" l="1"/>
  <c r="C337" i="38"/>
  <c r="A338" i="38"/>
  <c r="B337" i="38"/>
  <c r="A339" i="38" l="1"/>
  <c r="B338" i="38"/>
  <c r="C338" i="38"/>
  <c r="E338" i="38"/>
  <c r="C339" i="38" l="1"/>
  <c r="E339" i="38"/>
  <c r="A340" i="38"/>
  <c r="B339" i="38"/>
  <c r="A341" i="38" l="1"/>
  <c r="B340" i="38"/>
  <c r="E340" i="38"/>
  <c r="C340" i="38"/>
  <c r="E341" i="38" l="1"/>
  <c r="C341" i="38"/>
  <c r="B341" i="38"/>
  <c r="A342" i="38"/>
  <c r="A343" i="38" l="1"/>
  <c r="B342" i="38"/>
  <c r="C342" i="38"/>
  <c r="E342" i="38"/>
  <c r="C343" i="38" l="1"/>
  <c r="E343" i="38"/>
  <c r="B343" i="38"/>
  <c r="A344" i="38"/>
  <c r="A345" i="38" l="1"/>
  <c r="B344" i="38"/>
  <c r="E344" i="38"/>
  <c r="C344" i="38"/>
  <c r="E345" i="38" l="1"/>
  <c r="C345" i="38"/>
  <c r="A346" i="38"/>
  <c r="B345" i="38"/>
  <c r="A347" i="38" l="1"/>
  <c r="B346" i="38"/>
  <c r="C346" i="38"/>
  <c r="E346" i="38"/>
  <c r="C347" i="38" l="1"/>
  <c r="E347" i="38"/>
  <c r="A348" i="38"/>
  <c r="B347" i="38"/>
  <c r="A349" i="38" l="1"/>
  <c r="B348" i="38"/>
  <c r="E348" i="38"/>
  <c r="C348" i="38"/>
  <c r="E349" i="38" l="1"/>
  <c r="C349" i="38"/>
  <c r="B349" i="38"/>
  <c r="A350" i="38"/>
  <c r="A351" i="38" l="1"/>
  <c r="B350" i="38"/>
  <c r="C350" i="38"/>
  <c r="E350" i="38"/>
  <c r="C351" i="38" l="1"/>
  <c r="E351" i="38"/>
  <c r="B351" i="38"/>
  <c r="A352" i="38"/>
  <c r="A353" i="38" l="1"/>
  <c r="B352" i="38"/>
  <c r="E352" i="38"/>
  <c r="C352" i="38"/>
  <c r="E353" i="38" l="1"/>
  <c r="C353" i="38"/>
  <c r="A354" i="38"/>
  <c r="B353" i="38"/>
  <c r="A355" i="38" l="1"/>
  <c r="B354" i="38"/>
  <c r="C354" i="38"/>
  <c r="E354" i="38"/>
  <c r="C355" i="38" l="1"/>
  <c r="E355" i="38"/>
  <c r="A356" i="38"/>
  <c r="B355" i="38"/>
  <c r="A357" i="38" l="1"/>
  <c r="B356" i="38"/>
  <c r="E356" i="38"/>
  <c r="C356" i="38"/>
  <c r="E357" i="38" l="1"/>
  <c r="C357" i="38"/>
  <c r="B357" i="38"/>
  <c r="A358" i="38"/>
  <c r="A359" i="38" l="1"/>
  <c r="B358" i="38"/>
  <c r="C358" i="38"/>
  <c r="E358" i="38"/>
  <c r="C359" i="38" l="1"/>
  <c r="E359" i="38"/>
  <c r="B359" i="38"/>
  <c r="A360" i="38"/>
  <c r="A361" i="38" l="1"/>
  <c r="B360" i="38"/>
  <c r="E360" i="38"/>
  <c r="C360" i="38"/>
  <c r="E361" i="38" l="1"/>
  <c r="C361" i="38"/>
  <c r="A362" i="38"/>
  <c r="B361" i="38"/>
  <c r="A363" i="38" l="1"/>
  <c r="B362" i="38"/>
  <c r="C362" i="38"/>
  <c r="E362" i="38"/>
  <c r="C363" i="38" l="1"/>
  <c r="E363" i="38"/>
  <c r="A364" i="38"/>
  <c r="B363" i="38"/>
  <c r="A365" i="38" l="1"/>
  <c r="B364" i="38"/>
  <c r="E364" i="38"/>
  <c r="C364" i="38"/>
  <c r="E365" i="38" l="1"/>
  <c r="C365" i="38"/>
  <c r="B365" i="38"/>
  <c r="A366" i="38"/>
  <c r="A367" i="38" l="1"/>
  <c r="B366" i="38"/>
  <c r="C366" i="38"/>
  <c r="E366" i="38"/>
  <c r="C367" i="38" l="1"/>
  <c r="E367" i="38"/>
  <c r="B367" i="38"/>
  <c r="A368" i="38"/>
  <c r="A369" i="38" l="1"/>
  <c r="B368" i="38"/>
  <c r="E368" i="38"/>
  <c r="C368" i="38"/>
  <c r="E369" i="38" l="1"/>
  <c r="C369" i="38"/>
  <c r="A370" i="38"/>
  <c r="B369" i="38"/>
  <c r="A371" i="38" l="1"/>
  <c r="B370" i="38"/>
  <c r="C370" i="38"/>
  <c r="E370" i="38"/>
  <c r="C371" i="38" l="1"/>
  <c r="E371" i="38"/>
  <c r="A372" i="38"/>
  <c r="B371" i="38"/>
  <c r="A373" i="38" l="1"/>
  <c r="B372" i="38"/>
  <c r="E372" i="38"/>
  <c r="C372" i="38"/>
  <c r="E373" i="38" l="1"/>
  <c r="C373" i="38"/>
  <c r="B373" i="38"/>
  <c r="J8" i="10" l="1"/>
  <c r="J7" i="10"/>
  <c r="J6" i="10"/>
  <c r="C7" i="10" s="1"/>
  <c r="J5" i="10"/>
  <c r="C6" i="10"/>
  <c r="C5" i="10"/>
  <c r="C8" i="10"/>
  <c r="C9" i="10"/>
  <c r="C10" i="10" l="1"/>
  <c r="AN3" i="9" l="1"/>
  <c r="D230" i="38" l="1"/>
  <c r="D105" i="38"/>
  <c r="D354" i="38"/>
  <c r="D294" i="38"/>
  <c r="D165" i="38"/>
  <c r="D306" i="38"/>
  <c r="D224" i="38"/>
  <c r="D332" i="38"/>
  <c r="D54" i="38"/>
  <c r="D186" i="38"/>
  <c r="D292" i="38"/>
  <c r="D156" i="38"/>
  <c r="D94" i="38"/>
  <c r="D305" i="38"/>
  <c r="D181" i="38"/>
  <c r="D330" i="38"/>
  <c r="D300" i="38"/>
  <c r="D304" i="38"/>
  <c r="D122" i="38"/>
  <c r="D317" i="38"/>
  <c r="D14" i="38"/>
  <c r="D291" i="38"/>
  <c r="D119" i="38"/>
  <c r="D253" i="38"/>
  <c r="D141" i="38"/>
  <c r="D125" i="38"/>
  <c r="D318" i="38"/>
  <c r="D127" i="38"/>
  <c r="D34" i="38"/>
  <c r="D113" i="38"/>
  <c r="D297" i="38"/>
  <c r="D250" i="38"/>
  <c r="D203" i="38"/>
  <c r="D327" i="38"/>
  <c r="D180" i="38"/>
  <c r="D10" i="38"/>
  <c r="D131" i="38"/>
  <c r="D257" i="38"/>
  <c r="D256" i="38"/>
  <c r="D103" i="38"/>
  <c r="D226" i="38"/>
  <c r="D116" i="38"/>
  <c r="D146" i="38"/>
  <c r="D85" i="38"/>
  <c r="D365" i="38"/>
  <c r="D143" i="38"/>
  <c r="D75" i="38"/>
  <c r="D168" i="38"/>
  <c r="D193" i="38"/>
  <c r="D311" i="38"/>
  <c r="D312" i="38"/>
  <c r="D147" i="38"/>
  <c r="D72" i="38"/>
  <c r="D308" i="38"/>
  <c r="D102" i="38"/>
  <c r="D123" i="38"/>
  <c r="D220" i="38"/>
  <c r="D243" i="38"/>
  <c r="D222" i="38"/>
  <c r="D240" i="38"/>
  <c r="D142" i="38"/>
  <c r="D319" i="38"/>
  <c r="D284" i="38"/>
  <c r="D267" i="38"/>
  <c r="D66" i="38"/>
  <c r="D337" i="38"/>
  <c r="D266" i="38"/>
  <c r="D270" i="38"/>
  <c r="D198" i="38"/>
  <c r="D367" i="38"/>
  <c r="D216" i="38"/>
  <c r="D59" i="38"/>
  <c r="D31" i="38"/>
  <c r="D99" i="38"/>
  <c r="D348" i="38"/>
  <c r="D206" i="38"/>
  <c r="D23" i="38"/>
  <c r="D207" i="38"/>
  <c r="D307" i="38"/>
  <c r="D80" i="38"/>
  <c r="D370" i="38"/>
  <c r="D316" i="38"/>
  <c r="D38" i="38"/>
  <c r="D268" i="38"/>
  <c r="D208" i="38"/>
  <c r="D258" i="38"/>
  <c r="D41" i="38"/>
  <c r="D338" i="38"/>
  <c r="D211" i="38"/>
  <c r="D363" i="38"/>
  <c r="D335" i="38"/>
  <c r="D215" i="38"/>
  <c r="D322" i="38"/>
  <c r="D355" i="38"/>
  <c r="D279" i="38"/>
  <c r="D21" i="38"/>
  <c r="D196" i="38"/>
  <c r="D364" i="38"/>
  <c r="D176" i="38"/>
  <c r="D69" i="38"/>
  <c r="D343" i="38"/>
  <c r="D346" i="38"/>
  <c r="D15" i="38"/>
  <c r="D37" i="38"/>
  <c r="D25" i="38"/>
  <c r="D285" i="38"/>
  <c r="D187" i="38"/>
  <c r="D64" i="38"/>
  <c r="D190" i="38"/>
  <c r="D170" i="38"/>
  <c r="D108" i="38"/>
  <c r="D345" i="38"/>
  <c r="D171" i="38"/>
  <c r="D331" i="38"/>
  <c r="D357" i="38"/>
  <c r="D92" i="38"/>
  <c r="D214" i="38"/>
  <c r="D111" i="38"/>
  <c r="D298" i="38"/>
  <c r="D369" i="38"/>
  <c r="D333" i="38"/>
  <c r="D223" i="38"/>
  <c r="D280" i="38"/>
  <c r="D91" i="38"/>
  <c r="D310" i="38"/>
  <c r="D140" i="38"/>
  <c r="D154" i="38"/>
  <c r="D68" i="38"/>
  <c r="D372" i="38"/>
  <c r="D334" i="38"/>
  <c r="D218" i="38"/>
  <c r="D136" i="38"/>
  <c r="D166" i="38"/>
  <c r="D173" i="38"/>
  <c r="D167" i="38"/>
  <c r="D32" i="38"/>
  <c r="D26" i="38"/>
  <c r="D134" i="38"/>
  <c r="D46" i="38"/>
  <c r="D90" i="38"/>
  <c r="D269" i="38"/>
  <c r="D249" i="38"/>
  <c r="D225" i="38"/>
  <c r="D73" i="38"/>
  <c r="D96" i="38"/>
  <c r="D229" i="38"/>
  <c r="D290" i="38"/>
  <c r="D264" i="38"/>
  <c r="D17" i="38"/>
  <c r="D252" i="38"/>
  <c r="D159" i="38"/>
  <c r="D27" i="38"/>
  <c r="D326" i="38"/>
  <c r="D150" i="38"/>
  <c r="D148" i="38"/>
  <c r="D100" i="38"/>
  <c r="D342" i="38"/>
  <c r="D197" i="38"/>
  <c r="D93" i="38"/>
  <c r="D40" i="38"/>
  <c r="D276" i="38"/>
  <c r="D287" i="38"/>
  <c r="D35" i="38"/>
  <c r="D274" i="38"/>
  <c r="D177" i="38"/>
  <c r="D344" i="38"/>
  <c r="D373" i="38"/>
  <c r="D164" i="38"/>
  <c r="D248" i="38"/>
  <c r="D82" i="38"/>
  <c r="D195" i="38"/>
  <c r="D83" i="38"/>
  <c r="D144" i="38"/>
  <c r="D188" i="38"/>
  <c r="D238" i="38"/>
  <c r="D213" i="38"/>
  <c r="D360" i="38"/>
  <c r="D58" i="38"/>
  <c r="D302" i="38"/>
  <c r="D18" i="38"/>
  <c r="D36" i="38"/>
  <c r="D117" i="38"/>
  <c r="D84" i="38"/>
  <c r="D234" i="38"/>
  <c r="D259" i="38"/>
  <c r="D56" i="38"/>
  <c r="D299" i="38"/>
  <c r="D128" i="38"/>
  <c r="D53" i="38"/>
  <c r="D115" i="38"/>
  <c r="D242" i="38"/>
  <c r="D241" i="38"/>
  <c r="D139" i="38"/>
  <c r="D314" i="38"/>
  <c r="D263" i="38"/>
  <c r="D336" i="38"/>
  <c r="D366" i="38"/>
  <c r="D262" i="38"/>
  <c r="D184" i="38"/>
  <c r="D204" i="38"/>
  <c r="D87" i="38"/>
  <c r="D30" i="38"/>
  <c r="D235" i="38"/>
  <c r="D33" i="38"/>
  <c r="D371" i="38"/>
  <c r="D44" i="38"/>
  <c r="D110" i="38"/>
  <c r="D97" i="38"/>
  <c r="D112" i="38"/>
  <c r="D202" i="38"/>
  <c r="D77" i="38"/>
  <c r="D137" i="38"/>
  <c r="D95" i="38"/>
  <c r="D178" i="38"/>
  <c r="D237" i="38"/>
  <c r="D24" i="38"/>
  <c r="D174" i="38"/>
  <c r="D50" i="38"/>
  <c r="D101" i="38"/>
  <c r="D130" i="38"/>
  <c r="D194" i="38"/>
  <c r="D313" i="38"/>
  <c r="D341" i="38"/>
  <c r="D351" i="38"/>
  <c r="D132" i="38"/>
  <c r="D199" i="38"/>
  <c r="D358" i="38"/>
  <c r="D200" i="38"/>
  <c r="D163" i="38"/>
  <c r="D86" i="38"/>
  <c r="D49" i="38"/>
  <c r="D39" i="38"/>
  <c r="D67" i="38"/>
  <c r="D179" i="38"/>
  <c r="D79" i="38"/>
  <c r="D246" i="38"/>
  <c r="D254" i="38"/>
  <c r="D281" i="38"/>
  <c r="D120" i="38"/>
  <c r="D106" i="38"/>
  <c r="D129" i="38"/>
  <c r="D29" i="38"/>
  <c r="D288" i="38"/>
  <c r="D182" i="38"/>
  <c r="D22" i="38"/>
  <c r="D88" i="38"/>
  <c r="D74" i="38"/>
  <c r="D62" i="38"/>
  <c r="D236" i="38"/>
  <c r="D325" i="38"/>
  <c r="D321" i="38"/>
  <c r="D52" i="38"/>
  <c r="D155" i="38"/>
  <c r="D61" i="38"/>
  <c r="D245" i="38"/>
  <c r="D185" i="38"/>
  <c r="D151" i="38"/>
  <c r="D247" i="38"/>
  <c r="D217" i="38"/>
  <c r="D12" i="38"/>
  <c r="D71" i="38"/>
  <c r="D271" i="38"/>
  <c r="D212" i="38"/>
  <c r="D76" i="38"/>
  <c r="D51" i="38"/>
  <c r="D362" i="38"/>
  <c r="D359" i="38"/>
  <c r="D65" i="38"/>
  <c r="D251" i="38"/>
  <c r="D356" i="38"/>
  <c r="D340" i="38"/>
  <c r="D153" i="38"/>
  <c r="D282" i="38"/>
  <c r="D219" i="38"/>
  <c r="D55" i="38"/>
  <c r="D349" i="38"/>
  <c r="D28" i="38"/>
  <c r="D47" i="38"/>
  <c r="D45" i="38"/>
  <c r="D175" i="38"/>
  <c r="D353" i="38"/>
  <c r="D201" i="38"/>
  <c r="D126" i="38"/>
  <c r="D324" i="38"/>
  <c r="D205" i="38"/>
  <c r="D293" i="38"/>
  <c r="D309" i="38"/>
  <c r="D227" i="38"/>
  <c r="D289" i="38"/>
  <c r="D162" i="38"/>
  <c r="D231" i="38"/>
  <c r="D118" i="38"/>
  <c r="D152" i="38"/>
  <c r="D361" i="38"/>
  <c r="D133" i="38"/>
  <c r="D42" i="38"/>
  <c r="D20" i="38"/>
  <c r="D63" i="38"/>
  <c r="D350" i="38"/>
  <c r="D277" i="38"/>
  <c r="D260" i="38"/>
  <c r="D189" i="38"/>
  <c r="D48" i="38"/>
  <c r="D273" i="38"/>
  <c r="D347" i="38"/>
  <c r="D255" i="38"/>
  <c r="D81" i="38"/>
  <c r="D138" i="38"/>
  <c r="D158" i="38"/>
  <c r="D233" i="38"/>
  <c r="D209" i="38"/>
  <c r="D328" i="38"/>
  <c r="D145" i="38"/>
  <c r="D301" i="38"/>
  <c r="D183" i="38"/>
  <c r="D329" i="38"/>
  <c r="D323" i="38"/>
  <c r="D149" i="38"/>
  <c r="D98" i="38"/>
  <c r="D275" i="38"/>
  <c r="D272" i="38"/>
  <c r="D13" i="38"/>
  <c r="D278" i="38"/>
  <c r="D368" i="38"/>
  <c r="D315" i="38"/>
  <c r="D221" i="38"/>
  <c r="D11" i="38"/>
  <c r="D57" i="38"/>
  <c r="D296" i="38"/>
  <c r="D43" i="38"/>
  <c r="D157" i="38"/>
  <c r="D352" i="38"/>
  <c r="D89" i="38"/>
  <c r="D160" i="38"/>
  <c r="D232" i="38"/>
  <c r="D192" i="38"/>
  <c r="D295" i="38"/>
  <c r="D228" i="38"/>
  <c r="D161" i="38"/>
  <c r="D107" i="38"/>
  <c r="D244" i="38"/>
  <c r="D169" i="38"/>
  <c r="D104" i="38"/>
  <c r="D286" i="38"/>
  <c r="D191" i="38"/>
  <c r="D239" i="38"/>
  <c r="D135" i="38"/>
  <c r="D121" i="38"/>
  <c r="D19" i="38"/>
  <c r="D124" i="38"/>
  <c r="D109" i="38"/>
  <c r="D303" i="38"/>
  <c r="D210" i="38"/>
  <c r="D339" i="38"/>
  <c r="D70" i="38"/>
  <c r="D265" i="38"/>
  <c r="D78" i="38"/>
  <c r="D172" i="38"/>
  <c r="D261" i="38"/>
  <c r="D283" i="38"/>
  <c r="D320" i="38"/>
  <c r="D114" i="38"/>
  <c r="D60" i="38"/>
  <c r="D16" i="38"/>
  <c r="AN2" i="9" l="1"/>
</calcChain>
</file>

<file path=xl/connections.xml><?xml version="1.0" encoding="utf-8"?>
<connections xmlns="http://schemas.openxmlformats.org/spreadsheetml/2006/main">
  <connection id="1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<sst xmlns="http://schemas.openxmlformats.org/spreadsheetml/2006/main" count="500" uniqueCount="339">
  <si>
    <t>Material Name</t>
  </si>
  <si>
    <t>ReportName</t>
  </si>
  <si>
    <t>ReportID</t>
  </si>
  <si>
    <t>Plnt</t>
  </si>
  <si>
    <t>Material</t>
  </si>
  <si>
    <t>BUn</t>
  </si>
  <si>
    <t>Material Description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</si>
  <si>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</si>
  <si>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</si>
  <si>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</si>
  <si>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</si>
  <si>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</si>
  <si>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</si>
  <si>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</si>
  <si>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</si>
  <si>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</si>
  <si>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</si>
  <si>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</si>
  <si>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</si>
  <si>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</si>
  <si>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</si>
  <si>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</si>
  <si>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Profit Center</t>
  </si>
  <si>
    <t>FieldName</t>
  </si>
  <si>
    <t>QuantityUnit</t>
  </si>
  <si>
    <t>SalesValue</t>
  </si>
  <si>
    <t>CustomerHierarchy</t>
  </si>
  <si>
    <t>ProductHierarchy</t>
  </si>
  <si>
    <t>MaterialPrice</t>
  </si>
  <si>
    <t>NOA108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</si>
  <si>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</si>
  <si>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</si>
  <si>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</si>
  <si>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</si>
  <si>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</si>
  <si>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</si>
  <si>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</si>
  <si>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</si>
  <si>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</si>
  <si>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</si>
  <si>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</si>
  <si>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</si>
  <si>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Valid to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</si>
  <si>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</si>
  <si>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</si>
  <si>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</si>
  <si>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</si>
  <si>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</si>
  <si>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</si>
  <si>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</si>
  <si>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</si>
  <si>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</si>
  <si>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</si>
  <si>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</si>
  <si>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</si>
  <si>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</si>
  <si>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</si>
  <si>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</si>
  <si>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</si>
  <si>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</si>
  <si>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</si>
  <si>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</si>
  <si>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</si>
  <si>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</si>
  <si>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</si>
  <si>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</si>
  <si>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</si>
  <si>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</si>
  <si>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</si>
  <si>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X</t>
  </si>
  <si>
    <t>SE</t>
  </si>
  <si>
    <t>ID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</si>
  <si>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</si>
  <si>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</si>
  <si>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</si>
  <si>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</si>
  <si>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</si>
  <si>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</si>
  <si>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</si>
  <si>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</si>
  <si>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</si>
  <si>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</si>
  <si>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</si>
  <si>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</si>
  <si>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</si>
  <si>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</si>
  <si>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</si>
  <si>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</si>
  <si>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</si>
  <si>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</si>
  <si>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</si>
  <si>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</si>
  <si>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</si>
  <si>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</si>
  <si>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</si>
  <si>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</si>
  <si>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</si>
  <si>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</si>
  <si>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</si>
  <si>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</si>
  <si>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</si>
  <si>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</si>
  <si>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</si>
  <si>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</si>
  <si>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</si>
  <si>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</si>
  <si>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Gross</t>
  </si>
  <si>
    <t>Default</t>
  </si>
  <si>
    <t>Work ctr</t>
  </si>
  <si>
    <t>Cat</t>
  </si>
  <si>
    <t>Version</t>
  </si>
  <si>
    <t>S</t>
  </si>
  <si>
    <t>Day</t>
  </si>
  <si>
    <t>Start</t>
  </si>
  <si>
    <t>Finish</t>
  </si>
  <si>
    <t>Capacity</t>
  </si>
  <si>
    <t>Break</t>
  </si>
  <si>
    <t>Cap.</t>
  </si>
  <si>
    <t>Work Center</t>
  </si>
  <si>
    <t>Date</t>
  </si>
  <si>
    <t>Antall av Start</t>
  </si>
  <si>
    <t>Antall av Stop</t>
  </si>
  <si>
    <t>Akk_Cap</t>
  </si>
  <si>
    <t>Help</t>
  </si>
  <si>
    <t>MaxCap</t>
  </si>
  <si>
    <t>LastDate</t>
  </si>
  <si>
    <t>Capacity per Day</t>
  </si>
  <si>
    <t>CapReq</t>
  </si>
  <si>
    <t>Levelled</t>
  </si>
  <si>
    <t>Week</t>
  </si>
  <si>
    <t>OrderStart</t>
  </si>
  <si>
    <t>New_Start</t>
  </si>
  <si>
    <t>Plnd order</t>
  </si>
  <si>
    <t>Planned order number</t>
  </si>
  <si>
    <t>Material number</t>
  </si>
  <si>
    <t>PrPn</t>
  </si>
  <si>
    <t>Ord.quantity</t>
  </si>
  <si>
    <t>Planned order quantity</t>
  </si>
  <si>
    <t>Order start date</t>
  </si>
  <si>
    <t>Ord.finish</t>
  </si>
  <si>
    <t>Order finish date</t>
  </si>
  <si>
    <t>Order start time</t>
  </si>
  <si>
    <t>End</t>
  </si>
  <si>
    <t>Order end time</t>
  </si>
  <si>
    <t>Base Quantity</t>
  </si>
  <si>
    <t>UoM</t>
  </si>
  <si>
    <t>ActTyp</t>
  </si>
  <si>
    <t>Unit</t>
  </si>
  <si>
    <t>StdVal</t>
  </si>
  <si>
    <t>Group</t>
  </si>
  <si>
    <t>Work center</t>
  </si>
  <si>
    <t>Short description</t>
  </si>
  <si>
    <t>WC short description</t>
  </si>
  <si>
    <t>Fmd</t>
  </si>
  <si>
    <t>Firmed (fixed) indicator</t>
  </si>
  <si>
    <t>Cap.disp.</t>
  </si>
  <si>
    <t>Order capacity requirement in seconds</t>
  </si>
  <si>
    <t>Acc_Cap</t>
  </si>
  <si>
    <t>System field - not to be displayed</t>
  </si>
  <si>
    <t>Start_D</t>
  </si>
  <si>
    <t>End_D</t>
  </si>
  <si>
    <t>Sap_Start</t>
  </si>
  <si>
    <t>Avail_Cap</t>
  </si>
  <si>
    <t>Avail_End</t>
  </si>
  <si>
    <t>New_Help</t>
  </si>
  <si>
    <t>New start date for order after levelling</t>
  </si>
  <si>
    <t>Days</t>
  </si>
  <si>
    <t>Number of calendar days rescheduled</t>
  </si>
  <si>
    <t>Week number of start date</t>
  </si>
  <si>
    <t>CapReq_H</t>
  </si>
  <si>
    <t>Order capacity requirement in hours</t>
  </si>
  <si>
    <t>Cap_H</t>
  </si>
  <si>
    <t>Available capacity in hours</t>
  </si>
  <si>
    <t>Load</t>
  </si>
  <si>
    <t>Capacity load calculated</t>
  </si>
  <si>
    <t>Hierarchy</t>
  </si>
  <si>
    <t>R</t>
  </si>
  <si>
    <t>Reso</t>
  </si>
  <si>
    <t>Ty.</t>
  </si>
  <si>
    <t>FEx</t>
  </si>
  <si>
    <t>MRPC</t>
  </si>
  <si>
    <t>Denom.</t>
  </si>
  <si>
    <t>Numer.</t>
  </si>
  <si>
    <t>C2</t>
  </si>
  <si>
    <t>MaxDate</t>
  </si>
  <si>
    <t>MinDate</t>
  </si>
  <si>
    <t>Start2</t>
  </si>
  <si>
    <t>Date2</t>
  </si>
  <si>
    <t>The table doesn't include Process Orders.</t>
  </si>
  <si>
    <t>The column width represent the daily available capacity.</t>
  </si>
  <si>
    <t>Green boxes are the levelled planned orders, deep red are fixed orders and light red are standard planned orders.</t>
  </si>
  <si>
    <t>SAP orders always starts at time 00:00, therefor levelled orders can start later than the SAP order.</t>
  </si>
  <si>
    <t>Available capacity is shown in seconds. Breaks are not included.</t>
  </si>
  <si>
    <t>Pivottabell3</t>
  </si>
  <si>
    <t>ReportCaption1</t>
  </si>
  <si>
    <t>WorkCenterGroup</t>
  </si>
  <si>
    <t>Språktekst</t>
  </si>
  <si>
    <t>Fabrikktekst</t>
  </si>
  <si>
    <t>0PLAN_NODE</t>
  </si>
  <si>
    <t>WC Short description</t>
  </si>
  <si>
    <t>Språk</t>
  </si>
  <si>
    <t>Ikke tilordnet</t>
  </si>
  <si>
    <t>Norsk</t>
  </si>
  <si>
    <t>Picnic 1/3p 280x325g</t>
  </si>
  <si>
    <t>Råbekken</t>
  </si>
  <si>
    <t>Ikke tilordnet/50000094/1</t>
  </si>
  <si>
    <t>Ikke tilordnet/X</t>
  </si>
  <si>
    <t>CT 3208 Blandekvern</t>
  </si>
  <si>
    <t>Jarl Leander</t>
  </si>
  <si>
    <t>FR00</t>
  </si>
  <si>
    <t>FR00/FR6115</t>
  </si>
  <si>
    <t>Ikke tilordnet/50000094/2</t>
  </si>
  <si>
    <t>Cap.2</t>
  </si>
  <si>
    <t>Plnt2</t>
  </si>
  <si>
    <t>Work ctr2</t>
  </si>
  <si>
    <t>Oper. Time</t>
  </si>
  <si>
    <t>Break2</t>
  </si>
  <si>
    <t>Finish2</t>
  </si>
  <si>
    <t>EL00</t>
  </si>
  <si>
    <t>Budsjettversjon arbeidsmål 1</t>
  </si>
  <si>
    <t>EL00/EL2000</t>
  </si>
  <si>
    <t>31.07.2016</t>
  </si>
  <si>
    <t>1549 Picnic 1/3p 280x325g</t>
  </si>
  <si>
    <t>2015-19</t>
  </si>
  <si>
    <t>2015-20</t>
  </si>
  <si>
    <t>2015-21</t>
  </si>
  <si>
    <t>2015-22</t>
  </si>
  <si>
    <t>2015-23</t>
  </si>
  <si>
    <t>2015-24</t>
  </si>
  <si>
    <t>2015-25</t>
  </si>
  <si>
    <t>2015-26</t>
  </si>
  <si>
    <t>2015-27</t>
  </si>
  <si>
    <t>2015-28</t>
  </si>
  <si>
    <t>2015-29</t>
  </si>
  <si>
    <t>2015-30</t>
  </si>
  <si>
    <t>2015-31</t>
  </si>
  <si>
    <t>2015-32</t>
  </si>
  <si>
    <t>2015-33</t>
  </si>
  <si>
    <t>2015-34</t>
  </si>
  <si>
    <t>2015-35</t>
  </si>
  <si>
    <t>2015-36</t>
  </si>
  <si>
    <t>2015-37</t>
  </si>
  <si>
    <t>2015-38</t>
  </si>
  <si>
    <t>2015-39</t>
  </si>
  <si>
    <t>2015-40</t>
  </si>
  <si>
    <t>2015-41</t>
  </si>
  <si>
    <t>2015-42</t>
  </si>
  <si>
    <t>2015-43</t>
  </si>
  <si>
    <t>2015-44</t>
  </si>
  <si>
    <t>2015-45</t>
  </si>
  <si>
    <t>2015-46</t>
  </si>
  <si>
    <t>2015-47</t>
  </si>
  <si>
    <t>2015-48</t>
  </si>
  <si>
    <t>2015-49</t>
  </si>
  <si>
    <t>2015-50</t>
  </si>
  <si>
    <t>2015-51</t>
  </si>
  <si>
    <t>2015-52</t>
  </si>
  <si>
    <t>2015-53</t>
  </si>
  <si>
    <t>2016-00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</si>
  <si>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</si>
  <si>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</si>
  <si>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</si>
  <si>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</si>
  <si>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</si>
  <si>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</si>
  <si>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</si>
  <si>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</si>
  <si>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</si>
  <si>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</si>
  <si>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</si>
  <si>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</si>
  <si>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Order Finish</t>
  </si>
  <si>
    <t>Order Start</t>
  </si>
  <si>
    <t>21.04.2015</t>
  </si>
  <si>
    <t>17.04.2015</t>
  </si>
  <si>
    <t>05.05.2015</t>
  </si>
  <si>
    <t>30.04.2015</t>
  </si>
  <si>
    <t>FR6115 CT 3208 Blandekvern</t>
  </si>
  <si>
    <t>Rapporter Statistikker</t>
  </si>
  <si>
    <t>Rapporten Inneholder</t>
  </si>
  <si>
    <t>Kapasitetbilde oversikt per dag</t>
  </si>
  <si>
    <t>Kapasitetbilde pr. ressurs</t>
  </si>
  <si>
    <t>Kapasitet</t>
  </si>
  <si>
    <t>Slutt_D</t>
  </si>
  <si>
    <t>Ord.start</t>
  </si>
  <si>
    <t>Ord.slutt</t>
  </si>
  <si>
    <t>Tilgj.kap.</t>
  </si>
  <si>
    <t>Tilgj.slutt</t>
  </si>
  <si>
    <t>Ny_Hjelp</t>
  </si>
  <si>
    <t>Ny_Start</t>
  </si>
  <si>
    <t>Dager</t>
  </si>
  <si>
    <t>Uke</t>
  </si>
  <si>
    <t>Arbeidsstasjon</t>
  </si>
  <si>
    <t>Material Navn</t>
  </si>
  <si>
    <t>Arb.stasjon</t>
  </si>
  <si>
    <t>Ind.</t>
  </si>
  <si>
    <t>Bas.kva</t>
  </si>
  <si>
    <t>Ord.kva</t>
  </si>
  <si>
    <t>Plnd ordre</t>
  </si>
  <si>
    <t>Ordrer</t>
  </si>
  <si>
    <t>Dato</t>
  </si>
  <si>
    <t>Slutt</t>
  </si>
  <si>
    <t>2016-13</t>
  </si>
  <si>
    <t>2016-14</t>
  </si>
  <si>
    <t>Antall av Slutt</t>
  </si>
  <si>
    <t>(blank)</t>
  </si>
  <si>
    <t>Pros.tid</t>
  </si>
  <si>
    <t>TEST</t>
  </si>
  <si>
    <t>Setup.tid</t>
  </si>
  <si>
    <t>AntallFPK</t>
  </si>
  <si>
    <t>Fiksert</t>
  </si>
  <si>
    <t>Sum Kap.behov(t)</t>
  </si>
  <si>
    <t>Sum dager</t>
  </si>
  <si>
    <t>Sum ordrekvantum</t>
  </si>
  <si>
    <t xml:space="preserve">Ant Fpak/time </t>
  </si>
  <si>
    <t xml:space="preserve">Load </t>
  </si>
  <si>
    <t>Data</t>
  </si>
  <si>
    <t>Ant FPak/time</t>
  </si>
  <si>
    <t>2016-15</t>
  </si>
  <si>
    <t>2016-16</t>
  </si>
  <si>
    <t>2016-17</t>
  </si>
  <si>
    <t>2016-18</t>
  </si>
  <si>
    <t>Kapbehov</t>
  </si>
  <si>
    <t xml:space="preserve">    Trykk F10 for å vise utvalgsbilde</t>
  </si>
  <si>
    <t>- Lister alle materialer fra aktuelt arbeidssted med kreerte planordre (ikke prosess-/produksjonsordre)</t>
  </si>
  <si>
    <t xml:space="preserve">  fra i dag og ca 1 år fremover.</t>
  </si>
  <si>
    <t>- Leser arbeidsstedet tilgjengelige kapasitet ihht til aktuell periode.</t>
  </si>
  <si>
    <t>- Rekalkulerer prosess-/produksjonsordre start tidspunkt for å unngå ordre overlap.</t>
  </si>
  <si>
    <t>I utvalgsbilde angis fabrikk, arbeidsstasjonsgruppe definert i SAP og arbeidsstasjon(er) - eksempel Arna og Idun</t>
  </si>
  <si>
    <r>
      <rPr>
        <b/>
        <sz val="12"/>
        <color theme="1"/>
        <rFont val="Calibri"/>
        <family val="2"/>
        <scheme val="minor"/>
      </rPr>
      <t>Ordrer</t>
    </r>
    <r>
      <rPr>
        <sz val="12"/>
        <color theme="1"/>
        <rFont val="Calibri"/>
        <family val="2"/>
        <scheme val="minor"/>
      </rPr>
      <t xml:space="preserve"> - folder viser oversikt alle planordre (ikke prosess-/produksjonsordre) pr uke pr vare</t>
    </r>
  </si>
  <si>
    <r>
      <rPr>
        <b/>
        <sz val="12"/>
        <color theme="1"/>
        <rFont val="Calibri"/>
        <family val="2"/>
        <scheme val="minor"/>
      </rPr>
      <t xml:space="preserve">Uke_Kva </t>
    </r>
    <r>
      <rPr>
        <sz val="12"/>
        <color theme="1"/>
        <rFont val="Calibri"/>
        <family val="2"/>
        <scheme val="minor"/>
      </rPr>
      <t>- folderen viser kapasitetsbehov pr maskin pr uke med total behov i STK og antall Fpak / time</t>
    </r>
  </si>
  <si>
    <r>
      <rPr>
        <b/>
        <sz val="12"/>
        <color theme="1"/>
        <rFont val="Calibri"/>
        <family val="2"/>
        <scheme val="minor"/>
      </rPr>
      <t>Uke_Load</t>
    </r>
    <r>
      <rPr>
        <sz val="12"/>
        <color theme="1"/>
        <rFont val="Calibri"/>
        <family val="2"/>
        <scheme val="minor"/>
      </rPr>
      <t xml:space="preserve"> - folderen viser kapasitetsbehov og tilgjengelig kapasitet pr uke.  Load angir % vis over underdekning</t>
    </r>
  </si>
  <si>
    <t>GruppeID</t>
  </si>
  <si>
    <t>Ord.kvantum</t>
  </si>
  <si>
    <t>Bas.kvantum</t>
  </si>
  <si>
    <t>Setup</t>
  </si>
  <si>
    <t>Counter</t>
  </si>
  <si>
    <t>2015-16</t>
  </si>
  <si>
    <t>2015-18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</si>
</sst>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dd/mm/yyyy;@"/>
    <numFmt numFmtId="166" formatCode="#,##0\ %;[Red]\-#,##0\ %"/>
    <numFmt numFmtId="167" formatCode="#,##0.0;[Red]\-#,##0.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11"/>
      <name val="Calibri"/>
      <family val="2"/>
      <scheme val="minor"/>
    </font>
    <font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64"/>
      </patternFill>
    </fill>
  </fills>
  <borders count="40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/>
      <right/>
      <top/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/>
      <right style="thin">
        <color rgb="FFABABAB"/>
      </right>
      <top/>
      <bottom/>
      <diagonal/>
    </border>
    <border>
      <left style="thin">
        <color rgb="FFABABAB"/>
      </left>
      <right/>
      <top/>
      <bottom style="thin">
        <color rgb="FFABABAB"/>
      </bottom>
      <diagonal/>
    </border>
    <border>
      <left style="thin">
        <color rgb="FFABABAB"/>
      </left>
      <right style="thin">
        <color rgb="FFABABAB"/>
      </right>
      <top/>
      <bottom style="thin">
        <color rgb="FFABABAB"/>
      </bottom>
      <diagonal/>
    </border>
    <border>
      <left/>
      <right style="thin">
        <color rgb="FFABABAB"/>
      </right>
      <top/>
      <bottom style="thin">
        <color rgb="FFABABAB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999999"/>
      </top>
      <bottom/>
      <diagonal/>
    </border>
    <border>
      <left/>
      <right style="thin">
        <color indexed="8"/>
      </right>
      <top style="thin">
        <color rgb="FF999999"/>
      </top>
      <bottom/>
      <diagonal/>
    </border>
    <border>
      <left style="thin">
        <color indexed="64"/>
      </left>
      <right/>
      <top style="thin">
        <color rgb="FF999999"/>
      </top>
      <bottom/>
      <diagonal/>
    </border>
  </borders>
  <cellStyleXfs count="10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7" fillId="0" borderId="0"/>
  </cellStyleXfs>
  <cellXfs count="150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38" fontId="1" fillId="2" borderId="3" xfId="0" applyNumberFormat="1" applyFont="1" applyFill="1" applyBorder="1" applyAlignment="1">
      <alignment horizontal="right"/>
    </xf>
    <xf numFmtId="38" fontId="1" fillId="2" borderId="4" xfId="0" applyNumberFormat="1" applyFont="1" applyFill="1" applyBorder="1" applyAlignment="1">
      <alignment horizontal="right"/>
    </xf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5" borderId="0" xfId="0" applyFont="1" applyFill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0" fontId="4" fillId="0" borderId="0" xfId="0" quotePrefix="1" applyFont="1" applyFill="1"/>
    <xf numFmtId="0" fontId="0" fillId="3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0" fontId="7" fillId="0" borderId="0" xfId="6"/>
    <xf numFmtId="14" fontId="7" fillId="0" borderId="0" xfId="6" applyNumberFormat="1"/>
    <xf numFmtId="0" fontId="10" fillId="0" borderId="0" xfId="7"/>
    <xf numFmtId="0" fontId="7" fillId="0" borderId="0" xfId="8"/>
    <xf numFmtId="0" fontId="7" fillId="0" borderId="0" xfId="6" applyFont="1"/>
    <xf numFmtId="38" fontId="7" fillId="0" borderId="0" xfId="6" applyNumberFormat="1"/>
    <xf numFmtId="38" fontId="7" fillId="0" borderId="0" xfId="6" quotePrefix="1" applyNumberFormat="1" applyFont="1"/>
    <xf numFmtId="14" fontId="10" fillId="0" borderId="0" xfId="7" applyNumberFormat="1"/>
    <xf numFmtId="0" fontId="11" fillId="0" borderId="0" xfId="7" applyFont="1"/>
    <xf numFmtId="0" fontId="8" fillId="0" borderId="0" xfId="7" applyFont="1"/>
    <xf numFmtId="0" fontId="12" fillId="0" borderId="0" xfId="7" applyFont="1" applyAlignment="1">
      <alignment horizontal="center"/>
    </xf>
    <xf numFmtId="0" fontId="12" fillId="0" borderId="0" xfId="7" applyFont="1" applyAlignment="1">
      <alignment horizontal="right"/>
    </xf>
    <xf numFmtId="38" fontId="10" fillId="0" borderId="0" xfId="7" applyNumberFormat="1"/>
    <xf numFmtId="0" fontId="7" fillId="0" borderId="0" xfId="1"/>
    <xf numFmtId="0" fontId="8" fillId="0" borderId="0" xfId="0" applyNumberFormat="1" applyFont="1"/>
    <xf numFmtId="21" fontId="8" fillId="0" borderId="0" xfId="0" applyNumberFormat="1" applyFont="1"/>
    <xf numFmtId="46" fontId="8" fillId="0" borderId="0" xfId="0" applyNumberFormat="1" applyFont="1"/>
    <xf numFmtId="38" fontId="8" fillId="0" borderId="0" xfId="0" applyNumberFormat="1" applyFont="1"/>
    <xf numFmtId="38" fontId="0" fillId="0" borderId="0" xfId="0" applyNumberFormat="1"/>
    <xf numFmtId="0" fontId="8" fillId="0" borderId="0" xfId="0" applyFont="1"/>
    <xf numFmtId="0" fontId="0" fillId="0" borderId="7" xfId="0" applyBorder="1"/>
    <xf numFmtId="14" fontId="0" fillId="0" borderId="0" xfId="0" applyNumberFormat="1" applyBorder="1"/>
    <xf numFmtId="0" fontId="1" fillId="0" borderId="0" xfId="0" applyFont="1" applyBorder="1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4" fillId="0" borderId="0" xfId="8" applyFont="1"/>
    <xf numFmtId="38" fontId="7" fillId="0" borderId="0" xfId="8" applyNumberFormat="1"/>
    <xf numFmtId="0" fontId="7" fillId="0" borderId="0" xfId="8" applyFont="1"/>
    <xf numFmtId="0" fontId="13" fillId="0" borderId="0" xfId="8" applyFont="1"/>
    <xf numFmtId="14" fontId="13" fillId="0" borderId="0" xfId="8" applyNumberFormat="1" applyFont="1" applyAlignment="1">
      <alignment textRotation="45"/>
    </xf>
    <xf numFmtId="38" fontId="0" fillId="0" borderId="0" xfId="0" applyNumberFormat="1" applyAlignment="1">
      <alignment horizontal="right"/>
    </xf>
    <xf numFmtId="0" fontId="1" fillId="2" borderId="5" xfId="0" applyFont="1" applyFill="1" applyBorder="1"/>
    <xf numFmtId="164" fontId="1" fillId="2" borderId="3" xfId="0" applyNumberFormat="1" applyFont="1" applyFill="1" applyBorder="1" applyAlignment="1">
      <alignment horizontal="right"/>
    </xf>
    <xf numFmtId="165" fontId="1" fillId="0" borderId="0" xfId="0" applyNumberFormat="1" applyFont="1"/>
    <xf numFmtId="165" fontId="0" fillId="0" borderId="0" xfId="0" applyNumberFormat="1"/>
    <xf numFmtId="165" fontId="8" fillId="0" borderId="0" xfId="0" applyNumberFormat="1" applyFont="1"/>
    <xf numFmtId="0" fontId="15" fillId="3" borderId="0" xfId="0" applyFont="1" applyFill="1"/>
    <xf numFmtId="0" fontId="16" fillId="0" borderId="0" xfId="6" applyFont="1"/>
    <xf numFmtId="14" fontId="16" fillId="0" borderId="0" xfId="6" applyNumberFormat="1" applyFont="1"/>
    <xf numFmtId="0" fontId="16" fillId="5" borderId="0" xfId="6" applyFont="1" applyFill="1"/>
    <xf numFmtId="1" fontId="1" fillId="0" borderId="0" xfId="0" applyNumberFormat="1" applyFont="1"/>
    <xf numFmtId="14" fontId="1" fillId="0" borderId="0" xfId="0" applyNumberFormat="1" applyFont="1"/>
    <xf numFmtId="14" fontId="1" fillId="5" borderId="0" xfId="0" applyNumberFormat="1" applyFont="1" applyFill="1"/>
    <xf numFmtId="0" fontId="8" fillId="6" borderId="8" xfId="0" applyNumberFormat="1" applyFont="1" applyFill="1" applyBorder="1"/>
    <xf numFmtId="0" fontId="8" fillId="0" borderId="8" xfId="0" applyNumberFormat="1" applyFont="1" applyBorder="1"/>
    <xf numFmtId="14" fontId="0" fillId="0" borderId="13" xfId="0" applyNumberFormat="1" applyBorder="1"/>
    <xf numFmtId="38" fontId="0" fillId="0" borderId="10" xfId="0" applyNumberFormat="1" applyBorder="1" applyAlignment="1">
      <alignment horizontal="right"/>
    </xf>
    <xf numFmtId="38" fontId="0" fillId="0" borderId="11" xfId="0" applyNumberFormat="1" applyBorder="1" applyAlignment="1">
      <alignment horizontal="right"/>
    </xf>
    <xf numFmtId="0" fontId="0" fillId="0" borderId="12" xfId="0" pivotButton="1" applyBorder="1"/>
    <xf numFmtId="0" fontId="0" fillId="0" borderId="12" xfId="0" applyBorder="1"/>
    <xf numFmtId="0" fontId="1" fillId="0" borderId="9" xfId="0" applyFont="1" applyBorder="1" applyAlignment="1">
      <alignment horizontal="right"/>
    </xf>
    <xf numFmtId="0" fontId="1" fillId="0" borderId="13" xfId="0" applyFont="1" applyBorder="1" applyAlignment="1">
      <alignment horizontal="right"/>
    </xf>
    <xf numFmtId="0" fontId="1" fillId="0" borderId="14" xfId="0" applyFont="1" applyBorder="1" applyAlignment="1">
      <alignment horizontal="right"/>
    </xf>
    <xf numFmtId="38" fontId="0" fillId="0" borderId="13" xfId="0" applyNumberFormat="1" applyBorder="1" applyAlignment="1">
      <alignment horizontal="right"/>
    </xf>
    <xf numFmtId="38" fontId="0" fillId="0" borderId="14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38" fontId="0" fillId="0" borderId="17" xfId="0" applyNumberFormat="1" applyBorder="1" applyAlignment="1">
      <alignment horizontal="right"/>
    </xf>
    <xf numFmtId="38" fontId="0" fillId="0" borderId="16" xfId="0" applyNumberFormat="1" applyBorder="1" applyAlignment="1">
      <alignment horizontal="right"/>
    </xf>
    <xf numFmtId="38" fontId="0" fillId="0" borderId="18" xfId="0" applyNumberFormat="1" applyBorder="1" applyAlignment="1">
      <alignment horizontal="right"/>
    </xf>
    <xf numFmtId="38" fontId="0" fillId="0" borderId="15" xfId="0" applyNumberFormat="1" applyBorder="1" applyAlignment="1">
      <alignment horizontal="right"/>
    </xf>
    <xf numFmtId="0" fontId="1" fillId="0" borderId="10" xfId="0" applyFont="1" applyBorder="1" applyAlignment="1">
      <alignment horizontal="right"/>
    </xf>
    <xf numFmtId="38" fontId="0" fillId="0" borderId="19" xfId="0" applyNumberFormat="1" applyBorder="1" applyAlignment="1">
      <alignment horizontal="right"/>
    </xf>
    <xf numFmtId="14" fontId="0" fillId="0" borderId="15" xfId="0" applyNumberFormat="1" applyBorder="1"/>
    <xf numFmtId="0" fontId="0" fillId="0" borderId="9" xfId="0" applyNumberFormat="1" applyBorder="1" applyAlignment="1">
      <alignment horizontal="right"/>
    </xf>
    <xf numFmtId="0" fontId="0" fillId="0" borderId="16" xfId="0" applyNumberFormat="1" applyBorder="1" applyAlignment="1">
      <alignment horizontal="right"/>
    </xf>
    <xf numFmtId="0" fontId="0" fillId="0" borderId="18" xfId="0" applyNumberFormat="1" applyBorder="1" applyAlignment="1">
      <alignment horizontal="right"/>
    </xf>
    <xf numFmtId="0" fontId="0" fillId="0" borderId="13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0" fillId="0" borderId="15" xfId="0" applyNumberFormat="1" applyBorder="1" applyAlignment="1">
      <alignment horizontal="right"/>
    </xf>
    <xf numFmtId="38" fontId="0" fillId="0" borderId="20" xfId="0" applyNumberFormat="1" applyBorder="1" applyAlignment="1">
      <alignment horizontal="right"/>
    </xf>
    <xf numFmtId="14" fontId="1" fillId="2" borderId="2" xfId="0" applyNumberFormat="1" applyFont="1" applyFill="1" applyBorder="1"/>
    <xf numFmtId="14" fontId="7" fillId="0" borderId="0" xfId="8" applyNumberFormat="1"/>
    <xf numFmtId="38" fontId="1" fillId="0" borderId="0" xfId="0" applyNumberFormat="1" applyFont="1"/>
    <xf numFmtId="1" fontId="7" fillId="0" borderId="0" xfId="8" applyNumberFormat="1"/>
    <xf numFmtId="1" fontId="1" fillId="2" borderId="3" xfId="0" applyNumberFormat="1" applyFont="1" applyFill="1" applyBorder="1"/>
    <xf numFmtId="1" fontId="0" fillId="0" borderId="0" xfId="0" applyNumberFormat="1"/>
    <xf numFmtId="1" fontId="10" fillId="0" borderId="0" xfId="7" applyNumberFormat="1"/>
    <xf numFmtId="1" fontId="1" fillId="2" borderId="2" xfId="0" applyNumberFormat="1" applyFont="1" applyFill="1" applyBorder="1"/>
    <xf numFmtId="166" fontId="1" fillId="2" borderId="4" xfId="0" applyNumberFormat="1" applyFont="1" applyFill="1" applyBorder="1" applyAlignment="1">
      <alignment horizontal="right"/>
    </xf>
    <xf numFmtId="167" fontId="0" fillId="0" borderId="0" xfId="0" applyNumberFormat="1" applyAlignment="1">
      <alignment horizontal="right"/>
    </xf>
    <xf numFmtId="167" fontId="1" fillId="2" borderId="3" xfId="0" applyNumberFormat="1" applyFont="1" applyFill="1" applyBorder="1" applyAlignment="1">
      <alignment horizontal="right"/>
    </xf>
    <xf numFmtId="38" fontId="1" fillId="2" borderId="2" xfId="0" applyNumberFormat="1" applyFont="1" applyFill="1" applyBorder="1" applyAlignment="1">
      <alignment horizontal="right"/>
    </xf>
    <xf numFmtId="0" fontId="0" fillId="0" borderId="22" xfId="0" applyBorder="1"/>
    <xf numFmtId="0" fontId="0" fillId="0" borderId="26" xfId="0" pivotButton="1" applyBorder="1"/>
    <xf numFmtId="0" fontId="0" fillId="0" borderId="26" xfId="0" applyBorder="1"/>
    <xf numFmtId="0" fontId="1" fillId="0" borderId="21" xfId="0" applyFont="1" applyBorder="1" applyAlignment="1">
      <alignment horizontal="right"/>
    </xf>
    <xf numFmtId="0" fontId="1" fillId="0" borderId="22" xfId="0" applyFont="1" applyBorder="1" applyAlignment="1">
      <alignment horizontal="right"/>
    </xf>
    <xf numFmtId="0" fontId="1" fillId="0" borderId="23" xfId="0" applyFont="1" applyBorder="1" applyAlignment="1">
      <alignment horizontal="right"/>
    </xf>
    <xf numFmtId="167" fontId="0" fillId="0" borderId="21" xfId="0" applyNumberFormat="1" applyBorder="1" applyAlignment="1">
      <alignment horizontal="right"/>
    </xf>
    <xf numFmtId="167" fontId="0" fillId="0" borderId="22" xfId="0" applyNumberFormat="1" applyBorder="1" applyAlignment="1">
      <alignment horizontal="right"/>
    </xf>
    <xf numFmtId="166" fontId="0" fillId="0" borderId="23" xfId="0" applyNumberFormat="1" applyBorder="1" applyAlignment="1">
      <alignment horizontal="right"/>
    </xf>
    <xf numFmtId="167" fontId="0" fillId="0" borderId="24" xfId="0" applyNumberFormat="1" applyBorder="1" applyAlignment="1">
      <alignment horizontal="right"/>
    </xf>
    <xf numFmtId="166" fontId="0" fillId="0" borderId="25" xfId="0" applyNumberFormat="1" applyBorder="1" applyAlignment="1">
      <alignment horizontal="right"/>
    </xf>
    <xf numFmtId="0" fontId="1" fillId="0" borderId="0" xfId="0" applyNumberFormat="1" applyFont="1"/>
    <xf numFmtId="0" fontId="0" fillId="0" borderId="0" xfId="0" applyNumberFormat="1"/>
    <xf numFmtId="0" fontId="0" fillId="0" borderId="21" xfId="0" applyBorder="1"/>
    <xf numFmtId="0" fontId="0" fillId="0" borderId="27" xfId="0" applyBorder="1"/>
    <xf numFmtId="0" fontId="0" fillId="0" borderId="28" xfId="0" applyBorder="1"/>
    <xf numFmtId="0" fontId="0" fillId="0" borderId="21" xfId="0" pivotButton="1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14" fontId="0" fillId="0" borderId="22" xfId="0" applyNumberFormat="1" applyBorder="1"/>
    <xf numFmtId="0" fontId="1" fillId="0" borderId="36" xfId="0" applyFont="1" applyBorder="1"/>
    <xf numFmtId="38" fontId="0" fillId="0" borderId="34" xfId="0" applyNumberFormat="1" applyBorder="1" applyAlignment="1">
      <alignment horizontal="right"/>
    </xf>
    <xf numFmtId="38" fontId="0" fillId="0" borderId="35" xfId="0" applyNumberFormat="1" applyBorder="1" applyAlignment="1">
      <alignment horizontal="right"/>
    </xf>
    <xf numFmtId="0" fontId="1" fillId="0" borderId="22" xfId="0" applyFont="1" applyBorder="1"/>
    <xf numFmtId="14" fontId="1" fillId="0" borderId="22" xfId="0" applyNumberFormat="1" applyFont="1" applyBorder="1"/>
    <xf numFmtId="164" fontId="0" fillId="0" borderId="21" xfId="0" applyNumberFormat="1" applyBorder="1" applyAlignment="1">
      <alignment horizontal="right"/>
    </xf>
    <xf numFmtId="38" fontId="0" fillId="0" borderId="22" xfId="0" applyNumberFormat="1" applyBorder="1" applyAlignment="1">
      <alignment horizontal="right"/>
    </xf>
    <xf numFmtId="38" fontId="0" fillId="0" borderId="23" xfId="0" applyNumberFormat="1" applyBorder="1" applyAlignment="1">
      <alignment horizontal="right"/>
    </xf>
    <xf numFmtId="0" fontId="0" fillId="4" borderId="37" xfId="0" applyFill="1" applyBorder="1"/>
    <xf numFmtId="0" fontId="0" fillId="4" borderId="27" xfId="0" applyFill="1" applyBorder="1"/>
    <xf numFmtId="164" fontId="0" fillId="4" borderId="21" xfId="0" applyNumberFormat="1" applyFill="1" applyBorder="1" applyAlignment="1">
      <alignment horizontal="right"/>
    </xf>
    <xf numFmtId="38" fontId="0" fillId="4" borderId="22" xfId="0" applyNumberFormat="1" applyFill="1" applyBorder="1" applyAlignment="1">
      <alignment horizontal="right"/>
    </xf>
    <xf numFmtId="38" fontId="0" fillId="4" borderId="38" xfId="0" applyNumberFormat="1" applyFill="1" applyBorder="1" applyAlignment="1">
      <alignment horizontal="right"/>
    </xf>
    <xf numFmtId="0" fontId="1" fillId="0" borderId="39" xfId="0" applyFont="1" applyBorder="1"/>
    <xf numFmtId="0" fontId="1" fillId="0" borderId="27" xfId="0" applyFont="1" applyBorder="1"/>
    <xf numFmtId="0" fontId="1" fillId="7" borderId="39" xfId="0" applyFont="1" applyFill="1" applyBorder="1"/>
    <xf numFmtId="0" fontId="1" fillId="7" borderId="28" xfId="0" applyFont="1" applyFill="1" applyBorder="1"/>
    <xf numFmtId="38" fontId="0" fillId="0" borderId="39" xfId="0" applyNumberFormat="1" applyBorder="1" applyAlignment="1">
      <alignment horizontal="right"/>
    </xf>
    <xf numFmtId="38" fontId="0" fillId="7" borderId="21" xfId="0" applyNumberFormat="1" applyFill="1" applyBorder="1" applyAlignment="1">
      <alignment horizontal="right"/>
    </xf>
    <xf numFmtId="38" fontId="0" fillId="7" borderId="23" xfId="0" applyNumberFormat="1" applyFill="1" applyBorder="1" applyAlignment="1">
      <alignment horizontal="right"/>
    </xf>
  </cellXfs>
  <cellStyles count="10">
    <cellStyle name="Min stil" xfId="2"/>
    <cellStyle name="Normal" xfId="0" builtinId="0"/>
    <cellStyle name="Normal 2" xfId="1"/>
    <cellStyle name="Normal 2 2" xfId="3"/>
    <cellStyle name="Normal 2_FinishPlan_M" xfId="9"/>
    <cellStyle name="Normal 3" xfId="4"/>
    <cellStyle name="Normal 4" xfId="5"/>
    <cellStyle name="Normal 5" xfId="7"/>
    <cellStyle name="Normal_Ark" xfId="8"/>
    <cellStyle name="Normal_Production_Plan_Day_M" xfId="6"/>
  </cellStyles>
  <dxfs count="101">
    <dxf>
      <font>
        <sz val="10"/>
        <color indexed="8"/>
        <name val="Arial"/>
        <scheme val="none"/>
      </font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19" formatCode="dd/mm/yyyy"/>
    </dxf>
    <dxf>
      <numFmt numFmtId="6" formatCode="#,##0;[Red]\-#,##0"/>
    </dxf>
    <dxf>
      <numFmt numFmtId="1" formatCode="0"/>
    </dxf>
    <dxf>
      <numFmt numFmtId="1" formatCode="0"/>
    </dxf>
    <dxf>
      <numFmt numFmtId="6" formatCode="#,##0;[Red]\-#,##0"/>
    </dxf>
    <dxf>
      <numFmt numFmtId="6" formatCode="#,##0;[Red]\-#,##0"/>
    </dxf>
    <dxf>
      <numFmt numFmtId="164" formatCode="0.0"/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numFmt numFmtId="19" formatCode="dd/mm/yyyy"/>
    </dxf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z val="10"/>
        <color indexed="8"/>
        <name val="Arial"/>
        <scheme val="none"/>
      </font>
      <numFmt numFmtId="0" formatCode="General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19" formatCode="dd/mm/yyyy"/>
    </dxf>
    <dxf>
      <numFmt numFmtId="19" formatCode="dd/mm/yyyy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19" formatCode="dd/mm/yyyy"/>
    </dxf>
    <dxf>
      <numFmt numFmtId="19" formatCode="dd/mm/yyyy"/>
    </dxf>
    <dxf>
      <numFmt numFmtId="6" formatCode="#,##0;[Red]\-#,##0"/>
    </dxf>
    <dxf>
      <numFmt numFmtId="6" formatCode="#,##0;[Red]\-#,##0"/>
    </dxf>
    <dxf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1" formatCode="[h]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5" formatCode="dd/mm/yy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8080"/>
      <color rgb="FFFFFF99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[Kapasitetbilde pr. ressurs.xlsm]Uke_Load!Pivottabell4</c:name>
    <c:fmtId val="1"/>
  </c:pivotSource>
  <c:chart>
    <c:autoTitleDeleted val="0"/>
    <c:pivotFmts>
      <c:pivotFmt>
        <c:idx val="0"/>
        <c:spPr>
          <a:solidFill>
            <a:srgbClr val="9999FF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  <c:pivotFmt>
        <c:idx val="1"/>
        <c:spPr>
          <a:solidFill>
            <a:srgbClr val="993366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  <c:pivotFmt>
        <c:idx val="2"/>
        <c:spPr>
          <a:solidFill>
            <a:srgbClr val="FFFFCC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Uke_Load!$B$11</c:f>
              <c:strCache>
                <c:ptCount val="1"/>
                <c:pt idx="0">
                  <c:v>Kapbehov</c:v>
                </c:pt>
              </c:strCache>
            </c:strRef>
          </c:tx>
          <c:invertIfNegative val="0"/>
          <c:cat>
            <c:strRef>
              <c:f>Uke_Load!$A$12:$A$66</c:f>
              <c:strCache>
                <c:ptCount val="54"/>
                <c:pt idx="0">
                  <c:v>2015-19</c:v>
                </c:pt>
                <c:pt idx="1">
                  <c:v>2015-20</c:v>
                </c:pt>
                <c:pt idx="2">
                  <c:v>2015-21</c:v>
                </c:pt>
                <c:pt idx="3">
                  <c:v>2015-22</c:v>
                </c:pt>
                <c:pt idx="4">
                  <c:v>2015-23</c:v>
                </c:pt>
                <c:pt idx="5">
                  <c:v>2015-24</c:v>
                </c:pt>
                <c:pt idx="6">
                  <c:v>2015-25</c:v>
                </c:pt>
                <c:pt idx="7">
                  <c:v>2015-26</c:v>
                </c:pt>
                <c:pt idx="8">
                  <c:v>2015-27</c:v>
                </c:pt>
                <c:pt idx="9">
                  <c:v>2015-28</c:v>
                </c:pt>
                <c:pt idx="10">
                  <c:v>2015-29</c:v>
                </c:pt>
                <c:pt idx="11">
                  <c:v>2015-30</c:v>
                </c:pt>
                <c:pt idx="12">
                  <c:v>2015-31</c:v>
                </c:pt>
                <c:pt idx="13">
                  <c:v>2015-32</c:v>
                </c:pt>
                <c:pt idx="14">
                  <c:v>2015-33</c:v>
                </c:pt>
                <c:pt idx="15">
                  <c:v>2015-34</c:v>
                </c:pt>
                <c:pt idx="16">
                  <c:v>2015-35</c:v>
                </c:pt>
                <c:pt idx="17">
                  <c:v>2015-36</c:v>
                </c:pt>
                <c:pt idx="18">
                  <c:v>2015-37</c:v>
                </c:pt>
                <c:pt idx="19">
                  <c:v>2015-38</c:v>
                </c:pt>
                <c:pt idx="20">
                  <c:v>2015-39</c:v>
                </c:pt>
                <c:pt idx="21">
                  <c:v>2015-40</c:v>
                </c:pt>
                <c:pt idx="22">
                  <c:v>2015-41</c:v>
                </c:pt>
                <c:pt idx="23">
                  <c:v>2015-42</c:v>
                </c:pt>
                <c:pt idx="24">
                  <c:v>2015-43</c:v>
                </c:pt>
                <c:pt idx="25">
                  <c:v>2015-44</c:v>
                </c:pt>
                <c:pt idx="26">
                  <c:v>2015-45</c:v>
                </c:pt>
                <c:pt idx="27">
                  <c:v>2015-46</c:v>
                </c:pt>
                <c:pt idx="28">
                  <c:v>2015-47</c:v>
                </c:pt>
                <c:pt idx="29">
                  <c:v>2015-48</c:v>
                </c:pt>
                <c:pt idx="30">
                  <c:v>2015-49</c:v>
                </c:pt>
                <c:pt idx="31">
                  <c:v>2015-50</c:v>
                </c:pt>
                <c:pt idx="32">
                  <c:v>2015-51</c:v>
                </c:pt>
                <c:pt idx="33">
                  <c:v>2015-52</c:v>
                </c:pt>
                <c:pt idx="34">
                  <c:v>2015-53</c:v>
                </c:pt>
                <c:pt idx="35">
                  <c:v>2016-00</c:v>
                </c:pt>
                <c:pt idx="36">
                  <c:v>2016-01</c:v>
                </c:pt>
                <c:pt idx="37">
                  <c:v>2016-02</c:v>
                </c:pt>
                <c:pt idx="38">
                  <c:v>2016-03</c:v>
                </c:pt>
                <c:pt idx="39">
                  <c:v>2016-04</c:v>
                </c:pt>
                <c:pt idx="40">
                  <c:v>2016-05</c:v>
                </c:pt>
                <c:pt idx="41">
                  <c:v>2016-06</c:v>
                </c:pt>
                <c:pt idx="42">
                  <c:v>2016-07</c:v>
                </c:pt>
                <c:pt idx="43">
                  <c:v>2016-08</c:v>
                </c:pt>
                <c:pt idx="44">
                  <c:v>2016-09</c:v>
                </c:pt>
                <c:pt idx="45">
                  <c:v>2016-10</c:v>
                </c:pt>
                <c:pt idx="46">
                  <c:v>2016-11</c:v>
                </c:pt>
                <c:pt idx="47">
                  <c:v>2016-12</c:v>
                </c:pt>
                <c:pt idx="48">
                  <c:v>2016-13</c:v>
                </c:pt>
                <c:pt idx="49">
                  <c:v>2016-14</c:v>
                </c:pt>
                <c:pt idx="50">
                  <c:v>2016-15</c:v>
                </c:pt>
                <c:pt idx="51">
                  <c:v>2016-16</c:v>
                </c:pt>
                <c:pt idx="52">
                  <c:v>2016-17</c:v>
                </c:pt>
                <c:pt idx="53">
                  <c:v>2016-18</c:v>
                </c:pt>
              </c:strCache>
            </c:strRef>
          </c:cat>
          <c:val>
            <c:numRef>
              <c:f>Uke_Load!$B$12:$B$66</c:f>
              <c:numCache>
                <c:formatCode>#\ ##0.0;[Red]\-#\ ##0.0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B2-4F60-AAF9-3D325221E57E}"/>
            </c:ext>
          </c:extLst>
        </c:ser>
        <c:ser>
          <c:idx val="1"/>
          <c:order val="1"/>
          <c:tx>
            <c:strRef>
              <c:f>Uke_Load!$C$11</c:f>
              <c:strCache>
                <c:ptCount val="1"/>
                <c:pt idx="0">
                  <c:v>Tilgj.kap.</c:v>
                </c:pt>
              </c:strCache>
            </c:strRef>
          </c:tx>
          <c:invertIfNegative val="0"/>
          <c:cat>
            <c:strRef>
              <c:f>Uke_Load!$A$12:$A$66</c:f>
              <c:strCache>
                <c:ptCount val="54"/>
                <c:pt idx="0">
                  <c:v>2015-19</c:v>
                </c:pt>
                <c:pt idx="1">
                  <c:v>2015-20</c:v>
                </c:pt>
                <c:pt idx="2">
                  <c:v>2015-21</c:v>
                </c:pt>
                <c:pt idx="3">
                  <c:v>2015-22</c:v>
                </c:pt>
                <c:pt idx="4">
                  <c:v>2015-23</c:v>
                </c:pt>
                <c:pt idx="5">
                  <c:v>2015-24</c:v>
                </c:pt>
                <c:pt idx="6">
                  <c:v>2015-25</c:v>
                </c:pt>
                <c:pt idx="7">
                  <c:v>2015-26</c:v>
                </c:pt>
                <c:pt idx="8">
                  <c:v>2015-27</c:v>
                </c:pt>
                <c:pt idx="9">
                  <c:v>2015-28</c:v>
                </c:pt>
                <c:pt idx="10">
                  <c:v>2015-29</c:v>
                </c:pt>
                <c:pt idx="11">
                  <c:v>2015-30</c:v>
                </c:pt>
                <c:pt idx="12">
                  <c:v>2015-31</c:v>
                </c:pt>
                <c:pt idx="13">
                  <c:v>2015-32</c:v>
                </c:pt>
                <c:pt idx="14">
                  <c:v>2015-33</c:v>
                </c:pt>
                <c:pt idx="15">
                  <c:v>2015-34</c:v>
                </c:pt>
                <c:pt idx="16">
                  <c:v>2015-35</c:v>
                </c:pt>
                <c:pt idx="17">
                  <c:v>2015-36</c:v>
                </c:pt>
                <c:pt idx="18">
                  <c:v>2015-37</c:v>
                </c:pt>
                <c:pt idx="19">
                  <c:v>2015-38</c:v>
                </c:pt>
                <c:pt idx="20">
                  <c:v>2015-39</c:v>
                </c:pt>
                <c:pt idx="21">
                  <c:v>2015-40</c:v>
                </c:pt>
                <c:pt idx="22">
                  <c:v>2015-41</c:v>
                </c:pt>
                <c:pt idx="23">
                  <c:v>2015-42</c:v>
                </c:pt>
                <c:pt idx="24">
                  <c:v>2015-43</c:v>
                </c:pt>
                <c:pt idx="25">
                  <c:v>2015-44</c:v>
                </c:pt>
                <c:pt idx="26">
                  <c:v>2015-45</c:v>
                </c:pt>
                <c:pt idx="27">
                  <c:v>2015-46</c:v>
                </c:pt>
                <c:pt idx="28">
                  <c:v>2015-47</c:v>
                </c:pt>
                <c:pt idx="29">
                  <c:v>2015-48</c:v>
                </c:pt>
                <c:pt idx="30">
                  <c:v>2015-49</c:v>
                </c:pt>
                <c:pt idx="31">
                  <c:v>2015-50</c:v>
                </c:pt>
                <c:pt idx="32">
                  <c:v>2015-51</c:v>
                </c:pt>
                <c:pt idx="33">
                  <c:v>2015-52</c:v>
                </c:pt>
                <c:pt idx="34">
                  <c:v>2015-53</c:v>
                </c:pt>
                <c:pt idx="35">
                  <c:v>2016-00</c:v>
                </c:pt>
                <c:pt idx="36">
                  <c:v>2016-01</c:v>
                </c:pt>
                <c:pt idx="37">
                  <c:v>2016-02</c:v>
                </c:pt>
                <c:pt idx="38">
                  <c:v>2016-03</c:v>
                </c:pt>
                <c:pt idx="39">
                  <c:v>2016-04</c:v>
                </c:pt>
                <c:pt idx="40">
                  <c:v>2016-05</c:v>
                </c:pt>
                <c:pt idx="41">
                  <c:v>2016-06</c:v>
                </c:pt>
                <c:pt idx="42">
                  <c:v>2016-07</c:v>
                </c:pt>
                <c:pt idx="43">
                  <c:v>2016-08</c:v>
                </c:pt>
                <c:pt idx="44">
                  <c:v>2016-09</c:v>
                </c:pt>
                <c:pt idx="45">
                  <c:v>2016-10</c:v>
                </c:pt>
                <c:pt idx="46">
                  <c:v>2016-11</c:v>
                </c:pt>
                <c:pt idx="47">
                  <c:v>2016-12</c:v>
                </c:pt>
                <c:pt idx="48">
                  <c:v>2016-13</c:v>
                </c:pt>
                <c:pt idx="49">
                  <c:v>2016-14</c:v>
                </c:pt>
                <c:pt idx="50">
                  <c:v>2016-15</c:v>
                </c:pt>
                <c:pt idx="51">
                  <c:v>2016-16</c:v>
                </c:pt>
                <c:pt idx="52">
                  <c:v>2016-17</c:v>
                </c:pt>
                <c:pt idx="53">
                  <c:v>2016-18</c:v>
                </c:pt>
              </c:strCache>
            </c:strRef>
          </c:cat>
          <c:val>
            <c:numRef>
              <c:f>Uke_Load!$C$12:$C$66</c:f>
              <c:numCache>
                <c:formatCode>#\ ##0.0;[Red]\-#\ ##0.0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B2-4F60-AAF9-3D325221E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416933224"/>
        <c:axId val="154410920"/>
      </c:barChart>
      <c:lineChart>
        <c:grouping val="standard"/>
        <c:varyColors val="0"/>
        <c:ser>
          <c:idx val="2"/>
          <c:order val="2"/>
          <c:tx>
            <c:strRef>
              <c:f>Uke_Load!$D$11</c:f>
              <c:strCache>
                <c:ptCount val="1"/>
                <c:pt idx="0">
                  <c:v>Load </c:v>
                </c:pt>
              </c:strCache>
            </c:strRef>
          </c:tx>
          <c:marker>
            <c:symbol val="none"/>
          </c:marker>
          <c:cat>
            <c:strRef>
              <c:f>Uke_Load!$A$12:$A$66</c:f>
              <c:strCache>
                <c:ptCount val="54"/>
                <c:pt idx="0">
                  <c:v>2015-19</c:v>
                </c:pt>
                <c:pt idx="1">
                  <c:v>2015-20</c:v>
                </c:pt>
                <c:pt idx="2">
                  <c:v>2015-21</c:v>
                </c:pt>
                <c:pt idx="3">
                  <c:v>2015-22</c:v>
                </c:pt>
                <c:pt idx="4">
                  <c:v>2015-23</c:v>
                </c:pt>
                <c:pt idx="5">
                  <c:v>2015-24</c:v>
                </c:pt>
                <c:pt idx="6">
                  <c:v>2015-25</c:v>
                </c:pt>
                <c:pt idx="7">
                  <c:v>2015-26</c:v>
                </c:pt>
                <c:pt idx="8">
                  <c:v>2015-27</c:v>
                </c:pt>
                <c:pt idx="9">
                  <c:v>2015-28</c:v>
                </c:pt>
                <c:pt idx="10">
                  <c:v>2015-29</c:v>
                </c:pt>
                <c:pt idx="11">
                  <c:v>2015-30</c:v>
                </c:pt>
                <c:pt idx="12">
                  <c:v>2015-31</c:v>
                </c:pt>
                <c:pt idx="13">
                  <c:v>2015-32</c:v>
                </c:pt>
                <c:pt idx="14">
                  <c:v>2015-33</c:v>
                </c:pt>
                <c:pt idx="15">
                  <c:v>2015-34</c:v>
                </c:pt>
                <c:pt idx="16">
                  <c:v>2015-35</c:v>
                </c:pt>
                <c:pt idx="17">
                  <c:v>2015-36</c:v>
                </c:pt>
                <c:pt idx="18">
                  <c:v>2015-37</c:v>
                </c:pt>
                <c:pt idx="19">
                  <c:v>2015-38</c:v>
                </c:pt>
                <c:pt idx="20">
                  <c:v>2015-39</c:v>
                </c:pt>
                <c:pt idx="21">
                  <c:v>2015-40</c:v>
                </c:pt>
                <c:pt idx="22">
                  <c:v>2015-41</c:v>
                </c:pt>
                <c:pt idx="23">
                  <c:v>2015-42</c:v>
                </c:pt>
                <c:pt idx="24">
                  <c:v>2015-43</c:v>
                </c:pt>
                <c:pt idx="25">
                  <c:v>2015-44</c:v>
                </c:pt>
                <c:pt idx="26">
                  <c:v>2015-45</c:v>
                </c:pt>
                <c:pt idx="27">
                  <c:v>2015-46</c:v>
                </c:pt>
                <c:pt idx="28">
                  <c:v>2015-47</c:v>
                </c:pt>
                <c:pt idx="29">
                  <c:v>2015-48</c:v>
                </c:pt>
                <c:pt idx="30">
                  <c:v>2015-49</c:v>
                </c:pt>
                <c:pt idx="31">
                  <c:v>2015-50</c:v>
                </c:pt>
                <c:pt idx="32">
                  <c:v>2015-51</c:v>
                </c:pt>
                <c:pt idx="33">
                  <c:v>2015-52</c:v>
                </c:pt>
                <c:pt idx="34">
                  <c:v>2015-53</c:v>
                </c:pt>
                <c:pt idx="35">
                  <c:v>2016-00</c:v>
                </c:pt>
                <c:pt idx="36">
                  <c:v>2016-01</c:v>
                </c:pt>
                <c:pt idx="37">
                  <c:v>2016-02</c:v>
                </c:pt>
                <c:pt idx="38">
                  <c:v>2016-03</c:v>
                </c:pt>
                <c:pt idx="39">
                  <c:v>2016-04</c:v>
                </c:pt>
                <c:pt idx="40">
                  <c:v>2016-05</c:v>
                </c:pt>
                <c:pt idx="41">
                  <c:v>2016-06</c:v>
                </c:pt>
                <c:pt idx="42">
                  <c:v>2016-07</c:v>
                </c:pt>
                <c:pt idx="43">
                  <c:v>2016-08</c:v>
                </c:pt>
                <c:pt idx="44">
                  <c:v>2016-09</c:v>
                </c:pt>
                <c:pt idx="45">
                  <c:v>2016-10</c:v>
                </c:pt>
                <c:pt idx="46">
                  <c:v>2016-11</c:v>
                </c:pt>
                <c:pt idx="47">
                  <c:v>2016-12</c:v>
                </c:pt>
                <c:pt idx="48">
                  <c:v>2016-13</c:v>
                </c:pt>
                <c:pt idx="49">
                  <c:v>2016-14</c:v>
                </c:pt>
                <c:pt idx="50">
                  <c:v>2016-15</c:v>
                </c:pt>
                <c:pt idx="51">
                  <c:v>2016-16</c:v>
                </c:pt>
                <c:pt idx="52">
                  <c:v>2016-17</c:v>
                </c:pt>
                <c:pt idx="53">
                  <c:v>2016-18</c:v>
                </c:pt>
              </c:strCache>
            </c:strRef>
          </c:cat>
          <c:val>
            <c:numRef>
              <c:f>Uke_Load!$D$12:$D$66</c:f>
              <c:numCache>
                <c:formatCode>#\ ##0\ %;[Red]\-#\ ##0\ %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B2-4F60-AAF9-3D325221E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361120"/>
        <c:axId val="883362432"/>
      </c:lineChart>
      <c:catAx>
        <c:axId val="416933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4410920"/>
        <c:crosses val="autoZero"/>
        <c:auto val="0"/>
        <c:lblAlgn val="ctr"/>
        <c:lblOffset val="100"/>
        <c:noMultiLvlLbl val="0"/>
      </c:catAx>
      <c:valAx>
        <c:axId val="154410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\ ##0.0;[Red]\-#\ 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6933224"/>
        <c:crosses val="autoZero"/>
        <c:crossBetween val="between"/>
      </c:valAx>
      <c:valAx>
        <c:axId val="883362432"/>
        <c:scaling>
          <c:orientation val="minMax"/>
        </c:scaling>
        <c:delete val="0"/>
        <c:axPos val="r"/>
        <c:numFmt formatCode="#\ ##0\ %;[Red]\-#\ ##0\ %" sourceLinked="1"/>
        <c:majorTickMark val="out"/>
        <c:minorTickMark val="none"/>
        <c:tickLblPos val="nextTo"/>
        <c:crossAx val="883361120"/>
        <c:crosses val="max"/>
        <c:crossBetween val="between"/>
      </c:valAx>
      <c:catAx>
        <c:axId val="883361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336243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5" footer="0.5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12" Type="http://schemas.openxmlformats.org/officeDocument/2006/relationships/image" Target="../media/image12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2" name="rg_hi" descr="http://t3.gstatic.com/images?q=tbn:ANd9GcQtQRh3WNbHXelD8uBGAaob0YpZAxhzS2M51ZxoGfQPiYX8pc6WXw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874658" y="17253"/>
          <a:ext cx="2534441" cy="1114054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3" name="Dialog1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80845" y="2072640"/>
          <a:ext cx="5828331" cy="2550114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9</xdr:col>
      <xdr:colOff>283883</xdr:colOff>
      <xdr:row>4</xdr:row>
      <xdr:rowOff>25866</xdr:rowOff>
    </xdr:to>
    <xdr:sp macro="" textlink="SapExlReportName">
      <xdr:nvSpPr>
        <xdr:cNvPr id="4" name="Avrundet rektangel 5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602464" y="301628"/>
          <a:ext cx="4021259" cy="539578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Kapasitetbilde pr. ressurs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5" name="rg_hi" descr="http://t3.gstatic.com/images?q=tbn:ANd9GcRPfCwrdcK6Fv69l56iSLixO0g0ZmUqZbolC8jj5wXneiz7okam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9550" y="2615568"/>
          <a:ext cx="1883577" cy="1480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6" name="Dialog2" hidden="1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75307" y="1125586"/>
          <a:ext cx="3521928" cy="3548679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7" name="Dialog3" hidden="1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85327" y="1513216"/>
          <a:ext cx="3466285" cy="31610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134467</xdr:rowOff>
    </xdr:from>
    <xdr:to>
      <xdr:col>3</xdr:col>
      <xdr:colOff>488240</xdr:colOff>
      <xdr:row>6</xdr:row>
      <xdr:rowOff>1005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34467"/>
          <a:ext cx="1997000" cy="1078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3</xdr:col>
      <xdr:colOff>355226</xdr:colOff>
      <xdr:row>28</xdr:row>
      <xdr:rowOff>163344</xdr:rowOff>
    </xdr:to>
    <xdr:pic>
      <xdr:nvPicPr>
        <xdr:cNvPr id="9" name="Bilde 11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/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4800" y="3261360"/>
          <a:ext cx="1863986" cy="2540784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381000</xdr:colOff>
      <xdr:row>19</xdr:row>
      <xdr:rowOff>156882</xdr:rowOff>
    </xdr:from>
    <xdr:to>
      <xdr:col>6</xdr:col>
      <xdr:colOff>1532</xdr:colOff>
      <xdr:row>27</xdr:row>
      <xdr:rowOff>128830</xdr:rowOff>
    </xdr:to>
    <xdr:pic>
      <xdr:nvPicPr>
        <xdr:cNvPr id="10" name="Bilde 13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/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94560" y="4012602"/>
          <a:ext cx="1883672" cy="155690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8</xdr:col>
      <xdr:colOff>638734</xdr:colOff>
      <xdr:row>46</xdr:row>
      <xdr:rowOff>106456</xdr:rowOff>
    </xdr:to>
    <xdr:pic>
      <xdr:nvPicPr>
        <xdr:cNvPr id="11" name="Bilde 14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/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04800" y="6233160"/>
          <a:ext cx="5919394" cy="3078256"/>
        </a:xfrm>
        <a:prstGeom prst="rect">
          <a:avLst/>
        </a:prstGeom>
      </xdr:spPr>
    </xdr:pic>
    <xdr:clientData/>
  </xdr:twoCellAnchor>
  <xdr:twoCellAnchor editAs="oneCell">
    <xdr:from>
      <xdr:col>0</xdr:col>
      <xdr:colOff>319367</xdr:colOff>
      <xdr:row>48</xdr:row>
      <xdr:rowOff>0</xdr:rowOff>
    </xdr:from>
    <xdr:to>
      <xdr:col>10</xdr:col>
      <xdr:colOff>627528</xdr:colOff>
      <xdr:row>54</xdr:row>
      <xdr:rowOff>28014</xdr:rowOff>
    </xdr:to>
    <xdr:pic>
      <xdr:nvPicPr>
        <xdr:cNvPr id="12" name="Bilde 15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/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4127" y="9601200"/>
          <a:ext cx="7417621" cy="1216734"/>
        </a:xfrm>
        <a:prstGeom prst="rect">
          <a:avLst/>
        </a:prstGeom>
      </xdr:spPr>
    </xdr:pic>
    <xdr:clientData/>
  </xdr:twoCellAnchor>
  <xdr:twoCellAnchor editAs="oneCell">
    <xdr:from>
      <xdr:col>0</xdr:col>
      <xdr:colOff>319367</xdr:colOff>
      <xdr:row>56</xdr:row>
      <xdr:rowOff>0</xdr:rowOff>
    </xdr:from>
    <xdr:to>
      <xdr:col>12</xdr:col>
      <xdr:colOff>895</xdr:colOff>
      <xdr:row>74</xdr:row>
      <xdr:rowOff>140074</xdr:rowOff>
    </xdr:to>
    <xdr:pic>
      <xdr:nvPicPr>
        <xdr:cNvPr id="13" name="Bilde 16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/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127" y="11186160"/>
          <a:ext cx="8298403" cy="37062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44824</xdr:colOff>
      <xdr:row>0</xdr:row>
      <xdr:rowOff>56030</xdr:rowOff>
    </xdr:from>
    <xdr:ext cx="1629189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4824" y="56030"/>
          <a:ext cx="1629189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Kapasitetbilde -  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56030</xdr:rowOff>
    </xdr:from>
    <xdr:ext cx="1629189" cy="277097"/>
    <xdr:sp macro="" textlink="ReportCaption">
      <xdr:nvSpPr>
        <xdr:cNvPr id="2" name="Avrundet rektangel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6030" y="56030"/>
          <a:ext cx="1629189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Kapasitetbilde -  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10</xdr:row>
      <xdr:rowOff>76200</xdr:rowOff>
    </xdr:from>
    <xdr:to>
      <xdr:col>19</xdr:col>
      <xdr:colOff>228600</xdr:colOff>
      <xdr:row>41</xdr:row>
      <xdr:rowOff>85725</xdr:rowOff>
    </xdr:to>
    <xdr:graphicFrame macro="">
      <xdr:nvGraphicFramePr>
        <xdr:cNvPr id="2" name="Chart 154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56030</xdr:colOff>
      <xdr:row>0</xdr:row>
      <xdr:rowOff>56030</xdr:rowOff>
    </xdr:from>
    <xdr:ext cx="1629189" cy="277097"/>
    <xdr:sp macro="" textlink="ReportCaption">
      <xdr:nvSpPr>
        <xdr:cNvPr id="4" name="Avrundet rektangel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56030" y="56030"/>
          <a:ext cx="1629189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Kapasitetbilde -  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44824</xdr:rowOff>
    </xdr:from>
    <xdr:ext cx="1973089" cy="277097"/>
    <xdr:sp macro="" textlink="ReportCaption">
      <xdr:nvSpPr>
        <xdr:cNvPr id="2" name="FirstSheet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6030" y="44824"/>
          <a:ext cx="1973089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Kapasitetbilde -  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56030</xdr:rowOff>
    </xdr:from>
    <xdr:ext cx="2831288" cy="277097"/>
    <xdr:sp macro="" textlink="ReportCaption1">
      <xdr:nvSpPr>
        <xdr:cNvPr id="3" name="Avrundet rektangel 1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2412" y="56030"/>
          <a:ext cx="2831288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54592EDF-D6A6-43FF-80AC-40689C0EFD40}" type="TxLink">
            <a:rPr lang="en-US" sz="1600" b="1" i="0" u="none" strike="noStrike">
              <a:solidFill>
                <a:srgbClr val="C00000"/>
              </a:solidFill>
              <a:latin typeface="Calibri"/>
            </a:rPr>
            <a:pPr algn="l"/>
            <a:t>Kapasitetbilde oversikt per dag</a:t>
          </a:fld>
          <a:endParaRPr lang="nb-NO" sz="3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129.556103125004" createdVersion="4" refreshedVersion="5" minRefreshableVersion="3" recordCount="14857">
  <cacheSource type="worksheet">
    <worksheetSource name="WC_Cap"/>
  </cacheSource>
  <cacheFields count="5">
    <cacheField name="Arbeidsstasjon" numFmtId="0">
      <sharedItems containsString="0" containsBlank="1" containsNumber="1" containsInteger="1" minValue="3105" maxValue="3109" count="5">
        <n v="3108"/>
        <m/>
        <n v="3109" u="1"/>
        <n v="3105" u="1"/>
        <n v="3107" u="1"/>
      </sharedItems>
    </cacheField>
    <cacheField name="Dato" numFmtId="14">
      <sharedItems containsNonDate="0" containsDate="1" containsString="0" containsBlank="1" minDate="2010-01-03T00:00:00" maxDate="2011-01-28T00:00:00" count="391"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m/>
        <d v="2010-09-29T00:00:00" u="1"/>
        <d v="2010-10-25T00:00:00" u="1"/>
        <d v="2010-11-21T00:00:00" u="1"/>
        <d v="2010-12-17T00:00:00" u="1"/>
        <d v="2010-10-27T00:00:00" u="1"/>
        <d v="2010-11-23T00:00:00" u="1"/>
        <d v="2010-12-19T00:00:00" u="1"/>
        <d v="2010-10-29T00:00:00" u="1"/>
        <d v="2010-11-25T00:00:00" u="1"/>
        <d v="2010-12-21T00:00:00" u="1"/>
        <d v="2011-01-02T00:00:00" u="1"/>
        <d v="2010-10-31T00:00:00" u="1"/>
        <d v="2010-11-27T00:00:00" u="1"/>
        <d v="2010-12-23T00:00:00" u="1"/>
        <d v="2011-01-04T00:00:00" u="1"/>
        <d v="2010-11-29T00:00:00" u="1"/>
        <d v="2010-12-25T00:00:00" u="1"/>
        <d v="2011-01-06T00:00:00" u="1"/>
        <d v="2010-02-02T00:00:00" u="1"/>
        <d v="2010-12-27T00:00:00" u="1"/>
        <d v="2011-01-08T00:00:00" u="1"/>
        <d v="2010-02-04T00:00:00" u="1"/>
        <d v="2010-12-29T00:00:00" u="1"/>
        <d v="2011-01-10T00:00:00" u="1"/>
        <d v="2010-02-06T00:00:00" u="1"/>
        <d v="2010-03-02T00:00:00" u="1"/>
        <d v="2010-12-31T00:00:00" u="1"/>
        <d v="2010-01-12T00:00:00" u="1"/>
        <d v="2011-01-12T00:00:00" u="1"/>
        <d v="2010-02-08T00:00:00" u="1"/>
        <d v="2010-03-04T00:00:00" u="1"/>
        <d v="2010-01-14T00:00:00" u="1"/>
        <d v="2011-01-14T00:00:00" u="1"/>
        <d v="2010-02-10T00:00:00" u="1"/>
        <d v="2010-03-06T00:00:00" u="1"/>
        <d v="2010-04-02T00:00:00" u="1"/>
        <d v="2010-01-16T00:00:00" u="1"/>
        <d v="2011-01-16T00:00:00" u="1"/>
        <d v="2010-02-12T00:00:00" u="1"/>
        <d v="2010-03-08T00:00:00" u="1"/>
        <d v="2010-04-04T00:00:00" u="1"/>
        <d v="2010-01-18T00:00:00" u="1"/>
        <d v="2011-01-18T00:00:00" u="1"/>
        <d v="2010-02-14T00:00:00" u="1"/>
        <d v="2010-03-10T00:00:00" u="1"/>
        <d v="2010-04-06T00:00:00" u="1"/>
        <d v="2010-05-02T00:00:00" u="1"/>
        <d v="2010-01-20T00:00:00" u="1"/>
        <d v="2011-01-20T00:00:00" u="1"/>
        <d v="2010-02-16T00:00:00" u="1"/>
        <d v="2010-03-12T00:00:00" u="1"/>
        <d v="2010-04-08T00:00:00" u="1"/>
        <d v="2010-05-04T00:00:00" u="1"/>
        <d v="2010-01-22T00:00:00" u="1"/>
        <d v="2011-01-22T00:00:00" u="1"/>
        <d v="2010-02-18T00:00:00" u="1"/>
        <d v="2010-03-14T00:00:00" u="1"/>
        <d v="2010-04-10T00:00:00" u="1"/>
        <d v="2010-05-06T00:00:00" u="1"/>
        <d v="2010-06-02T00:00:00" u="1"/>
        <d v="2010-01-24T00:00:00" u="1"/>
        <d v="2011-01-24T00:00:00" u="1"/>
        <d v="2010-02-20T00:00:00" u="1"/>
        <d v="2010-03-16T00:00:00" u="1"/>
        <d v="2010-04-12T00:00:00" u="1"/>
        <d v="2010-05-08T00:00:00" u="1"/>
        <d v="2010-06-04T00:00:00" u="1"/>
        <d v="2010-01-26T00:00:00" u="1"/>
        <d v="2011-01-26T00:00:00" u="1"/>
        <d v="2010-02-22T00:00:00" u="1"/>
        <d v="2010-03-18T00:00:00" u="1"/>
        <d v="2010-04-14T00:00:00" u="1"/>
        <d v="2010-05-10T00:00:00" u="1"/>
        <d v="2010-06-06T00:00:00" u="1"/>
        <d v="2010-07-02T00:00:00" u="1"/>
        <d v="2010-01-28T00:00:00" u="1"/>
        <d v="2010-02-24T00:00:00" u="1"/>
        <d v="2010-03-20T00:00:00" u="1"/>
        <d v="2010-04-16T00:00:00" u="1"/>
        <d v="2010-05-12T00:00:00" u="1"/>
        <d v="2010-06-08T00:00:00" u="1"/>
        <d v="2010-07-04T00:00:00" u="1"/>
        <d v="2010-01-30T00:00:00" u="1"/>
        <d v="2010-02-26T00:00:00" u="1"/>
        <d v="2010-03-22T00:00:00" u="1"/>
        <d v="2010-04-18T00:00:00" u="1"/>
        <d v="2010-05-14T00:00:00" u="1"/>
        <d v="2010-06-10T00:00:00" u="1"/>
        <d v="2010-07-06T00:00:00" u="1"/>
        <d v="2010-08-02T00:00:00" u="1"/>
        <d v="2010-02-28T00:00:00" u="1"/>
        <d v="2010-03-24T00:00:00" u="1"/>
        <d v="2010-04-20T00:00:00" u="1"/>
        <d v="2010-05-16T00:00:00" u="1"/>
        <d v="2010-06-12T00:00:00" u="1"/>
        <d v="2010-07-08T00:00:00" u="1"/>
        <d v="2010-08-04T00:00:00" u="1"/>
        <d v="2010-03-26T00:00:00" u="1"/>
        <d v="2010-04-22T00:00:00" u="1"/>
        <d v="2010-05-18T00:00:00" u="1"/>
        <d v="2010-06-14T00:00:00" u="1"/>
        <d v="2010-07-10T00:00:00" u="1"/>
        <d v="2010-08-06T00:00:00" u="1"/>
        <d v="2010-09-02T00:00:00" u="1"/>
        <d v="2010-03-28T00:00:00" u="1"/>
        <d v="2010-04-24T00:00:00" u="1"/>
        <d v="2010-05-20T00:00:00" u="1"/>
        <d v="2010-06-16T00:00:00" u="1"/>
        <d v="2010-07-12T00:00:00" u="1"/>
        <d v="2010-08-08T00:00:00" u="1"/>
        <d v="2010-09-04T00:00:00" u="1"/>
        <d v="2010-03-30T00:00:00" u="1"/>
        <d v="2010-04-26T00:00:00" u="1"/>
        <d v="2010-05-22T00:00:00" u="1"/>
        <d v="2010-06-18T00:00:00" u="1"/>
        <d v="2010-07-14T00:00:00" u="1"/>
        <d v="2010-08-10T00:00:00" u="1"/>
        <d v="2010-09-06T00:00:00" u="1"/>
        <d v="2010-10-02T00:00:00" u="1"/>
        <d v="2010-04-28T00:00:00" u="1"/>
        <d v="2010-05-24T00:00:00" u="1"/>
        <d v="2010-06-20T00:00:00" u="1"/>
        <d v="2010-07-16T00:00:00" u="1"/>
        <d v="2010-08-12T00:00:00" u="1"/>
        <d v="2010-09-08T00:00:00" u="1"/>
        <d v="2010-10-04T00:00:00" u="1"/>
        <d v="2010-04-30T00:00:00" u="1"/>
        <d v="2010-05-26T00:00:00" u="1"/>
        <d v="2010-06-22T00:00:00" u="1"/>
        <d v="2010-07-18T00:00:00" u="1"/>
        <d v="2010-08-14T00:00:00" u="1"/>
        <d v="2010-09-10T00:00:00" u="1"/>
        <d v="2010-10-06T00:00:00" u="1"/>
        <d v="2010-11-02T00:00:00" u="1"/>
        <d v="2010-05-28T00:00:00" u="1"/>
        <d v="2010-06-24T00:00:00" u="1"/>
        <d v="2010-07-20T00:00:00" u="1"/>
        <d v="2010-08-16T00:00:00" u="1"/>
        <d v="2010-09-12T00:00:00" u="1"/>
        <d v="2010-10-08T00:00:00" u="1"/>
        <d v="2010-11-04T00:00:00" u="1"/>
        <d v="2010-05-30T00:00:00" u="1"/>
        <d v="2010-06-26T00:00:00" u="1"/>
        <d v="2010-07-22T00:00:00" u="1"/>
        <d v="2010-08-18T00:00:00" u="1"/>
        <d v="2010-09-14T00:00:00" u="1"/>
        <d v="2010-10-10T00:00:00" u="1"/>
        <d v="2010-11-06T00:00:00" u="1"/>
        <d v="2010-12-02T00:00:00" u="1"/>
        <d v="2010-06-28T00:00:00" u="1"/>
        <d v="2010-07-24T00:00:00" u="1"/>
        <d v="2010-08-20T00:00:00" u="1"/>
        <d v="2010-09-16T00:00:00" u="1"/>
        <d v="2010-10-12T00:00:00" u="1"/>
        <d v="2010-11-08T00:00:00" u="1"/>
        <d v="2010-12-04T00:00:00" u="1"/>
        <d v="2010-06-30T00:00:00" u="1"/>
        <d v="2010-07-26T00:00:00" u="1"/>
        <d v="2010-08-22T00:00:00" u="1"/>
        <d v="2010-09-18T00:00:00" u="1"/>
        <d v="2010-10-14T00:00:00" u="1"/>
        <d v="2010-11-10T00:00:00" u="1"/>
        <d v="2010-12-06T00:00:00" u="1"/>
        <d v="2010-07-28T00:00:00" u="1"/>
        <d v="2010-08-24T00:00:00" u="1"/>
        <d v="2010-09-20T00:00:00" u="1"/>
        <d v="2010-10-16T00:00:00" u="1"/>
        <d v="2010-11-12T00:00:00" u="1"/>
        <d v="2010-12-08T00:00:00" u="1"/>
        <d v="2010-07-30T00:00:00" u="1"/>
        <d v="2010-08-26T00:00:00" u="1"/>
        <d v="2010-09-22T00:00:00" u="1"/>
        <d v="2010-10-18T00:00:00" u="1"/>
        <d v="2010-11-14T00:00:00" u="1"/>
        <d v="2010-12-10T00:00:00" u="1"/>
        <d v="2010-08-28T00:00:00" u="1"/>
        <d v="2010-09-24T00:00:00" u="1"/>
        <d v="2010-10-20T00:00:00" u="1"/>
        <d v="2010-11-16T00:00:00" u="1"/>
        <d v="2010-12-12T00:00:00" u="1"/>
        <d v="2010-08-30T00:00:00" u="1"/>
        <d v="2010-09-26T00:00:00" u="1"/>
        <d v="2010-10-22T00:00:00" u="1"/>
        <d v="2010-11-18T00:00:00" u="1"/>
        <d v="2010-12-14T00:00:00" u="1"/>
        <d v="2010-09-28T00:00:00" u="1"/>
        <d v="2010-10-24T00:00:00" u="1"/>
        <d v="2010-11-20T00:00:00" u="1"/>
        <d v="2010-12-16T00:00:00" u="1"/>
        <d v="2010-09-30T00:00:00" u="1"/>
        <d v="2010-10-26T00:00:00" u="1"/>
        <d v="2010-11-22T00:00:00" u="1"/>
        <d v="2010-12-18T00:00:00" u="1"/>
        <d v="2010-10-28T00:00:00" u="1"/>
        <d v="2010-11-24T00:00:00" u="1"/>
        <d v="2010-12-20T00:00:00" u="1"/>
        <d v="2011-01-01T00:00:00" u="1"/>
        <d v="2010-10-30T00:00:00" u="1"/>
        <d v="2010-11-26T00:00:00" u="1"/>
        <d v="2010-12-22T00:00:00" u="1"/>
        <d v="2011-01-03T00:00:00" u="1"/>
        <d v="2010-11-28T00:00:00" u="1"/>
        <d v="2010-12-24T00:00:00" u="1"/>
        <d v="2011-01-05T00:00:00" u="1"/>
        <d v="2010-02-01T00:00:00" u="1"/>
        <d v="2010-11-30T00:00:00" u="1"/>
        <d v="2010-12-26T00:00:00" u="1"/>
        <d v="2011-01-07T00:00:00" u="1"/>
        <d v="2010-02-03T00:00:00" u="1"/>
        <d v="2010-12-28T00:00:00" u="1"/>
        <d v="2011-01-09T00:00:00" u="1"/>
        <d v="2010-02-05T00:00:00" u="1"/>
        <d v="2010-03-01T00:00:00" u="1"/>
        <d v="2010-12-30T00:00:00" u="1"/>
        <d v="2011-01-11T00:00:00" u="1"/>
        <d v="2010-02-07T00:00:00" u="1"/>
        <d v="2010-03-03T00:00:00" u="1"/>
        <d v="2010-01-13T00:00:00" u="1"/>
        <d v="2011-01-13T00:00:00" u="1"/>
        <d v="2010-02-09T00:00:00" u="1"/>
        <d v="2010-03-05T00:00:00" u="1"/>
        <d v="2010-04-01T00:00:00" u="1"/>
        <d v="2010-01-15T00:00:00" u="1"/>
        <d v="2011-01-15T00:00:00" u="1"/>
        <d v="2010-02-11T00:00:00" u="1"/>
        <d v="2010-03-07T00:00:00" u="1"/>
        <d v="2010-04-03T00:00:00" u="1"/>
        <d v="2010-01-17T00:00:00" u="1"/>
        <d v="2011-01-17T00:00:00" u="1"/>
        <d v="2010-02-13T00:00:00" u="1"/>
        <d v="2010-03-09T00:00:00" u="1"/>
        <d v="2010-04-05T00:00:00" u="1"/>
        <d v="2010-05-01T00:00:00" u="1"/>
        <d v="2010-01-19T00:00:00" u="1"/>
        <d v="2011-01-19T00:00:00" u="1"/>
        <d v="2010-02-15T00:00:00" u="1"/>
        <d v="2010-03-11T00:00:00" u="1"/>
        <d v="2010-04-07T00:00:00" u="1"/>
        <d v="2010-05-03T00:00:00" u="1"/>
        <d v="2010-01-21T00:00:00" u="1"/>
        <d v="2011-01-21T00:00:00" u="1"/>
        <d v="2010-02-17T00:00:00" u="1"/>
        <d v="2010-03-13T00:00:00" u="1"/>
        <d v="2010-04-09T00:00:00" u="1"/>
        <d v="2010-05-05T00:00:00" u="1"/>
        <d v="2010-06-01T00:00:00" u="1"/>
        <d v="2010-01-23T00:00:00" u="1"/>
        <d v="2011-01-23T00:00:00" u="1"/>
        <d v="2010-02-19T00:00:00" u="1"/>
        <d v="2010-03-15T00:00:00" u="1"/>
        <d v="2010-04-11T00:00:00" u="1"/>
        <d v="2010-05-07T00:00:00" u="1"/>
        <d v="2010-06-03T00:00:00" u="1"/>
        <d v="2010-01-25T00:00:00" u="1"/>
        <d v="2011-01-25T00:00:00" u="1"/>
        <d v="2010-02-21T00:00:00" u="1"/>
        <d v="2010-03-17T00:00:00" u="1"/>
        <d v="2010-04-13T00:00:00" u="1"/>
        <d v="2010-05-09T00:00:00" u="1"/>
        <d v="2010-06-05T00:00:00" u="1"/>
        <d v="2010-07-01T00:00:00" u="1"/>
        <d v="2010-01-27T00:00:00" u="1"/>
        <d v="2011-01-27T00:00:00" u="1"/>
        <d v="2010-02-23T00:00:00" u="1"/>
        <d v="2010-03-19T00:00:00" u="1"/>
        <d v="2010-04-15T00:00:00" u="1"/>
        <d v="2010-05-11T00:00:00" u="1"/>
        <d v="2010-06-07T00:00:00" u="1"/>
        <d v="2010-07-03T00:00:00" u="1"/>
        <d v="2010-01-29T00:00:00" u="1"/>
        <d v="2010-02-25T00:00:00" u="1"/>
        <d v="2010-03-21T00:00:00" u="1"/>
        <d v="2010-04-17T00:00:00" u="1"/>
        <d v="2010-05-13T00:00:00" u="1"/>
        <d v="2010-06-09T00:00:00" u="1"/>
        <d v="2010-07-05T00:00:00" u="1"/>
        <d v="2010-08-01T00:00:00" u="1"/>
        <d v="2010-01-31T00:00:00" u="1"/>
        <d v="2010-02-27T00:00:00" u="1"/>
        <d v="2010-03-23T00:00:00" u="1"/>
        <d v="2010-04-19T00:00:00" u="1"/>
        <d v="2010-05-15T00:00:00" u="1"/>
        <d v="2010-06-11T00:00:00" u="1"/>
        <d v="2010-07-07T00:00:00" u="1"/>
        <d v="2010-08-03T00:00:00" u="1"/>
        <d v="2010-03-25T00:00:00" u="1"/>
        <d v="2010-04-21T00:00:00" u="1"/>
        <d v="2010-05-17T00:00:00" u="1"/>
        <d v="2010-06-13T00:00:00" u="1"/>
        <d v="2010-07-09T00:00:00" u="1"/>
        <d v="2010-08-05T00:00:00" u="1"/>
        <d v="2010-09-01T00:00:00" u="1"/>
        <d v="2010-03-27T00:00:00" u="1"/>
        <d v="2010-04-23T00:00:00" u="1"/>
        <d v="2010-05-19T00:00:00" u="1"/>
        <d v="2010-06-15T00:00:00" u="1"/>
        <d v="2010-07-11T00:00:00" u="1"/>
        <d v="2010-08-07T00:00:00" u="1"/>
        <d v="2010-09-03T00:00:00" u="1"/>
        <d v="2010-03-29T00:00:00" u="1"/>
        <d v="2010-04-25T00:00:00" u="1"/>
        <d v="2010-05-21T00:00:00" u="1"/>
        <d v="2010-06-17T00:00:00" u="1"/>
        <d v="2010-07-13T00:00:00" u="1"/>
        <d v="2010-08-09T00:00:00" u="1"/>
        <d v="2010-09-05T00:00:00" u="1"/>
        <d v="2010-10-01T00:00:00" u="1"/>
        <d v="2010-03-31T00:00:00" u="1"/>
        <d v="2010-04-27T00:00:00" u="1"/>
        <d v="2010-05-23T00:00:00" u="1"/>
        <d v="2010-06-19T00:00:00" u="1"/>
        <d v="2010-07-15T00:00:00" u="1"/>
        <d v="2010-08-11T00:00:00" u="1"/>
        <d v="2010-09-07T00:00:00" u="1"/>
        <d v="2010-10-03T00:00:00" u="1"/>
        <d v="2010-04-29T00:00:00" u="1"/>
        <d v="2010-05-25T00:00:00" u="1"/>
        <d v="2010-06-21T00:00:00" u="1"/>
        <d v="2010-07-17T00:00:00" u="1"/>
        <d v="2010-08-13T00:00:00" u="1"/>
        <d v="2010-09-09T00:00:00" u="1"/>
        <d v="2010-10-05T00:00:00" u="1"/>
        <d v="2010-11-01T00:00:00" u="1"/>
        <d v="2010-05-27T00:00:00" u="1"/>
        <d v="2010-06-23T00:00:00" u="1"/>
        <d v="2010-07-19T00:00:00" u="1"/>
        <d v="2010-08-15T00:00:00" u="1"/>
        <d v="2010-09-11T00:00:00" u="1"/>
        <d v="2010-10-07T00:00:00" u="1"/>
        <d v="2010-11-03T00:00:00" u="1"/>
        <d v="2010-05-29T00:00:00" u="1"/>
        <d v="2010-06-25T00:00:00" u="1"/>
        <d v="2010-07-21T00:00:00" u="1"/>
        <d v="2010-08-17T00:00:00" u="1"/>
        <d v="2010-09-13T00:00:00" u="1"/>
        <d v="2010-10-09T00:00:00" u="1"/>
        <d v="2010-11-05T00:00:00" u="1"/>
        <d v="2010-12-01T00:00:00" u="1"/>
        <d v="2010-05-31T00:00:00" u="1"/>
        <d v="2010-06-27T00:00:00" u="1"/>
        <d v="2010-07-23T00:00:00" u="1"/>
        <d v="2010-08-19T00:00:00" u="1"/>
        <d v="2010-09-15T00:00:00" u="1"/>
        <d v="2010-10-11T00:00:00" u="1"/>
        <d v="2010-11-07T00:00:00" u="1"/>
        <d v="2010-12-03T00:00:00" u="1"/>
        <d v="2010-06-29T00:00:00" u="1"/>
        <d v="2010-07-25T00:00:00" u="1"/>
        <d v="2010-08-21T00:00:00" u="1"/>
        <d v="2010-09-17T00:00:00" u="1"/>
        <d v="2010-10-13T00:00:00" u="1"/>
        <d v="2010-11-09T00:00:00" u="1"/>
        <d v="2010-12-05T00:00:00" u="1"/>
        <d v="2010-07-27T00:00:00" u="1"/>
        <d v="2010-08-23T00:00:00" u="1"/>
        <d v="2010-09-19T00:00:00" u="1"/>
        <d v="2010-10-15T00:00:00" u="1"/>
        <d v="2010-11-11T00:00:00" u="1"/>
        <d v="2010-12-07T00:00:00" u="1"/>
        <d v="2010-07-29T00:00:00" u="1"/>
        <d v="2010-08-25T00:00:00" u="1"/>
        <d v="2010-09-21T00:00:00" u="1"/>
        <d v="2010-10-17T00:00:00" u="1"/>
        <d v="2010-11-13T00:00:00" u="1"/>
        <d v="2010-12-09T00:00:00" u="1"/>
        <d v="2010-07-31T00:00:00" u="1"/>
        <d v="2010-08-27T00:00:00" u="1"/>
        <d v="2010-09-23T00:00:00" u="1"/>
        <d v="2010-10-19T00:00:00" u="1"/>
        <d v="2010-11-15T00:00:00" u="1"/>
        <d v="2010-12-11T00:00:00" u="1"/>
        <d v="2010-08-29T00:00:00" u="1"/>
        <d v="2010-09-25T00:00:00" u="1"/>
        <d v="2010-10-21T00:00:00" u="1"/>
        <d v="2010-11-17T00:00:00" u="1"/>
        <d v="2010-12-13T00:00:00" u="1"/>
        <d v="2010-08-31T00:00:00" u="1"/>
        <d v="2010-09-27T00:00:00" u="1"/>
        <d v="2010-10-23T00:00:00" u="1"/>
        <d v="2010-11-19T00:00:00" u="1"/>
        <d v="2010-12-15T00:00:00" u="1"/>
      </sharedItems>
    </cacheField>
    <cacheField name="Start" numFmtId="0">
      <sharedItems containsString="0" containsBlank="1" containsNumber="1" containsInteger="1" minValue="0" maxValue="68400" count="5">
        <n v="0"/>
        <n v="25200"/>
        <n v="68400"/>
        <n v="52200"/>
        <m/>
      </sharedItems>
    </cacheField>
    <cacheField name="Slutt" numFmtId="0">
      <sharedItems containsString="0" containsBlank="1" containsNumber="1" containsInteger="1" minValue="0" maxValue="81000"/>
    </cacheField>
    <cacheField name="Kapasitet" numFmtId="0">
      <sharedItems containsString="0" containsBlank="1" containsNumber="1" containsInteger="1" minValue="0" maxValue="40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il Kumar Bottu" refreshedDate="42129.556356828703" createdVersion="4" refreshedVersion="5" minRefreshableVersion="3" recordCount="366">
  <cacheSource type="worksheet">
    <worksheetSource name="weekload"/>
  </cacheSource>
  <cacheFields count="8">
    <cacheField name="Dato" numFmtId="14">
      <sharedItems containsSemiMixedTypes="0" containsNonDate="0" containsDate="1" containsString="0" minDate="2015-04-06T00:00:00" maxDate="2016-05-05T00:00:00" count="395"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5-04-06T00:00:00" u="1"/>
        <d v="2015-05-02T00:00:00" u="1"/>
        <d v="2015-04-08T00:00:00" u="1"/>
        <d v="2015-05-04T00:00:00" u="1"/>
        <d v="2015-04-10T00:00:00" u="1"/>
        <d v="2015-04-12T00:00:00" u="1"/>
        <d v="2015-04-14T00:00:00" u="1"/>
        <d v="2015-04-16T00:00:00" u="1"/>
        <d v="2015-04-18T00:00:00" u="1"/>
        <d v="2015-04-20T00:00:00" u="1"/>
        <d v="2015-04-22T00:00:00" u="1"/>
        <d v="2015-04-24T00:00:00" u="1"/>
        <d v="2015-04-26T00:00:00" u="1"/>
        <d v="2015-04-28T00:00:00" u="1"/>
        <d v="2015-04-30T00:00:00" u="1"/>
        <d v="2015-05-01T00:00:00" u="1"/>
        <d v="2015-04-07T00:00:00" u="1"/>
        <d v="2015-05-03T00:00:00" u="1"/>
        <d v="2015-04-09T00:00:00" u="1"/>
        <d v="2015-04-11T00:00:00" u="1"/>
        <d v="2015-04-13T00:00:00" u="1"/>
        <d v="2015-04-15T00:00:00" u="1"/>
        <d v="2015-04-17T00:00:00" u="1"/>
        <d v="2015-04-19T00:00:00" u="1"/>
        <d v="2015-04-21T00:00:00" u="1"/>
        <d v="2015-04-23T00:00:00" u="1"/>
        <d v="2015-04-25T00:00:00" u="1"/>
        <d v="2015-04-27T00:00:00" u="1"/>
        <d v="2015-04-29T00:00:00" u="1"/>
      </sharedItems>
    </cacheField>
    <cacheField name="CapReq" numFmtId="38">
      <sharedItems containsSemiMixedTypes="0" containsString="0" containsNumber="1" containsInteger="1" minValue="0" maxValue="0"/>
    </cacheField>
    <cacheField name="Levelled" numFmtId="38">
      <sharedItems containsSemiMixedTypes="0" containsString="0" containsNumber="1" containsInteger="1" minValue="0" maxValue="0"/>
    </cacheField>
    <cacheField name="Kapasitet" numFmtId="38">
      <sharedItems containsSemiMixedTypes="0" containsString="0" containsNumber="1" containsInteger="1" minValue="0" maxValue="0"/>
    </cacheField>
    <cacheField name="Uke" numFmtId="38">
      <sharedItems count="58">
        <s v="2015-19"/>
        <s v="2015-20"/>
        <s v="2015-21"/>
        <s v="2015-22"/>
        <s v="2015-23"/>
        <s v="2015-24"/>
        <s v="2015-25"/>
        <s v="2015-26"/>
        <s v="2015-27"/>
        <s v="2015-28"/>
        <s v="2015-29"/>
        <s v="2015-30"/>
        <s v="2015-31"/>
        <s v="2015-32"/>
        <s v="2015-33"/>
        <s v="2015-34"/>
        <s v="2015-35"/>
        <s v="2015-36"/>
        <s v="2015-37"/>
        <s v="2015-38"/>
        <s v="2015-39"/>
        <s v="2015-40"/>
        <s v="2015-41"/>
        <s v="2015-42"/>
        <s v="2015-43"/>
        <s v="2015-44"/>
        <s v="2015-45"/>
        <s v="2015-46"/>
        <s v="2015-47"/>
        <s v="2015-48"/>
        <s v="2015-49"/>
        <s v="2015-50"/>
        <s v="2015-51"/>
        <s v="2015-52"/>
        <s v="2015-53"/>
        <s v="2016-00"/>
        <s v="2016-01"/>
        <s v="2016-02"/>
        <s v="2016-03"/>
        <s v="2016-04"/>
        <s v="2016-05"/>
        <s v="2016-06"/>
        <s v="2016-07"/>
        <s v="2016-08"/>
        <s v="2016-09"/>
        <s v="2016-10"/>
        <s v="2016-11"/>
        <s v="2016-12"/>
        <s v="2016-13"/>
        <s v="2016-14"/>
        <s v="2016-15"/>
        <s v="2016-16"/>
        <s v="2016-17"/>
        <s v="2016-18"/>
        <s v="2015-15" u="1"/>
        <s v="2015-16" u="1"/>
        <s v="2015-17" u="1"/>
        <s v="2015-18" u="1"/>
      </sharedItems>
    </cacheField>
    <cacheField name="Load" numFmtId="0" formula="CapReq_H/Cap_H" databaseField="0"/>
    <cacheField name="Cap_H" numFmtId="0" formula="Kapasitet/3600" databaseField="0"/>
    <cacheField name="CapReq_H" numFmtId="0" formula="CapReq/36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nil Kumar Bottu" refreshedDate="43114.565254050925" createdVersion="4" refreshedVersion="6" minRefreshableVersion="3" recordCount="2">
  <cacheSource type="worksheet">
    <worksheetSource name="SapExlData"/>
  </cacheSource>
  <cacheFields count="57">
    <cacheField name="ActTyp" numFmtId="0">
      <sharedItems/>
    </cacheField>
    <cacheField name="Ind." numFmtId="0">
      <sharedItems count="1">
        <s v="X"/>
      </sharedItems>
    </cacheField>
    <cacheField name="End" numFmtId="0">
      <sharedItems containsNonDate="0" containsString="0" containsBlank="1"/>
    </cacheField>
    <cacheField name="Start" numFmtId="0">
      <sharedItems containsNonDate="0" containsString="0" containsBlank="1"/>
    </cacheField>
    <cacheField name="PrPn" numFmtId="0">
      <sharedItems/>
    </cacheField>
    <cacheField name="Språktekst" numFmtId="0">
      <sharedItems/>
    </cacheField>
    <cacheField name="C2" numFmtId="0">
      <sharedItems/>
    </cacheField>
    <cacheField name="Material Description" numFmtId="0">
      <sharedItems/>
    </cacheField>
    <cacheField name="Fabrikktekst" numFmtId="0">
      <sharedItems/>
    </cacheField>
    <cacheField name="0PLAN_NODE" numFmtId="0">
      <sharedItems/>
    </cacheField>
    <cacheField name="Group" numFmtId="0">
      <sharedItems containsSemiMixedTypes="0" containsString="0" containsNumber="1" containsInteger="1" minValue="50000094" maxValue="50000094"/>
    </cacheField>
    <cacheField name="C" numFmtId="0">
      <sharedItems/>
    </cacheField>
    <cacheField name="WC Short description" numFmtId="0">
      <sharedItems/>
    </cacheField>
    <cacheField name="MRPC" numFmtId="0">
      <sharedItems/>
    </cacheField>
    <cacheField name="Reso" numFmtId="165">
      <sharedItems/>
    </cacheField>
    <cacheField name="ID" numFmtId="0">
      <sharedItems containsSemiMixedTypes="0" containsString="0" containsNumber="1" containsInteger="1" minValue="10000220" maxValue="10000220"/>
    </cacheField>
    <cacheField name="Ty." numFmtId="0">
      <sharedItems/>
    </cacheField>
    <cacheField name="Order Finish" numFmtId="0">
      <sharedItems/>
    </cacheField>
    <cacheField name="Plnd ordre" numFmtId="0">
      <sharedItems containsSemiMixedTypes="0" containsString="0" containsNumber="1" containsInteger="1" minValue="0" maxValue="0" count="1">
        <n v="0"/>
      </sharedItems>
    </cacheField>
    <cacheField name="Order Start" numFmtId="0">
      <sharedItems/>
    </cacheField>
    <cacheField name="R" numFmtId="0">
      <sharedItems/>
    </cacheField>
    <cacheField name="FEx" numFmtId="21">
      <sharedItems/>
    </cacheField>
    <cacheField name="Hierarchy" numFmtId="21">
      <sharedItems/>
    </cacheField>
    <cacheField name="GruppeID" numFmtId="0">
      <sharedItems containsSemiMixedTypes="0" containsString="0" containsNumber="1" containsInteger="1" minValue="100004" maxValue="100004"/>
    </cacheField>
    <cacheField name="Språk" numFmtId="46">
      <sharedItems/>
    </cacheField>
    <cacheField name="Material" numFmtId="0">
      <sharedItems containsSemiMixedTypes="0" containsString="0" containsNumber="1" containsInteger="1" minValue="1549" maxValue="1549"/>
    </cacheField>
    <cacheField name="Plnt" numFmtId="0">
      <sharedItems/>
    </cacheField>
    <cacheField name="Work ctr" numFmtId="0">
      <sharedItems containsMixedTypes="1" containsNumber="1" containsInteger="1" minValue="3105" maxValue="3107" count="3">
        <s v="FR00/FR6115"/>
        <n v="3105" u="1"/>
        <n v="3107" u="1"/>
      </sharedItems>
    </cacheField>
    <cacheField name="Bas.kvantum" numFmtId="0">
      <sharedItems containsSemiMixedTypes="0" containsString="0" containsNumber="1" containsInteger="1" minValue="3360" maxValue="3570"/>
    </cacheField>
    <cacheField name="Ord.kvantum" numFmtId="0">
      <sharedItems containsSemiMixedTypes="0" containsString="0" containsNumber="1" containsInteger="1" minValue="14566" maxValue="101799"/>
    </cacheField>
    <cacheField name="Numer." numFmtId="0">
      <sharedItems containsSemiMixedTypes="0" containsString="0" containsNumber="1" containsInteger="1" minValue="1" maxValue="1"/>
    </cacheField>
    <cacheField name="StdVal" numFmtId="0">
      <sharedItems containsSemiMixedTypes="0" containsString="0" containsNumber="1" containsInteger="1" minValue="85" maxValue="85"/>
    </cacheField>
    <cacheField name="Denom." numFmtId="0">
      <sharedItems containsSemiMixedTypes="0" containsString="0" containsNumber="1" containsInteger="1" minValue="1" maxValue="1"/>
    </cacheField>
    <cacheField name="Setup" numFmtId="0">
      <sharedItems containsSemiMixedTypes="0" containsString="0" containsNumber="1" minValue="1.2" maxValue="1.4"/>
    </cacheField>
    <cacheField name="Pros.tid" numFmtId="0">
      <sharedItems containsSemiMixedTypes="0" containsString="0" containsNumber="1" containsInteger="1" minValue="4" maxValue="4"/>
    </cacheField>
    <cacheField name="AntallFPK" numFmtId="38">
      <sharedItems containsSemiMixedTypes="0" containsString="0" containsNumber="1" containsInteger="1" minValue="1" maxValue="1" count="1">
        <n v="1"/>
      </sharedItems>
    </cacheField>
    <cacheField name="Kapasitet" numFmtId="38">
      <sharedItems containsSemiMixedTypes="0" containsString="0" containsNumber="1" minValue="19008.403361344539" maxValue="114110.35714285714"/>
    </cacheField>
    <cacheField name="Acc_Cap" numFmtId="38">
      <sharedItems containsSemiMixedTypes="0" containsString="0" containsNumber="1" minValue="19008.403361344539" maxValue="133118.76050420169"/>
    </cacheField>
    <cacheField name="Start_D" numFmtId="38">
      <sharedItems/>
    </cacheField>
    <cacheField name="Slutt_D" numFmtId="38">
      <sharedItems/>
    </cacheField>
    <cacheField name="Ord.start" numFmtId="14">
      <sharedItems containsDate="1" containsMixedTypes="1" minDate="2015-04-17T00:00:00" maxDate="2015-05-01T00:00:00" count="4">
        <s v="17.04.2015"/>
        <s v="30.04.2015"/>
        <d v="2015-04-17T00:00:00" u="1"/>
        <d v="2015-04-30T00:00:00" u="1"/>
      </sharedItems>
    </cacheField>
    <cacheField name="Ord.slutt" numFmtId="14">
      <sharedItems/>
    </cacheField>
    <cacheField name="Sap_Start" numFmtId="38">
      <sharedItems/>
    </cacheField>
    <cacheField name="Tilgj.kap." numFmtId="38">
      <sharedItems/>
    </cacheField>
    <cacheField name="Tilgj.slutt" numFmtId="38">
      <sharedItems/>
    </cacheField>
    <cacheField name="Ny_Hjelp" numFmtId="14">
      <sharedItems/>
    </cacheField>
    <cacheField name="Ny_Start" numFmtId="14">
      <sharedItems containsDate="1" containsMixedTypes="1" minDate="2015-04-17T00:00:00" maxDate="2015-05-01T00:00:00" count="4">
        <s v="17.04.2015"/>
        <s v="30.04.2015"/>
        <d v="2015-04-17T00:00:00" u="1"/>
        <d v="2015-04-30T00:00:00" u="1"/>
      </sharedItems>
    </cacheField>
    <cacheField name="Dager" numFmtId="38">
      <sharedItems containsSemiMixedTypes="0" containsString="0" containsNumber="1" containsInteger="1" minValue="0" maxValue="0"/>
    </cacheField>
    <cacheField name="Uke" numFmtId="38">
      <sharedItems count="4">
        <s v="2015-16"/>
        <s v="2015-18"/>
        <s v="2015-19" u="1"/>
        <s v="2015-17" u="1"/>
      </sharedItems>
    </cacheField>
    <cacheField name="Arb.stasjon" numFmtId="38">
      <sharedItems count="1">
        <s v="FR6115"/>
      </sharedItems>
    </cacheField>
    <cacheField name="Arbeidsstasjon" numFmtId="38">
      <sharedItems count="1">
        <s v="FR6115 CT 3208 Blandekvern"/>
      </sharedItems>
    </cacheField>
    <cacheField name="Material Navn" numFmtId="0">
      <sharedItems count="1">
        <s v="1549 Picnic 1/3p 280x325g"/>
      </sharedItems>
    </cacheField>
    <cacheField name="Ord.kva" numFmtId="38">
      <sharedItems containsSemiMixedTypes="0" containsString="0" containsNumber="1" containsInteger="1" minValue="14566" maxValue="101799"/>
    </cacheField>
    <cacheField name="Bas.kva" numFmtId="38">
      <sharedItems containsSemiMixedTypes="0" containsString="0" containsNumber="1" containsInteger="1" minValue="3360" maxValue="14000" count="3">
        <n v="3360"/>
        <n v="3570"/>
        <n v="14000" u="1"/>
      </sharedItems>
    </cacheField>
    <cacheField name="Counter" numFmtId="38">
      <sharedItems containsSemiMixedTypes="0" containsString="0" containsNumber="1" containsInteger="1" minValue="1" maxValue="1"/>
    </cacheField>
    <cacheField name="Setup.tid" numFmtId="38">
      <sharedItems containsSemiMixedTypes="0" containsString="0" containsNumber="1" minValue="1.2" maxValue="1.4"/>
    </cacheField>
    <cacheField name="CapReq_H" numFmtId="0" formula="Setup.tid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857">
  <r>
    <x v="0"/>
    <x v="0"/>
    <x v="0"/>
    <n v="0"/>
    <n v="0"/>
  </r>
  <r>
    <x v="0"/>
    <x v="1"/>
    <x v="1"/>
    <n v="81000"/>
    <n v="40500"/>
  </r>
  <r>
    <x v="0"/>
    <x v="2"/>
    <x v="2"/>
    <n v="81000"/>
    <n v="10800"/>
  </r>
  <r>
    <x v="0"/>
    <x v="3"/>
    <x v="3"/>
    <n v="81000"/>
    <n v="27000"/>
  </r>
  <r>
    <x v="0"/>
    <x v="4"/>
    <x v="3"/>
    <n v="81000"/>
    <n v="27000"/>
  </r>
  <r>
    <x v="0"/>
    <x v="5"/>
    <x v="0"/>
    <n v="0"/>
    <n v="0"/>
  </r>
  <r>
    <x v="0"/>
    <x v="6"/>
    <x v="0"/>
    <n v="0"/>
    <n v="0"/>
  </r>
  <r>
    <x v="0"/>
    <x v="7"/>
    <x v="0"/>
    <n v="0"/>
    <n v="0"/>
  </r>
  <r>
    <x v="0"/>
    <x v="8"/>
    <x v="1"/>
    <n v="52200"/>
    <n v="25200"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  <r>
    <x v="1"/>
    <x v="9"/>
    <x v="4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66">
  <r>
    <x v="0"/>
    <n v="0"/>
    <n v="0"/>
    <n v="0"/>
    <x v="0"/>
  </r>
  <r>
    <x v="1"/>
    <n v="0"/>
    <n v="0"/>
    <n v="0"/>
    <x v="0"/>
  </r>
  <r>
    <x v="2"/>
    <n v="0"/>
    <n v="0"/>
    <n v="0"/>
    <x v="0"/>
  </r>
  <r>
    <x v="3"/>
    <n v="0"/>
    <n v="0"/>
    <n v="0"/>
    <x v="0"/>
  </r>
  <r>
    <x v="4"/>
    <n v="0"/>
    <n v="0"/>
    <n v="0"/>
    <x v="0"/>
  </r>
  <r>
    <x v="5"/>
    <n v="0"/>
    <n v="0"/>
    <n v="0"/>
    <x v="0"/>
  </r>
  <r>
    <x v="6"/>
    <n v="0"/>
    <n v="0"/>
    <n v="0"/>
    <x v="1"/>
  </r>
  <r>
    <x v="7"/>
    <n v="0"/>
    <n v="0"/>
    <n v="0"/>
    <x v="1"/>
  </r>
  <r>
    <x v="8"/>
    <n v="0"/>
    <n v="0"/>
    <n v="0"/>
    <x v="1"/>
  </r>
  <r>
    <x v="9"/>
    <n v="0"/>
    <n v="0"/>
    <n v="0"/>
    <x v="1"/>
  </r>
  <r>
    <x v="10"/>
    <n v="0"/>
    <n v="0"/>
    <n v="0"/>
    <x v="1"/>
  </r>
  <r>
    <x v="11"/>
    <n v="0"/>
    <n v="0"/>
    <n v="0"/>
    <x v="1"/>
  </r>
  <r>
    <x v="12"/>
    <n v="0"/>
    <n v="0"/>
    <n v="0"/>
    <x v="1"/>
  </r>
  <r>
    <x v="13"/>
    <n v="0"/>
    <n v="0"/>
    <n v="0"/>
    <x v="2"/>
  </r>
  <r>
    <x v="14"/>
    <n v="0"/>
    <n v="0"/>
    <n v="0"/>
    <x v="2"/>
  </r>
  <r>
    <x v="15"/>
    <n v="0"/>
    <n v="0"/>
    <n v="0"/>
    <x v="2"/>
  </r>
  <r>
    <x v="16"/>
    <n v="0"/>
    <n v="0"/>
    <n v="0"/>
    <x v="2"/>
  </r>
  <r>
    <x v="17"/>
    <n v="0"/>
    <n v="0"/>
    <n v="0"/>
    <x v="2"/>
  </r>
  <r>
    <x v="18"/>
    <n v="0"/>
    <n v="0"/>
    <n v="0"/>
    <x v="2"/>
  </r>
  <r>
    <x v="19"/>
    <n v="0"/>
    <n v="0"/>
    <n v="0"/>
    <x v="2"/>
  </r>
  <r>
    <x v="20"/>
    <n v="0"/>
    <n v="0"/>
    <n v="0"/>
    <x v="3"/>
  </r>
  <r>
    <x v="21"/>
    <n v="0"/>
    <n v="0"/>
    <n v="0"/>
    <x v="3"/>
  </r>
  <r>
    <x v="22"/>
    <n v="0"/>
    <n v="0"/>
    <n v="0"/>
    <x v="3"/>
  </r>
  <r>
    <x v="23"/>
    <n v="0"/>
    <n v="0"/>
    <n v="0"/>
    <x v="3"/>
  </r>
  <r>
    <x v="24"/>
    <n v="0"/>
    <n v="0"/>
    <n v="0"/>
    <x v="3"/>
  </r>
  <r>
    <x v="25"/>
    <n v="0"/>
    <n v="0"/>
    <n v="0"/>
    <x v="3"/>
  </r>
  <r>
    <x v="26"/>
    <n v="0"/>
    <n v="0"/>
    <n v="0"/>
    <x v="3"/>
  </r>
  <r>
    <x v="27"/>
    <n v="0"/>
    <n v="0"/>
    <n v="0"/>
    <x v="4"/>
  </r>
  <r>
    <x v="28"/>
    <n v="0"/>
    <n v="0"/>
    <n v="0"/>
    <x v="4"/>
  </r>
  <r>
    <x v="29"/>
    <n v="0"/>
    <n v="0"/>
    <n v="0"/>
    <x v="4"/>
  </r>
  <r>
    <x v="30"/>
    <n v="0"/>
    <n v="0"/>
    <n v="0"/>
    <x v="4"/>
  </r>
  <r>
    <x v="31"/>
    <n v="0"/>
    <n v="0"/>
    <n v="0"/>
    <x v="4"/>
  </r>
  <r>
    <x v="32"/>
    <n v="0"/>
    <n v="0"/>
    <n v="0"/>
    <x v="4"/>
  </r>
  <r>
    <x v="33"/>
    <n v="0"/>
    <n v="0"/>
    <n v="0"/>
    <x v="4"/>
  </r>
  <r>
    <x v="34"/>
    <n v="0"/>
    <n v="0"/>
    <n v="0"/>
    <x v="5"/>
  </r>
  <r>
    <x v="35"/>
    <n v="0"/>
    <n v="0"/>
    <n v="0"/>
    <x v="5"/>
  </r>
  <r>
    <x v="36"/>
    <n v="0"/>
    <n v="0"/>
    <n v="0"/>
    <x v="5"/>
  </r>
  <r>
    <x v="37"/>
    <n v="0"/>
    <n v="0"/>
    <n v="0"/>
    <x v="5"/>
  </r>
  <r>
    <x v="38"/>
    <n v="0"/>
    <n v="0"/>
    <n v="0"/>
    <x v="5"/>
  </r>
  <r>
    <x v="39"/>
    <n v="0"/>
    <n v="0"/>
    <n v="0"/>
    <x v="5"/>
  </r>
  <r>
    <x v="40"/>
    <n v="0"/>
    <n v="0"/>
    <n v="0"/>
    <x v="5"/>
  </r>
  <r>
    <x v="41"/>
    <n v="0"/>
    <n v="0"/>
    <n v="0"/>
    <x v="6"/>
  </r>
  <r>
    <x v="42"/>
    <n v="0"/>
    <n v="0"/>
    <n v="0"/>
    <x v="6"/>
  </r>
  <r>
    <x v="43"/>
    <n v="0"/>
    <n v="0"/>
    <n v="0"/>
    <x v="6"/>
  </r>
  <r>
    <x v="44"/>
    <n v="0"/>
    <n v="0"/>
    <n v="0"/>
    <x v="6"/>
  </r>
  <r>
    <x v="45"/>
    <n v="0"/>
    <n v="0"/>
    <n v="0"/>
    <x v="6"/>
  </r>
  <r>
    <x v="46"/>
    <n v="0"/>
    <n v="0"/>
    <n v="0"/>
    <x v="6"/>
  </r>
  <r>
    <x v="47"/>
    <n v="0"/>
    <n v="0"/>
    <n v="0"/>
    <x v="6"/>
  </r>
  <r>
    <x v="48"/>
    <n v="0"/>
    <n v="0"/>
    <n v="0"/>
    <x v="7"/>
  </r>
  <r>
    <x v="49"/>
    <n v="0"/>
    <n v="0"/>
    <n v="0"/>
    <x v="7"/>
  </r>
  <r>
    <x v="50"/>
    <n v="0"/>
    <n v="0"/>
    <n v="0"/>
    <x v="7"/>
  </r>
  <r>
    <x v="51"/>
    <n v="0"/>
    <n v="0"/>
    <n v="0"/>
    <x v="7"/>
  </r>
  <r>
    <x v="52"/>
    <n v="0"/>
    <n v="0"/>
    <n v="0"/>
    <x v="7"/>
  </r>
  <r>
    <x v="53"/>
    <n v="0"/>
    <n v="0"/>
    <n v="0"/>
    <x v="7"/>
  </r>
  <r>
    <x v="54"/>
    <n v="0"/>
    <n v="0"/>
    <n v="0"/>
    <x v="7"/>
  </r>
  <r>
    <x v="55"/>
    <n v="0"/>
    <n v="0"/>
    <n v="0"/>
    <x v="8"/>
  </r>
  <r>
    <x v="56"/>
    <n v="0"/>
    <n v="0"/>
    <n v="0"/>
    <x v="8"/>
  </r>
  <r>
    <x v="57"/>
    <n v="0"/>
    <n v="0"/>
    <n v="0"/>
    <x v="8"/>
  </r>
  <r>
    <x v="58"/>
    <n v="0"/>
    <n v="0"/>
    <n v="0"/>
    <x v="8"/>
  </r>
  <r>
    <x v="59"/>
    <n v="0"/>
    <n v="0"/>
    <n v="0"/>
    <x v="8"/>
  </r>
  <r>
    <x v="60"/>
    <n v="0"/>
    <n v="0"/>
    <n v="0"/>
    <x v="8"/>
  </r>
  <r>
    <x v="61"/>
    <n v="0"/>
    <n v="0"/>
    <n v="0"/>
    <x v="8"/>
  </r>
  <r>
    <x v="62"/>
    <n v="0"/>
    <n v="0"/>
    <n v="0"/>
    <x v="9"/>
  </r>
  <r>
    <x v="63"/>
    <n v="0"/>
    <n v="0"/>
    <n v="0"/>
    <x v="9"/>
  </r>
  <r>
    <x v="64"/>
    <n v="0"/>
    <n v="0"/>
    <n v="0"/>
    <x v="9"/>
  </r>
  <r>
    <x v="65"/>
    <n v="0"/>
    <n v="0"/>
    <n v="0"/>
    <x v="9"/>
  </r>
  <r>
    <x v="66"/>
    <n v="0"/>
    <n v="0"/>
    <n v="0"/>
    <x v="9"/>
  </r>
  <r>
    <x v="67"/>
    <n v="0"/>
    <n v="0"/>
    <n v="0"/>
    <x v="9"/>
  </r>
  <r>
    <x v="68"/>
    <n v="0"/>
    <n v="0"/>
    <n v="0"/>
    <x v="9"/>
  </r>
  <r>
    <x v="69"/>
    <n v="0"/>
    <n v="0"/>
    <n v="0"/>
    <x v="10"/>
  </r>
  <r>
    <x v="70"/>
    <n v="0"/>
    <n v="0"/>
    <n v="0"/>
    <x v="10"/>
  </r>
  <r>
    <x v="71"/>
    <n v="0"/>
    <n v="0"/>
    <n v="0"/>
    <x v="10"/>
  </r>
  <r>
    <x v="72"/>
    <n v="0"/>
    <n v="0"/>
    <n v="0"/>
    <x v="10"/>
  </r>
  <r>
    <x v="73"/>
    <n v="0"/>
    <n v="0"/>
    <n v="0"/>
    <x v="10"/>
  </r>
  <r>
    <x v="74"/>
    <n v="0"/>
    <n v="0"/>
    <n v="0"/>
    <x v="10"/>
  </r>
  <r>
    <x v="75"/>
    <n v="0"/>
    <n v="0"/>
    <n v="0"/>
    <x v="10"/>
  </r>
  <r>
    <x v="76"/>
    <n v="0"/>
    <n v="0"/>
    <n v="0"/>
    <x v="11"/>
  </r>
  <r>
    <x v="77"/>
    <n v="0"/>
    <n v="0"/>
    <n v="0"/>
    <x v="11"/>
  </r>
  <r>
    <x v="78"/>
    <n v="0"/>
    <n v="0"/>
    <n v="0"/>
    <x v="11"/>
  </r>
  <r>
    <x v="79"/>
    <n v="0"/>
    <n v="0"/>
    <n v="0"/>
    <x v="11"/>
  </r>
  <r>
    <x v="80"/>
    <n v="0"/>
    <n v="0"/>
    <n v="0"/>
    <x v="11"/>
  </r>
  <r>
    <x v="81"/>
    <n v="0"/>
    <n v="0"/>
    <n v="0"/>
    <x v="11"/>
  </r>
  <r>
    <x v="82"/>
    <n v="0"/>
    <n v="0"/>
    <n v="0"/>
    <x v="11"/>
  </r>
  <r>
    <x v="83"/>
    <n v="0"/>
    <n v="0"/>
    <n v="0"/>
    <x v="12"/>
  </r>
  <r>
    <x v="84"/>
    <n v="0"/>
    <n v="0"/>
    <n v="0"/>
    <x v="12"/>
  </r>
  <r>
    <x v="85"/>
    <n v="0"/>
    <n v="0"/>
    <n v="0"/>
    <x v="12"/>
  </r>
  <r>
    <x v="86"/>
    <n v="0"/>
    <n v="0"/>
    <n v="0"/>
    <x v="12"/>
  </r>
  <r>
    <x v="87"/>
    <n v="0"/>
    <n v="0"/>
    <n v="0"/>
    <x v="12"/>
  </r>
  <r>
    <x v="88"/>
    <n v="0"/>
    <n v="0"/>
    <n v="0"/>
    <x v="12"/>
  </r>
  <r>
    <x v="89"/>
    <n v="0"/>
    <n v="0"/>
    <n v="0"/>
    <x v="12"/>
  </r>
  <r>
    <x v="90"/>
    <n v="0"/>
    <n v="0"/>
    <n v="0"/>
    <x v="13"/>
  </r>
  <r>
    <x v="91"/>
    <n v="0"/>
    <n v="0"/>
    <n v="0"/>
    <x v="13"/>
  </r>
  <r>
    <x v="92"/>
    <n v="0"/>
    <n v="0"/>
    <n v="0"/>
    <x v="13"/>
  </r>
  <r>
    <x v="93"/>
    <n v="0"/>
    <n v="0"/>
    <n v="0"/>
    <x v="13"/>
  </r>
  <r>
    <x v="94"/>
    <n v="0"/>
    <n v="0"/>
    <n v="0"/>
    <x v="13"/>
  </r>
  <r>
    <x v="95"/>
    <n v="0"/>
    <n v="0"/>
    <n v="0"/>
    <x v="13"/>
  </r>
  <r>
    <x v="96"/>
    <n v="0"/>
    <n v="0"/>
    <n v="0"/>
    <x v="13"/>
  </r>
  <r>
    <x v="97"/>
    <n v="0"/>
    <n v="0"/>
    <n v="0"/>
    <x v="14"/>
  </r>
  <r>
    <x v="98"/>
    <n v="0"/>
    <n v="0"/>
    <n v="0"/>
    <x v="14"/>
  </r>
  <r>
    <x v="99"/>
    <n v="0"/>
    <n v="0"/>
    <n v="0"/>
    <x v="14"/>
  </r>
  <r>
    <x v="100"/>
    <n v="0"/>
    <n v="0"/>
    <n v="0"/>
    <x v="14"/>
  </r>
  <r>
    <x v="101"/>
    <n v="0"/>
    <n v="0"/>
    <n v="0"/>
    <x v="14"/>
  </r>
  <r>
    <x v="102"/>
    <n v="0"/>
    <n v="0"/>
    <n v="0"/>
    <x v="14"/>
  </r>
  <r>
    <x v="103"/>
    <n v="0"/>
    <n v="0"/>
    <n v="0"/>
    <x v="14"/>
  </r>
  <r>
    <x v="104"/>
    <n v="0"/>
    <n v="0"/>
    <n v="0"/>
    <x v="15"/>
  </r>
  <r>
    <x v="105"/>
    <n v="0"/>
    <n v="0"/>
    <n v="0"/>
    <x v="15"/>
  </r>
  <r>
    <x v="106"/>
    <n v="0"/>
    <n v="0"/>
    <n v="0"/>
    <x v="15"/>
  </r>
  <r>
    <x v="107"/>
    <n v="0"/>
    <n v="0"/>
    <n v="0"/>
    <x v="15"/>
  </r>
  <r>
    <x v="108"/>
    <n v="0"/>
    <n v="0"/>
    <n v="0"/>
    <x v="15"/>
  </r>
  <r>
    <x v="109"/>
    <n v="0"/>
    <n v="0"/>
    <n v="0"/>
    <x v="15"/>
  </r>
  <r>
    <x v="110"/>
    <n v="0"/>
    <n v="0"/>
    <n v="0"/>
    <x v="15"/>
  </r>
  <r>
    <x v="111"/>
    <n v="0"/>
    <n v="0"/>
    <n v="0"/>
    <x v="16"/>
  </r>
  <r>
    <x v="112"/>
    <n v="0"/>
    <n v="0"/>
    <n v="0"/>
    <x v="16"/>
  </r>
  <r>
    <x v="113"/>
    <n v="0"/>
    <n v="0"/>
    <n v="0"/>
    <x v="16"/>
  </r>
  <r>
    <x v="114"/>
    <n v="0"/>
    <n v="0"/>
    <n v="0"/>
    <x v="16"/>
  </r>
  <r>
    <x v="115"/>
    <n v="0"/>
    <n v="0"/>
    <n v="0"/>
    <x v="16"/>
  </r>
  <r>
    <x v="116"/>
    <n v="0"/>
    <n v="0"/>
    <n v="0"/>
    <x v="16"/>
  </r>
  <r>
    <x v="117"/>
    <n v="0"/>
    <n v="0"/>
    <n v="0"/>
    <x v="16"/>
  </r>
  <r>
    <x v="118"/>
    <n v="0"/>
    <n v="0"/>
    <n v="0"/>
    <x v="17"/>
  </r>
  <r>
    <x v="119"/>
    <n v="0"/>
    <n v="0"/>
    <n v="0"/>
    <x v="17"/>
  </r>
  <r>
    <x v="120"/>
    <n v="0"/>
    <n v="0"/>
    <n v="0"/>
    <x v="17"/>
  </r>
  <r>
    <x v="121"/>
    <n v="0"/>
    <n v="0"/>
    <n v="0"/>
    <x v="17"/>
  </r>
  <r>
    <x v="122"/>
    <n v="0"/>
    <n v="0"/>
    <n v="0"/>
    <x v="17"/>
  </r>
  <r>
    <x v="123"/>
    <n v="0"/>
    <n v="0"/>
    <n v="0"/>
    <x v="17"/>
  </r>
  <r>
    <x v="124"/>
    <n v="0"/>
    <n v="0"/>
    <n v="0"/>
    <x v="17"/>
  </r>
  <r>
    <x v="125"/>
    <n v="0"/>
    <n v="0"/>
    <n v="0"/>
    <x v="18"/>
  </r>
  <r>
    <x v="126"/>
    <n v="0"/>
    <n v="0"/>
    <n v="0"/>
    <x v="18"/>
  </r>
  <r>
    <x v="127"/>
    <n v="0"/>
    <n v="0"/>
    <n v="0"/>
    <x v="18"/>
  </r>
  <r>
    <x v="128"/>
    <n v="0"/>
    <n v="0"/>
    <n v="0"/>
    <x v="18"/>
  </r>
  <r>
    <x v="129"/>
    <n v="0"/>
    <n v="0"/>
    <n v="0"/>
    <x v="18"/>
  </r>
  <r>
    <x v="130"/>
    <n v="0"/>
    <n v="0"/>
    <n v="0"/>
    <x v="18"/>
  </r>
  <r>
    <x v="131"/>
    <n v="0"/>
    <n v="0"/>
    <n v="0"/>
    <x v="18"/>
  </r>
  <r>
    <x v="132"/>
    <n v="0"/>
    <n v="0"/>
    <n v="0"/>
    <x v="19"/>
  </r>
  <r>
    <x v="133"/>
    <n v="0"/>
    <n v="0"/>
    <n v="0"/>
    <x v="19"/>
  </r>
  <r>
    <x v="134"/>
    <n v="0"/>
    <n v="0"/>
    <n v="0"/>
    <x v="19"/>
  </r>
  <r>
    <x v="135"/>
    <n v="0"/>
    <n v="0"/>
    <n v="0"/>
    <x v="19"/>
  </r>
  <r>
    <x v="136"/>
    <n v="0"/>
    <n v="0"/>
    <n v="0"/>
    <x v="19"/>
  </r>
  <r>
    <x v="137"/>
    <n v="0"/>
    <n v="0"/>
    <n v="0"/>
    <x v="19"/>
  </r>
  <r>
    <x v="138"/>
    <n v="0"/>
    <n v="0"/>
    <n v="0"/>
    <x v="19"/>
  </r>
  <r>
    <x v="139"/>
    <n v="0"/>
    <n v="0"/>
    <n v="0"/>
    <x v="20"/>
  </r>
  <r>
    <x v="140"/>
    <n v="0"/>
    <n v="0"/>
    <n v="0"/>
    <x v="20"/>
  </r>
  <r>
    <x v="141"/>
    <n v="0"/>
    <n v="0"/>
    <n v="0"/>
    <x v="20"/>
  </r>
  <r>
    <x v="142"/>
    <n v="0"/>
    <n v="0"/>
    <n v="0"/>
    <x v="20"/>
  </r>
  <r>
    <x v="143"/>
    <n v="0"/>
    <n v="0"/>
    <n v="0"/>
    <x v="20"/>
  </r>
  <r>
    <x v="144"/>
    <n v="0"/>
    <n v="0"/>
    <n v="0"/>
    <x v="20"/>
  </r>
  <r>
    <x v="145"/>
    <n v="0"/>
    <n v="0"/>
    <n v="0"/>
    <x v="20"/>
  </r>
  <r>
    <x v="146"/>
    <n v="0"/>
    <n v="0"/>
    <n v="0"/>
    <x v="21"/>
  </r>
  <r>
    <x v="147"/>
    <n v="0"/>
    <n v="0"/>
    <n v="0"/>
    <x v="21"/>
  </r>
  <r>
    <x v="148"/>
    <n v="0"/>
    <n v="0"/>
    <n v="0"/>
    <x v="21"/>
  </r>
  <r>
    <x v="149"/>
    <n v="0"/>
    <n v="0"/>
    <n v="0"/>
    <x v="21"/>
  </r>
  <r>
    <x v="150"/>
    <n v="0"/>
    <n v="0"/>
    <n v="0"/>
    <x v="21"/>
  </r>
  <r>
    <x v="151"/>
    <n v="0"/>
    <n v="0"/>
    <n v="0"/>
    <x v="21"/>
  </r>
  <r>
    <x v="152"/>
    <n v="0"/>
    <n v="0"/>
    <n v="0"/>
    <x v="21"/>
  </r>
  <r>
    <x v="153"/>
    <n v="0"/>
    <n v="0"/>
    <n v="0"/>
    <x v="22"/>
  </r>
  <r>
    <x v="154"/>
    <n v="0"/>
    <n v="0"/>
    <n v="0"/>
    <x v="22"/>
  </r>
  <r>
    <x v="155"/>
    <n v="0"/>
    <n v="0"/>
    <n v="0"/>
    <x v="22"/>
  </r>
  <r>
    <x v="156"/>
    <n v="0"/>
    <n v="0"/>
    <n v="0"/>
    <x v="22"/>
  </r>
  <r>
    <x v="157"/>
    <n v="0"/>
    <n v="0"/>
    <n v="0"/>
    <x v="22"/>
  </r>
  <r>
    <x v="158"/>
    <n v="0"/>
    <n v="0"/>
    <n v="0"/>
    <x v="22"/>
  </r>
  <r>
    <x v="159"/>
    <n v="0"/>
    <n v="0"/>
    <n v="0"/>
    <x v="22"/>
  </r>
  <r>
    <x v="160"/>
    <n v="0"/>
    <n v="0"/>
    <n v="0"/>
    <x v="23"/>
  </r>
  <r>
    <x v="161"/>
    <n v="0"/>
    <n v="0"/>
    <n v="0"/>
    <x v="23"/>
  </r>
  <r>
    <x v="162"/>
    <n v="0"/>
    <n v="0"/>
    <n v="0"/>
    <x v="23"/>
  </r>
  <r>
    <x v="163"/>
    <n v="0"/>
    <n v="0"/>
    <n v="0"/>
    <x v="23"/>
  </r>
  <r>
    <x v="164"/>
    <n v="0"/>
    <n v="0"/>
    <n v="0"/>
    <x v="23"/>
  </r>
  <r>
    <x v="165"/>
    <n v="0"/>
    <n v="0"/>
    <n v="0"/>
    <x v="23"/>
  </r>
  <r>
    <x v="166"/>
    <n v="0"/>
    <n v="0"/>
    <n v="0"/>
    <x v="23"/>
  </r>
  <r>
    <x v="167"/>
    <n v="0"/>
    <n v="0"/>
    <n v="0"/>
    <x v="24"/>
  </r>
  <r>
    <x v="168"/>
    <n v="0"/>
    <n v="0"/>
    <n v="0"/>
    <x v="24"/>
  </r>
  <r>
    <x v="169"/>
    <n v="0"/>
    <n v="0"/>
    <n v="0"/>
    <x v="24"/>
  </r>
  <r>
    <x v="170"/>
    <n v="0"/>
    <n v="0"/>
    <n v="0"/>
    <x v="24"/>
  </r>
  <r>
    <x v="171"/>
    <n v="0"/>
    <n v="0"/>
    <n v="0"/>
    <x v="24"/>
  </r>
  <r>
    <x v="172"/>
    <n v="0"/>
    <n v="0"/>
    <n v="0"/>
    <x v="24"/>
  </r>
  <r>
    <x v="173"/>
    <n v="0"/>
    <n v="0"/>
    <n v="0"/>
    <x v="24"/>
  </r>
  <r>
    <x v="174"/>
    <n v="0"/>
    <n v="0"/>
    <n v="0"/>
    <x v="25"/>
  </r>
  <r>
    <x v="175"/>
    <n v="0"/>
    <n v="0"/>
    <n v="0"/>
    <x v="25"/>
  </r>
  <r>
    <x v="176"/>
    <n v="0"/>
    <n v="0"/>
    <n v="0"/>
    <x v="25"/>
  </r>
  <r>
    <x v="177"/>
    <n v="0"/>
    <n v="0"/>
    <n v="0"/>
    <x v="25"/>
  </r>
  <r>
    <x v="178"/>
    <n v="0"/>
    <n v="0"/>
    <n v="0"/>
    <x v="25"/>
  </r>
  <r>
    <x v="179"/>
    <n v="0"/>
    <n v="0"/>
    <n v="0"/>
    <x v="25"/>
  </r>
  <r>
    <x v="180"/>
    <n v="0"/>
    <n v="0"/>
    <n v="0"/>
    <x v="25"/>
  </r>
  <r>
    <x v="181"/>
    <n v="0"/>
    <n v="0"/>
    <n v="0"/>
    <x v="26"/>
  </r>
  <r>
    <x v="182"/>
    <n v="0"/>
    <n v="0"/>
    <n v="0"/>
    <x v="26"/>
  </r>
  <r>
    <x v="183"/>
    <n v="0"/>
    <n v="0"/>
    <n v="0"/>
    <x v="26"/>
  </r>
  <r>
    <x v="184"/>
    <n v="0"/>
    <n v="0"/>
    <n v="0"/>
    <x v="26"/>
  </r>
  <r>
    <x v="185"/>
    <n v="0"/>
    <n v="0"/>
    <n v="0"/>
    <x v="26"/>
  </r>
  <r>
    <x v="186"/>
    <n v="0"/>
    <n v="0"/>
    <n v="0"/>
    <x v="26"/>
  </r>
  <r>
    <x v="187"/>
    <n v="0"/>
    <n v="0"/>
    <n v="0"/>
    <x v="26"/>
  </r>
  <r>
    <x v="188"/>
    <n v="0"/>
    <n v="0"/>
    <n v="0"/>
    <x v="27"/>
  </r>
  <r>
    <x v="189"/>
    <n v="0"/>
    <n v="0"/>
    <n v="0"/>
    <x v="27"/>
  </r>
  <r>
    <x v="190"/>
    <n v="0"/>
    <n v="0"/>
    <n v="0"/>
    <x v="27"/>
  </r>
  <r>
    <x v="191"/>
    <n v="0"/>
    <n v="0"/>
    <n v="0"/>
    <x v="27"/>
  </r>
  <r>
    <x v="192"/>
    <n v="0"/>
    <n v="0"/>
    <n v="0"/>
    <x v="27"/>
  </r>
  <r>
    <x v="193"/>
    <n v="0"/>
    <n v="0"/>
    <n v="0"/>
    <x v="27"/>
  </r>
  <r>
    <x v="194"/>
    <n v="0"/>
    <n v="0"/>
    <n v="0"/>
    <x v="27"/>
  </r>
  <r>
    <x v="195"/>
    <n v="0"/>
    <n v="0"/>
    <n v="0"/>
    <x v="28"/>
  </r>
  <r>
    <x v="196"/>
    <n v="0"/>
    <n v="0"/>
    <n v="0"/>
    <x v="28"/>
  </r>
  <r>
    <x v="197"/>
    <n v="0"/>
    <n v="0"/>
    <n v="0"/>
    <x v="28"/>
  </r>
  <r>
    <x v="198"/>
    <n v="0"/>
    <n v="0"/>
    <n v="0"/>
    <x v="28"/>
  </r>
  <r>
    <x v="199"/>
    <n v="0"/>
    <n v="0"/>
    <n v="0"/>
    <x v="28"/>
  </r>
  <r>
    <x v="200"/>
    <n v="0"/>
    <n v="0"/>
    <n v="0"/>
    <x v="28"/>
  </r>
  <r>
    <x v="201"/>
    <n v="0"/>
    <n v="0"/>
    <n v="0"/>
    <x v="28"/>
  </r>
  <r>
    <x v="202"/>
    <n v="0"/>
    <n v="0"/>
    <n v="0"/>
    <x v="29"/>
  </r>
  <r>
    <x v="203"/>
    <n v="0"/>
    <n v="0"/>
    <n v="0"/>
    <x v="29"/>
  </r>
  <r>
    <x v="204"/>
    <n v="0"/>
    <n v="0"/>
    <n v="0"/>
    <x v="29"/>
  </r>
  <r>
    <x v="205"/>
    <n v="0"/>
    <n v="0"/>
    <n v="0"/>
    <x v="29"/>
  </r>
  <r>
    <x v="206"/>
    <n v="0"/>
    <n v="0"/>
    <n v="0"/>
    <x v="29"/>
  </r>
  <r>
    <x v="207"/>
    <n v="0"/>
    <n v="0"/>
    <n v="0"/>
    <x v="29"/>
  </r>
  <r>
    <x v="208"/>
    <n v="0"/>
    <n v="0"/>
    <n v="0"/>
    <x v="29"/>
  </r>
  <r>
    <x v="209"/>
    <n v="0"/>
    <n v="0"/>
    <n v="0"/>
    <x v="30"/>
  </r>
  <r>
    <x v="210"/>
    <n v="0"/>
    <n v="0"/>
    <n v="0"/>
    <x v="30"/>
  </r>
  <r>
    <x v="211"/>
    <n v="0"/>
    <n v="0"/>
    <n v="0"/>
    <x v="30"/>
  </r>
  <r>
    <x v="212"/>
    <n v="0"/>
    <n v="0"/>
    <n v="0"/>
    <x v="30"/>
  </r>
  <r>
    <x v="213"/>
    <n v="0"/>
    <n v="0"/>
    <n v="0"/>
    <x v="30"/>
  </r>
  <r>
    <x v="214"/>
    <n v="0"/>
    <n v="0"/>
    <n v="0"/>
    <x v="30"/>
  </r>
  <r>
    <x v="215"/>
    <n v="0"/>
    <n v="0"/>
    <n v="0"/>
    <x v="30"/>
  </r>
  <r>
    <x v="216"/>
    <n v="0"/>
    <n v="0"/>
    <n v="0"/>
    <x v="31"/>
  </r>
  <r>
    <x v="217"/>
    <n v="0"/>
    <n v="0"/>
    <n v="0"/>
    <x v="31"/>
  </r>
  <r>
    <x v="218"/>
    <n v="0"/>
    <n v="0"/>
    <n v="0"/>
    <x v="31"/>
  </r>
  <r>
    <x v="219"/>
    <n v="0"/>
    <n v="0"/>
    <n v="0"/>
    <x v="31"/>
  </r>
  <r>
    <x v="220"/>
    <n v="0"/>
    <n v="0"/>
    <n v="0"/>
    <x v="31"/>
  </r>
  <r>
    <x v="221"/>
    <n v="0"/>
    <n v="0"/>
    <n v="0"/>
    <x v="31"/>
  </r>
  <r>
    <x v="222"/>
    <n v="0"/>
    <n v="0"/>
    <n v="0"/>
    <x v="31"/>
  </r>
  <r>
    <x v="223"/>
    <n v="0"/>
    <n v="0"/>
    <n v="0"/>
    <x v="32"/>
  </r>
  <r>
    <x v="224"/>
    <n v="0"/>
    <n v="0"/>
    <n v="0"/>
    <x v="32"/>
  </r>
  <r>
    <x v="225"/>
    <n v="0"/>
    <n v="0"/>
    <n v="0"/>
    <x v="32"/>
  </r>
  <r>
    <x v="226"/>
    <n v="0"/>
    <n v="0"/>
    <n v="0"/>
    <x v="32"/>
  </r>
  <r>
    <x v="227"/>
    <n v="0"/>
    <n v="0"/>
    <n v="0"/>
    <x v="32"/>
  </r>
  <r>
    <x v="228"/>
    <n v="0"/>
    <n v="0"/>
    <n v="0"/>
    <x v="32"/>
  </r>
  <r>
    <x v="229"/>
    <n v="0"/>
    <n v="0"/>
    <n v="0"/>
    <x v="32"/>
  </r>
  <r>
    <x v="230"/>
    <n v="0"/>
    <n v="0"/>
    <n v="0"/>
    <x v="33"/>
  </r>
  <r>
    <x v="231"/>
    <n v="0"/>
    <n v="0"/>
    <n v="0"/>
    <x v="33"/>
  </r>
  <r>
    <x v="232"/>
    <n v="0"/>
    <n v="0"/>
    <n v="0"/>
    <x v="33"/>
  </r>
  <r>
    <x v="233"/>
    <n v="0"/>
    <n v="0"/>
    <n v="0"/>
    <x v="33"/>
  </r>
  <r>
    <x v="234"/>
    <n v="0"/>
    <n v="0"/>
    <n v="0"/>
    <x v="33"/>
  </r>
  <r>
    <x v="235"/>
    <n v="0"/>
    <n v="0"/>
    <n v="0"/>
    <x v="33"/>
  </r>
  <r>
    <x v="236"/>
    <n v="0"/>
    <n v="0"/>
    <n v="0"/>
    <x v="33"/>
  </r>
  <r>
    <x v="237"/>
    <n v="0"/>
    <n v="0"/>
    <n v="0"/>
    <x v="34"/>
  </r>
  <r>
    <x v="238"/>
    <n v="0"/>
    <n v="0"/>
    <n v="0"/>
    <x v="34"/>
  </r>
  <r>
    <x v="239"/>
    <n v="0"/>
    <n v="0"/>
    <n v="0"/>
    <x v="34"/>
  </r>
  <r>
    <x v="240"/>
    <n v="0"/>
    <n v="0"/>
    <n v="0"/>
    <x v="34"/>
  </r>
  <r>
    <x v="241"/>
    <n v="0"/>
    <n v="0"/>
    <n v="0"/>
    <x v="35"/>
  </r>
  <r>
    <x v="242"/>
    <n v="0"/>
    <n v="0"/>
    <n v="0"/>
    <x v="35"/>
  </r>
  <r>
    <x v="243"/>
    <n v="0"/>
    <n v="0"/>
    <n v="0"/>
    <x v="35"/>
  </r>
  <r>
    <x v="244"/>
    <n v="0"/>
    <n v="0"/>
    <n v="0"/>
    <x v="36"/>
  </r>
  <r>
    <x v="245"/>
    <n v="0"/>
    <n v="0"/>
    <n v="0"/>
    <x v="36"/>
  </r>
  <r>
    <x v="246"/>
    <n v="0"/>
    <n v="0"/>
    <n v="0"/>
    <x v="36"/>
  </r>
  <r>
    <x v="247"/>
    <n v="0"/>
    <n v="0"/>
    <n v="0"/>
    <x v="36"/>
  </r>
  <r>
    <x v="248"/>
    <n v="0"/>
    <n v="0"/>
    <n v="0"/>
    <x v="36"/>
  </r>
  <r>
    <x v="249"/>
    <n v="0"/>
    <n v="0"/>
    <n v="0"/>
    <x v="36"/>
  </r>
  <r>
    <x v="250"/>
    <n v="0"/>
    <n v="0"/>
    <n v="0"/>
    <x v="36"/>
  </r>
  <r>
    <x v="251"/>
    <n v="0"/>
    <n v="0"/>
    <n v="0"/>
    <x v="37"/>
  </r>
  <r>
    <x v="252"/>
    <n v="0"/>
    <n v="0"/>
    <n v="0"/>
    <x v="37"/>
  </r>
  <r>
    <x v="253"/>
    <n v="0"/>
    <n v="0"/>
    <n v="0"/>
    <x v="37"/>
  </r>
  <r>
    <x v="254"/>
    <n v="0"/>
    <n v="0"/>
    <n v="0"/>
    <x v="37"/>
  </r>
  <r>
    <x v="255"/>
    <n v="0"/>
    <n v="0"/>
    <n v="0"/>
    <x v="37"/>
  </r>
  <r>
    <x v="256"/>
    <n v="0"/>
    <n v="0"/>
    <n v="0"/>
    <x v="37"/>
  </r>
  <r>
    <x v="257"/>
    <n v="0"/>
    <n v="0"/>
    <n v="0"/>
    <x v="37"/>
  </r>
  <r>
    <x v="258"/>
    <n v="0"/>
    <n v="0"/>
    <n v="0"/>
    <x v="38"/>
  </r>
  <r>
    <x v="259"/>
    <n v="0"/>
    <n v="0"/>
    <n v="0"/>
    <x v="38"/>
  </r>
  <r>
    <x v="260"/>
    <n v="0"/>
    <n v="0"/>
    <n v="0"/>
    <x v="38"/>
  </r>
  <r>
    <x v="261"/>
    <n v="0"/>
    <n v="0"/>
    <n v="0"/>
    <x v="38"/>
  </r>
  <r>
    <x v="262"/>
    <n v="0"/>
    <n v="0"/>
    <n v="0"/>
    <x v="38"/>
  </r>
  <r>
    <x v="263"/>
    <n v="0"/>
    <n v="0"/>
    <n v="0"/>
    <x v="38"/>
  </r>
  <r>
    <x v="264"/>
    <n v="0"/>
    <n v="0"/>
    <n v="0"/>
    <x v="38"/>
  </r>
  <r>
    <x v="265"/>
    <n v="0"/>
    <n v="0"/>
    <n v="0"/>
    <x v="39"/>
  </r>
  <r>
    <x v="266"/>
    <n v="0"/>
    <n v="0"/>
    <n v="0"/>
    <x v="39"/>
  </r>
  <r>
    <x v="267"/>
    <n v="0"/>
    <n v="0"/>
    <n v="0"/>
    <x v="39"/>
  </r>
  <r>
    <x v="268"/>
    <n v="0"/>
    <n v="0"/>
    <n v="0"/>
    <x v="39"/>
  </r>
  <r>
    <x v="269"/>
    <n v="0"/>
    <n v="0"/>
    <n v="0"/>
    <x v="39"/>
  </r>
  <r>
    <x v="270"/>
    <n v="0"/>
    <n v="0"/>
    <n v="0"/>
    <x v="39"/>
  </r>
  <r>
    <x v="271"/>
    <n v="0"/>
    <n v="0"/>
    <n v="0"/>
    <x v="39"/>
  </r>
  <r>
    <x v="272"/>
    <n v="0"/>
    <n v="0"/>
    <n v="0"/>
    <x v="40"/>
  </r>
  <r>
    <x v="273"/>
    <n v="0"/>
    <n v="0"/>
    <n v="0"/>
    <x v="40"/>
  </r>
  <r>
    <x v="274"/>
    <n v="0"/>
    <n v="0"/>
    <n v="0"/>
    <x v="40"/>
  </r>
  <r>
    <x v="275"/>
    <n v="0"/>
    <n v="0"/>
    <n v="0"/>
    <x v="40"/>
  </r>
  <r>
    <x v="276"/>
    <n v="0"/>
    <n v="0"/>
    <n v="0"/>
    <x v="40"/>
  </r>
  <r>
    <x v="277"/>
    <n v="0"/>
    <n v="0"/>
    <n v="0"/>
    <x v="40"/>
  </r>
  <r>
    <x v="278"/>
    <n v="0"/>
    <n v="0"/>
    <n v="0"/>
    <x v="40"/>
  </r>
  <r>
    <x v="279"/>
    <n v="0"/>
    <n v="0"/>
    <n v="0"/>
    <x v="41"/>
  </r>
  <r>
    <x v="280"/>
    <n v="0"/>
    <n v="0"/>
    <n v="0"/>
    <x v="41"/>
  </r>
  <r>
    <x v="281"/>
    <n v="0"/>
    <n v="0"/>
    <n v="0"/>
    <x v="41"/>
  </r>
  <r>
    <x v="282"/>
    <n v="0"/>
    <n v="0"/>
    <n v="0"/>
    <x v="41"/>
  </r>
  <r>
    <x v="283"/>
    <n v="0"/>
    <n v="0"/>
    <n v="0"/>
    <x v="41"/>
  </r>
  <r>
    <x v="284"/>
    <n v="0"/>
    <n v="0"/>
    <n v="0"/>
    <x v="41"/>
  </r>
  <r>
    <x v="285"/>
    <n v="0"/>
    <n v="0"/>
    <n v="0"/>
    <x v="41"/>
  </r>
  <r>
    <x v="286"/>
    <n v="0"/>
    <n v="0"/>
    <n v="0"/>
    <x v="42"/>
  </r>
  <r>
    <x v="287"/>
    <n v="0"/>
    <n v="0"/>
    <n v="0"/>
    <x v="42"/>
  </r>
  <r>
    <x v="288"/>
    <n v="0"/>
    <n v="0"/>
    <n v="0"/>
    <x v="42"/>
  </r>
  <r>
    <x v="289"/>
    <n v="0"/>
    <n v="0"/>
    <n v="0"/>
    <x v="42"/>
  </r>
  <r>
    <x v="290"/>
    <n v="0"/>
    <n v="0"/>
    <n v="0"/>
    <x v="42"/>
  </r>
  <r>
    <x v="291"/>
    <n v="0"/>
    <n v="0"/>
    <n v="0"/>
    <x v="42"/>
  </r>
  <r>
    <x v="292"/>
    <n v="0"/>
    <n v="0"/>
    <n v="0"/>
    <x v="42"/>
  </r>
  <r>
    <x v="293"/>
    <n v="0"/>
    <n v="0"/>
    <n v="0"/>
    <x v="43"/>
  </r>
  <r>
    <x v="294"/>
    <n v="0"/>
    <n v="0"/>
    <n v="0"/>
    <x v="43"/>
  </r>
  <r>
    <x v="295"/>
    <n v="0"/>
    <n v="0"/>
    <n v="0"/>
    <x v="43"/>
  </r>
  <r>
    <x v="296"/>
    <n v="0"/>
    <n v="0"/>
    <n v="0"/>
    <x v="43"/>
  </r>
  <r>
    <x v="297"/>
    <n v="0"/>
    <n v="0"/>
    <n v="0"/>
    <x v="43"/>
  </r>
  <r>
    <x v="298"/>
    <n v="0"/>
    <n v="0"/>
    <n v="0"/>
    <x v="43"/>
  </r>
  <r>
    <x v="299"/>
    <n v="0"/>
    <n v="0"/>
    <n v="0"/>
    <x v="43"/>
  </r>
  <r>
    <x v="300"/>
    <n v="0"/>
    <n v="0"/>
    <n v="0"/>
    <x v="44"/>
  </r>
  <r>
    <x v="301"/>
    <n v="0"/>
    <n v="0"/>
    <n v="0"/>
    <x v="44"/>
  </r>
  <r>
    <x v="302"/>
    <n v="0"/>
    <n v="0"/>
    <n v="0"/>
    <x v="44"/>
  </r>
  <r>
    <x v="303"/>
    <n v="0"/>
    <n v="0"/>
    <n v="0"/>
    <x v="44"/>
  </r>
  <r>
    <x v="304"/>
    <n v="0"/>
    <n v="0"/>
    <n v="0"/>
    <x v="44"/>
  </r>
  <r>
    <x v="305"/>
    <n v="0"/>
    <n v="0"/>
    <n v="0"/>
    <x v="44"/>
  </r>
  <r>
    <x v="306"/>
    <n v="0"/>
    <n v="0"/>
    <n v="0"/>
    <x v="44"/>
  </r>
  <r>
    <x v="307"/>
    <n v="0"/>
    <n v="0"/>
    <n v="0"/>
    <x v="45"/>
  </r>
  <r>
    <x v="308"/>
    <n v="0"/>
    <n v="0"/>
    <n v="0"/>
    <x v="45"/>
  </r>
  <r>
    <x v="309"/>
    <n v="0"/>
    <n v="0"/>
    <n v="0"/>
    <x v="45"/>
  </r>
  <r>
    <x v="310"/>
    <n v="0"/>
    <n v="0"/>
    <n v="0"/>
    <x v="45"/>
  </r>
  <r>
    <x v="311"/>
    <n v="0"/>
    <n v="0"/>
    <n v="0"/>
    <x v="45"/>
  </r>
  <r>
    <x v="312"/>
    <n v="0"/>
    <n v="0"/>
    <n v="0"/>
    <x v="45"/>
  </r>
  <r>
    <x v="313"/>
    <n v="0"/>
    <n v="0"/>
    <n v="0"/>
    <x v="45"/>
  </r>
  <r>
    <x v="314"/>
    <n v="0"/>
    <n v="0"/>
    <n v="0"/>
    <x v="46"/>
  </r>
  <r>
    <x v="315"/>
    <n v="0"/>
    <n v="0"/>
    <n v="0"/>
    <x v="46"/>
  </r>
  <r>
    <x v="316"/>
    <n v="0"/>
    <n v="0"/>
    <n v="0"/>
    <x v="46"/>
  </r>
  <r>
    <x v="317"/>
    <n v="0"/>
    <n v="0"/>
    <n v="0"/>
    <x v="46"/>
  </r>
  <r>
    <x v="318"/>
    <n v="0"/>
    <n v="0"/>
    <n v="0"/>
    <x v="46"/>
  </r>
  <r>
    <x v="319"/>
    <n v="0"/>
    <n v="0"/>
    <n v="0"/>
    <x v="46"/>
  </r>
  <r>
    <x v="320"/>
    <n v="0"/>
    <n v="0"/>
    <n v="0"/>
    <x v="46"/>
  </r>
  <r>
    <x v="321"/>
    <n v="0"/>
    <n v="0"/>
    <n v="0"/>
    <x v="47"/>
  </r>
  <r>
    <x v="322"/>
    <n v="0"/>
    <n v="0"/>
    <n v="0"/>
    <x v="47"/>
  </r>
  <r>
    <x v="323"/>
    <n v="0"/>
    <n v="0"/>
    <n v="0"/>
    <x v="47"/>
  </r>
  <r>
    <x v="324"/>
    <n v="0"/>
    <n v="0"/>
    <n v="0"/>
    <x v="47"/>
  </r>
  <r>
    <x v="325"/>
    <n v="0"/>
    <n v="0"/>
    <n v="0"/>
    <x v="47"/>
  </r>
  <r>
    <x v="326"/>
    <n v="0"/>
    <n v="0"/>
    <n v="0"/>
    <x v="47"/>
  </r>
  <r>
    <x v="327"/>
    <n v="0"/>
    <n v="0"/>
    <n v="0"/>
    <x v="47"/>
  </r>
  <r>
    <x v="328"/>
    <n v="0"/>
    <n v="0"/>
    <n v="0"/>
    <x v="48"/>
  </r>
  <r>
    <x v="329"/>
    <n v="0"/>
    <n v="0"/>
    <n v="0"/>
    <x v="48"/>
  </r>
  <r>
    <x v="330"/>
    <n v="0"/>
    <n v="0"/>
    <n v="0"/>
    <x v="48"/>
  </r>
  <r>
    <x v="331"/>
    <n v="0"/>
    <n v="0"/>
    <n v="0"/>
    <x v="48"/>
  </r>
  <r>
    <x v="332"/>
    <n v="0"/>
    <n v="0"/>
    <n v="0"/>
    <x v="48"/>
  </r>
  <r>
    <x v="333"/>
    <n v="0"/>
    <n v="0"/>
    <n v="0"/>
    <x v="48"/>
  </r>
  <r>
    <x v="334"/>
    <n v="0"/>
    <n v="0"/>
    <n v="0"/>
    <x v="48"/>
  </r>
  <r>
    <x v="335"/>
    <n v="0"/>
    <n v="0"/>
    <n v="0"/>
    <x v="49"/>
  </r>
  <r>
    <x v="336"/>
    <n v="0"/>
    <n v="0"/>
    <n v="0"/>
    <x v="49"/>
  </r>
  <r>
    <x v="337"/>
    <n v="0"/>
    <n v="0"/>
    <n v="0"/>
    <x v="49"/>
  </r>
  <r>
    <x v="338"/>
    <n v="0"/>
    <n v="0"/>
    <n v="0"/>
    <x v="49"/>
  </r>
  <r>
    <x v="339"/>
    <n v="0"/>
    <n v="0"/>
    <n v="0"/>
    <x v="49"/>
  </r>
  <r>
    <x v="340"/>
    <n v="0"/>
    <n v="0"/>
    <n v="0"/>
    <x v="49"/>
  </r>
  <r>
    <x v="341"/>
    <n v="0"/>
    <n v="0"/>
    <n v="0"/>
    <x v="49"/>
  </r>
  <r>
    <x v="342"/>
    <n v="0"/>
    <n v="0"/>
    <n v="0"/>
    <x v="50"/>
  </r>
  <r>
    <x v="343"/>
    <n v="0"/>
    <n v="0"/>
    <n v="0"/>
    <x v="50"/>
  </r>
  <r>
    <x v="344"/>
    <n v="0"/>
    <n v="0"/>
    <n v="0"/>
    <x v="50"/>
  </r>
  <r>
    <x v="345"/>
    <n v="0"/>
    <n v="0"/>
    <n v="0"/>
    <x v="50"/>
  </r>
  <r>
    <x v="346"/>
    <n v="0"/>
    <n v="0"/>
    <n v="0"/>
    <x v="50"/>
  </r>
  <r>
    <x v="347"/>
    <n v="0"/>
    <n v="0"/>
    <n v="0"/>
    <x v="50"/>
  </r>
  <r>
    <x v="348"/>
    <n v="0"/>
    <n v="0"/>
    <n v="0"/>
    <x v="50"/>
  </r>
  <r>
    <x v="349"/>
    <n v="0"/>
    <n v="0"/>
    <n v="0"/>
    <x v="51"/>
  </r>
  <r>
    <x v="350"/>
    <n v="0"/>
    <n v="0"/>
    <n v="0"/>
    <x v="51"/>
  </r>
  <r>
    <x v="351"/>
    <n v="0"/>
    <n v="0"/>
    <n v="0"/>
    <x v="51"/>
  </r>
  <r>
    <x v="352"/>
    <n v="0"/>
    <n v="0"/>
    <n v="0"/>
    <x v="51"/>
  </r>
  <r>
    <x v="353"/>
    <n v="0"/>
    <n v="0"/>
    <n v="0"/>
    <x v="51"/>
  </r>
  <r>
    <x v="354"/>
    <n v="0"/>
    <n v="0"/>
    <n v="0"/>
    <x v="51"/>
  </r>
  <r>
    <x v="355"/>
    <n v="0"/>
    <n v="0"/>
    <n v="0"/>
    <x v="51"/>
  </r>
  <r>
    <x v="356"/>
    <n v="0"/>
    <n v="0"/>
    <n v="0"/>
    <x v="52"/>
  </r>
  <r>
    <x v="357"/>
    <n v="0"/>
    <n v="0"/>
    <n v="0"/>
    <x v="52"/>
  </r>
  <r>
    <x v="358"/>
    <n v="0"/>
    <n v="0"/>
    <n v="0"/>
    <x v="52"/>
  </r>
  <r>
    <x v="359"/>
    <n v="0"/>
    <n v="0"/>
    <n v="0"/>
    <x v="52"/>
  </r>
  <r>
    <x v="360"/>
    <n v="0"/>
    <n v="0"/>
    <n v="0"/>
    <x v="52"/>
  </r>
  <r>
    <x v="361"/>
    <n v="0"/>
    <n v="0"/>
    <n v="0"/>
    <x v="52"/>
  </r>
  <r>
    <x v="362"/>
    <n v="0"/>
    <n v="0"/>
    <n v="0"/>
    <x v="52"/>
  </r>
  <r>
    <x v="363"/>
    <n v="0"/>
    <n v="0"/>
    <n v="0"/>
    <x v="53"/>
  </r>
  <r>
    <x v="364"/>
    <n v="0"/>
    <n v="0"/>
    <n v="0"/>
    <x v="53"/>
  </r>
  <r>
    <x v="365"/>
    <n v="0"/>
    <n v="0"/>
    <n v="0"/>
    <x v="5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">
  <r>
    <s v="Ikke tilordnet"/>
    <x v="0"/>
    <m/>
    <m/>
    <s v="Språktekst"/>
    <s v="Norsk"/>
    <s v="Ikke tilordnet"/>
    <s v="Picnic 1/3p 280x325g"/>
    <s v="Råbekken"/>
    <s v="Ikke tilordnet/50000094/1"/>
    <n v="50000094"/>
    <s v="Ikke tilordnet/X"/>
    <s v="CT 3208 Blandekvern"/>
    <s v="Jarl Leander"/>
    <s v="Ikke tilordnet"/>
    <n v="10000220"/>
    <s v="A"/>
    <s v="21.04.2015"/>
    <x v="0"/>
    <s v="17.04.2015"/>
    <s v="Ikke tilordnet"/>
    <s v="Ikke tilordnet"/>
    <s v="TEST"/>
    <n v="100004"/>
    <s v="NO"/>
    <n v="1549"/>
    <s v="FR00"/>
    <x v="0"/>
    <n v="3360"/>
    <n v="101799"/>
    <n v="1"/>
    <n v="85"/>
    <n v="1"/>
    <n v="1.4"/>
    <n v="4"/>
    <x v="0"/>
    <n v="114110.35714285714"/>
    <n v="133118.76050420169"/>
    <e v="#N/A"/>
    <e v="#N/A"/>
    <x v="0"/>
    <s v="21.04.2015"/>
    <e v="#N/A"/>
    <e v="#N/A"/>
    <e v="#N/A"/>
    <s v="17.04.2015"/>
    <x v="0"/>
    <n v="0"/>
    <x v="0"/>
    <x v="0"/>
    <x v="0"/>
    <x v="0"/>
    <n v="101799"/>
    <x v="0"/>
    <n v="1"/>
    <n v="1.4"/>
  </r>
  <r>
    <s v="Ikke tilordnet"/>
    <x v="0"/>
    <m/>
    <m/>
    <s v="Råbekken"/>
    <s v="Norsk"/>
    <s v="Ikke tilordnet"/>
    <s v="Picnic 1/3p 280x325g"/>
    <s v="Råbekken"/>
    <s v="Ikke tilordnet/50000094/2"/>
    <n v="50000094"/>
    <s v="Ikke tilordnet/X"/>
    <s v="CT 3208 Blandekvern"/>
    <s v="Jarl Leander"/>
    <s v="Ikke tilordnet"/>
    <n v="10000220"/>
    <s v="A"/>
    <s v="05.05.2015"/>
    <x v="0"/>
    <s v="30.04.2015"/>
    <s v="Ikke tilordnet"/>
    <s v="Ikke tilordnet"/>
    <s v="TEST"/>
    <n v="100004"/>
    <s v="NO"/>
    <n v="1549"/>
    <s v="FR00"/>
    <x v="0"/>
    <n v="3570"/>
    <n v="14566"/>
    <n v="1"/>
    <n v="85"/>
    <n v="1"/>
    <n v="1.2"/>
    <n v="4"/>
    <x v="0"/>
    <n v="19008.403361344539"/>
    <n v="19008.403361344539"/>
    <e v="#N/A"/>
    <e v="#N/A"/>
    <x v="1"/>
    <s v="05.05.2015"/>
    <e v="#N/A"/>
    <e v="#N/A"/>
    <e v="#N/A"/>
    <s v="30.04.2015"/>
    <x v="1"/>
    <n v="0"/>
    <x v="1"/>
    <x v="0"/>
    <x v="0"/>
    <x v="0"/>
    <n v="14566"/>
    <x v="1"/>
    <n v="1"/>
    <n v="1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7" dataOnRows="1" applyNumberFormats="0" applyBorderFormats="0" applyFontFormats="0" applyPatternFormats="0" applyAlignmentFormats="0" applyWidthHeightFormats="1" dataCaption="Data" updatedVersion="6" minRefreshableVersion="3" asteriskTotals="1" showMemberPropertyTips="0" useAutoFormatting="1" rowGrandTotals="0" itemPrintTitles="1" createdVersion="3" indent="0" compact="0" compactData="0" gridDropZones="1">
  <location ref="X3:AD5" firstHeaderRow="2" firstDataRow="2" firstDataCol="1"/>
  <pivotFields count="57"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ubtotalTop="0" showAll="0" includeNewItemsInFilter="1"/>
    <pivotField axis="axisRow" compact="0" outline="0" subtotalTop="0" showAll="0" includeNewItemsInFilter="1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numFmtId="38" outline="0" showAll="0" defaultSubtotal="0"/>
    <pivotField compact="0" numFmtId="38" outline="0" showAll="0" defaultSubtotal="0"/>
    <pivotField compact="0" outline="0" showAll="0" defaultSubtotal="0"/>
    <pivotField compact="0" numFmtId="38" outline="0" showAll="0" defaultSubtotal="0"/>
    <pivotField compact="0" numFmtId="14" outline="0" showAll="0" defaultSubtotal="0"/>
    <pivotField compact="0" numFmtId="14" outline="0" showAll="0" defaultSubtotal="0"/>
    <pivotField compact="0" numFmtId="38" outline="0" showAll="0" defaultSubtotal="0"/>
    <pivotField compact="0" numFmtId="38" outline="0" showAll="0" defaultSubtotal="0"/>
    <pivotField compact="0" numFmtId="38" outline="0" showAll="0" defaultSubtotal="0"/>
    <pivotField compact="0" numFmtId="14" outline="0" showAll="0" defaultSubtotal="0"/>
    <pivotField compact="0" numFmtId="14" outline="0" showAll="0" defaultSubtotal="0"/>
    <pivotField compact="0" numFmtId="3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38" outline="0" showAll="0"/>
    <pivotField compact="0" outline="0" showAll="0" defaultSubtotal="0"/>
    <pivotField compact="0" outline="0" dragToRow="0" dragToCol="0" dragToPage="0" showAll="0" defaultSubtotal="0"/>
  </pivotFields>
  <rowFields count="1">
    <field x="27"/>
  </rowFields>
  <rowItems count="1">
    <i>
      <x v="2"/>
    </i>
  </rowItems>
  <colItems count="1">
    <i/>
  </colItem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ell3" cacheId="53" autoFormatId="4109" applyNumberFormats="1" applyBorderFormats="1" applyFontFormats="1" applyPatternFormats="1" applyAlignmentFormats="1" applyWidthHeightFormats="1" dataCaption="Data" updatedVersion="5" minRefreshableVersion="3" asteriskTotals="1" showMemberPropertyTips="0" useAutoFormatting="1" rowGrandTotals="0" itemPrintTitles="1" createdVersion="3" indent="0" compact="0" compactData="0" gridDropZones="1">
  <location ref="A3:D13" firstHeaderRow="0" firstDataRow="1" firstDataCol="1" rowPageCount="1" colPageCount="1"/>
  <pivotFields count="5">
    <pivotField axis="axisPage" compact="0" outline="0" showAll="0" defaultSubtotal="0">
      <items count="5">
        <item m="1" x="3"/>
        <item m="1" x="4"/>
        <item x="0"/>
        <item m="1" x="2"/>
        <item x="1"/>
      </items>
    </pivotField>
    <pivotField axis="axisRow" compact="0" outline="0" showAll="0" sortType="descending" defaultSubtotal="0">
      <items count="391">
        <item x="9"/>
        <item m="1" x="272"/>
        <item m="1" x="78"/>
        <item m="1" x="264"/>
        <item m="1" x="71"/>
        <item m="1" x="257"/>
        <item m="1" x="64"/>
        <item m="1" x="250"/>
        <item m="1" x="58"/>
        <item m="1" x="244"/>
        <item m="1" x="52"/>
        <item m="1" x="238"/>
        <item m="1" x="47"/>
        <item m="1" x="233"/>
        <item m="1" x="42"/>
        <item m="1" x="228"/>
        <item m="1" x="38"/>
        <item m="1" x="224"/>
        <item m="1" x="33"/>
        <item m="1" x="220"/>
        <item m="1" x="30"/>
        <item m="1" x="217"/>
        <item m="1" x="27"/>
        <item m="1" x="213"/>
        <item m="1" x="24"/>
        <item m="1" x="210"/>
        <item m="1" x="20"/>
        <item m="1" x="206"/>
        <item m="1" x="36"/>
        <item m="1" x="223"/>
        <item m="1" x="32"/>
        <item m="1" x="219"/>
        <item m="1" x="29"/>
        <item m="1" x="216"/>
        <item m="1" x="26"/>
        <item m="1" x="212"/>
        <item m="1" x="23"/>
        <item m="1" x="209"/>
        <item m="1" x="19"/>
        <item m="1" x="205"/>
        <item m="1" x="16"/>
        <item m="1" x="202"/>
        <item m="1" x="13"/>
        <item m="1" x="198"/>
        <item m="1" x="390"/>
        <item m="1" x="194"/>
        <item m="1" x="385"/>
        <item m="1" x="189"/>
        <item m="1" x="380"/>
        <item m="1" x="184"/>
        <item m="1" x="374"/>
        <item m="1" x="178"/>
        <item m="1" x="368"/>
        <item m="1" x="172"/>
        <item m="1" x="362"/>
        <item m="1" x="165"/>
        <item m="1" x="355"/>
        <item m="1" x="158"/>
        <item m="1" x="347"/>
        <item m="1" x="215"/>
        <item m="1" x="25"/>
        <item m="1" x="211"/>
        <item m="1" x="22"/>
        <item m="1" x="208"/>
        <item m="1" x="18"/>
        <item m="1" x="204"/>
        <item m="1" x="15"/>
        <item m="1" x="201"/>
        <item m="1" x="12"/>
        <item m="1" x="197"/>
        <item m="1" x="389"/>
        <item m="1" x="193"/>
        <item m="1" x="384"/>
        <item m="1" x="188"/>
        <item m="1" x="379"/>
        <item m="1" x="183"/>
        <item m="1" x="373"/>
        <item m="1" x="177"/>
        <item m="1" x="367"/>
        <item m="1" x="171"/>
        <item m="1" x="361"/>
        <item m="1" x="164"/>
        <item m="1" x="354"/>
        <item m="1" x="157"/>
        <item m="1" x="346"/>
        <item m="1" x="150"/>
        <item m="1" x="339"/>
        <item m="1" x="143"/>
        <item m="1" x="332"/>
        <item m="1" x="21"/>
        <item m="1" x="207"/>
        <item m="1" x="17"/>
        <item m="1" x="203"/>
        <item m="1" x="14"/>
        <item m="1" x="200"/>
        <item m="1" x="11"/>
        <item m="1" x="196"/>
        <item m="1" x="388"/>
        <item m="1" x="192"/>
        <item m="1" x="383"/>
        <item m="1" x="187"/>
        <item m="1" x="378"/>
        <item m="1" x="182"/>
        <item m="1" x="372"/>
        <item m="1" x="176"/>
        <item m="1" x="366"/>
        <item m="1" x="170"/>
        <item m="1" x="360"/>
        <item m="1" x="163"/>
        <item m="1" x="353"/>
        <item m="1" x="156"/>
        <item m="1" x="345"/>
        <item m="1" x="149"/>
        <item m="1" x="338"/>
        <item m="1" x="142"/>
        <item m="1" x="331"/>
        <item m="1" x="135"/>
        <item m="1" x="324"/>
        <item m="1" x="128"/>
        <item m="1" x="316"/>
        <item m="1" x="199"/>
        <item m="1" x="10"/>
        <item m="1" x="195"/>
        <item m="1" x="387"/>
        <item m="1" x="191"/>
        <item m="1" x="382"/>
        <item m="1" x="186"/>
        <item m="1" x="377"/>
        <item m="1" x="181"/>
        <item m="1" x="371"/>
        <item m="1" x="175"/>
        <item m="1" x="365"/>
        <item m="1" x="169"/>
        <item m="1" x="359"/>
        <item m="1" x="162"/>
        <item m="1" x="352"/>
        <item m="1" x="155"/>
        <item m="1" x="344"/>
        <item m="1" x="148"/>
        <item m="1" x="337"/>
        <item m="1" x="141"/>
        <item m="1" x="330"/>
        <item m="1" x="134"/>
        <item m="1" x="323"/>
        <item m="1" x="127"/>
        <item m="1" x="315"/>
        <item m="1" x="120"/>
        <item m="1" x="308"/>
        <item m="1" x="113"/>
        <item m="1" x="301"/>
        <item m="1" x="386"/>
        <item m="1" x="190"/>
        <item m="1" x="381"/>
        <item m="1" x="185"/>
        <item m="1" x="376"/>
        <item m="1" x="180"/>
        <item m="1" x="370"/>
        <item m="1" x="174"/>
        <item m="1" x="364"/>
        <item m="1" x="168"/>
        <item m="1" x="358"/>
        <item m="1" x="161"/>
        <item m="1" x="351"/>
        <item m="1" x="154"/>
        <item m="1" x="343"/>
        <item m="1" x="147"/>
        <item m="1" x="336"/>
        <item m="1" x="140"/>
        <item m="1" x="329"/>
        <item m="1" x="133"/>
        <item m="1" x="322"/>
        <item m="1" x="126"/>
        <item m="1" x="314"/>
        <item m="1" x="119"/>
        <item m="1" x="307"/>
        <item m="1" x="112"/>
        <item m="1" x="300"/>
        <item m="1" x="106"/>
        <item m="1" x="294"/>
        <item m="1" x="99"/>
        <item m="1" x="286"/>
        <item m="1" x="375"/>
        <item m="1" x="179"/>
        <item m="1" x="369"/>
        <item m="1" x="173"/>
        <item m="1" x="363"/>
        <item m="1" x="167"/>
        <item m="1" x="357"/>
        <item m="1" x="160"/>
        <item m="1" x="350"/>
        <item m="1" x="153"/>
        <item m="1" x="342"/>
        <item m="1" x="146"/>
        <item m="1" x="335"/>
        <item m="1" x="139"/>
        <item m="1" x="328"/>
        <item m="1" x="132"/>
        <item m="1" x="321"/>
        <item m="1" x="125"/>
        <item m="1" x="313"/>
        <item m="1" x="118"/>
        <item m="1" x="306"/>
        <item m="1" x="111"/>
        <item m="1" x="299"/>
        <item m="1" x="105"/>
        <item m="1" x="293"/>
        <item m="1" x="98"/>
        <item m="1" x="285"/>
        <item m="1" x="91"/>
        <item m="1" x="278"/>
        <item m="1" x="84"/>
        <item m="1" x="270"/>
        <item m="1" x="166"/>
        <item m="1" x="356"/>
        <item m="1" x="159"/>
        <item m="1" x="349"/>
        <item m="1" x="152"/>
        <item m="1" x="341"/>
        <item m="1" x="145"/>
        <item m="1" x="334"/>
        <item m="1" x="138"/>
        <item m="1" x="327"/>
        <item m="1" x="131"/>
        <item m="1" x="320"/>
        <item m="1" x="124"/>
        <item m="1" x="312"/>
        <item m="1" x="117"/>
        <item m="1" x="305"/>
        <item m="1" x="110"/>
        <item m="1" x="298"/>
        <item m="1" x="104"/>
        <item m="1" x="292"/>
        <item m="1" x="97"/>
        <item m="1" x="284"/>
        <item m="1" x="90"/>
        <item m="1" x="277"/>
        <item m="1" x="83"/>
        <item m="1" x="269"/>
        <item m="1" x="76"/>
        <item m="1" x="262"/>
        <item m="1" x="69"/>
        <item m="1" x="255"/>
        <item m="1" x="348"/>
        <item m="1" x="151"/>
        <item m="1" x="340"/>
        <item m="1" x="144"/>
        <item m="1" x="333"/>
        <item m="1" x="137"/>
        <item m="1" x="326"/>
        <item m="1" x="130"/>
        <item m="1" x="319"/>
        <item m="1" x="123"/>
        <item m="1" x="311"/>
        <item m="1" x="116"/>
        <item m="1" x="304"/>
        <item m="1" x="109"/>
        <item m="1" x="297"/>
        <item m="1" x="103"/>
        <item m="1" x="291"/>
        <item m="1" x="96"/>
        <item m="1" x="283"/>
        <item m="1" x="89"/>
        <item m="1" x="276"/>
        <item m="1" x="82"/>
        <item m="1" x="268"/>
        <item m="1" x="75"/>
        <item m="1" x="261"/>
        <item m="1" x="68"/>
        <item m="1" x="254"/>
        <item m="1" x="62"/>
        <item m="1" x="248"/>
        <item m="1" x="56"/>
        <item m="1" x="242"/>
        <item m="1" x="136"/>
        <item m="1" x="325"/>
        <item m="1" x="129"/>
        <item m="1" x="318"/>
        <item m="1" x="122"/>
        <item m="1" x="310"/>
        <item m="1" x="115"/>
        <item m="1" x="303"/>
        <item m="1" x="108"/>
        <item m="1" x="296"/>
        <item m="1" x="102"/>
        <item m="1" x="290"/>
        <item m="1" x="95"/>
        <item m="1" x="282"/>
        <item m="1" x="88"/>
        <item m="1" x="275"/>
        <item m="1" x="81"/>
        <item m="1" x="267"/>
        <item m="1" x="74"/>
        <item m="1" x="260"/>
        <item m="1" x="67"/>
        <item m="1" x="253"/>
        <item m="1" x="61"/>
        <item m="1" x="247"/>
        <item m="1" x="55"/>
        <item m="1" x="241"/>
        <item m="1" x="50"/>
        <item m="1" x="236"/>
        <item m="1" x="45"/>
        <item m="1" x="231"/>
        <item m="1" x="317"/>
        <item m="1" x="121"/>
        <item m="1" x="309"/>
        <item m="1" x="114"/>
        <item m="1" x="302"/>
        <item m="1" x="107"/>
        <item m="1" x="295"/>
        <item m="1" x="101"/>
        <item m="1" x="289"/>
        <item m="1" x="94"/>
        <item m="1" x="281"/>
        <item m="1" x="87"/>
        <item m="1" x="274"/>
        <item m="1" x="80"/>
        <item m="1" x="266"/>
        <item m="1" x="73"/>
        <item m="1" x="259"/>
        <item m="1" x="66"/>
        <item m="1" x="252"/>
        <item m="1" x="60"/>
        <item m="1" x="246"/>
        <item m="1" x="54"/>
        <item m="1" x="240"/>
        <item m="1" x="49"/>
        <item m="1" x="235"/>
        <item m="1" x="44"/>
        <item m="1" x="230"/>
        <item m="1" x="40"/>
        <item m="1" x="226"/>
        <item m="1" x="35"/>
        <item m="1" x="222"/>
        <item m="1" x="100"/>
        <item m="1" x="288"/>
        <item m="1" x="93"/>
        <item m="1" x="280"/>
        <item m="1" x="86"/>
        <item m="1" x="273"/>
        <item m="1" x="79"/>
        <item m="1" x="265"/>
        <item m="1" x="72"/>
        <item m="1" x="258"/>
        <item m="1" x="65"/>
        <item m="1" x="251"/>
        <item m="1" x="59"/>
        <item m="1" x="245"/>
        <item m="1" x="53"/>
        <item m="1" x="239"/>
        <item m="1" x="48"/>
        <item m="1" x="234"/>
        <item m="1" x="43"/>
        <item m="1" x="229"/>
        <item m="1" x="39"/>
        <item m="1" x="225"/>
        <item m="1" x="34"/>
        <item m="1" x="221"/>
        <item m="1" x="31"/>
        <item m="1" x="218"/>
        <item m="1" x="28"/>
        <item m="1" x="214"/>
        <item m="1" x="287"/>
        <item m="1" x="92"/>
        <item m="1" x="279"/>
        <item m="1" x="85"/>
        <item m="1" x="271"/>
        <item m="1" x="77"/>
        <item m="1" x="263"/>
        <item m="1" x="70"/>
        <item m="1" x="256"/>
        <item m="1" x="63"/>
        <item m="1" x="249"/>
        <item m="1" x="57"/>
        <item m="1" x="243"/>
        <item m="1" x="51"/>
        <item m="1" x="237"/>
        <item m="1" x="46"/>
        <item m="1" x="232"/>
        <item m="1" x="41"/>
        <item m="1" x="227"/>
        <item m="1" x="37"/>
        <item x="8"/>
        <item x="7"/>
        <item x="6"/>
        <item x="5"/>
        <item x="4"/>
        <item x="3"/>
        <item x="2"/>
        <item x="1"/>
        <item x="0"/>
      </items>
    </pivotField>
    <pivotField dataField="1" compact="0" outline="0" subtotalTop="0" showAll="0" includeNewItemsInFilter="1"/>
    <pivotField dataField="1" compact="0" outline="0" showAll="0" defaultSubtotal="0"/>
    <pivotField dataField="1" compact="0" outline="0" showAll="0" defaultSubtotal="0"/>
  </pivotFields>
  <rowFields count="1">
    <field x="1"/>
  </rowFields>
  <rowItems count="10">
    <i>
      <x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Antall av Start" fld="2" subtotal="count" baseField="0" baseItem="0"/>
    <dataField name="Antall av Slutt" fld="3" subtotal="count" baseField="1" baseItem="0"/>
    <dataField name="Sum of Kapasitet" fld="4" baseField="1" baseItem="0" numFmtId="38"/>
  </dataFields>
  <formats count="1">
    <format dxfId="29">
      <pivotArea dataOnly="0" labelOnly="1" outline="0" fieldPosition="0">
        <references count="1">
          <reference field="1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ell3" cacheId="67" autoFormatId="4109" applyNumberFormats="1" applyBorderFormats="1" applyFontFormats="1" applyPatternFormats="1" applyAlignmentFormats="1" applyWidthHeightFormats="1" dataCaption="Data" updatedVersion="6" minRefreshableVersion="3" showMemberPropertyTips="0" useAutoFormatting="1" itemPrintTitles="1" createdVersion="3" indent="0" compact="0" compactData="0" gridDropZones="1">
  <location ref="A8:B11" firstHeaderRow="1" firstDataRow="1" firstDataCol="1"/>
  <pivotFields count="57">
    <pivotField compact="0" outline="0" showAll="0" defaultSubtotal="0"/>
    <pivotField compact="0" outline="0" showAll="0" defaultSubtotal="0"/>
    <pivotField compact="0" numFmtId="46" outline="0" showAll="0" defaultSubtotal="0"/>
    <pivotField compact="0" numFmtId="2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numFmtId="38" outline="0" showAll="0" defaultSubtotal="0"/>
    <pivotField compact="0" numFmtId="38" outline="0" showAll="0" defaultSubtotal="0"/>
    <pivotField compact="0" numFmtId="38" outline="0" showAll="0" defaultSubtotal="0"/>
    <pivotField compact="0" numFmtId="38" outline="0" showAll="0" defaultSubtotal="0"/>
    <pivotField axis="axisRow" compact="0" numFmtId="14" outline="0" showAll="0" defaultSubtotal="0">
      <items count="4">
        <item m="1" x="2"/>
        <item m="1" x="3"/>
        <item x="0"/>
        <item x="1"/>
      </items>
    </pivotField>
    <pivotField compact="0" numFmtId="14" outline="0" showAll="0" defaultSubtotal="0"/>
    <pivotField compact="0" numFmtId="38" outline="0" showAll="0" defaultSubtotal="0"/>
    <pivotField compact="0" numFmtId="38" outline="0" showAll="0" defaultSubtotal="0"/>
    <pivotField compact="0" numFmtId="38" outline="0" showAll="0" defaultSubtotal="0"/>
    <pivotField compact="0" numFmtId="14" outline="0" showAll="0" defaultSubtotal="0"/>
    <pivotField compact="0" numFmtId="14" outline="0" showAll="0" defaultSubtotal="0"/>
    <pivotField compact="0" numFmtId="3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38" outline="0" showAll="0"/>
    <pivotField compact="0" outline="0" showAll="0" defaultSubtotal="0"/>
    <pivotField compact="0" outline="0" dragToRow="0" dragToCol="0" dragToPage="0" showAll="0" defaultSubtotal="0"/>
  </pivotFields>
  <rowFields count="1">
    <field x="40"/>
  </rowFields>
  <rowItems count="3">
    <i>
      <x v="2"/>
    </i>
    <i>
      <x v="3"/>
    </i>
    <i t="grand">
      <x/>
    </i>
  </rowItems>
  <colItems count="1">
    <i/>
  </colItems>
  <dataFields count="1">
    <dataField name="Sum of Kapasitet" fld="36" baseField="36" baseItem="0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ell3" cacheId="67" autoFormatId="4109" applyNumberFormats="1" applyBorderFormats="1" applyFontFormats="1" applyPatternFormats="1" applyAlignmentFormats="1" applyWidthHeightFormats="1" dataCaption="Data" updatedVersion="6" minRefreshableVersion="3" showMemberPropertyTips="0" useAutoFormatting="1" itemPrintTitles="1" createdVersion="3" indent="0" compact="0" compactData="0" gridDropZones="1">
  <location ref="A8:B11" firstHeaderRow="1" firstDataRow="1" firstDataCol="1"/>
  <pivotFields count="57">
    <pivotField compact="0" outline="0" subtotalTop="0" showAll="0" includeNewItemsInFilter="1"/>
    <pivotField compact="0" outline="0" showAll="0" defaultSubtotal="0"/>
    <pivotField compact="0" numFmtId="46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howAl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howAll="0" defaultSubtotal="0"/>
    <pivotField compact="0" outline="0" showAll="0" defaultSubtotal="0"/>
    <pivotField dataField="1" compact="0" numFmtId="38" outline="0" showAll="0" defaultSubtotal="0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howAll="0" defaultSubtotal="0"/>
    <pivotField compact="0" numFmtId="14" outline="0" showAll="0" defaultSubtotal="0"/>
    <pivotField compact="0" numFmtId="14" outline="0" showAll="0" defaultSubtotal="0"/>
    <pivotField compact="0" numFmtId="38" outline="0" subtotalTop="0" showAll="0" includeNewItemsInFilter="1"/>
    <pivotField compact="0" numFmtId="38" outline="0" showAll="0" defaultSubtotal="0"/>
    <pivotField compact="0" numFmtId="38" outline="0" showAll="0" defaultSubtotal="0"/>
    <pivotField compact="0" numFmtId="14" outline="0" showAll="0" defaultSubtotal="0"/>
    <pivotField axis="axisRow" compact="0" numFmtId="14" outline="0" showAll="0" defaultSubtotal="0">
      <items count="4">
        <item m="1" x="2"/>
        <item m="1" x="3"/>
        <item x="0"/>
        <item x="1"/>
      </items>
    </pivotField>
    <pivotField compact="0" numFmtId="3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38" outline="0" showAll="0"/>
    <pivotField compact="0" outline="0" showAll="0" defaultSubtotal="0"/>
    <pivotField compact="0" outline="0" dragToRow="0" dragToCol="0" dragToPage="0" showAll="0" defaultSubtotal="0"/>
  </pivotFields>
  <rowFields count="1">
    <field x="46"/>
  </rowFields>
  <rowItems count="3">
    <i>
      <x v="2"/>
    </i>
    <i>
      <x v="3"/>
    </i>
    <i t="grand">
      <x/>
    </i>
  </rowItems>
  <colItems count="1">
    <i/>
  </colItems>
  <dataFields count="1">
    <dataField name="Sum of Kapasitet" fld="36" baseField="42" baseItem="0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ell3" cacheId="67" autoFormatId="4109" applyNumberFormats="1" applyBorderFormats="1" applyFontFormats="1" applyPatternFormats="1" applyAlignmentFormats="1" applyWidthHeightFormats="1" dataCaption="Data" updatedVersion="6" minRefreshableVersion="3" showMemberPropertyTips="0" useAutoFormatting="1" itemPrintTitles="1" createdVersion="3" indent="0" compact="0" compactData="0" gridDropZones="1">
  <location ref="A11:K16" firstHeaderRow="0" firstDataRow="1" firstDataCol="7" rowPageCount="2" colPageCount="1"/>
  <pivotFields count="57">
    <pivotField compact="0" outline="0" subtotalTop="0" showAll="0" includeNewItemsInFilter="1"/>
    <pivotField name="Fiksert" axis="axisRow" compact="0" outline="0" showAll="0" defaultSubtotal="0">
      <items count="1">
        <item x="0"/>
      </items>
    </pivotField>
    <pivotField compact="0" numFmtId="46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howAl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howAll="0" defaultSubtotal="0"/>
    <pivotField name="Ant Fpak/time" dataField="1" compact="0" outline="0" showAll="0" defaultSubtotal="0">
      <items count="1">
        <item x="0"/>
      </items>
    </pivotField>
    <pivotField compact="0" numFmtId="38" outline="0" showAll="0" defaultSubtotal="0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howAll="0" defaultSubtotal="0"/>
    <pivotField axis="axisRow" compact="0" numFmtId="14" outline="0" showAll="0" sortType="ascending" defaultSubtotal="0">
      <items count="4">
        <item x="0"/>
        <item x="1"/>
        <item m="1" x="2"/>
        <item m="1" x="3"/>
      </items>
    </pivotField>
    <pivotField compact="0" numFmtId="14" outline="0" showAll="0" defaultSubtotal="0"/>
    <pivotField compact="0" numFmtId="38" outline="0" subtotalTop="0" showAll="0" includeNewItemsInFilter="1"/>
    <pivotField compact="0" numFmtId="38" outline="0" showAll="0" defaultSubtotal="0"/>
    <pivotField compact="0" numFmtId="38" outline="0" showAll="0" defaultSubtotal="0"/>
    <pivotField compact="0" numFmtId="14" outline="0" showAll="0" defaultSubtotal="0"/>
    <pivotField axis="axisRow" compact="0" numFmtId="14" outline="0" showAll="0" sortType="ascending" defaultSubtotal="0">
      <items count="4">
        <item x="0"/>
        <item x="1"/>
        <item m="1" x="2"/>
        <item m="1" x="3"/>
      </items>
    </pivotField>
    <pivotField dataField="1" compact="0" numFmtId="38" outline="0" showAll="0" defaultSubtotal="0"/>
    <pivotField axis="axisRow" compact="0" outline="0" showAll="0" insertBlankRow="1" sortType="ascending" defaultSubtotal="0">
      <items count="4">
        <item x="0"/>
        <item m="1" x="3"/>
        <item x="1"/>
        <item m="1" x="2"/>
      </items>
    </pivotField>
    <pivotField axis="axisPage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axis="axisRow" compact="0" outline="0" showAll="0" defaultSubtotal="0">
      <items count="1">
        <item x="0"/>
      </items>
    </pivotField>
    <pivotField dataField="1" compact="0" outline="0" showAll="0" defaultSubtotal="0"/>
    <pivotField axis="axisPage" compact="0" outline="0" showAll="0" defaultSubtotal="0">
      <items count="3">
        <item m="1" x="2"/>
        <item x="0"/>
        <item x="1"/>
      </items>
    </pivotField>
    <pivotField compact="0" numFmtId="38" outline="0" showAll="0"/>
    <pivotField compact="0" outline="0" showAll="0" defaultSubtotal="0"/>
    <pivotField dataField="1" compact="0" outline="0" dragToRow="0" dragToCol="0" dragToPage="0" showAll="0" defaultSubtotal="0"/>
  </pivotFields>
  <rowFields count="7">
    <field x="48"/>
    <field x="40"/>
    <field x="46"/>
    <field x="18"/>
    <field x="51"/>
    <field x="50"/>
    <field x="1"/>
  </rowFields>
  <rowItems count="5">
    <i>
      <x/>
      <x/>
      <x/>
      <x/>
      <x/>
      <x/>
      <x/>
    </i>
    <i t="blank">
      <x/>
    </i>
    <i>
      <x v="2"/>
      <x v="1"/>
      <x v="1"/>
      <x/>
      <x/>
      <x/>
      <x/>
    </i>
    <i t="blank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49" hier="-1"/>
    <pageField fld="53" hier="-1"/>
  </pageFields>
  <dataFields count="4">
    <dataField name="Sum Kap.behov(t)" fld="56" baseField="34" baseItem="0" numFmtId="164"/>
    <dataField name="Sum dager" fld="47" baseField="34" baseItem="0" numFmtId="38"/>
    <dataField name="Sum ordrekvantum" fld="52" baseField="34" baseItem="0" numFmtId="38"/>
    <dataField name="Ant Fpak/time " fld="35" baseField="1" baseItem="0" numFmtId="38"/>
  </dataFields>
  <formats count="6">
    <format dxfId="12">
      <pivotArea outline="0" fieldPosition="0">
        <references count="1">
          <reference field="4294967294" count="1">
            <x v="0"/>
          </reference>
        </references>
      </pivotArea>
    </format>
    <format dxfId="11">
      <pivotArea outline="0" fieldPosition="0">
        <references count="1">
          <reference field="4294967294" count="1">
            <x v="1"/>
          </reference>
        </references>
      </pivotArea>
    </format>
    <format dxfId="10">
      <pivotArea outline="0" fieldPosition="0">
        <references count="1">
          <reference field="4294967294" count="1">
            <x v="2"/>
          </reference>
        </references>
      </pivotArea>
    </format>
    <format dxfId="9">
      <pivotArea field="35" type="button" dataOnly="0" labelOnly="1" outline="0"/>
    </format>
    <format dxfId="8">
      <pivotArea dataOnly="0" labelOnly="1" grandRow="1" outline="0" fieldPosition="0"/>
    </format>
    <format dxfId="7">
      <pivotArea outline="0" fieldPosition="0">
        <references count="1">
          <reference field="4294967294" count="1">
            <x v="3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ell3" cacheId="67" autoFormatId="4109" applyNumberFormats="1" applyBorderFormats="1" applyFontFormats="1" applyPatternFormats="1" applyAlignmentFormats="1" applyWidthHeightFormats="1" dataCaption="Data" updatedVersion="6" minRefreshableVersion="3" showMemberPropertyTips="0" useAutoFormatting="1" colGrandTotals="0" itemPrintTitles="1" createdVersion="3" indent="0" compact="0" compactData="0" gridDropZones="1">
  <location ref="A11:E15" firstHeaderRow="1" firstDataRow="3" firstDataCol="1" rowPageCount="3" colPageCount="1"/>
  <pivotFields count="57">
    <pivotField compact="0" outline="0" subtotalTop="0" showAll="0" includeNewItemsInFilter="1"/>
    <pivotField axis="axisPage" compact="0" outline="0" showAll="0" defaultSubtotal="0">
      <items count="1">
        <item x="0"/>
      </items>
    </pivotField>
    <pivotField compact="0" numFmtId="46" outline="0" subtotalTop="0" showAll="0" includeNewItemsInFilter="1"/>
    <pivotField compact="0" numFmtId="21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axis="axisPage" compact="0" outline="0" showAll="0" defaultSubtotal="0">
      <items count="1">
        <item x="0"/>
      </items>
    </pivotField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howAl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/>
    <pivotField compact="0" outline="0" showAll="0" defaultSubtotal="0"/>
    <pivotField dataField="1" compact="0" outline="0" showAll="0" defaultSubtotal="0"/>
    <pivotField compact="0" numFmtId="38" outline="0" showAll="0" defaultSubtotal="0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howAll="0" defaultSubtotal="0"/>
    <pivotField compact="0" numFmtId="14" outline="0" showAll="0" defaultSubtotal="0"/>
    <pivotField compact="0" numFmtId="14" outline="0" showAll="0" defaultSubtotal="0"/>
    <pivotField compact="0" numFmtId="38" outline="0" subtotalTop="0" showAll="0" includeNewItemsInFilter="1"/>
    <pivotField compact="0" numFmtId="38" outline="0" showAll="0" defaultSubtotal="0"/>
    <pivotField compact="0" numFmtId="38" outline="0" showAll="0" defaultSubtotal="0"/>
    <pivotField compact="0" numFmtId="14" outline="0" showAll="0" defaultSubtotal="0"/>
    <pivotField compact="0" numFmtId="14" outline="0" showAll="0" defaultSubtotal="0"/>
    <pivotField compact="0" numFmtId="38" outline="0" showAll="0" defaultSubtotal="0"/>
    <pivotField axis="axisCol" compact="0" outline="0" showAll="0" sortType="ascending" defaultSubtotal="0">
      <items count="4">
        <item x="0"/>
        <item m="1" x="3"/>
        <item x="1"/>
        <item m="1" x="2"/>
      </items>
    </pivotField>
    <pivotField compact="0" outline="0" showAll="0" defaultSubtotal="0"/>
    <pivotField axis="axisRow" compact="0" outline="0" showAll="0" defaultSubtotal="0">
      <items count="1">
        <item x="0"/>
      </items>
    </pivotField>
    <pivotField axis="axisPage" compact="0" outline="0" showAll="0" defaultSubtotal="0">
      <items count="1">
        <item x="0"/>
      </items>
    </pivotField>
    <pivotField dataField="1" compact="0" outline="0" showAll="0" defaultSubtotal="0"/>
    <pivotField compact="0" outline="0" showAll="0" defaultSubtotal="0"/>
    <pivotField compact="0" numFmtId="38" outline="0" showAll="0"/>
    <pivotField compact="0" outline="0" showAll="0" defaultSubtotal="0"/>
    <pivotField compact="0" outline="0" dragToRow="0" dragToCol="0" dragToPage="0" showAll="0" defaultSubtotal="0"/>
  </pivotFields>
  <rowFields count="1">
    <field x="50"/>
  </rowFields>
  <rowItems count="2">
    <i>
      <x/>
    </i>
    <i t="grand">
      <x/>
    </i>
  </rowItems>
  <colFields count="2">
    <field x="48"/>
    <field x="-2"/>
  </colFields>
  <colItems count="4">
    <i>
      <x/>
      <x/>
    </i>
    <i r="1" i="1">
      <x v="1"/>
    </i>
    <i>
      <x v="2"/>
      <x/>
    </i>
    <i r="1" i="1">
      <x v="1"/>
    </i>
  </colItems>
  <pageFields count="3">
    <pageField fld="51" hier="-1"/>
    <pageField fld="1" hier="-1"/>
    <pageField fld="18" hier="-1"/>
  </pageFields>
  <dataFields count="2">
    <dataField name="Sum of Ord.kva" fld="52" baseField="46" baseItem="0" numFmtId="38"/>
    <dataField name="Ant FPak/time" fld="35" baseField="49" baseItem="0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ell4" cacheId="54" autoFormatId="4109" applyNumberFormats="1" applyBorderFormats="1" applyFontFormats="1" applyPatternFormats="1" applyAlignmentFormats="1" applyWidthHeightFormats="1" dataCaption="Data" errorCaption="0" showError="1" updatedVersion="6" minRefreshableVersion="3" asteriskTotals="1" showMemberPropertyTips="0" useAutoFormatting="1" itemPrintTitles="1" createdVersion="3" indent="0" compact="0" compactData="0" gridDropZones="1" chartFormat="2">
  <location ref="A11:D66" firstHeaderRow="0" firstDataRow="1" firstDataCol="1" rowPageCount="1" colPageCount="1"/>
  <pivotFields count="8">
    <pivotField axis="axisPage" compact="0" numFmtId="14" outline="0" showAll="0" defaultSubtotal="0">
      <items count="395">
        <item m="1" x="366"/>
        <item m="1" x="382"/>
        <item m="1" x="368"/>
        <item m="1" x="384"/>
        <item m="1" x="370"/>
        <item m="1" x="385"/>
        <item m="1" x="371"/>
        <item m="1" x="386"/>
        <item m="1" x="372"/>
        <item m="1" x="387"/>
        <item m="1" x="373"/>
        <item m="1" x="388"/>
        <item m="1" x="374"/>
        <item m="1" x="389"/>
        <item m="1" x="375"/>
        <item m="1" x="390"/>
        <item m="1" x="376"/>
        <item m="1" x="391"/>
        <item m="1" x="377"/>
        <item m="1" x="392"/>
        <item m="1" x="378"/>
        <item m="1" x="393"/>
        <item m="1" x="379"/>
        <item m="1" x="394"/>
        <item m="1" x="380"/>
        <item m="1" x="381"/>
        <item m="1" x="367"/>
        <item m="1" x="383"/>
        <item m="1" x="36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</items>
    </pivotField>
    <pivotField compact="0" numFmtId="38" outline="0" subtotalTop="0" showAll="0" includeNewItemsInFilter="1"/>
    <pivotField compact="0" numFmtId="38" outline="0" subtotalTop="0" showAll="0" includeNewItemsInFilter="1"/>
    <pivotField compact="0" outline="0" showAll="0" defaultSubtotal="0"/>
    <pivotField axis="axisRow" compact="0" outline="0" showAll="0" sortType="ascending" defaultSubtotal="0">
      <items count="58">
        <item m="1" x="54"/>
        <item m="1" x="55"/>
        <item m="1" x="56"/>
        <item m="1" x="5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4"/>
  </rowFields>
  <rowItems count="55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Kapbehov" fld="7" baseField="4" baseItem="7" numFmtId="167"/>
    <dataField name="Tilgj.kap." fld="6" baseField="4" baseItem="7" numFmtId="167"/>
    <dataField name="Load " fld="5" baseField="4" baseItem="0" numFmtId="166"/>
  </dataFields>
  <chartFormats count="3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ell1" cacheId="53" autoFormatId="4109" applyNumberFormats="1" applyBorderFormats="1" applyFontFormats="1" applyPatternFormats="1" applyAlignmentFormats="1" applyWidthHeightFormats="1" dataCaption="Data" updatedVersion="5" minRefreshableVersion="3" asteriskTotals="1" showMemberPropertyTips="0" useAutoFormatting="1" rowGrandTotals="0" itemPrintTitles="1" createdVersion="3" indent="0" compact="0" compactData="0" gridDropZones="1">
  <location ref="A12:D23" firstHeaderRow="1" firstDataRow="2" firstDataCol="1" rowPageCount="1" colPageCount="1"/>
  <pivotFields count="5">
    <pivotField axis="axisCol" compact="0" outline="0" showAll="0" nonAutoSortDefault="1" defaultSubtotal="0">
      <items count="5">
        <item m="1" x="3"/>
        <item m="1" x="4"/>
        <item x="0"/>
        <item m="1" x="2"/>
        <item x="1"/>
      </items>
    </pivotField>
    <pivotField axis="axisRow" compact="0" outline="0" showAll="0" sortType="ascending" defaultSubtotal="0">
      <items count="391">
        <item x="0"/>
        <item x="1"/>
        <item x="2"/>
        <item x="3"/>
        <item x="4"/>
        <item x="5"/>
        <item x="6"/>
        <item x="7"/>
        <item x="8"/>
        <item m="1" x="37"/>
        <item m="1" x="227"/>
        <item m="1" x="41"/>
        <item m="1" x="232"/>
        <item m="1" x="46"/>
        <item m="1" x="237"/>
        <item m="1" x="51"/>
        <item m="1" x="243"/>
        <item m="1" x="57"/>
        <item m="1" x="249"/>
        <item m="1" x="63"/>
        <item m="1" x="256"/>
        <item m="1" x="70"/>
        <item m="1" x="263"/>
        <item m="1" x="77"/>
        <item m="1" x="271"/>
        <item m="1" x="85"/>
        <item m="1" x="279"/>
        <item m="1" x="92"/>
        <item m="1" x="287"/>
        <item m="1" x="214"/>
        <item m="1" x="28"/>
        <item m="1" x="218"/>
        <item m="1" x="31"/>
        <item m="1" x="221"/>
        <item m="1" x="34"/>
        <item m="1" x="225"/>
        <item m="1" x="39"/>
        <item m="1" x="229"/>
        <item m="1" x="43"/>
        <item m="1" x="234"/>
        <item m="1" x="48"/>
        <item m="1" x="239"/>
        <item m="1" x="53"/>
        <item m="1" x="245"/>
        <item m="1" x="59"/>
        <item m="1" x="251"/>
        <item m="1" x="65"/>
        <item m="1" x="258"/>
        <item m="1" x="72"/>
        <item m="1" x="265"/>
        <item m="1" x="79"/>
        <item m="1" x="273"/>
        <item m="1" x="86"/>
        <item m="1" x="280"/>
        <item m="1" x="93"/>
        <item m="1" x="288"/>
        <item m="1" x="100"/>
        <item m="1" x="222"/>
        <item m="1" x="35"/>
        <item m="1" x="226"/>
        <item m="1" x="40"/>
        <item m="1" x="230"/>
        <item m="1" x="44"/>
        <item m="1" x="235"/>
        <item m="1" x="49"/>
        <item m="1" x="240"/>
        <item m="1" x="54"/>
        <item m="1" x="246"/>
        <item m="1" x="60"/>
        <item m="1" x="252"/>
        <item m="1" x="66"/>
        <item m="1" x="259"/>
        <item m="1" x="73"/>
        <item m="1" x="266"/>
        <item m="1" x="80"/>
        <item m="1" x="274"/>
        <item m="1" x="87"/>
        <item m="1" x="281"/>
        <item m="1" x="94"/>
        <item m="1" x="289"/>
        <item m="1" x="101"/>
        <item m="1" x="295"/>
        <item m="1" x="107"/>
        <item m="1" x="302"/>
        <item m="1" x="114"/>
        <item m="1" x="309"/>
        <item m="1" x="121"/>
        <item m="1" x="317"/>
        <item m="1" x="231"/>
        <item m="1" x="45"/>
        <item m="1" x="236"/>
        <item m="1" x="50"/>
        <item m="1" x="241"/>
        <item m="1" x="55"/>
        <item m="1" x="247"/>
        <item m="1" x="61"/>
        <item m="1" x="253"/>
        <item m="1" x="67"/>
        <item m="1" x="260"/>
        <item m="1" x="74"/>
        <item m="1" x="267"/>
        <item m="1" x="81"/>
        <item m="1" x="275"/>
        <item m="1" x="88"/>
        <item m="1" x="282"/>
        <item m="1" x="95"/>
        <item m="1" x="290"/>
        <item m="1" x="102"/>
        <item m="1" x="296"/>
        <item m="1" x="108"/>
        <item m="1" x="303"/>
        <item m="1" x="115"/>
        <item m="1" x="310"/>
        <item m="1" x="122"/>
        <item m="1" x="318"/>
        <item m="1" x="129"/>
        <item m="1" x="325"/>
        <item m="1" x="136"/>
        <item m="1" x="242"/>
        <item m="1" x="56"/>
        <item m="1" x="248"/>
        <item m="1" x="62"/>
        <item m="1" x="254"/>
        <item m="1" x="68"/>
        <item m="1" x="261"/>
        <item m="1" x="75"/>
        <item m="1" x="268"/>
        <item m="1" x="82"/>
        <item m="1" x="276"/>
        <item m="1" x="89"/>
        <item m="1" x="283"/>
        <item m="1" x="96"/>
        <item m="1" x="291"/>
        <item m="1" x="103"/>
        <item m="1" x="297"/>
        <item m="1" x="109"/>
        <item m="1" x="304"/>
        <item m="1" x="116"/>
        <item m="1" x="311"/>
        <item m="1" x="123"/>
        <item m="1" x="319"/>
        <item m="1" x="130"/>
        <item m="1" x="326"/>
        <item m="1" x="137"/>
        <item m="1" x="333"/>
        <item m="1" x="144"/>
        <item m="1" x="340"/>
        <item m="1" x="151"/>
        <item m="1" x="348"/>
        <item m="1" x="255"/>
        <item m="1" x="69"/>
        <item m="1" x="262"/>
        <item m="1" x="76"/>
        <item m="1" x="269"/>
        <item m="1" x="83"/>
        <item m="1" x="277"/>
        <item m="1" x="90"/>
        <item m="1" x="284"/>
        <item m="1" x="97"/>
        <item m="1" x="292"/>
        <item m="1" x="104"/>
        <item m="1" x="298"/>
        <item m="1" x="110"/>
        <item m="1" x="305"/>
        <item m="1" x="117"/>
        <item m="1" x="312"/>
        <item m="1" x="124"/>
        <item m="1" x="320"/>
        <item m="1" x="131"/>
        <item m="1" x="327"/>
        <item m="1" x="138"/>
        <item m="1" x="334"/>
        <item m="1" x="145"/>
        <item m="1" x="341"/>
        <item m="1" x="152"/>
        <item m="1" x="349"/>
        <item m="1" x="159"/>
        <item m="1" x="356"/>
        <item m="1" x="166"/>
        <item m="1" x="270"/>
        <item m="1" x="84"/>
        <item m="1" x="278"/>
        <item m="1" x="91"/>
        <item m="1" x="285"/>
        <item m="1" x="98"/>
        <item m="1" x="293"/>
        <item m="1" x="105"/>
        <item m="1" x="299"/>
        <item m="1" x="111"/>
        <item m="1" x="306"/>
        <item m="1" x="118"/>
        <item m="1" x="313"/>
        <item m="1" x="125"/>
        <item m="1" x="321"/>
        <item m="1" x="132"/>
        <item m="1" x="328"/>
        <item m="1" x="139"/>
        <item m="1" x="335"/>
        <item m="1" x="146"/>
        <item m="1" x="342"/>
        <item m="1" x="153"/>
        <item m="1" x="350"/>
        <item m="1" x="160"/>
        <item m="1" x="357"/>
        <item m="1" x="167"/>
        <item m="1" x="363"/>
        <item m="1" x="173"/>
        <item m="1" x="369"/>
        <item m="1" x="179"/>
        <item m="1" x="375"/>
        <item m="1" x="286"/>
        <item m="1" x="99"/>
        <item m="1" x="294"/>
        <item m="1" x="106"/>
        <item m="1" x="300"/>
        <item m="1" x="112"/>
        <item m="1" x="307"/>
        <item m="1" x="119"/>
        <item m="1" x="314"/>
        <item m="1" x="126"/>
        <item m="1" x="322"/>
        <item m="1" x="133"/>
        <item m="1" x="329"/>
        <item m="1" x="140"/>
        <item m="1" x="336"/>
        <item m="1" x="147"/>
        <item m="1" x="343"/>
        <item m="1" x="154"/>
        <item m="1" x="351"/>
        <item m="1" x="161"/>
        <item m="1" x="358"/>
        <item m="1" x="168"/>
        <item m="1" x="364"/>
        <item m="1" x="174"/>
        <item m="1" x="370"/>
        <item m="1" x="180"/>
        <item m="1" x="376"/>
        <item m="1" x="185"/>
        <item m="1" x="381"/>
        <item m="1" x="190"/>
        <item m="1" x="386"/>
        <item m="1" x="301"/>
        <item m="1" x="113"/>
        <item m="1" x="308"/>
        <item m="1" x="120"/>
        <item m="1" x="315"/>
        <item m="1" x="127"/>
        <item m="1" x="323"/>
        <item m="1" x="134"/>
        <item m="1" x="330"/>
        <item m="1" x="141"/>
        <item m="1" x="337"/>
        <item m="1" x="148"/>
        <item m="1" x="344"/>
        <item m="1" x="155"/>
        <item m="1" x="352"/>
        <item m="1" x="162"/>
        <item m="1" x="359"/>
        <item m="1" x="169"/>
        <item m="1" x="365"/>
        <item m="1" x="175"/>
        <item m="1" x="371"/>
        <item m="1" x="181"/>
        <item m="1" x="377"/>
        <item m="1" x="186"/>
        <item m="1" x="382"/>
        <item m="1" x="191"/>
        <item m="1" x="387"/>
        <item m="1" x="195"/>
        <item m="1" x="10"/>
        <item m="1" x="199"/>
        <item m="1" x="316"/>
        <item m="1" x="128"/>
        <item m="1" x="324"/>
        <item m="1" x="135"/>
        <item m="1" x="331"/>
        <item m="1" x="142"/>
        <item m="1" x="338"/>
        <item m="1" x="149"/>
        <item m="1" x="345"/>
        <item m="1" x="156"/>
        <item m="1" x="353"/>
        <item m="1" x="163"/>
        <item m="1" x="360"/>
        <item m="1" x="170"/>
        <item m="1" x="366"/>
        <item m="1" x="176"/>
        <item m="1" x="372"/>
        <item m="1" x="182"/>
        <item m="1" x="378"/>
        <item m="1" x="187"/>
        <item m="1" x="383"/>
        <item m="1" x="192"/>
        <item m="1" x="388"/>
        <item m="1" x="196"/>
        <item m="1" x="11"/>
        <item m="1" x="200"/>
        <item m="1" x="14"/>
        <item m="1" x="203"/>
        <item m="1" x="17"/>
        <item m="1" x="207"/>
        <item m="1" x="21"/>
        <item m="1" x="332"/>
        <item m="1" x="143"/>
        <item m="1" x="339"/>
        <item m="1" x="150"/>
        <item m="1" x="346"/>
        <item m="1" x="157"/>
        <item m="1" x="354"/>
        <item m="1" x="164"/>
        <item m="1" x="361"/>
        <item m="1" x="171"/>
        <item m="1" x="367"/>
        <item m="1" x="177"/>
        <item m="1" x="373"/>
        <item m="1" x="183"/>
        <item m="1" x="379"/>
        <item m="1" x="188"/>
        <item m="1" x="384"/>
        <item m="1" x="193"/>
        <item m="1" x="389"/>
        <item m="1" x="197"/>
        <item m="1" x="12"/>
        <item m="1" x="201"/>
        <item m="1" x="15"/>
        <item m="1" x="204"/>
        <item m="1" x="18"/>
        <item m="1" x="208"/>
        <item m="1" x="22"/>
        <item m="1" x="211"/>
        <item m="1" x="25"/>
        <item m="1" x="215"/>
        <item m="1" x="347"/>
        <item m="1" x="158"/>
        <item m="1" x="355"/>
        <item m="1" x="165"/>
        <item m="1" x="362"/>
        <item m="1" x="172"/>
        <item m="1" x="368"/>
        <item m="1" x="178"/>
        <item m="1" x="374"/>
        <item m="1" x="184"/>
        <item m="1" x="380"/>
        <item m="1" x="189"/>
        <item m="1" x="385"/>
        <item m="1" x="194"/>
        <item m="1" x="390"/>
        <item m="1" x="198"/>
        <item m="1" x="13"/>
        <item m="1" x="202"/>
        <item m="1" x="16"/>
        <item m="1" x="205"/>
        <item m="1" x="19"/>
        <item m="1" x="209"/>
        <item m="1" x="23"/>
        <item m="1" x="212"/>
        <item m="1" x="26"/>
        <item m="1" x="216"/>
        <item m="1" x="29"/>
        <item m="1" x="219"/>
        <item m="1" x="32"/>
        <item m="1" x="223"/>
        <item m="1" x="36"/>
        <item m="1" x="206"/>
        <item m="1" x="20"/>
        <item m="1" x="210"/>
        <item m="1" x="24"/>
        <item m="1" x="213"/>
        <item m="1" x="27"/>
        <item m="1" x="217"/>
        <item m="1" x="30"/>
        <item m="1" x="220"/>
        <item m="1" x="33"/>
        <item m="1" x="224"/>
        <item m="1" x="38"/>
        <item m="1" x="228"/>
        <item m="1" x="42"/>
        <item m="1" x="233"/>
        <item m="1" x="47"/>
        <item m="1" x="238"/>
        <item m="1" x="52"/>
        <item m="1" x="244"/>
        <item m="1" x="58"/>
        <item m="1" x="250"/>
        <item m="1" x="64"/>
        <item m="1" x="257"/>
        <item m="1" x="71"/>
        <item m="1" x="264"/>
        <item m="1" x="78"/>
        <item m="1" x="272"/>
        <item x="9"/>
      </items>
    </pivotField>
    <pivotField axis="axisPage" compact="0" outline="0" subtotalTop="0" showAll="0" includeNewItemsInFilter="1">
      <items count="6">
        <item x="0"/>
        <item x="1"/>
        <item x="3"/>
        <item x="4"/>
        <item x="2"/>
        <item t="default"/>
      </items>
    </pivotField>
    <pivotField compact="0" outline="0" showAll="0" defaultSubtotal="0"/>
    <pivotField dataField="1" compact="0" outline="0" showAll="0" defaultSubtota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390"/>
    </i>
  </rowItems>
  <colFields count="1">
    <field x="0"/>
  </colFields>
  <colItems count="3">
    <i>
      <x v="2"/>
    </i>
    <i>
      <x v="4"/>
    </i>
    <i t="grand">
      <x/>
    </i>
  </colItems>
  <pageFields count="1">
    <pageField fld="2" hier="0"/>
  </pageFields>
  <dataFields count="1">
    <dataField name="Sum of Kapasitet" fld="4" baseField="1" baseItem="0" numFmtId="38"/>
  </dataFields>
  <formats count="2">
    <format dxfId="6">
      <pivotArea dataOnly="0" labelOnly="1" outline="0" fieldPosition="0">
        <references count="1">
          <reference field="1" count="0"/>
        </references>
      </pivotArea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SapExlData" displayName="SapExlData" ref="A1:BD3" totalsRowShown="0" headerRowDxfId="100">
  <autoFilter ref="A1:BD3"/>
  <tableColumns count="56">
    <tableColumn id="1" name="ActTyp" dataDxfId="99"/>
    <tableColumn id="2" name="Ind." dataDxfId="98"/>
    <tableColumn id="3" name="End" dataDxfId="97"/>
    <tableColumn id="4" name="Start" dataDxfId="96"/>
    <tableColumn id="5" name="PrPn" dataDxfId="95"/>
    <tableColumn id="6" name="Språktekst" dataDxfId="94"/>
    <tableColumn id="7" name="C2" dataDxfId="93"/>
    <tableColumn id="8" name="Material Description" dataDxfId="92"/>
    <tableColumn id="9" name="Fabrikktekst" dataDxfId="91"/>
    <tableColumn id="10" name="0PLAN_NODE" dataDxfId="90"/>
    <tableColumn id="11" name="Group" dataDxfId="89"/>
    <tableColumn id="12" name="C" dataDxfId="88"/>
    <tableColumn id="13" name="WC Short description" dataDxfId="87"/>
    <tableColumn id="14" name="MRPC" dataDxfId="86"/>
    <tableColumn id="16" name="Reso" dataDxfId="85"/>
    <tableColumn id="17" name="ID" dataDxfId="84"/>
    <tableColumn id="18" name="Ty." dataDxfId="83"/>
    <tableColumn id="19" name="Order Finish" dataDxfId="82"/>
    <tableColumn id="20" name="Plnd ordre" dataDxfId="81"/>
    <tableColumn id="21" name="Order Start" dataDxfId="80"/>
    <tableColumn id="22" name="R" dataDxfId="79"/>
    <tableColumn id="23" name="FEx" dataDxfId="78"/>
    <tableColumn id="50" name="Hierarchy" dataDxfId="77"/>
    <tableColumn id="51" name="GruppeID" dataDxfId="76"/>
    <tableColumn id="24" name="Språk" dataDxfId="75"/>
    <tableColumn id="25" name="Material" dataDxfId="74"/>
    <tableColumn id="26" name="Plnt" dataDxfId="73"/>
    <tableColumn id="27" name="Work ctr" dataDxfId="72"/>
    <tableColumn id="28" name="Bas.kvantum" dataDxfId="71"/>
    <tableColumn id="29" name="Ord.kvantum" dataDxfId="70"/>
    <tableColumn id="30" name="Numer." dataDxfId="69"/>
    <tableColumn id="31" name="StdVal" dataDxfId="68"/>
    <tableColumn id="45" name="Denom." dataDxfId="67"/>
    <tableColumn id="48" name="Setup" dataDxfId="66"/>
    <tableColumn id="15" name="Pros.tid" dataDxfId="65"/>
    <tableColumn id="49" name="AntallFPK" dataDxfId="64"/>
    <tableColumn id="32" name="Kapasitet" dataDxfId="0">
      <calculatedColumnFormula>(SapExlData[Ord.kva]/(SapExlData[Bas.kva]/(SapExlData[Denom.]/SapExlData[Denom.])*SapExlData[Counter])+IF(SapExlData[Plnt]="AR00",(SapExlData[StdVal]/SapExlData[Denom.]),SapExlData[Setup.tid]))*3600/IF(SapExlData[Bas.kva]=1,1000,1)</calculatedColumnFormula>
    </tableColumn>
    <tableColumn id="33" name="Acc_Cap" dataDxfId="63">
      <calculatedColumnFormula>AK2+OFFSET(AL1,2,0)</calculatedColumnFormula>
    </tableColumn>
    <tableColumn id="34" name="Start_D" dataDxfId="62">
      <calculatedColumnFormula>IF(AK2+OFFSET(AK2,1,1)&lt;AS2,AS2,OFFSET(AK2,1,2)+AK2)</calculatedColumnFormula>
    </tableColumn>
    <tableColumn id="35" name="Slutt_D" dataDxfId="61">
      <calculatedColumnFormula>AM2-AK2</calculatedColumnFormula>
    </tableColumn>
    <tableColumn id="44" name="Ord.start" dataDxfId="60">
      <calculatedColumnFormula>SapExlData[Order Start]</calculatedColumnFormula>
    </tableColumn>
    <tableColumn id="46" name="Ord.slutt" dataDxfId="59">
      <calculatedColumnFormula>SapExlData[Order Finish]</calculatedColumnFormula>
    </tableColumn>
    <tableColumn id="36" name="Sap_Start" dataDxfId="58">
      <calculatedColumnFormula>IF(SapExlData[Ord.start]=MaxDate,0,VLOOKUP(SapExlData[Ord.start],DateCap,4,FALSE))</calculatedColumnFormula>
    </tableColumn>
    <tableColumn id="37" name="Tilgj.kap." dataDxfId="57">
      <calculatedColumnFormula>VLOOKUP(SapExlData[Ord.start],DateCap,4,FALSE)</calculatedColumnFormula>
    </tableColumn>
    <tableColumn id="75" name="Tilgj.slutt" dataDxfId="56">
      <calculatedColumnFormula>IF(SapExlData[Ord.start]=MaxDate,0,VLOOKUP(SapExlData[Ord.start]+1,DateCap,4,FALSE))</calculatedColumnFormula>
    </tableColumn>
    <tableColumn id="38" name="Ny_Hjelp" dataDxfId="55">
      <calculatedColumnFormula>IF(OFFSET(AO2,1,0)=0,SapExlData[Ord.start],IF(ISERROR(VLOOKUP(SapExlData[Start_D],Acc_Cap,2,TRUE)),SapExlData[Ord.start],VLOOKUP(SapExlData[Start_D],Acc_Cap,2,TRUE)))</calculatedColumnFormula>
    </tableColumn>
    <tableColumn id="39" name="Ny_Start" dataDxfId="54">
      <calculatedColumnFormula>IF(AT2&gt;AO2,AO2,AT2)</calculatedColumnFormula>
    </tableColumn>
    <tableColumn id="40" name="Dager" dataDxfId="53">
      <calculatedColumnFormula>AU2-AO2</calculatedColumnFormula>
    </tableColumn>
    <tableColumn id="41" name="Uke" dataDxfId="52">
      <calculatedColumnFormula>YEAR(AO2)&amp;"-"&amp;IF(WEEKDAY(DATE(YEAR(AP2),1,1),2)&gt;4,TEXT(WEEKNUM(AP2,2)-1,"00"),TEXT(WEEKNUM(AO2,2),"00"))</calculatedColumnFormula>
    </tableColumn>
    <tableColumn id="47" name="Arb.stasjon" dataDxfId="51">
      <calculatedColumnFormula>RIGHT(SapExlData[Work ctr],LEN(SapExlData[Work ctr])-5)</calculatedColumnFormula>
    </tableColumn>
    <tableColumn id="42" name="Arbeidsstasjon" dataDxfId="50">
      <calculatedColumnFormula>RIGHT(SapExlData[Work ctr],LEN(SapExlData[Work ctr])-5)&amp;" "&amp;SapExlData[WC Short description]</calculatedColumnFormula>
    </tableColumn>
    <tableColumn id="43" name="Material Navn" dataDxfId="49">
      <calculatedColumnFormula>SapExlData[Material]&amp;" "&amp;SapExlData[Material Description]</calculatedColumnFormula>
    </tableColumn>
    <tableColumn id="52" name="Ord.kva" dataDxfId="4">
      <calculatedColumnFormula>SapExlData[Ord.kvantum]/SapExlData[Denom.]</calculatedColumnFormula>
    </tableColumn>
    <tableColumn id="53" name="Bas.kva" dataDxfId="3">
      <calculatedColumnFormula>SapExlData[Bas.kvantum]/SapExlData[Denom.]</calculatedColumnFormula>
    </tableColumn>
    <tableColumn id="54" name="Counter" dataDxfId="2">
      <calculatedColumnFormula>SapExlData[Numer.]/SapExlData[Denom.]</calculatedColumnFormula>
    </tableColumn>
    <tableColumn id="55" name="Setup.tid" dataDxfId="1">
      <calculatedColumnFormula>SapExlData[Setup]/SapExlData[Denom.]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CapacityWC" displayName="CapacityWC" ref="A1:U3" totalsRowShown="0" dataDxfId="48">
  <autoFilter ref="A1:U3"/>
  <tableColumns count="21">
    <tableColumn id="1" name="Plnt" dataDxfId="47"/>
    <tableColumn id="2" name="Cat" dataDxfId="46"/>
    <tableColumn id="3" name="Name" dataDxfId="45"/>
    <tableColumn id="4" name="Version" dataDxfId="44"/>
    <tableColumn id="5" name="Work ctr" dataDxfId="43"/>
    <tableColumn id="6" name="Day" dataDxfId="42"/>
    <tableColumn id="7" name="ID" dataDxfId="41"/>
    <tableColumn id="8" name="S" dataDxfId="40"/>
    <tableColumn id="9" name="Cap." dataDxfId="39"/>
    <tableColumn id="10" name="Cap.2" dataDxfId="38"/>
    <tableColumn id="11" name="Valid to" dataDxfId="37"/>
    <tableColumn id="12" name="Plnt2" dataDxfId="36"/>
    <tableColumn id="13" name="Work ctr2" dataDxfId="35"/>
    <tableColumn id="14" name="Oper. Time" dataDxfId="34"/>
    <tableColumn id="15" name="Capacity" dataDxfId="33"/>
    <tableColumn id="16" name="Break" dataDxfId="32"/>
    <tableColumn id="17" name="Break2" dataDxfId="31"/>
    <tableColumn id="21" name="Finish"/>
    <tableColumn id="20" name="Finish2"/>
    <tableColumn id="19" name="Start"/>
    <tableColumn id="18" name="Start2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WC_Help" displayName="tWC_Help" ref="A1:E1561" totalsRowShown="0" headerRowCellStyle="Normal 5" dataCellStyle="Normal 5">
  <autoFilter ref="A1:E1561"/>
  <tableColumns count="5">
    <tableColumn id="1" name="Arbeidsstasjon" dataCellStyle="Normal 5"/>
    <tableColumn id="2" name="Dato" dataDxfId="28" dataCellStyle="Normal 5"/>
    <tableColumn id="3" name="Start" dataCellStyle="Normal 5"/>
    <tableColumn id="4" name="Slutt" dataCellStyle="Normal 5"/>
    <tableColumn id="5" name="Kapasitet" dataCellStyle="Normal 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6" name="tWC_Cap" displayName="tWC_Cap" ref="A1:H391" totalsRowShown="0" headerRowDxfId="27" headerRowCellStyle="Normal_Production_Plan_Day_M">
  <autoFilter ref="A1:H391"/>
  <tableColumns count="8">
    <tableColumn id="1" name="Work Center" dataCellStyle="Normal 5"/>
    <tableColumn id="2" name="Date" dataDxfId="26" dataCellStyle="Normal 5"/>
    <tableColumn id="3" name="Antall av Start" dataCellStyle="Normal 5"/>
    <tableColumn id="4" name="Antall av Stop" dataCellStyle="Normal 5"/>
    <tableColumn id="5" name="Capacity" dataCellStyle="Normal 5"/>
    <tableColumn id="6" name="Akk_Cap" dataDxfId="25" dataCellStyle="Normal_Production_Plan_Day_M">
      <calculatedColumnFormula>IF(ROW(F1)=1,E2,F1+E2)</calculatedColumnFormula>
    </tableColumn>
    <tableColumn id="7" name="Date2" dataDxfId="24" dataCellStyle="Normal_Production_Plan_Day_M">
      <calculatedColumnFormula>B2-1</calculatedColumnFormula>
    </tableColumn>
    <tableColumn id="8" name="Help" dataDxfId="23" dataCellStyle="Normal_Production_Plan_Day_M">
      <calculatedColumnFormula>IF(F2=F3,H3,G2)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Descriptions" displayName="Descriptions" ref="A1:B82" totalsRowShown="0" headerRowDxfId="22">
  <autoFilter ref="A1:B82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21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20">
      <xmlColumnPr mapId="1" xpath="/XtraSerializer/@VariantID" xmlDataType="integer"/>
    </tableColumn>
    <tableColumn id="4" uniqueName="SheetName" name="SheetName" dataDxfId="19">
      <xmlColumnPr mapId="1" xpath="/XtraSerializer/property/@SheetName" xmlDataType="string"/>
    </tableColumn>
    <tableColumn id="5" uniqueName="TableName" name="TableName" dataDxfId="18">
      <xmlColumnPr mapId="1" xpath="/XtraSerializer/property/@TableName" xmlDataType="string"/>
    </tableColumn>
    <tableColumn id="6" uniqueName="Seq" name="Seq" dataDxfId="17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16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15">
      <xmlColumnPr mapId="1" xpath="/XtraSerializer/property/property/@FieldList" xmlDataType="integer"/>
    </tableColumn>
    <tableColumn id="14" uniqueName="MissingItems" name="MissingItems" dataDxfId="14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13"/>
    <tableColumn id="2" name="Value"/>
    <tableColumn id="3" name="Descrip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BI3"/>
  <sheetViews>
    <sheetView showGridLines="0" topLeftCell="AX1" zoomScale="85" zoomScaleNormal="85" workbookViewId="0">
      <pane ySplit="1" topLeftCell="A2" activePane="bottomLeft" state="frozen"/>
      <selection activeCell="T38" sqref="T38"/>
      <selection pane="bottomLeft" activeCell="A2" sqref="A2"/>
    </sheetView>
  </sheetViews>
  <sheetFormatPr defaultColWidth="11.44140625" defaultRowHeight="14.4" x14ac:dyDescent="0.3"/>
  <cols>
    <col min="1" max="1" width="11.5546875" bestFit="1" customWidth="1"/>
    <col min="2" max="2" width="7.5546875" bestFit="1" customWidth="1"/>
    <col min="3" max="3" width="6.77734375" bestFit="1" customWidth="1"/>
    <col min="4" max="4" width="7.77734375" bestFit="1" customWidth="1"/>
    <col min="5" max="5" width="10" bestFit="1" customWidth="1"/>
    <col min="6" max="6" width="12.77734375" bestFit="1" customWidth="1"/>
    <col min="7" max="7" width="11.5546875" bestFit="1" customWidth="1"/>
    <col min="8" max="8" width="21.77734375" bestFit="1" customWidth="1"/>
    <col min="9" max="9" width="14.21875" bestFit="1" customWidth="1"/>
    <col min="10" max="10" width="22.21875" bestFit="1" customWidth="1"/>
    <col min="11" max="11" width="9.21875" bestFit="1" customWidth="1"/>
    <col min="12" max="12" width="13.21875" bestFit="1" customWidth="1"/>
    <col min="13" max="13" width="22.21875" bestFit="1" customWidth="1"/>
    <col min="14" max="14" width="11.21875" bestFit="1" customWidth="1"/>
    <col min="15" max="15" width="11.5546875" style="59" bestFit="1" customWidth="1"/>
    <col min="16" max="16" width="9.21875" bestFit="1" customWidth="1"/>
    <col min="17" max="17" width="6.44140625" bestFit="1" customWidth="1"/>
    <col min="18" max="18" width="12.21875" bestFit="1" customWidth="1"/>
    <col min="19" max="20" width="12.5546875" bestFit="1" customWidth="1"/>
    <col min="21" max="22" width="11.5546875" bestFit="1" customWidth="1"/>
    <col min="23" max="23" width="11.5546875" customWidth="1"/>
    <col min="24" max="24" width="11.5546875" style="119" customWidth="1"/>
    <col min="25" max="25" width="8.5546875" bestFit="1" customWidth="1"/>
    <col min="26" max="26" width="10.77734375" bestFit="1" customWidth="1"/>
    <col min="27" max="27" width="7" bestFit="1" customWidth="1"/>
    <col min="28" max="28" width="12.44140625" bestFit="1" customWidth="1"/>
    <col min="29" max="29" width="10" bestFit="1" customWidth="1"/>
    <col min="30" max="30" width="10.21875" bestFit="1" customWidth="1"/>
    <col min="31" max="31" width="10" bestFit="1" customWidth="1"/>
    <col min="32" max="32" width="9.21875" bestFit="1" customWidth="1"/>
    <col min="33" max="33" width="10.44140625" bestFit="1" customWidth="1"/>
    <col min="34" max="35" width="10.44140625" customWidth="1"/>
    <col min="36" max="36" width="10.44140625" style="43" customWidth="1"/>
    <col min="37" max="37" width="12.77734375" bestFit="1" customWidth="1"/>
    <col min="38" max="38" width="11.77734375" bestFit="1" customWidth="1"/>
    <col min="39" max="39" width="12.21875" bestFit="1" customWidth="1"/>
    <col min="40" max="40" width="14.44140625" bestFit="1" customWidth="1"/>
    <col min="41" max="42" width="14.44140625" style="15" customWidth="1"/>
    <col min="43" max="43" width="13.77734375" bestFit="1" customWidth="1"/>
    <col min="44" max="44" width="13.44140625" bestFit="1" customWidth="1"/>
    <col min="45" max="45" width="15.44140625" customWidth="1"/>
    <col min="46" max="46" width="15.44140625" style="15" bestFit="1" customWidth="1"/>
    <col min="47" max="47" width="14.44140625" style="15" bestFit="1" customWidth="1"/>
    <col min="48" max="48" width="12" bestFit="1" customWidth="1"/>
    <col min="49" max="49" width="17.77734375" bestFit="1" customWidth="1"/>
    <col min="50" max="50" width="17.77734375" customWidth="1"/>
    <col min="51" max="51" width="25.77734375" bestFit="1" customWidth="1"/>
    <col min="52" max="52" width="23.77734375" bestFit="1" customWidth="1"/>
  </cols>
  <sheetData>
    <row r="1" spans="1:61" s="10" customFormat="1" x14ac:dyDescent="0.3">
      <c r="A1" s="13" t="s">
        <v>146</v>
      </c>
      <c r="B1" s="10" t="s">
        <v>295</v>
      </c>
      <c r="C1" s="10" t="s">
        <v>142</v>
      </c>
      <c r="D1" s="10" t="s">
        <v>113</v>
      </c>
      <c r="E1" s="10" t="s">
        <v>135</v>
      </c>
      <c r="F1" s="10" t="s">
        <v>196</v>
      </c>
      <c r="G1" s="10" t="s">
        <v>183</v>
      </c>
      <c r="H1" s="10" t="s">
        <v>6</v>
      </c>
      <c r="I1" s="10" t="s">
        <v>197</v>
      </c>
      <c r="J1" s="10" t="s">
        <v>198</v>
      </c>
      <c r="K1" s="10" t="s">
        <v>149</v>
      </c>
      <c r="L1" s="10" t="s">
        <v>30</v>
      </c>
      <c r="M1" s="10" t="s">
        <v>199</v>
      </c>
      <c r="N1" s="10" t="s">
        <v>180</v>
      </c>
      <c r="O1" s="58" t="s">
        <v>177</v>
      </c>
      <c r="P1" s="10" t="s">
        <v>71</v>
      </c>
      <c r="Q1" s="10" t="s">
        <v>178</v>
      </c>
      <c r="R1" s="10" t="s">
        <v>271</v>
      </c>
      <c r="S1" s="10" t="s">
        <v>298</v>
      </c>
      <c r="T1" s="10" t="s">
        <v>272</v>
      </c>
      <c r="U1" s="10" t="s">
        <v>176</v>
      </c>
      <c r="V1" s="10" t="s">
        <v>179</v>
      </c>
      <c r="W1" s="10" t="s">
        <v>175</v>
      </c>
      <c r="X1" s="118" t="s">
        <v>332</v>
      </c>
      <c r="Y1" s="10" t="s">
        <v>200</v>
      </c>
      <c r="Z1" s="10" t="s">
        <v>4</v>
      </c>
      <c r="AA1" s="10" t="s">
        <v>3</v>
      </c>
      <c r="AB1" s="10" t="s">
        <v>108</v>
      </c>
      <c r="AC1" s="10" t="s">
        <v>334</v>
      </c>
      <c r="AD1" s="10" t="s">
        <v>333</v>
      </c>
      <c r="AE1" s="10" t="s">
        <v>182</v>
      </c>
      <c r="AF1" s="10" t="s">
        <v>148</v>
      </c>
      <c r="AG1" s="10" t="s">
        <v>181</v>
      </c>
      <c r="AH1" s="10" t="s">
        <v>335</v>
      </c>
      <c r="AI1" s="10" t="s">
        <v>306</v>
      </c>
      <c r="AJ1" s="97" t="s">
        <v>309</v>
      </c>
      <c r="AK1" s="17" t="s">
        <v>282</v>
      </c>
      <c r="AL1" s="17" t="s">
        <v>157</v>
      </c>
      <c r="AM1" s="17" t="s">
        <v>159</v>
      </c>
      <c r="AN1" s="17" t="s">
        <v>283</v>
      </c>
      <c r="AO1" s="67" t="s">
        <v>284</v>
      </c>
      <c r="AP1" s="67" t="s">
        <v>285</v>
      </c>
      <c r="AQ1" s="17" t="s">
        <v>161</v>
      </c>
      <c r="AR1" s="17" t="s">
        <v>286</v>
      </c>
      <c r="AS1" s="17" t="s">
        <v>287</v>
      </c>
      <c r="AT1" s="67" t="s">
        <v>288</v>
      </c>
      <c r="AU1" s="67" t="s">
        <v>289</v>
      </c>
      <c r="AV1" s="17" t="s">
        <v>290</v>
      </c>
      <c r="AW1" s="17" t="s">
        <v>291</v>
      </c>
      <c r="AX1" s="17" t="s">
        <v>294</v>
      </c>
      <c r="AY1" s="17" t="s">
        <v>292</v>
      </c>
      <c r="AZ1" s="17" t="s">
        <v>293</v>
      </c>
      <c r="BA1" s="17" t="s">
        <v>297</v>
      </c>
      <c r="BB1" s="17" t="s">
        <v>296</v>
      </c>
      <c r="BC1" s="17" t="s">
        <v>336</v>
      </c>
      <c r="BD1" s="17" t="s">
        <v>308</v>
      </c>
      <c r="BE1" s="44" t="s">
        <v>184</v>
      </c>
      <c r="BF1" s="59">
        <f>MAX(SapExlData[Ord.start])</f>
        <v>0</v>
      </c>
      <c r="BG1" s="44"/>
      <c r="BH1" s="44" t="s">
        <v>185</v>
      </c>
      <c r="BI1" s="59">
        <f ca="1">MIN(AU:AU)</f>
        <v>0</v>
      </c>
    </row>
    <row r="2" spans="1:61" x14ac:dyDescent="0.3">
      <c r="A2" s="39" t="s">
        <v>201</v>
      </c>
      <c r="B2" s="39" t="s">
        <v>69</v>
      </c>
      <c r="C2" s="39"/>
      <c r="D2" s="39"/>
      <c r="E2" s="39" t="s">
        <v>196</v>
      </c>
      <c r="F2" s="39" t="s">
        <v>202</v>
      </c>
      <c r="G2" s="39" t="s">
        <v>201</v>
      </c>
      <c r="H2" s="39" t="s">
        <v>203</v>
      </c>
      <c r="I2" s="39" t="s">
        <v>204</v>
      </c>
      <c r="J2" s="39" t="s">
        <v>205</v>
      </c>
      <c r="K2" s="39">
        <v>50000094</v>
      </c>
      <c r="L2" s="39" t="s">
        <v>206</v>
      </c>
      <c r="M2" s="39" t="s">
        <v>207</v>
      </c>
      <c r="N2" s="39" t="s">
        <v>208</v>
      </c>
      <c r="O2" s="60" t="s">
        <v>201</v>
      </c>
      <c r="P2" s="39">
        <v>10000220</v>
      </c>
      <c r="Q2" s="39" t="s">
        <v>31</v>
      </c>
      <c r="R2" s="68" t="s">
        <v>273</v>
      </c>
      <c r="S2" s="68">
        <v>0</v>
      </c>
      <c r="T2" s="68" t="s">
        <v>274</v>
      </c>
      <c r="U2" s="39" t="s">
        <v>201</v>
      </c>
      <c r="V2" s="40" t="s">
        <v>201</v>
      </c>
      <c r="W2" s="40" t="s">
        <v>307</v>
      </c>
      <c r="X2" s="39">
        <v>100004</v>
      </c>
      <c r="Y2" s="41" t="s">
        <v>43</v>
      </c>
      <c r="Z2" s="39">
        <v>1549</v>
      </c>
      <c r="AA2" s="39" t="s">
        <v>209</v>
      </c>
      <c r="AB2" s="39" t="s">
        <v>210</v>
      </c>
      <c r="AC2" s="39">
        <v>3360</v>
      </c>
      <c r="AD2" s="39">
        <v>101799</v>
      </c>
      <c r="AE2" s="39">
        <v>1</v>
      </c>
      <c r="AF2" s="39">
        <v>85</v>
      </c>
      <c r="AG2" s="39">
        <v>1</v>
      </c>
      <c r="AH2" s="39">
        <v>1.4</v>
      </c>
      <c r="AI2" s="39">
        <v>4</v>
      </c>
      <c r="AJ2" s="42">
        <v>1</v>
      </c>
      <c r="AK2" s="42">
        <f>(SapExlData[Ord.kva]/(SapExlData[Bas.kva]/(SapExlData[Denom.]/SapExlData[Denom.])*SapExlData[Counter])+IF(SapExlData[Plnt]="AR00",(SapExlData[StdVal]/SapExlData[Denom.]),SapExlData[Setup.tid]))*3600/IF(SapExlData[Bas.kva]=1,1000,1)</f>
        <v>114110.35714285714</v>
      </c>
      <c r="AL2" s="43">
        <f ca="1">AK2+OFFSET(AL1,2,0)</f>
        <v>133118.76050420169</v>
      </c>
      <c r="AM2" s="43" t="e">
        <f t="shared" ref="AM2:AM3" ca="1" si="0">IF(AK2+OFFSET(AK2,1,1)&lt;AS2,AS2,OFFSET(AK2,1,2)+AK2)</f>
        <v>#N/A</v>
      </c>
      <c r="AN2" s="43" t="e">
        <f ca="1">AM2-AK2</f>
        <v>#N/A</v>
      </c>
      <c r="AO2" s="15" t="str">
        <f>SapExlData[Order Start]</f>
        <v>17.04.2015</v>
      </c>
      <c r="AP2" s="15" t="str">
        <f>SapExlData[Order Finish]</f>
        <v>21.04.2015</v>
      </c>
      <c r="AQ2" s="43" t="e">
        <f>IF(SapExlData[Ord.start]=MaxDate,0,VLOOKUP(SapExlData[Ord.start],DateCap,4,FALSE))</f>
        <v>#N/A</v>
      </c>
      <c r="AR2" s="43" t="e">
        <f>VLOOKUP(SapExlData[Ord.start],DateCap,4,FALSE)</f>
        <v>#N/A</v>
      </c>
      <c r="AS2" s="43" t="e">
        <f>IF(SapExlData[Ord.start]=MaxDate,0,VLOOKUP(SapExlData[Ord.start]+1,DateCap,4,FALSE))</f>
        <v>#N/A</v>
      </c>
      <c r="AT2" s="15" t="str">
        <f ca="1">IF(OFFSET(AO2,1,0)=0,SapExlData[Ord.start],IF(ISERROR(VLOOKUP(SapExlData[Start_D],Acc_Cap,2,TRUE)),SapExlData[Ord.start],VLOOKUP(SapExlData[Start_D],Acc_Cap,2,TRUE)))</f>
        <v>17.04.2015</v>
      </c>
      <c r="AU2" s="15" t="str">
        <f t="shared" ref="AU2:AU3" ca="1" si="1">IF(AT2&gt;AO2,AO2,AT2)</f>
        <v>17.04.2015</v>
      </c>
      <c r="AV2" s="43">
        <f t="shared" ref="AV2:AV3" ca="1" si="2">AU2-AO2</f>
        <v>0</v>
      </c>
      <c r="AW2" s="43" t="str">
        <f t="shared" ref="AW2:AW3" si="3">YEAR(AO2)&amp;"-"&amp;IF(WEEKDAY(DATE(YEAR(AP2),1,1),2)&gt;4,TEXT(WEEKNUM(AP2,2)-1,"00"),TEXT(WEEKNUM(AO2,2),"00"))</f>
        <v>2015-16</v>
      </c>
      <c r="AX2" s="43" t="str">
        <f>RIGHT(SapExlData[Work ctr],LEN(SapExlData[Work ctr])-5)</f>
        <v>FR6115</v>
      </c>
      <c r="AY2" s="43" t="str">
        <f>RIGHT(SapExlData[Work ctr],LEN(SapExlData[Work ctr])-5)&amp;" "&amp;SapExlData[WC Short description]</f>
        <v>FR6115 CT 3208 Blandekvern</v>
      </c>
      <c r="AZ2" s="39" t="str">
        <f>SapExlData[Material]&amp;" "&amp;SapExlData[Material Description]</f>
        <v>1549 Picnic 1/3p 280x325g</v>
      </c>
      <c r="BA2" s="43">
        <f>SapExlData[Ord.kvantum]/SapExlData[Denom.]</f>
        <v>101799</v>
      </c>
      <c r="BB2" s="43">
        <f>SapExlData[Bas.kvantum]/SapExlData[Denom.]</f>
        <v>3360</v>
      </c>
      <c r="BC2" s="43">
        <f>SapExlData[Numer.]/SapExlData[Denom.]</f>
        <v>1</v>
      </c>
      <c r="BD2" s="43">
        <f>SapExlData[Setup]/SapExlData[Denom.]</f>
        <v>1.4</v>
      </c>
    </row>
    <row r="3" spans="1:61" x14ac:dyDescent="0.3">
      <c r="A3" s="39" t="s">
        <v>201</v>
      </c>
      <c r="B3" s="39" t="s">
        <v>69</v>
      </c>
      <c r="C3" s="39"/>
      <c r="D3" s="39"/>
      <c r="E3" s="39" t="s">
        <v>204</v>
      </c>
      <c r="F3" s="39" t="s">
        <v>202</v>
      </c>
      <c r="G3" s="39" t="s">
        <v>201</v>
      </c>
      <c r="H3" s="39" t="s">
        <v>203</v>
      </c>
      <c r="I3" s="39" t="s">
        <v>204</v>
      </c>
      <c r="J3" s="39" t="s">
        <v>211</v>
      </c>
      <c r="K3" s="39">
        <v>50000094</v>
      </c>
      <c r="L3" s="39" t="s">
        <v>206</v>
      </c>
      <c r="M3" s="39" t="s">
        <v>207</v>
      </c>
      <c r="N3" s="39" t="s">
        <v>208</v>
      </c>
      <c r="O3" s="60" t="s">
        <v>201</v>
      </c>
      <c r="P3" s="39">
        <v>10000220</v>
      </c>
      <c r="Q3" s="39" t="s">
        <v>31</v>
      </c>
      <c r="R3" s="69" t="s">
        <v>275</v>
      </c>
      <c r="S3" s="69">
        <v>0</v>
      </c>
      <c r="T3" s="69" t="s">
        <v>276</v>
      </c>
      <c r="U3" s="39" t="s">
        <v>201</v>
      </c>
      <c r="V3" s="40" t="s">
        <v>201</v>
      </c>
      <c r="W3" s="40" t="s">
        <v>307</v>
      </c>
      <c r="X3" s="39">
        <v>100004</v>
      </c>
      <c r="Y3" s="41" t="s">
        <v>43</v>
      </c>
      <c r="Z3" s="39">
        <v>1549</v>
      </c>
      <c r="AA3" s="39" t="s">
        <v>209</v>
      </c>
      <c r="AB3" s="39" t="s">
        <v>210</v>
      </c>
      <c r="AC3" s="39">
        <v>3570</v>
      </c>
      <c r="AD3" s="39">
        <v>14566</v>
      </c>
      <c r="AE3" s="39">
        <v>1</v>
      </c>
      <c r="AF3" s="39">
        <v>85</v>
      </c>
      <c r="AG3" s="39">
        <v>1</v>
      </c>
      <c r="AH3" s="39">
        <v>1.2</v>
      </c>
      <c r="AI3" s="39">
        <v>4</v>
      </c>
      <c r="AJ3" s="42">
        <v>1</v>
      </c>
      <c r="AK3" s="42">
        <f>(SapExlData[Ord.kva]/(SapExlData[Bas.kva]/(SapExlData[Denom.]/SapExlData[Denom.])*SapExlData[Counter])+IF(SapExlData[Plnt]="AR00",(SapExlData[StdVal]/SapExlData[Denom.]),SapExlData[Setup.tid]))*3600/IF(SapExlData[Bas.kva]=1,1000,1)</f>
        <v>19008.403361344539</v>
      </c>
      <c r="AL3" s="43">
        <f t="shared" ref="AL3" ca="1" si="4">AK3+OFFSET(AL2,2,0)</f>
        <v>19008.403361344539</v>
      </c>
      <c r="AM3" s="43" t="e">
        <f t="shared" ca="1" si="0"/>
        <v>#N/A</v>
      </c>
      <c r="AN3" s="43" t="e">
        <f t="shared" ref="AN3" ca="1" si="5">AM3-AK3</f>
        <v>#N/A</v>
      </c>
      <c r="AO3" s="15" t="str">
        <f>SapExlData[Order Start]</f>
        <v>30.04.2015</v>
      </c>
      <c r="AP3" s="15" t="str">
        <f>SapExlData[Order Finish]</f>
        <v>05.05.2015</v>
      </c>
      <c r="AQ3" s="43" t="e">
        <f>IF(SapExlData[Ord.start]=MaxDate,0,VLOOKUP(SapExlData[Ord.start],DateCap,4,FALSE))</f>
        <v>#N/A</v>
      </c>
      <c r="AR3" s="43" t="e">
        <f>VLOOKUP(SapExlData[Ord.start],DateCap,4,FALSE)</f>
        <v>#N/A</v>
      </c>
      <c r="AS3" s="43" t="e">
        <f>IF(SapExlData[Ord.start]=MaxDate,0,VLOOKUP(SapExlData[Ord.start]+1,DateCap,4,FALSE))</f>
        <v>#N/A</v>
      </c>
      <c r="AT3" s="15" t="str">
        <f ca="1">IF(OFFSET(AO3,1,0)=0,SapExlData[Ord.start],IF(ISERROR(VLOOKUP(SapExlData[Start_D],Acc_Cap,2,TRUE)),SapExlData[Ord.start],VLOOKUP(SapExlData[Start_D],Acc_Cap,2,TRUE)))</f>
        <v>30.04.2015</v>
      </c>
      <c r="AU3" s="15" t="str">
        <f t="shared" ca="1" si="1"/>
        <v>30.04.2015</v>
      </c>
      <c r="AV3" s="43">
        <f t="shared" ca="1" si="2"/>
        <v>0</v>
      </c>
      <c r="AW3" s="43" t="str">
        <f t="shared" si="3"/>
        <v>2015-18</v>
      </c>
      <c r="AX3" s="43" t="str">
        <f>RIGHT(SapExlData[Work ctr],LEN(SapExlData[Work ctr])-5)</f>
        <v>FR6115</v>
      </c>
      <c r="AY3" s="43" t="str">
        <f>RIGHT(SapExlData[Work ctr],LEN(SapExlData[Work ctr])-5)&amp;" "&amp;SapExlData[WC Short description]</f>
        <v>FR6115 CT 3208 Blandekvern</v>
      </c>
      <c r="AZ3" s="39" t="str">
        <f>SapExlData[Material]&amp;" "&amp;SapExlData[Material Description]</f>
        <v>1549 Picnic 1/3p 280x325g</v>
      </c>
      <c r="BA3" s="43">
        <f>SapExlData[Ord.kvantum]/SapExlData[Denom.]</f>
        <v>14566</v>
      </c>
      <c r="BB3" s="43">
        <f>SapExlData[Bas.kvantum]/SapExlData[Denom.]</f>
        <v>3570</v>
      </c>
      <c r="BC3" s="43">
        <f>SapExlData[Numer.]/SapExlData[Denom.]</f>
        <v>1</v>
      </c>
      <c r="BD3" s="43">
        <f>SapExlData[Setup]/SapExlData[Denom.]</f>
        <v>1.2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3">
    <tabColor rgb="FFFF8080"/>
  </sheetPr>
  <dimension ref="A1:AD14"/>
  <sheetViews>
    <sheetView showGridLines="0" zoomScale="85" zoomScaleNormal="85" workbookViewId="0">
      <selection activeCell="T38" sqref="T38"/>
    </sheetView>
  </sheetViews>
  <sheetFormatPr defaultColWidth="11.44140625" defaultRowHeight="14.4" x14ac:dyDescent="0.3"/>
  <cols>
    <col min="1" max="1" width="7" customWidth="1"/>
    <col min="2" max="2" width="6.5546875" bestFit="1" customWidth="1"/>
    <col min="3" max="3" width="8.77734375" bestFit="1" customWidth="1"/>
    <col min="4" max="4" width="27.21875" bestFit="1" customWidth="1"/>
    <col min="5" max="5" width="11.77734375" bestFit="1" customWidth="1"/>
    <col min="6" max="6" width="7.21875" bestFit="1" customWidth="1"/>
    <col min="7" max="7" width="9.21875" bestFit="1" customWidth="1"/>
    <col min="8" max="9" width="13.77734375" bestFit="1" customWidth="1"/>
    <col min="10" max="10" width="8.44140625" bestFit="1" customWidth="1"/>
    <col min="11" max="11" width="10.21875" bestFit="1" customWidth="1"/>
    <col min="12" max="12" width="8" bestFit="1" customWidth="1"/>
    <col min="13" max="13" width="12.21875" bestFit="1" customWidth="1"/>
    <col min="14" max="14" width="13.21875" bestFit="1" customWidth="1"/>
    <col min="15" max="15" width="10.77734375" bestFit="1" customWidth="1"/>
    <col min="16" max="16" width="8.77734375" bestFit="1" customWidth="1"/>
    <col min="17" max="17" width="9.77734375" bestFit="1" customWidth="1"/>
    <col min="18" max="18" width="8.77734375" bestFit="1" customWidth="1"/>
    <col min="19" max="19" width="9.77734375" customWidth="1"/>
    <col min="20" max="20" width="7.77734375" bestFit="1" customWidth="1"/>
    <col min="21" max="21" width="8.77734375" bestFit="1" customWidth="1"/>
    <col min="24" max="24" width="12.109375" customWidth="1"/>
  </cols>
  <sheetData>
    <row r="1" spans="1:30" x14ac:dyDescent="0.3">
      <c r="A1" t="s">
        <v>3</v>
      </c>
      <c r="B1" t="s">
        <v>109</v>
      </c>
      <c r="C1" t="s">
        <v>88</v>
      </c>
      <c r="D1" t="s">
        <v>110</v>
      </c>
      <c r="E1" t="s">
        <v>108</v>
      </c>
      <c r="F1" t="s">
        <v>112</v>
      </c>
      <c r="G1" t="s">
        <v>71</v>
      </c>
      <c r="H1" t="s">
        <v>111</v>
      </c>
      <c r="I1" t="s">
        <v>117</v>
      </c>
      <c r="J1" t="s">
        <v>212</v>
      </c>
      <c r="K1" t="s">
        <v>42</v>
      </c>
      <c r="L1" t="s">
        <v>213</v>
      </c>
      <c r="M1" t="s">
        <v>214</v>
      </c>
      <c r="N1" t="s">
        <v>215</v>
      </c>
      <c r="O1" t="s">
        <v>115</v>
      </c>
      <c r="P1" t="s">
        <v>116</v>
      </c>
      <c r="Q1" t="s">
        <v>216</v>
      </c>
      <c r="R1" t="s">
        <v>114</v>
      </c>
      <c r="S1" t="s">
        <v>217</v>
      </c>
      <c r="T1" t="s">
        <v>113</v>
      </c>
      <c r="U1" t="s">
        <v>186</v>
      </c>
    </row>
    <row r="2" spans="1:30" x14ac:dyDescent="0.3">
      <c r="A2" s="10" t="s">
        <v>218</v>
      </c>
      <c r="B2" s="10">
        <v>8</v>
      </c>
      <c r="C2" s="65"/>
      <c r="D2" s="65" t="s">
        <v>219</v>
      </c>
      <c r="E2" s="66" t="s">
        <v>220</v>
      </c>
      <c r="F2" s="10">
        <v>1</v>
      </c>
      <c r="G2" s="65">
        <v>10000705</v>
      </c>
      <c r="H2" s="10" t="s">
        <v>201</v>
      </c>
      <c r="I2" s="10" t="s">
        <v>201</v>
      </c>
      <c r="J2" s="10">
        <v>100</v>
      </c>
      <c r="K2" s="10" t="s">
        <v>221</v>
      </c>
      <c r="L2" s="10" t="s">
        <v>218</v>
      </c>
      <c r="M2" s="10" t="s">
        <v>220</v>
      </c>
      <c r="N2" s="10">
        <v>57600</v>
      </c>
      <c r="O2" s="10">
        <v>57600</v>
      </c>
      <c r="P2" s="10">
        <v>0</v>
      </c>
      <c r="Q2" s="10">
        <v>0</v>
      </c>
      <c r="R2" s="10">
        <v>79200</v>
      </c>
      <c r="S2" s="10"/>
      <c r="T2" s="10"/>
      <c r="U2" s="10">
        <v>79200</v>
      </c>
    </row>
    <row r="3" spans="1:30" x14ac:dyDescent="0.3">
      <c r="A3" t="s">
        <v>218</v>
      </c>
      <c r="B3">
        <v>8</v>
      </c>
      <c r="C3" s="65"/>
      <c r="D3" s="65" t="s">
        <v>219</v>
      </c>
      <c r="E3" s="15" t="s">
        <v>220</v>
      </c>
      <c r="F3">
        <v>2</v>
      </c>
      <c r="G3" s="65">
        <v>10000705</v>
      </c>
      <c r="H3" t="s">
        <v>201</v>
      </c>
      <c r="I3" t="s">
        <v>201</v>
      </c>
      <c r="J3">
        <v>100</v>
      </c>
      <c r="K3" t="s">
        <v>221</v>
      </c>
      <c r="L3" t="s">
        <v>218</v>
      </c>
      <c r="M3" t="s">
        <v>220</v>
      </c>
      <c r="N3">
        <v>57600</v>
      </c>
      <c r="O3">
        <v>57600</v>
      </c>
      <c r="P3">
        <v>0</v>
      </c>
      <c r="Q3">
        <v>0</v>
      </c>
      <c r="R3">
        <v>79200</v>
      </c>
      <c r="U3">
        <v>79200</v>
      </c>
      <c r="X3" s="120"/>
      <c r="Y3" s="120"/>
      <c r="Z3" s="121"/>
      <c r="AA3" s="121"/>
      <c r="AB3" s="121"/>
      <c r="AC3" s="121"/>
      <c r="AD3" s="122"/>
    </row>
    <row r="4" spans="1:30" x14ac:dyDescent="0.3">
      <c r="C4" s="15"/>
      <c r="X4" s="123" t="s">
        <v>108</v>
      </c>
      <c r="Y4" s="124"/>
      <c r="Z4" s="45"/>
      <c r="AA4" s="45"/>
      <c r="AB4" s="45"/>
      <c r="AC4" s="45"/>
      <c r="AD4" s="125"/>
    </row>
    <row r="5" spans="1:30" x14ac:dyDescent="0.3">
      <c r="C5" s="15"/>
      <c r="X5" s="126" t="s">
        <v>210</v>
      </c>
      <c r="Y5" s="126"/>
      <c r="Z5" s="127"/>
      <c r="AA5" s="127"/>
      <c r="AB5" s="127"/>
      <c r="AC5" s="127"/>
      <c r="AD5" s="128"/>
    </row>
    <row r="6" spans="1:30" x14ac:dyDescent="0.3">
      <c r="C6" s="15"/>
    </row>
    <row r="7" spans="1:30" x14ac:dyDescent="0.3">
      <c r="C7" s="15"/>
    </row>
    <row r="8" spans="1:30" x14ac:dyDescent="0.3">
      <c r="C8" s="15"/>
    </row>
    <row r="9" spans="1:30" x14ac:dyDescent="0.3">
      <c r="C9" s="15"/>
    </row>
    <row r="10" spans="1:30" x14ac:dyDescent="0.3">
      <c r="C10" s="15"/>
    </row>
    <row r="11" spans="1:30" x14ac:dyDescent="0.3">
      <c r="C11" s="15"/>
    </row>
    <row r="12" spans="1:30" x14ac:dyDescent="0.3">
      <c r="C12" s="15"/>
    </row>
    <row r="13" spans="1:30" x14ac:dyDescent="0.3">
      <c r="C13" s="15"/>
    </row>
    <row r="14" spans="1:30" x14ac:dyDescent="0.3">
      <c r="C14" s="15"/>
    </row>
  </sheetData>
  <sheetProtection pivotTables="0"/>
  <pageMargins left="0.7" right="0.7" top="0.75" bottom="0.75" header="0.3" footer="0.3"/>
  <pageSetup paperSize="9" orientation="portrait" horizontalDpi="300" verticalDpi="300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>
    <tabColor indexed="29"/>
  </sheetPr>
  <dimension ref="A1:H2981"/>
  <sheetViews>
    <sheetView showGridLines="0" zoomScale="85" workbookViewId="0">
      <pane ySplit="3" topLeftCell="A4" activePane="bottomLeft" state="frozen"/>
      <selection activeCell="T38" sqref="T38"/>
      <selection pane="bottomLeft" activeCell="T38" sqref="T38"/>
    </sheetView>
  </sheetViews>
  <sheetFormatPr defaultColWidth="11.44140625" defaultRowHeight="13.2" x14ac:dyDescent="0.25"/>
  <cols>
    <col min="1" max="1" width="13.21875" style="28" customWidth="1"/>
    <col min="2" max="2" width="13" style="28" customWidth="1"/>
    <col min="3" max="3" width="12.88671875" style="28" customWidth="1"/>
    <col min="4" max="4" width="9" style="28" customWidth="1"/>
    <col min="5" max="5" width="8.77734375" style="28" customWidth="1"/>
    <col min="6" max="16384" width="11.44140625" style="28"/>
  </cols>
  <sheetData>
    <row r="1" spans="1:8" ht="14.4" x14ac:dyDescent="0.3">
      <c r="A1" s="73" t="s">
        <v>292</v>
      </c>
      <c r="B1" s="74" t="s">
        <v>105</v>
      </c>
    </row>
    <row r="3" spans="1:8" ht="14.4" x14ac:dyDescent="0.3">
      <c r="A3" s="1" t="s">
        <v>300</v>
      </c>
      <c r="B3" s="75" t="s">
        <v>120</v>
      </c>
      <c r="C3" s="76" t="s">
        <v>304</v>
      </c>
      <c r="D3" s="77" t="s">
        <v>282</v>
      </c>
      <c r="E3" s="27"/>
      <c r="F3" s="27"/>
      <c r="G3" s="27"/>
      <c r="H3" s="27"/>
    </row>
    <row r="4" spans="1:8" ht="15" thickBot="1" x14ac:dyDescent="0.35">
      <c r="A4" s="70" t="s">
        <v>305</v>
      </c>
      <c r="B4" s="88"/>
      <c r="C4" s="91"/>
      <c r="D4" s="79"/>
      <c r="E4" s="27"/>
      <c r="F4" s="27"/>
      <c r="G4" s="27"/>
      <c r="H4" s="27"/>
    </row>
    <row r="5" spans="1:8" ht="15" thickTop="1" x14ac:dyDescent="0.3">
      <c r="A5" s="46">
        <v>40189</v>
      </c>
      <c r="B5" s="89">
        <v>1</v>
      </c>
      <c r="C5" s="92">
        <v>1</v>
      </c>
      <c r="D5" s="81">
        <v>25200</v>
      </c>
      <c r="E5" s="27"/>
      <c r="F5" s="27"/>
      <c r="G5" s="27"/>
      <c r="H5" s="27"/>
    </row>
    <row r="6" spans="1:8" ht="14.4" x14ac:dyDescent="0.3">
      <c r="A6" s="46">
        <v>40188</v>
      </c>
      <c r="B6" s="89">
        <v>1</v>
      </c>
      <c r="C6" s="92">
        <v>1</v>
      </c>
      <c r="D6" s="81">
        <v>0</v>
      </c>
      <c r="E6" s="27"/>
      <c r="F6" s="27"/>
      <c r="G6" s="27"/>
      <c r="H6" s="27"/>
    </row>
    <row r="7" spans="1:8" ht="14.4" x14ac:dyDescent="0.3">
      <c r="A7" s="46">
        <v>40187</v>
      </c>
      <c r="B7" s="89">
        <v>1</v>
      </c>
      <c r="C7" s="92">
        <v>1</v>
      </c>
      <c r="D7" s="81">
        <v>0</v>
      </c>
      <c r="E7" s="27"/>
      <c r="F7" s="27"/>
      <c r="G7" s="27"/>
      <c r="H7" s="27"/>
    </row>
    <row r="8" spans="1:8" ht="14.4" x14ac:dyDescent="0.3">
      <c r="A8" s="46">
        <v>40186</v>
      </c>
      <c r="B8" s="89">
        <v>1</v>
      </c>
      <c r="C8" s="92">
        <v>1</v>
      </c>
      <c r="D8" s="81">
        <v>0</v>
      </c>
      <c r="E8" s="27"/>
      <c r="F8" s="27"/>
      <c r="G8" s="27"/>
      <c r="H8" s="27"/>
    </row>
    <row r="9" spans="1:8" ht="14.4" x14ac:dyDescent="0.3">
      <c r="A9" s="46">
        <v>40185</v>
      </c>
      <c r="B9" s="89">
        <v>1</v>
      </c>
      <c r="C9" s="92">
        <v>1</v>
      </c>
      <c r="D9" s="81">
        <v>27000</v>
      </c>
      <c r="E9" s="27"/>
      <c r="F9" s="27"/>
      <c r="G9" s="27"/>
      <c r="H9" s="27"/>
    </row>
    <row r="10" spans="1:8" ht="14.4" x14ac:dyDescent="0.3">
      <c r="A10" s="46">
        <v>40184</v>
      </c>
      <c r="B10" s="89">
        <v>1</v>
      </c>
      <c r="C10" s="92">
        <v>1</v>
      </c>
      <c r="D10" s="81">
        <v>27000</v>
      </c>
      <c r="E10" s="27"/>
      <c r="F10" s="27"/>
      <c r="G10" s="27"/>
      <c r="H10" s="27"/>
    </row>
    <row r="11" spans="1:8" ht="14.4" x14ac:dyDescent="0.3">
      <c r="A11" s="46">
        <v>40183</v>
      </c>
      <c r="B11" s="89">
        <v>1</v>
      </c>
      <c r="C11" s="92">
        <v>1</v>
      </c>
      <c r="D11" s="81">
        <v>10800</v>
      </c>
      <c r="E11" s="27"/>
      <c r="F11" s="27"/>
      <c r="G11" s="27"/>
      <c r="H11" s="27"/>
    </row>
    <row r="12" spans="1:8" ht="14.4" x14ac:dyDescent="0.3">
      <c r="A12" s="46">
        <v>40182</v>
      </c>
      <c r="B12" s="89">
        <v>1</v>
      </c>
      <c r="C12" s="92">
        <v>1</v>
      </c>
      <c r="D12" s="81">
        <v>40500</v>
      </c>
      <c r="E12" s="27"/>
      <c r="F12" s="27"/>
      <c r="G12" s="27"/>
      <c r="H12" s="27"/>
    </row>
    <row r="13" spans="1:8" ht="14.4" x14ac:dyDescent="0.3">
      <c r="A13" s="87">
        <v>40181</v>
      </c>
      <c r="B13" s="90">
        <v>1</v>
      </c>
      <c r="C13" s="93">
        <v>1</v>
      </c>
      <c r="D13" s="94">
        <v>0</v>
      </c>
      <c r="E13" s="27"/>
      <c r="F13" s="27"/>
      <c r="G13" s="27"/>
      <c r="H13" s="27"/>
    </row>
    <row r="14" spans="1:8" ht="14.4" x14ac:dyDescent="0.3">
      <c r="A14"/>
      <c r="B14"/>
      <c r="C14"/>
      <c r="D14"/>
      <c r="E14" s="27"/>
      <c r="F14" s="27"/>
      <c r="G14" s="27"/>
      <c r="H14" s="27"/>
    </row>
    <row r="15" spans="1:8" ht="14.4" x14ac:dyDescent="0.3">
      <c r="A15"/>
      <c r="B15"/>
      <c r="C15"/>
      <c r="D15"/>
      <c r="E15" s="27"/>
      <c r="F15" s="27"/>
      <c r="G15" s="27"/>
      <c r="H15" s="27"/>
    </row>
    <row r="16" spans="1:8" ht="14.4" x14ac:dyDescent="0.3">
      <c r="A16"/>
      <c r="B16"/>
      <c r="C16"/>
      <c r="D16"/>
      <c r="E16" s="27"/>
      <c r="F16" s="27"/>
      <c r="G16" s="27"/>
      <c r="H16" s="27"/>
    </row>
    <row r="17" spans="1:8" ht="14.4" x14ac:dyDescent="0.3">
      <c r="A17"/>
      <c r="B17"/>
      <c r="C17"/>
      <c r="D17"/>
      <c r="E17" s="27"/>
      <c r="F17" s="27"/>
      <c r="G17" s="27"/>
      <c r="H17" s="27"/>
    </row>
    <row r="18" spans="1:8" ht="14.4" x14ac:dyDescent="0.3">
      <c r="A18"/>
      <c r="B18"/>
      <c r="C18"/>
      <c r="D18"/>
      <c r="E18" s="27"/>
      <c r="F18" s="27"/>
      <c r="G18" s="27"/>
      <c r="H18" s="27"/>
    </row>
    <row r="19" spans="1:8" ht="14.4" x14ac:dyDescent="0.3">
      <c r="A19"/>
      <c r="B19"/>
      <c r="C19"/>
      <c r="D19"/>
      <c r="E19" s="27"/>
      <c r="F19" s="27"/>
      <c r="G19" s="27"/>
      <c r="H19" s="27"/>
    </row>
    <row r="20" spans="1:8" ht="14.4" x14ac:dyDescent="0.3">
      <c r="A20"/>
      <c r="B20"/>
      <c r="C20"/>
      <c r="D20"/>
      <c r="E20" s="27"/>
      <c r="F20" s="27"/>
      <c r="G20" s="27"/>
      <c r="H20" s="27"/>
    </row>
    <row r="21" spans="1:8" ht="14.4" x14ac:dyDescent="0.3">
      <c r="A21"/>
      <c r="B21"/>
      <c r="C21"/>
      <c r="D21"/>
      <c r="E21" s="27"/>
      <c r="F21" s="27"/>
      <c r="G21" s="27"/>
      <c r="H21" s="27"/>
    </row>
    <row r="22" spans="1:8" ht="14.4" x14ac:dyDescent="0.3">
      <c r="A22"/>
      <c r="B22"/>
      <c r="C22"/>
      <c r="D22"/>
      <c r="E22" s="27"/>
      <c r="F22" s="27"/>
      <c r="G22" s="27"/>
      <c r="H22" s="27"/>
    </row>
    <row r="23" spans="1:8" ht="14.4" x14ac:dyDescent="0.3">
      <c r="A23"/>
      <c r="B23"/>
      <c r="C23"/>
      <c r="D23"/>
      <c r="E23" s="27"/>
      <c r="F23" s="27"/>
      <c r="G23" s="27"/>
      <c r="H23" s="27"/>
    </row>
    <row r="24" spans="1:8" ht="14.4" x14ac:dyDescent="0.3">
      <c r="A24"/>
      <c r="B24"/>
      <c r="C24"/>
      <c r="D24"/>
      <c r="E24" s="27"/>
      <c r="F24" s="27"/>
      <c r="G24" s="27"/>
      <c r="H24" s="27"/>
    </row>
    <row r="25" spans="1:8" ht="14.4" x14ac:dyDescent="0.3">
      <c r="A25"/>
      <c r="B25"/>
      <c r="C25"/>
      <c r="D25"/>
      <c r="E25" s="27"/>
      <c r="F25" s="27"/>
      <c r="G25" s="27"/>
      <c r="H25" s="27"/>
    </row>
    <row r="26" spans="1:8" ht="14.4" x14ac:dyDescent="0.3">
      <c r="A26"/>
      <c r="B26"/>
      <c r="C26"/>
      <c r="D26"/>
      <c r="E26" s="27"/>
      <c r="F26" s="27"/>
      <c r="G26" s="27"/>
      <c r="H26" s="27"/>
    </row>
    <row r="27" spans="1:8" ht="14.4" x14ac:dyDescent="0.3">
      <c r="A27"/>
      <c r="B27"/>
      <c r="C27"/>
      <c r="D27"/>
      <c r="E27" s="27"/>
      <c r="F27" s="27"/>
      <c r="G27" s="27"/>
      <c r="H27" s="27"/>
    </row>
    <row r="28" spans="1:8" ht="14.4" x14ac:dyDescent="0.3">
      <c r="A28"/>
      <c r="B28"/>
      <c r="C28"/>
      <c r="D28"/>
      <c r="E28" s="27"/>
      <c r="F28" s="27"/>
      <c r="G28" s="27"/>
      <c r="H28" s="27"/>
    </row>
    <row r="29" spans="1:8" ht="14.4" x14ac:dyDescent="0.3">
      <c r="A29"/>
      <c r="B29"/>
      <c r="C29"/>
      <c r="D29"/>
      <c r="E29" s="27"/>
      <c r="F29" s="27"/>
      <c r="G29" s="27"/>
      <c r="H29" s="27"/>
    </row>
    <row r="30" spans="1:8" ht="14.4" x14ac:dyDescent="0.3">
      <c r="A30"/>
      <c r="B30"/>
      <c r="C30"/>
      <c r="D30"/>
      <c r="E30" s="27"/>
      <c r="F30" s="27"/>
      <c r="G30" s="27"/>
      <c r="H30" s="27"/>
    </row>
    <row r="31" spans="1:8" ht="14.4" x14ac:dyDescent="0.3">
      <c r="A31"/>
      <c r="B31"/>
      <c r="C31"/>
      <c r="D31"/>
      <c r="E31" s="27"/>
      <c r="F31" s="27"/>
      <c r="G31" s="27"/>
      <c r="H31" s="27"/>
    </row>
    <row r="32" spans="1:8" ht="14.4" x14ac:dyDescent="0.3">
      <c r="A32"/>
      <c r="B32"/>
      <c r="C32"/>
      <c r="D32"/>
      <c r="E32" s="27"/>
      <c r="F32" s="27"/>
      <c r="G32" s="27"/>
      <c r="H32" s="27"/>
    </row>
    <row r="33" spans="1:8" ht="14.4" x14ac:dyDescent="0.3">
      <c r="A33"/>
      <c r="B33"/>
      <c r="C33"/>
      <c r="D33"/>
      <c r="E33" s="27"/>
      <c r="F33" s="27"/>
      <c r="G33" s="27"/>
      <c r="H33" s="27"/>
    </row>
    <row r="34" spans="1:8" ht="14.4" x14ac:dyDescent="0.3">
      <c r="A34"/>
      <c r="B34"/>
      <c r="C34"/>
      <c r="D34"/>
      <c r="E34" s="27"/>
      <c r="F34" s="27"/>
      <c r="G34" s="27"/>
      <c r="H34" s="27"/>
    </row>
    <row r="35" spans="1:8" ht="14.4" x14ac:dyDescent="0.3">
      <c r="A35"/>
      <c r="B35"/>
      <c r="C35"/>
      <c r="D35"/>
      <c r="E35" s="27"/>
      <c r="F35" s="27"/>
      <c r="G35" s="27"/>
      <c r="H35" s="27"/>
    </row>
    <row r="36" spans="1:8" ht="14.4" x14ac:dyDescent="0.3">
      <c r="A36"/>
      <c r="B36"/>
      <c r="C36"/>
      <c r="D36"/>
      <c r="E36" s="27"/>
      <c r="F36" s="27"/>
      <c r="G36" s="27"/>
      <c r="H36" s="27"/>
    </row>
    <row r="37" spans="1:8" ht="14.4" x14ac:dyDescent="0.3">
      <c r="A37"/>
      <c r="B37"/>
      <c r="C37"/>
      <c r="D37"/>
      <c r="E37" s="27"/>
      <c r="F37" s="27"/>
      <c r="G37" s="27"/>
      <c r="H37" s="27"/>
    </row>
    <row r="38" spans="1:8" ht="14.4" x14ac:dyDescent="0.3">
      <c r="A38"/>
      <c r="B38"/>
      <c r="C38"/>
      <c r="D38"/>
      <c r="E38" s="27"/>
      <c r="F38" s="27"/>
      <c r="G38" s="27"/>
      <c r="H38" s="27"/>
    </row>
    <row r="39" spans="1:8" ht="14.4" x14ac:dyDescent="0.3">
      <c r="A39"/>
      <c r="B39"/>
      <c r="C39"/>
      <c r="D39"/>
      <c r="E39" s="27"/>
      <c r="F39" s="27"/>
      <c r="G39" s="27"/>
      <c r="H39" s="27"/>
    </row>
    <row r="40" spans="1:8" ht="14.4" x14ac:dyDescent="0.3">
      <c r="A40"/>
      <c r="B40"/>
      <c r="C40"/>
      <c r="D40"/>
      <c r="E40" s="27"/>
      <c r="F40" s="27"/>
      <c r="G40" s="27"/>
      <c r="H40" s="27"/>
    </row>
    <row r="41" spans="1:8" ht="14.4" x14ac:dyDescent="0.3">
      <c r="A41"/>
      <c r="B41"/>
      <c r="C41"/>
      <c r="D41"/>
      <c r="E41" s="27"/>
      <c r="F41" s="27"/>
      <c r="G41" s="27"/>
      <c r="H41" s="27"/>
    </row>
    <row r="42" spans="1:8" ht="14.4" x14ac:dyDescent="0.3">
      <c r="A42"/>
      <c r="B42"/>
      <c r="C42"/>
      <c r="D42"/>
      <c r="E42" s="27"/>
      <c r="F42" s="27"/>
      <c r="G42" s="27"/>
      <c r="H42" s="27"/>
    </row>
    <row r="43" spans="1:8" ht="14.4" x14ac:dyDescent="0.3">
      <c r="A43"/>
      <c r="B43"/>
      <c r="C43"/>
      <c r="D43"/>
      <c r="E43" s="27"/>
      <c r="F43" s="27"/>
      <c r="G43" s="27"/>
      <c r="H43" s="27"/>
    </row>
    <row r="44" spans="1:8" ht="14.4" x14ac:dyDescent="0.3">
      <c r="A44"/>
      <c r="B44"/>
      <c r="C44"/>
      <c r="D44"/>
      <c r="E44" s="27"/>
      <c r="F44" s="27"/>
      <c r="G44" s="27"/>
      <c r="H44" s="27"/>
    </row>
    <row r="45" spans="1:8" ht="14.4" x14ac:dyDescent="0.3">
      <c r="A45"/>
      <c r="B45"/>
      <c r="C45"/>
      <c r="D45"/>
      <c r="E45" s="27"/>
      <c r="F45" s="27"/>
      <c r="G45" s="27"/>
      <c r="H45" s="27"/>
    </row>
    <row r="46" spans="1:8" ht="14.4" x14ac:dyDescent="0.3">
      <c r="A46"/>
      <c r="B46"/>
      <c r="C46"/>
      <c r="D46"/>
      <c r="E46" s="27"/>
      <c r="F46" s="27"/>
      <c r="G46" s="27"/>
      <c r="H46" s="27"/>
    </row>
    <row r="47" spans="1:8" ht="14.4" x14ac:dyDescent="0.3">
      <c r="A47"/>
      <c r="B47"/>
      <c r="C47"/>
      <c r="D47"/>
      <c r="E47" s="27"/>
      <c r="F47" s="27"/>
      <c r="G47" s="27"/>
      <c r="H47" s="27"/>
    </row>
    <row r="48" spans="1:8" ht="14.4" x14ac:dyDescent="0.3">
      <c r="A48"/>
      <c r="B48"/>
      <c r="C48"/>
      <c r="D48"/>
      <c r="E48" s="27"/>
      <c r="F48" s="27"/>
      <c r="G48" s="27"/>
      <c r="H48" s="27"/>
    </row>
    <row r="49" spans="1:8" ht="14.4" x14ac:dyDescent="0.3">
      <c r="A49"/>
      <c r="B49"/>
      <c r="C49"/>
      <c r="D49"/>
      <c r="E49" s="27"/>
      <c r="F49" s="27"/>
      <c r="G49" s="27"/>
      <c r="H49" s="27"/>
    </row>
    <row r="50" spans="1:8" ht="14.4" x14ac:dyDescent="0.3">
      <c r="A50"/>
      <c r="B50"/>
      <c r="C50"/>
      <c r="D50"/>
      <c r="E50" s="27"/>
      <c r="F50" s="27"/>
      <c r="G50" s="27"/>
      <c r="H50" s="27"/>
    </row>
    <row r="51" spans="1:8" ht="14.4" x14ac:dyDescent="0.3">
      <c r="A51"/>
      <c r="B51"/>
      <c r="C51"/>
      <c r="D51"/>
      <c r="E51" s="27"/>
      <c r="F51" s="27"/>
      <c r="G51" s="27"/>
      <c r="H51" s="27"/>
    </row>
    <row r="52" spans="1:8" ht="14.4" x14ac:dyDescent="0.3">
      <c r="A52"/>
      <c r="B52"/>
      <c r="C52"/>
      <c r="D52"/>
      <c r="E52" s="27"/>
      <c r="F52" s="27"/>
      <c r="G52" s="27"/>
      <c r="H52" s="27"/>
    </row>
    <row r="53" spans="1:8" ht="14.4" x14ac:dyDescent="0.3">
      <c r="A53"/>
      <c r="B53"/>
      <c r="C53"/>
      <c r="D53"/>
      <c r="E53" s="27"/>
      <c r="F53" s="27"/>
      <c r="G53" s="27"/>
      <c r="H53" s="27"/>
    </row>
    <row r="54" spans="1:8" ht="14.4" x14ac:dyDescent="0.3">
      <c r="A54"/>
      <c r="B54"/>
      <c r="C54"/>
      <c r="D54"/>
      <c r="E54" s="27"/>
      <c r="F54" s="27"/>
      <c r="G54" s="27"/>
      <c r="H54" s="27"/>
    </row>
    <row r="55" spans="1:8" ht="14.4" x14ac:dyDescent="0.3">
      <c r="A55"/>
      <c r="B55"/>
      <c r="C55"/>
      <c r="D55"/>
      <c r="E55" s="27"/>
      <c r="F55" s="27"/>
      <c r="G55" s="27"/>
      <c r="H55" s="27"/>
    </row>
    <row r="56" spans="1:8" ht="14.4" x14ac:dyDescent="0.3">
      <c r="A56"/>
      <c r="B56"/>
      <c r="C56"/>
      <c r="D56"/>
      <c r="E56" s="27"/>
      <c r="F56" s="27"/>
      <c r="G56" s="27"/>
      <c r="H56" s="27"/>
    </row>
    <row r="57" spans="1:8" ht="14.4" x14ac:dyDescent="0.3">
      <c r="A57"/>
      <c r="B57"/>
      <c r="C57"/>
      <c r="D57"/>
      <c r="E57" s="27"/>
      <c r="F57" s="27"/>
      <c r="G57" s="27"/>
      <c r="H57" s="27"/>
    </row>
    <row r="58" spans="1:8" ht="14.4" x14ac:dyDescent="0.3">
      <c r="A58"/>
      <c r="B58"/>
      <c r="C58"/>
      <c r="D58"/>
      <c r="E58" s="27"/>
      <c r="F58" s="27"/>
      <c r="G58" s="27"/>
      <c r="H58" s="27"/>
    </row>
    <row r="59" spans="1:8" ht="14.4" x14ac:dyDescent="0.3">
      <c r="A59"/>
      <c r="B59"/>
      <c r="C59"/>
      <c r="D59"/>
      <c r="E59" s="27"/>
      <c r="F59" s="27"/>
      <c r="G59" s="27"/>
      <c r="H59" s="27"/>
    </row>
    <row r="60" spans="1:8" ht="14.4" x14ac:dyDescent="0.3">
      <c r="A60"/>
      <c r="B60"/>
      <c r="C60"/>
      <c r="D60"/>
      <c r="E60" s="27"/>
      <c r="F60" s="27"/>
      <c r="G60" s="27"/>
      <c r="H60" s="27"/>
    </row>
    <row r="61" spans="1:8" ht="14.4" x14ac:dyDescent="0.3">
      <c r="A61"/>
      <c r="B61"/>
      <c r="C61"/>
      <c r="D61"/>
      <c r="E61" s="27"/>
      <c r="F61" s="27"/>
      <c r="G61" s="27"/>
      <c r="H61" s="27"/>
    </row>
    <row r="62" spans="1:8" ht="14.4" x14ac:dyDescent="0.3">
      <c r="A62"/>
      <c r="B62"/>
      <c r="C62"/>
      <c r="D62"/>
      <c r="E62" s="27"/>
      <c r="F62" s="27"/>
      <c r="G62" s="27"/>
      <c r="H62" s="27"/>
    </row>
    <row r="63" spans="1:8" ht="14.4" x14ac:dyDescent="0.3">
      <c r="A63"/>
      <c r="B63"/>
      <c r="C63"/>
      <c r="D63"/>
      <c r="E63" s="27"/>
      <c r="F63" s="27"/>
      <c r="G63" s="27"/>
      <c r="H63" s="27"/>
    </row>
    <row r="64" spans="1:8" ht="14.4" x14ac:dyDescent="0.3">
      <c r="A64"/>
      <c r="B64"/>
      <c r="C64"/>
      <c r="D64"/>
      <c r="E64" s="27"/>
      <c r="F64" s="27"/>
      <c r="G64" s="27"/>
      <c r="H64" s="27"/>
    </row>
    <row r="65" spans="1:8" ht="14.4" x14ac:dyDescent="0.3">
      <c r="A65"/>
      <c r="B65"/>
      <c r="C65"/>
      <c r="D65"/>
      <c r="E65" s="27"/>
      <c r="F65" s="27"/>
      <c r="G65" s="27"/>
      <c r="H65" s="27"/>
    </row>
    <row r="66" spans="1:8" ht="14.4" x14ac:dyDescent="0.3">
      <c r="A66"/>
      <c r="B66"/>
      <c r="C66"/>
      <c r="D66"/>
      <c r="E66" s="27"/>
      <c r="F66" s="27"/>
      <c r="G66" s="27"/>
      <c r="H66" s="27"/>
    </row>
    <row r="67" spans="1:8" ht="14.4" x14ac:dyDescent="0.3">
      <c r="A67"/>
      <c r="B67"/>
      <c r="C67"/>
      <c r="D67"/>
      <c r="E67" s="27"/>
      <c r="F67" s="27"/>
      <c r="G67" s="27"/>
      <c r="H67" s="27"/>
    </row>
    <row r="68" spans="1:8" ht="14.4" x14ac:dyDescent="0.3">
      <c r="A68"/>
      <c r="B68"/>
      <c r="C68"/>
      <c r="D68"/>
      <c r="E68" s="27"/>
      <c r="F68" s="27"/>
      <c r="G68" s="27"/>
      <c r="H68" s="27"/>
    </row>
    <row r="69" spans="1:8" ht="14.4" x14ac:dyDescent="0.3">
      <c r="A69"/>
      <c r="B69"/>
      <c r="C69"/>
      <c r="D69"/>
      <c r="E69" s="27"/>
      <c r="F69" s="27"/>
      <c r="G69" s="27"/>
      <c r="H69" s="27"/>
    </row>
    <row r="70" spans="1:8" ht="14.4" x14ac:dyDescent="0.3">
      <c r="A70"/>
      <c r="B70"/>
      <c r="C70"/>
      <c r="D70"/>
      <c r="E70" s="27"/>
      <c r="F70" s="27"/>
      <c r="G70" s="27"/>
      <c r="H70" s="27"/>
    </row>
    <row r="71" spans="1:8" ht="14.4" x14ac:dyDescent="0.3">
      <c r="A71"/>
      <c r="B71"/>
      <c r="C71"/>
      <c r="D71"/>
      <c r="E71" s="27"/>
      <c r="F71" s="27"/>
      <c r="G71" s="27"/>
      <c r="H71" s="27"/>
    </row>
    <row r="72" spans="1:8" ht="14.4" x14ac:dyDescent="0.3">
      <c r="A72"/>
      <c r="B72"/>
      <c r="C72"/>
      <c r="D72"/>
      <c r="E72" s="27"/>
      <c r="F72" s="27"/>
      <c r="G72" s="27"/>
      <c r="H72" s="27"/>
    </row>
    <row r="73" spans="1:8" ht="14.4" x14ac:dyDescent="0.3">
      <c r="A73"/>
      <c r="B73"/>
      <c r="C73"/>
      <c r="D73"/>
      <c r="E73" s="27"/>
      <c r="F73" s="27"/>
      <c r="G73" s="27"/>
      <c r="H73" s="27"/>
    </row>
    <row r="74" spans="1:8" ht="14.4" x14ac:dyDescent="0.3">
      <c r="A74"/>
      <c r="B74"/>
      <c r="C74"/>
      <c r="D74"/>
      <c r="E74" s="27"/>
      <c r="F74" s="27"/>
      <c r="G74" s="27"/>
      <c r="H74" s="27"/>
    </row>
    <row r="75" spans="1:8" ht="14.4" x14ac:dyDescent="0.3">
      <c r="A75"/>
      <c r="B75"/>
      <c r="C75"/>
      <c r="D75"/>
      <c r="E75" s="27"/>
      <c r="F75" s="27"/>
      <c r="G75" s="27"/>
      <c r="H75" s="27"/>
    </row>
    <row r="76" spans="1:8" ht="14.4" x14ac:dyDescent="0.3">
      <c r="A76"/>
      <c r="B76"/>
      <c r="C76"/>
      <c r="D76"/>
      <c r="E76" s="27"/>
      <c r="F76" s="27"/>
      <c r="G76" s="27"/>
      <c r="H76" s="27"/>
    </row>
    <row r="77" spans="1:8" ht="14.4" x14ac:dyDescent="0.3">
      <c r="A77"/>
      <c r="B77"/>
      <c r="C77"/>
      <c r="D77"/>
      <c r="E77" s="27"/>
      <c r="F77" s="27"/>
      <c r="G77" s="27"/>
      <c r="H77" s="27"/>
    </row>
    <row r="78" spans="1:8" ht="14.4" x14ac:dyDescent="0.3">
      <c r="A78"/>
      <c r="B78"/>
      <c r="C78"/>
      <c r="D78"/>
      <c r="E78" s="27"/>
      <c r="F78" s="27"/>
      <c r="G78" s="27"/>
      <c r="H78" s="27"/>
    </row>
    <row r="79" spans="1:8" ht="14.4" x14ac:dyDescent="0.3">
      <c r="A79"/>
      <c r="B79"/>
      <c r="C79"/>
      <c r="D79"/>
      <c r="E79" s="27"/>
      <c r="F79" s="27"/>
      <c r="G79" s="27"/>
      <c r="H79" s="27"/>
    </row>
    <row r="80" spans="1:8" ht="14.4" x14ac:dyDescent="0.3">
      <c r="A80"/>
      <c r="B80"/>
      <c r="C80"/>
      <c r="D80"/>
      <c r="E80" s="27"/>
      <c r="F80" s="27"/>
      <c r="G80" s="27"/>
      <c r="H80" s="27"/>
    </row>
    <row r="81" spans="1:8" ht="14.4" x14ac:dyDescent="0.3">
      <c r="A81"/>
      <c r="B81"/>
      <c r="C81"/>
      <c r="D81"/>
      <c r="E81" s="27"/>
      <c r="F81" s="27"/>
      <c r="G81" s="27"/>
      <c r="H81" s="27"/>
    </row>
    <row r="82" spans="1:8" ht="14.4" x14ac:dyDescent="0.3">
      <c r="A82"/>
      <c r="B82"/>
      <c r="C82"/>
      <c r="D82"/>
      <c r="E82" s="27"/>
      <c r="F82" s="27"/>
      <c r="G82" s="27"/>
      <c r="H82" s="27"/>
    </row>
    <row r="83" spans="1:8" ht="14.4" x14ac:dyDescent="0.3">
      <c r="A83"/>
      <c r="B83"/>
      <c r="C83"/>
      <c r="D83"/>
      <c r="E83" s="27"/>
      <c r="F83" s="27"/>
      <c r="G83" s="27"/>
      <c r="H83" s="27"/>
    </row>
    <row r="84" spans="1:8" ht="14.4" x14ac:dyDescent="0.3">
      <c r="A84"/>
      <c r="B84"/>
      <c r="C84"/>
      <c r="D84"/>
      <c r="E84" s="27"/>
      <c r="F84" s="27"/>
      <c r="G84" s="27"/>
      <c r="H84" s="27"/>
    </row>
    <row r="85" spans="1:8" ht="14.4" x14ac:dyDescent="0.3">
      <c r="A85"/>
      <c r="B85"/>
      <c r="C85"/>
      <c r="D85"/>
      <c r="E85" s="27"/>
      <c r="F85" s="27"/>
      <c r="G85" s="27"/>
      <c r="H85" s="27"/>
    </row>
    <row r="86" spans="1:8" ht="14.4" x14ac:dyDescent="0.3">
      <c r="A86"/>
      <c r="B86"/>
      <c r="C86"/>
      <c r="D86"/>
      <c r="E86" s="27"/>
      <c r="F86" s="27"/>
      <c r="G86" s="27"/>
      <c r="H86" s="27"/>
    </row>
    <row r="87" spans="1:8" ht="14.4" x14ac:dyDescent="0.3">
      <c r="A87"/>
      <c r="B87"/>
      <c r="C87"/>
      <c r="D87"/>
      <c r="E87" s="27"/>
      <c r="F87" s="27"/>
      <c r="G87" s="27"/>
      <c r="H87" s="27"/>
    </row>
    <row r="88" spans="1:8" ht="14.4" x14ac:dyDescent="0.3">
      <c r="A88"/>
      <c r="B88"/>
      <c r="C88"/>
      <c r="D88"/>
      <c r="E88" s="27"/>
      <c r="F88" s="27"/>
      <c r="G88" s="27"/>
      <c r="H88" s="27"/>
    </row>
    <row r="89" spans="1:8" ht="14.4" x14ac:dyDescent="0.3">
      <c r="A89"/>
      <c r="B89"/>
      <c r="C89"/>
      <c r="D89"/>
      <c r="E89" s="27"/>
      <c r="F89" s="27"/>
      <c r="G89" s="27"/>
      <c r="H89" s="27"/>
    </row>
    <row r="90" spans="1:8" ht="14.4" x14ac:dyDescent="0.3">
      <c r="A90"/>
      <c r="B90"/>
      <c r="C90"/>
      <c r="D90"/>
      <c r="E90" s="27"/>
      <c r="F90" s="27"/>
      <c r="G90" s="27"/>
      <c r="H90" s="27"/>
    </row>
    <row r="91" spans="1:8" ht="14.4" x14ac:dyDescent="0.3">
      <c r="A91"/>
      <c r="B91"/>
      <c r="C91"/>
      <c r="D91"/>
      <c r="E91" s="27"/>
      <c r="F91" s="27"/>
      <c r="G91" s="27"/>
      <c r="H91" s="27"/>
    </row>
    <row r="92" spans="1:8" ht="14.4" x14ac:dyDescent="0.3">
      <c r="A92"/>
      <c r="B92"/>
      <c r="C92"/>
      <c r="D92"/>
      <c r="E92" s="27"/>
      <c r="F92" s="27"/>
      <c r="G92" s="27"/>
      <c r="H92" s="27"/>
    </row>
    <row r="93" spans="1:8" ht="14.4" x14ac:dyDescent="0.3">
      <c r="A93"/>
      <c r="B93"/>
      <c r="C93"/>
      <c r="D93"/>
      <c r="E93" s="27"/>
      <c r="F93" s="27"/>
      <c r="G93" s="27"/>
      <c r="H93" s="27"/>
    </row>
    <row r="94" spans="1:8" ht="14.4" x14ac:dyDescent="0.3">
      <c r="A94"/>
      <c r="B94"/>
      <c r="C94"/>
      <c r="D94"/>
      <c r="E94" s="27"/>
      <c r="F94" s="27"/>
      <c r="G94" s="27"/>
      <c r="H94" s="27"/>
    </row>
    <row r="95" spans="1:8" ht="14.4" x14ac:dyDescent="0.3">
      <c r="A95"/>
      <c r="B95"/>
      <c r="C95"/>
      <c r="D95"/>
      <c r="E95" s="27"/>
      <c r="F95" s="27"/>
      <c r="G95" s="27"/>
      <c r="H95" s="27"/>
    </row>
    <row r="96" spans="1:8" ht="14.4" x14ac:dyDescent="0.3">
      <c r="A96"/>
      <c r="B96"/>
      <c r="C96"/>
      <c r="D96"/>
      <c r="E96" s="27"/>
      <c r="F96" s="27"/>
      <c r="G96" s="27"/>
      <c r="H96" s="27"/>
    </row>
    <row r="97" spans="1:8" ht="14.4" x14ac:dyDescent="0.3">
      <c r="A97"/>
      <c r="B97"/>
      <c r="C97"/>
      <c r="D97"/>
      <c r="E97" s="27"/>
      <c r="F97" s="27"/>
      <c r="G97" s="27"/>
      <c r="H97" s="27"/>
    </row>
    <row r="98" spans="1:8" ht="14.4" x14ac:dyDescent="0.3">
      <c r="A98"/>
      <c r="B98"/>
      <c r="C98"/>
      <c r="D98"/>
      <c r="E98" s="27"/>
      <c r="F98" s="27"/>
      <c r="G98" s="27"/>
      <c r="H98" s="27"/>
    </row>
    <row r="99" spans="1:8" ht="14.4" x14ac:dyDescent="0.3">
      <c r="A99"/>
      <c r="B99"/>
      <c r="C99"/>
      <c r="D99"/>
      <c r="E99" s="27"/>
      <c r="F99" s="27"/>
      <c r="G99" s="27"/>
      <c r="H99" s="27"/>
    </row>
    <row r="100" spans="1:8" ht="14.4" x14ac:dyDescent="0.3">
      <c r="A100"/>
      <c r="B100"/>
      <c r="C100"/>
      <c r="D100"/>
      <c r="E100" s="27"/>
      <c r="F100" s="27"/>
      <c r="G100" s="27"/>
      <c r="H100" s="27"/>
    </row>
    <row r="101" spans="1:8" ht="14.4" x14ac:dyDescent="0.3">
      <c r="A101"/>
      <c r="B101"/>
      <c r="C101"/>
      <c r="D101"/>
      <c r="E101" s="27"/>
      <c r="F101" s="27"/>
      <c r="G101" s="27"/>
      <c r="H101" s="27"/>
    </row>
    <row r="102" spans="1:8" ht="14.4" x14ac:dyDescent="0.3">
      <c r="A102"/>
      <c r="B102"/>
      <c r="C102"/>
      <c r="D102"/>
      <c r="E102" s="27"/>
      <c r="F102" s="27"/>
      <c r="G102" s="27"/>
      <c r="H102" s="27"/>
    </row>
    <row r="103" spans="1:8" ht="14.4" x14ac:dyDescent="0.3">
      <c r="A103"/>
      <c r="B103"/>
      <c r="C103"/>
      <c r="D103"/>
      <c r="E103" s="27"/>
      <c r="F103" s="27"/>
      <c r="G103" s="27"/>
      <c r="H103" s="27"/>
    </row>
    <row r="104" spans="1:8" ht="14.4" x14ac:dyDescent="0.3">
      <c r="A104"/>
      <c r="B104"/>
      <c r="C104"/>
      <c r="D104"/>
      <c r="E104" s="27"/>
      <c r="F104" s="27"/>
      <c r="G104" s="27"/>
      <c r="H104" s="27"/>
    </row>
    <row r="105" spans="1:8" ht="14.4" x14ac:dyDescent="0.3">
      <c r="A105"/>
      <c r="B105"/>
      <c r="C105"/>
      <c r="D105"/>
      <c r="E105" s="27"/>
      <c r="F105" s="27"/>
      <c r="G105" s="27"/>
      <c r="H105" s="27"/>
    </row>
    <row r="106" spans="1:8" ht="14.4" x14ac:dyDescent="0.3">
      <c r="A106"/>
      <c r="B106"/>
      <c r="C106"/>
      <c r="D106"/>
      <c r="E106" s="27"/>
      <c r="F106" s="27"/>
      <c r="G106" s="27"/>
      <c r="H106" s="27"/>
    </row>
    <row r="107" spans="1:8" ht="14.4" x14ac:dyDescent="0.3">
      <c r="A107"/>
      <c r="B107"/>
      <c r="C107"/>
      <c r="D107"/>
      <c r="E107" s="27"/>
      <c r="F107" s="27"/>
      <c r="G107" s="27"/>
      <c r="H107" s="27"/>
    </row>
    <row r="108" spans="1:8" ht="14.4" x14ac:dyDescent="0.3">
      <c r="A108"/>
      <c r="B108"/>
      <c r="C108"/>
      <c r="D108"/>
      <c r="E108" s="27"/>
      <c r="F108" s="27"/>
      <c r="G108" s="27"/>
      <c r="H108" s="27"/>
    </row>
    <row r="109" spans="1:8" ht="14.4" x14ac:dyDescent="0.3">
      <c r="A109"/>
      <c r="B109"/>
      <c r="C109"/>
      <c r="D109"/>
      <c r="E109" s="27"/>
      <c r="F109" s="27"/>
      <c r="G109" s="27"/>
      <c r="H109" s="27"/>
    </row>
    <row r="110" spans="1:8" ht="14.4" x14ac:dyDescent="0.3">
      <c r="A110"/>
      <c r="B110"/>
      <c r="C110"/>
      <c r="D110"/>
      <c r="E110" s="27"/>
      <c r="F110" s="27"/>
      <c r="G110" s="27"/>
      <c r="H110" s="27"/>
    </row>
    <row r="111" spans="1:8" ht="14.4" x14ac:dyDescent="0.3">
      <c r="A111"/>
      <c r="B111"/>
      <c r="C111"/>
      <c r="D111"/>
      <c r="E111" s="27"/>
      <c r="F111" s="27"/>
      <c r="G111" s="27"/>
      <c r="H111" s="27"/>
    </row>
    <row r="112" spans="1:8" ht="14.4" x14ac:dyDescent="0.3">
      <c r="A112"/>
      <c r="B112"/>
      <c r="C112"/>
      <c r="D112"/>
      <c r="E112" s="27"/>
      <c r="F112" s="27"/>
      <c r="G112" s="27"/>
      <c r="H112" s="27"/>
    </row>
    <row r="113" spans="1:8" ht="14.4" x14ac:dyDescent="0.3">
      <c r="A113"/>
      <c r="B113"/>
      <c r="C113"/>
      <c r="D113"/>
      <c r="E113" s="27"/>
      <c r="F113" s="27"/>
      <c r="G113" s="27"/>
      <c r="H113" s="27"/>
    </row>
    <row r="114" spans="1:8" ht="14.4" x14ac:dyDescent="0.3">
      <c r="A114"/>
      <c r="B114"/>
      <c r="C114"/>
      <c r="D114"/>
      <c r="E114" s="27"/>
      <c r="F114" s="27"/>
      <c r="G114" s="27"/>
      <c r="H114" s="27"/>
    </row>
    <row r="115" spans="1:8" ht="14.4" x14ac:dyDescent="0.3">
      <c r="A115"/>
      <c r="B115"/>
      <c r="C115"/>
      <c r="D115"/>
      <c r="E115" s="27"/>
      <c r="F115" s="27"/>
      <c r="G115" s="27"/>
      <c r="H115" s="27"/>
    </row>
    <row r="116" spans="1:8" ht="14.4" x14ac:dyDescent="0.3">
      <c r="A116"/>
      <c r="B116"/>
      <c r="C116"/>
      <c r="D116"/>
      <c r="E116" s="27"/>
      <c r="F116" s="27"/>
      <c r="G116" s="27"/>
      <c r="H116" s="27"/>
    </row>
    <row r="117" spans="1:8" ht="14.4" x14ac:dyDescent="0.3">
      <c r="A117"/>
      <c r="B117"/>
      <c r="C117"/>
      <c r="D117"/>
      <c r="E117" s="27"/>
      <c r="F117" s="27"/>
      <c r="G117" s="27"/>
      <c r="H117" s="27"/>
    </row>
    <row r="118" spans="1:8" ht="14.4" x14ac:dyDescent="0.3">
      <c r="A118"/>
      <c r="B118"/>
      <c r="C118"/>
      <c r="D118"/>
      <c r="E118" s="27"/>
      <c r="F118" s="27"/>
      <c r="G118" s="27"/>
      <c r="H118" s="27"/>
    </row>
    <row r="119" spans="1:8" ht="14.4" x14ac:dyDescent="0.3">
      <c r="A119"/>
      <c r="B119"/>
      <c r="C119"/>
      <c r="D119"/>
      <c r="E119" s="27"/>
      <c r="F119" s="27"/>
      <c r="G119" s="27"/>
      <c r="H119" s="27"/>
    </row>
    <row r="120" spans="1:8" ht="14.4" x14ac:dyDescent="0.3">
      <c r="A120"/>
      <c r="B120"/>
      <c r="C120"/>
      <c r="D120"/>
      <c r="E120" s="27"/>
      <c r="F120" s="27"/>
      <c r="G120" s="27"/>
      <c r="H120" s="27"/>
    </row>
    <row r="121" spans="1:8" ht="14.4" x14ac:dyDescent="0.3">
      <c r="A121"/>
      <c r="B121"/>
      <c r="C121"/>
      <c r="D121"/>
      <c r="E121" s="27"/>
      <c r="F121" s="27"/>
      <c r="G121" s="27"/>
      <c r="H121" s="27"/>
    </row>
    <row r="122" spans="1:8" ht="14.4" x14ac:dyDescent="0.3">
      <c r="A122"/>
      <c r="B122"/>
      <c r="C122"/>
      <c r="D122"/>
      <c r="E122" s="27"/>
      <c r="F122" s="27"/>
      <c r="G122" s="27"/>
      <c r="H122" s="27"/>
    </row>
    <row r="123" spans="1:8" ht="14.4" x14ac:dyDescent="0.3">
      <c r="A123"/>
      <c r="B123"/>
      <c r="C123"/>
      <c r="D123"/>
      <c r="E123" s="27"/>
      <c r="F123" s="27"/>
      <c r="G123" s="27"/>
      <c r="H123" s="27"/>
    </row>
    <row r="124" spans="1:8" ht="14.4" x14ac:dyDescent="0.3">
      <c r="A124"/>
      <c r="B124"/>
      <c r="C124"/>
      <c r="D124"/>
      <c r="E124" s="27"/>
      <c r="F124" s="27"/>
      <c r="G124" s="27"/>
      <c r="H124" s="27"/>
    </row>
    <row r="125" spans="1:8" ht="14.4" x14ac:dyDescent="0.3">
      <c r="A125"/>
      <c r="B125"/>
      <c r="C125"/>
      <c r="D125"/>
      <c r="E125" s="27"/>
      <c r="F125" s="27"/>
      <c r="G125" s="27"/>
      <c r="H125" s="27"/>
    </row>
    <row r="126" spans="1:8" ht="14.4" x14ac:dyDescent="0.3">
      <c r="A126"/>
      <c r="B126"/>
      <c r="C126"/>
      <c r="D126"/>
      <c r="E126" s="27"/>
      <c r="F126" s="27"/>
      <c r="G126" s="27"/>
      <c r="H126" s="27"/>
    </row>
    <row r="127" spans="1:8" ht="14.4" x14ac:dyDescent="0.3">
      <c r="A127"/>
      <c r="B127"/>
      <c r="C127"/>
      <c r="D127"/>
      <c r="E127" s="27"/>
      <c r="F127" s="27"/>
      <c r="G127" s="27"/>
      <c r="H127" s="27"/>
    </row>
    <row r="128" spans="1:8" ht="14.4" x14ac:dyDescent="0.3">
      <c r="A128"/>
      <c r="B128"/>
      <c r="C128"/>
      <c r="D128"/>
      <c r="E128" s="27"/>
      <c r="F128" s="27"/>
      <c r="G128" s="27"/>
      <c r="H128" s="27"/>
    </row>
    <row r="129" spans="1:8" ht="14.4" x14ac:dyDescent="0.3">
      <c r="A129"/>
      <c r="B129"/>
      <c r="C129"/>
      <c r="D129"/>
      <c r="E129" s="27"/>
      <c r="F129" s="27"/>
      <c r="G129" s="27"/>
      <c r="H129" s="27"/>
    </row>
    <row r="130" spans="1:8" ht="14.4" x14ac:dyDescent="0.3">
      <c r="A130"/>
      <c r="B130"/>
      <c r="C130"/>
      <c r="D130"/>
      <c r="E130" s="27"/>
      <c r="F130" s="27"/>
      <c r="G130" s="27"/>
      <c r="H130" s="27"/>
    </row>
    <row r="131" spans="1:8" ht="14.4" x14ac:dyDescent="0.3">
      <c r="A131"/>
      <c r="B131"/>
      <c r="C131"/>
      <c r="D131"/>
      <c r="E131" s="27"/>
      <c r="F131" s="27"/>
      <c r="G131" s="27"/>
      <c r="H131" s="27"/>
    </row>
    <row r="132" spans="1:8" ht="14.4" x14ac:dyDescent="0.3">
      <c r="A132"/>
      <c r="B132"/>
      <c r="C132"/>
      <c r="D132"/>
      <c r="E132" s="27"/>
      <c r="F132" s="27"/>
      <c r="G132" s="27"/>
      <c r="H132" s="27"/>
    </row>
    <row r="133" spans="1:8" ht="14.4" x14ac:dyDescent="0.3">
      <c r="A133"/>
      <c r="B133"/>
      <c r="C133"/>
      <c r="D133"/>
      <c r="E133" s="27"/>
      <c r="F133" s="27"/>
      <c r="G133" s="27"/>
      <c r="H133" s="27"/>
    </row>
    <row r="134" spans="1:8" ht="14.4" x14ac:dyDescent="0.3">
      <c r="A134"/>
      <c r="B134"/>
      <c r="C134"/>
      <c r="D134"/>
      <c r="E134" s="27"/>
      <c r="F134" s="27"/>
      <c r="G134" s="27"/>
      <c r="H134" s="27"/>
    </row>
    <row r="135" spans="1:8" ht="14.4" x14ac:dyDescent="0.3">
      <c r="A135"/>
      <c r="B135"/>
      <c r="C135"/>
      <c r="D135"/>
      <c r="E135" s="27"/>
      <c r="F135" s="27"/>
      <c r="G135" s="27"/>
      <c r="H135" s="27"/>
    </row>
    <row r="136" spans="1:8" ht="14.4" x14ac:dyDescent="0.3">
      <c r="A136"/>
      <c r="B136"/>
      <c r="C136"/>
      <c r="D136"/>
      <c r="E136" s="27"/>
      <c r="F136" s="27"/>
      <c r="G136" s="27"/>
      <c r="H136" s="27"/>
    </row>
    <row r="137" spans="1:8" ht="14.4" x14ac:dyDescent="0.3">
      <c r="A137"/>
      <c r="B137"/>
      <c r="C137"/>
      <c r="D137"/>
      <c r="E137" s="27"/>
      <c r="F137" s="27"/>
      <c r="G137" s="27"/>
      <c r="H137" s="27"/>
    </row>
    <row r="138" spans="1:8" ht="14.4" x14ac:dyDescent="0.3">
      <c r="A138"/>
      <c r="B138"/>
      <c r="C138"/>
      <c r="D138"/>
      <c r="E138" s="27"/>
      <c r="F138" s="27"/>
      <c r="G138" s="27"/>
      <c r="H138" s="27"/>
    </row>
    <row r="139" spans="1:8" ht="14.4" x14ac:dyDescent="0.3">
      <c r="A139"/>
      <c r="B139"/>
      <c r="C139"/>
      <c r="D139"/>
      <c r="E139" s="27"/>
      <c r="F139" s="27"/>
      <c r="G139" s="27"/>
      <c r="H139" s="27"/>
    </row>
    <row r="140" spans="1:8" ht="14.4" x14ac:dyDescent="0.3">
      <c r="A140"/>
      <c r="B140"/>
      <c r="C140"/>
      <c r="D140"/>
      <c r="E140" s="27"/>
      <c r="F140" s="27"/>
      <c r="G140" s="27"/>
      <c r="H140" s="27"/>
    </row>
    <row r="141" spans="1:8" ht="14.4" x14ac:dyDescent="0.3">
      <c r="A141"/>
      <c r="B141"/>
      <c r="C141"/>
      <c r="D141"/>
      <c r="E141" s="27"/>
      <c r="F141" s="27"/>
      <c r="G141" s="27"/>
      <c r="H141" s="27"/>
    </row>
    <row r="142" spans="1:8" ht="14.4" x14ac:dyDescent="0.3">
      <c r="A142"/>
      <c r="B142"/>
      <c r="C142"/>
      <c r="D142"/>
      <c r="E142" s="27"/>
      <c r="F142" s="27"/>
      <c r="G142" s="27"/>
      <c r="H142" s="27"/>
    </row>
    <row r="143" spans="1:8" ht="14.4" x14ac:dyDescent="0.3">
      <c r="A143"/>
      <c r="B143"/>
      <c r="C143"/>
      <c r="D143"/>
      <c r="E143" s="27"/>
      <c r="F143" s="27"/>
      <c r="G143" s="27"/>
      <c r="H143" s="27"/>
    </row>
    <row r="144" spans="1:8" ht="14.4" x14ac:dyDescent="0.3">
      <c r="A144"/>
      <c r="B144"/>
      <c r="C144"/>
      <c r="D144"/>
      <c r="E144" s="27"/>
      <c r="F144" s="27"/>
      <c r="G144" s="27"/>
      <c r="H144" s="27"/>
    </row>
    <row r="145" spans="1:8" ht="14.4" x14ac:dyDescent="0.3">
      <c r="A145"/>
      <c r="B145"/>
      <c r="C145"/>
      <c r="D145"/>
      <c r="E145" s="27"/>
      <c r="F145" s="27"/>
      <c r="G145" s="27"/>
      <c r="H145" s="27"/>
    </row>
    <row r="146" spans="1:8" ht="14.4" x14ac:dyDescent="0.3">
      <c r="A146"/>
      <c r="B146"/>
      <c r="C146"/>
      <c r="D146"/>
      <c r="E146" s="27"/>
      <c r="F146" s="27"/>
      <c r="G146" s="27"/>
      <c r="H146" s="27"/>
    </row>
    <row r="147" spans="1:8" ht="14.4" x14ac:dyDescent="0.3">
      <c r="A147"/>
      <c r="B147"/>
      <c r="C147"/>
      <c r="D147"/>
      <c r="E147" s="27"/>
      <c r="F147" s="27"/>
      <c r="G147" s="27"/>
      <c r="H147" s="27"/>
    </row>
    <row r="148" spans="1:8" ht="14.4" x14ac:dyDescent="0.3">
      <c r="A148"/>
      <c r="B148"/>
      <c r="C148"/>
      <c r="D148"/>
      <c r="E148" s="27"/>
      <c r="F148" s="27"/>
      <c r="G148" s="27"/>
      <c r="H148" s="27"/>
    </row>
    <row r="149" spans="1:8" ht="14.4" x14ac:dyDescent="0.3">
      <c r="A149"/>
      <c r="B149"/>
      <c r="C149"/>
      <c r="D149"/>
      <c r="E149" s="27"/>
      <c r="F149" s="27"/>
      <c r="G149" s="27"/>
      <c r="H149" s="27"/>
    </row>
    <row r="150" spans="1:8" ht="14.4" x14ac:dyDescent="0.3">
      <c r="A150"/>
      <c r="B150"/>
      <c r="C150"/>
      <c r="D150"/>
      <c r="E150" s="27"/>
      <c r="F150" s="27"/>
      <c r="G150" s="27"/>
      <c r="H150" s="27"/>
    </row>
    <row r="151" spans="1:8" ht="14.4" x14ac:dyDescent="0.3">
      <c r="A151"/>
      <c r="B151"/>
      <c r="C151"/>
      <c r="D151"/>
      <c r="E151" s="27"/>
      <c r="F151" s="27"/>
      <c r="G151" s="27"/>
      <c r="H151" s="27"/>
    </row>
    <row r="152" spans="1:8" ht="14.4" x14ac:dyDescent="0.3">
      <c r="A152"/>
      <c r="B152"/>
      <c r="C152"/>
      <c r="D152"/>
      <c r="E152" s="27"/>
      <c r="F152" s="27"/>
      <c r="G152" s="27"/>
      <c r="H152" s="27"/>
    </row>
    <row r="153" spans="1:8" ht="14.4" x14ac:dyDescent="0.3">
      <c r="A153"/>
      <c r="B153"/>
      <c r="C153"/>
      <c r="D153"/>
      <c r="E153" s="27"/>
      <c r="F153" s="27"/>
      <c r="G153" s="27"/>
      <c r="H153" s="27"/>
    </row>
    <row r="154" spans="1:8" ht="14.4" x14ac:dyDescent="0.3">
      <c r="A154"/>
      <c r="B154"/>
      <c r="C154"/>
      <c r="D154"/>
      <c r="E154" s="27"/>
      <c r="F154" s="27"/>
      <c r="G154" s="27"/>
      <c r="H154" s="27"/>
    </row>
    <row r="155" spans="1:8" ht="14.4" x14ac:dyDescent="0.3">
      <c r="A155"/>
      <c r="B155"/>
      <c r="C155"/>
      <c r="D155"/>
      <c r="E155" s="27"/>
      <c r="F155" s="27"/>
      <c r="G155" s="27"/>
      <c r="H155" s="27"/>
    </row>
    <row r="156" spans="1:8" ht="14.4" x14ac:dyDescent="0.3">
      <c r="A156"/>
      <c r="B156"/>
      <c r="C156"/>
      <c r="D156"/>
      <c r="E156" s="27"/>
      <c r="F156" s="27"/>
      <c r="G156" s="27"/>
      <c r="H156" s="27"/>
    </row>
    <row r="157" spans="1:8" ht="14.4" x14ac:dyDescent="0.3">
      <c r="A157"/>
      <c r="B157"/>
      <c r="C157"/>
      <c r="D157"/>
      <c r="E157" s="27"/>
      <c r="F157" s="27"/>
      <c r="G157" s="27"/>
      <c r="H157" s="27"/>
    </row>
    <row r="158" spans="1:8" ht="14.4" x14ac:dyDescent="0.3">
      <c r="A158"/>
      <c r="B158"/>
      <c r="C158"/>
      <c r="D158"/>
      <c r="E158" s="27"/>
      <c r="F158" s="27"/>
      <c r="G158" s="27"/>
      <c r="H158" s="27"/>
    </row>
    <row r="159" spans="1:8" ht="14.4" x14ac:dyDescent="0.3">
      <c r="A159"/>
      <c r="B159"/>
      <c r="C159"/>
      <c r="D159"/>
      <c r="E159" s="27"/>
      <c r="F159" s="27"/>
      <c r="G159" s="27"/>
      <c r="H159" s="27"/>
    </row>
    <row r="160" spans="1:8" ht="14.4" x14ac:dyDescent="0.3">
      <c r="A160"/>
      <c r="B160"/>
      <c r="C160"/>
      <c r="D160"/>
      <c r="E160" s="27"/>
      <c r="F160" s="27"/>
      <c r="G160" s="27"/>
      <c r="H160" s="27"/>
    </row>
    <row r="161" spans="1:8" ht="14.4" x14ac:dyDescent="0.3">
      <c r="A161"/>
      <c r="B161"/>
      <c r="C161"/>
      <c r="D161"/>
      <c r="E161" s="27"/>
      <c r="F161" s="27"/>
      <c r="G161" s="27"/>
      <c r="H161" s="27"/>
    </row>
    <row r="162" spans="1:8" ht="14.4" x14ac:dyDescent="0.3">
      <c r="A162"/>
      <c r="B162"/>
      <c r="C162"/>
      <c r="D162"/>
      <c r="E162" s="27"/>
      <c r="F162" s="27"/>
      <c r="G162" s="27"/>
      <c r="H162" s="27"/>
    </row>
    <row r="163" spans="1:8" ht="14.4" x14ac:dyDescent="0.3">
      <c r="A163"/>
      <c r="B163"/>
      <c r="C163"/>
      <c r="D163"/>
      <c r="E163" s="27"/>
      <c r="F163" s="27"/>
      <c r="G163" s="27"/>
      <c r="H163" s="27"/>
    </row>
    <row r="164" spans="1:8" ht="14.4" x14ac:dyDescent="0.3">
      <c r="A164"/>
      <c r="B164"/>
      <c r="C164"/>
      <c r="D164"/>
      <c r="E164" s="27"/>
      <c r="F164" s="27"/>
      <c r="G164" s="27"/>
      <c r="H164" s="27"/>
    </row>
    <row r="165" spans="1:8" ht="14.4" x14ac:dyDescent="0.3">
      <c r="A165"/>
      <c r="B165"/>
      <c r="C165"/>
      <c r="D165"/>
      <c r="E165" s="27"/>
      <c r="F165" s="27"/>
      <c r="G165" s="27"/>
      <c r="H165" s="27"/>
    </row>
    <row r="166" spans="1:8" ht="14.4" x14ac:dyDescent="0.3">
      <c r="A166"/>
      <c r="B166"/>
      <c r="C166"/>
      <c r="D166"/>
      <c r="E166" s="27"/>
      <c r="F166" s="27"/>
      <c r="G166" s="27"/>
      <c r="H166" s="27"/>
    </row>
    <row r="167" spans="1:8" ht="14.4" x14ac:dyDescent="0.3">
      <c r="A167"/>
      <c r="B167"/>
      <c r="C167"/>
      <c r="D167"/>
      <c r="E167" s="27"/>
      <c r="F167" s="27"/>
      <c r="G167" s="27"/>
      <c r="H167" s="27"/>
    </row>
    <row r="168" spans="1:8" ht="14.4" x14ac:dyDescent="0.3">
      <c r="A168"/>
      <c r="B168"/>
      <c r="C168"/>
      <c r="D168"/>
      <c r="E168" s="27"/>
      <c r="F168" s="27"/>
      <c r="G168" s="27"/>
      <c r="H168" s="27"/>
    </row>
    <row r="169" spans="1:8" ht="14.4" x14ac:dyDescent="0.3">
      <c r="A169"/>
      <c r="B169"/>
      <c r="C169"/>
      <c r="D169"/>
      <c r="E169" s="27"/>
      <c r="F169" s="27"/>
      <c r="G169" s="27"/>
      <c r="H169" s="27"/>
    </row>
    <row r="170" spans="1:8" ht="14.4" x14ac:dyDescent="0.3">
      <c r="A170"/>
      <c r="B170"/>
      <c r="C170"/>
      <c r="D170"/>
      <c r="E170" s="27"/>
      <c r="F170" s="27"/>
      <c r="G170" s="27"/>
      <c r="H170" s="27"/>
    </row>
    <row r="171" spans="1:8" ht="14.4" x14ac:dyDescent="0.3">
      <c r="A171"/>
      <c r="B171"/>
      <c r="C171"/>
      <c r="D171"/>
      <c r="E171" s="27"/>
      <c r="F171" s="27"/>
      <c r="G171" s="27"/>
      <c r="H171" s="27"/>
    </row>
    <row r="172" spans="1:8" ht="14.4" x14ac:dyDescent="0.3">
      <c r="A172"/>
      <c r="B172"/>
      <c r="C172"/>
      <c r="D172"/>
      <c r="E172" s="27"/>
      <c r="F172" s="27"/>
      <c r="G172" s="27"/>
      <c r="H172" s="27"/>
    </row>
    <row r="173" spans="1:8" ht="14.4" x14ac:dyDescent="0.3">
      <c r="A173"/>
      <c r="B173"/>
      <c r="C173"/>
      <c r="D173"/>
      <c r="E173" s="27"/>
      <c r="F173" s="27"/>
      <c r="G173" s="27"/>
      <c r="H173" s="27"/>
    </row>
    <row r="174" spans="1:8" ht="14.4" x14ac:dyDescent="0.3">
      <c r="A174"/>
      <c r="B174"/>
      <c r="C174"/>
      <c r="D174"/>
      <c r="E174" s="27"/>
      <c r="F174" s="27"/>
      <c r="G174" s="27"/>
      <c r="H174" s="27"/>
    </row>
    <row r="175" spans="1:8" ht="14.4" x14ac:dyDescent="0.3">
      <c r="A175"/>
      <c r="B175"/>
      <c r="C175"/>
      <c r="D175"/>
      <c r="E175" s="27"/>
      <c r="F175" s="27"/>
      <c r="G175" s="27"/>
      <c r="H175" s="27"/>
    </row>
    <row r="176" spans="1:8" ht="14.4" x14ac:dyDescent="0.3">
      <c r="A176"/>
      <c r="B176"/>
      <c r="C176"/>
      <c r="D176"/>
      <c r="E176" s="27"/>
      <c r="F176" s="27"/>
      <c r="G176" s="27"/>
      <c r="H176" s="27"/>
    </row>
    <row r="177" spans="1:8" ht="14.4" x14ac:dyDescent="0.3">
      <c r="A177"/>
      <c r="B177"/>
      <c r="C177"/>
      <c r="D177"/>
      <c r="E177" s="27"/>
      <c r="F177" s="27"/>
      <c r="G177" s="27"/>
      <c r="H177" s="27"/>
    </row>
    <row r="178" spans="1:8" ht="14.4" x14ac:dyDescent="0.3">
      <c r="A178"/>
      <c r="B178"/>
      <c r="C178"/>
      <c r="D178"/>
      <c r="E178" s="27"/>
      <c r="F178" s="27"/>
      <c r="G178" s="27"/>
      <c r="H178" s="27"/>
    </row>
    <row r="179" spans="1:8" ht="14.4" x14ac:dyDescent="0.3">
      <c r="A179"/>
      <c r="B179"/>
      <c r="C179"/>
      <c r="D179"/>
      <c r="E179" s="27"/>
      <c r="F179" s="27"/>
      <c r="G179" s="27"/>
      <c r="H179" s="27"/>
    </row>
    <row r="180" spans="1:8" ht="14.4" x14ac:dyDescent="0.3">
      <c r="A180"/>
      <c r="B180"/>
      <c r="C180"/>
      <c r="D180"/>
      <c r="E180" s="27"/>
      <c r="F180" s="27"/>
      <c r="G180" s="27"/>
      <c r="H180" s="27"/>
    </row>
    <row r="181" spans="1:8" ht="14.4" x14ac:dyDescent="0.3">
      <c r="A181"/>
      <c r="B181"/>
      <c r="C181"/>
      <c r="D181"/>
      <c r="E181" s="27"/>
      <c r="F181" s="27"/>
      <c r="G181" s="27"/>
      <c r="H181" s="27"/>
    </row>
    <row r="182" spans="1:8" ht="14.4" x14ac:dyDescent="0.3">
      <c r="A182"/>
      <c r="B182"/>
      <c r="C182"/>
      <c r="D182"/>
      <c r="E182" s="27"/>
      <c r="F182" s="27"/>
      <c r="G182" s="27"/>
      <c r="H182" s="27"/>
    </row>
    <row r="183" spans="1:8" ht="14.4" x14ac:dyDescent="0.3">
      <c r="A183"/>
      <c r="B183"/>
      <c r="C183"/>
      <c r="D183"/>
      <c r="E183" s="27"/>
      <c r="F183" s="27"/>
      <c r="G183" s="27"/>
      <c r="H183" s="27"/>
    </row>
    <row r="184" spans="1:8" ht="14.4" x14ac:dyDescent="0.3">
      <c r="A184"/>
      <c r="B184"/>
      <c r="C184"/>
      <c r="D184"/>
      <c r="E184" s="27"/>
      <c r="F184" s="27"/>
      <c r="G184" s="27"/>
      <c r="H184" s="27"/>
    </row>
    <row r="185" spans="1:8" ht="14.4" x14ac:dyDescent="0.3">
      <c r="A185"/>
      <c r="B185"/>
      <c r="C185"/>
      <c r="D185"/>
      <c r="E185" s="27"/>
      <c r="F185" s="27"/>
      <c r="G185" s="27"/>
      <c r="H185" s="27"/>
    </row>
    <row r="186" spans="1:8" ht="14.4" x14ac:dyDescent="0.3">
      <c r="A186"/>
      <c r="B186"/>
      <c r="C186"/>
      <c r="D186"/>
      <c r="E186" s="27"/>
      <c r="F186" s="27"/>
      <c r="G186" s="27"/>
      <c r="H186" s="27"/>
    </row>
    <row r="187" spans="1:8" ht="14.4" x14ac:dyDescent="0.3">
      <c r="A187"/>
      <c r="B187"/>
      <c r="C187"/>
      <c r="D187"/>
      <c r="E187" s="27"/>
      <c r="F187" s="27"/>
      <c r="G187" s="27"/>
      <c r="H187" s="27"/>
    </row>
    <row r="188" spans="1:8" ht="14.4" x14ac:dyDescent="0.3">
      <c r="A188"/>
      <c r="B188"/>
      <c r="C188"/>
      <c r="D188"/>
      <c r="E188" s="27"/>
      <c r="F188" s="27"/>
      <c r="G188" s="27"/>
      <c r="H188" s="27"/>
    </row>
    <row r="189" spans="1:8" ht="14.4" x14ac:dyDescent="0.3">
      <c r="A189"/>
      <c r="B189"/>
      <c r="C189"/>
      <c r="D189"/>
      <c r="E189" s="27"/>
      <c r="F189" s="27"/>
      <c r="G189" s="27"/>
      <c r="H189" s="27"/>
    </row>
    <row r="190" spans="1:8" ht="14.4" x14ac:dyDescent="0.3">
      <c r="A190"/>
      <c r="B190"/>
      <c r="C190"/>
      <c r="D190"/>
      <c r="E190" s="27"/>
      <c r="F190" s="27"/>
      <c r="G190" s="27"/>
      <c r="H190" s="27"/>
    </row>
    <row r="191" spans="1:8" ht="14.4" x14ac:dyDescent="0.3">
      <c r="A191"/>
      <c r="B191"/>
      <c r="C191"/>
      <c r="D191"/>
      <c r="E191" s="27"/>
      <c r="F191" s="27"/>
      <c r="G191" s="27"/>
      <c r="H191" s="27"/>
    </row>
    <row r="192" spans="1:8" ht="14.4" x14ac:dyDescent="0.3">
      <c r="A192"/>
      <c r="B192"/>
      <c r="C192"/>
      <c r="D192"/>
      <c r="E192" s="27"/>
      <c r="F192" s="27"/>
      <c r="G192" s="27"/>
      <c r="H192" s="27"/>
    </row>
    <row r="193" spans="1:8" ht="14.4" x14ac:dyDescent="0.3">
      <c r="A193"/>
      <c r="B193"/>
      <c r="C193"/>
      <c r="D193"/>
      <c r="E193" s="27"/>
      <c r="F193" s="27"/>
      <c r="G193" s="27"/>
      <c r="H193" s="27"/>
    </row>
    <row r="194" spans="1:8" ht="14.4" x14ac:dyDescent="0.3">
      <c r="A194"/>
      <c r="B194"/>
      <c r="C194"/>
      <c r="D194"/>
      <c r="E194" s="27"/>
      <c r="F194" s="27"/>
      <c r="G194" s="27"/>
      <c r="H194" s="27"/>
    </row>
    <row r="195" spans="1:8" ht="14.4" x14ac:dyDescent="0.3">
      <c r="A195"/>
      <c r="B195"/>
      <c r="C195"/>
      <c r="D195"/>
      <c r="E195" s="27"/>
      <c r="F195" s="27"/>
      <c r="G195" s="27"/>
      <c r="H195" s="27"/>
    </row>
    <row r="196" spans="1:8" ht="14.4" x14ac:dyDescent="0.3">
      <c r="A196"/>
      <c r="B196"/>
      <c r="C196"/>
      <c r="D196"/>
      <c r="E196" s="27"/>
      <c r="F196" s="27"/>
      <c r="G196" s="27"/>
      <c r="H196" s="27"/>
    </row>
    <row r="197" spans="1:8" ht="14.4" x14ac:dyDescent="0.3">
      <c r="A197"/>
      <c r="B197"/>
      <c r="C197"/>
      <c r="D197"/>
      <c r="E197" s="27"/>
      <c r="F197" s="27"/>
      <c r="G197" s="27"/>
      <c r="H197" s="27"/>
    </row>
    <row r="198" spans="1:8" ht="14.4" x14ac:dyDescent="0.3">
      <c r="A198"/>
      <c r="B198"/>
      <c r="C198"/>
      <c r="D198"/>
      <c r="E198" s="27"/>
      <c r="F198" s="27"/>
      <c r="G198" s="27"/>
      <c r="H198" s="27"/>
    </row>
    <row r="199" spans="1:8" ht="14.4" x14ac:dyDescent="0.3">
      <c r="A199"/>
      <c r="B199"/>
      <c r="C199"/>
      <c r="D199"/>
      <c r="E199" s="27"/>
      <c r="F199" s="27"/>
      <c r="G199" s="27"/>
      <c r="H199" s="27"/>
    </row>
    <row r="200" spans="1:8" ht="14.4" x14ac:dyDescent="0.3">
      <c r="A200"/>
      <c r="B200"/>
      <c r="C200"/>
      <c r="D200"/>
      <c r="E200" s="27"/>
      <c r="F200" s="27"/>
      <c r="G200" s="27"/>
      <c r="H200" s="27"/>
    </row>
    <row r="201" spans="1:8" ht="14.4" x14ac:dyDescent="0.3">
      <c r="A201"/>
      <c r="B201"/>
      <c r="C201"/>
      <c r="D201"/>
      <c r="E201" s="27"/>
      <c r="F201" s="27"/>
      <c r="G201" s="27"/>
      <c r="H201" s="27"/>
    </row>
    <row r="202" spans="1:8" ht="14.4" x14ac:dyDescent="0.3">
      <c r="A202"/>
      <c r="B202"/>
      <c r="C202"/>
      <c r="D202"/>
      <c r="E202" s="27"/>
      <c r="F202" s="27"/>
      <c r="G202" s="27"/>
      <c r="H202" s="27"/>
    </row>
    <row r="203" spans="1:8" ht="14.4" x14ac:dyDescent="0.3">
      <c r="A203"/>
      <c r="B203"/>
      <c r="C203"/>
      <c r="D203"/>
      <c r="E203" s="27"/>
      <c r="F203" s="27"/>
      <c r="G203" s="27"/>
      <c r="H203" s="27"/>
    </row>
    <row r="204" spans="1:8" ht="14.4" x14ac:dyDescent="0.3">
      <c r="A204"/>
      <c r="B204"/>
      <c r="C204"/>
      <c r="D204"/>
      <c r="E204" s="27"/>
      <c r="F204" s="27"/>
      <c r="G204" s="27"/>
      <c r="H204" s="27"/>
    </row>
    <row r="205" spans="1:8" ht="14.4" x14ac:dyDescent="0.3">
      <c r="A205"/>
      <c r="B205"/>
      <c r="C205"/>
      <c r="D205"/>
      <c r="E205" s="27"/>
      <c r="F205" s="27"/>
      <c r="G205" s="27"/>
      <c r="H205" s="27"/>
    </row>
    <row r="206" spans="1:8" ht="14.4" x14ac:dyDescent="0.3">
      <c r="A206"/>
      <c r="B206"/>
      <c r="C206"/>
      <c r="D206"/>
      <c r="E206" s="27"/>
      <c r="F206" s="27"/>
      <c r="G206" s="27"/>
      <c r="H206" s="27"/>
    </row>
    <row r="207" spans="1:8" ht="14.4" x14ac:dyDescent="0.3">
      <c r="A207"/>
      <c r="B207"/>
      <c r="C207"/>
      <c r="D207"/>
      <c r="E207" s="27"/>
      <c r="F207" s="27"/>
      <c r="G207" s="27"/>
      <c r="H207" s="27"/>
    </row>
    <row r="208" spans="1:8" ht="14.4" x14ac:dyDescent="0.3">
      <c r="A208"/>
      <c r="B208"/>
      <c r="C208"/>
      <c r="D208"/>
      <c r="E208" s="27"/>
      <c r="F208" s="27"/>
      <c r="G208" s="27"/>
      <c r="H208" s="27"/>
    </row>
    <row r="209" spans="1:8" ht="14.4" x14ac:dyDescent="0.3">
      <c r="A209"/>
      <c r="B209"/>
      <c r="C209"/>
      <c r="D209"/>
      <c r="E209" s="27"/>
      <c r="F209" s="27"/>
      <c r="G209" s="27"/>
      <c r="H209" s="27"/>
    </row>
    <row r="210" spans="1:8" ht="14.4" x14ac:dyDescent="0.3">
      <c r="A210"/>
      <c r="B210"/>
      <c r="C210"/>
      <c r="D210"/>
      <c r="E210" s="27"/>
      <c r="F210" s="27"/>
      <c r="G210" s="27"/>
      <c r="H210" s="27"/>
    </row>
    <row r="211" spans="1:8" ht="14.4" x14ac:dyDescent="0.3">
      <c r="A211"/>
      <c r="B211"/>
      <c r="C211"/>
      <c r="D211"/>
      <c r="E211" s="27"/>
      <c r="F211" s="27"/>
      <c r="G211" s="27"/>
      <c r="H211" s="27"/>
    </row>
    <row r="212" spans="1:8" ht="14.4" x14ac:dyDescent="0.3">
      <c r="A212"/>
      <c r="B212"/>
      <c r="C212"/>
      <c r="D212"/>
      <c r="E212" s="27"/>
      <c r="F212" s="27"/>
      <c r="G212" s="27"/>
      <c r="H212" s="27"/>
    </row>
    <row r="213" spans="1:8" ht="14.4" x14ac:dyDescent="0.3">
      <c r="A213"/>
      <c r="B213"/>
      <c r="C213"/>
      <c r="D213"/>
      <c r="E213" s="27"/>
      <c r="F213" s="27"/>
      <c r="G213" s="27"/>
      <c r="H213" s="27"/>
    </row>
    <row r="214" spans="1:8" ht="14.4" x14ac:dyDescent="0.3">
      <c r="A214"/>
      <c r="B214"/>
      <c r="C214"/>
      <c r="D214"/>
      <c r="E214" s="27"/>
      <c r="F214" s="27"/>
      <c r="G214" s="27"/>
      <c r="H214" s="27"/>
    </row>
    <row r="215" spans="1:8" ht="14.4" x14ac:dyDescent="0.3">
      <c r="A215"/>
      <c r="B215"/>
      <c r="C215"/>
      <c r="D215"/>
      <c r="E215" s="27"/>
      <c r="F215" s="27"/>
      <c r="G215" s="27"/>
      <c r="H215" s="27"/>
    </row>
    <row r="216" spans="1:8" ht="14.4" x14ac:dyDescent="0.3">
      <c r="A216"/>
      <c r="B216"/>
      <c r="C216"/>
      <c r="D216"/>
      <c r="E216" s="27"/>
      <c r="F216" s="27"/>
      <c r="G216" s="27"/>
      <c r="H216" s="27"/>
    </row>
    <row r="217" spans="1:8" ht="14.4" x14ac:dyDescent="0.3">
      <c r="A217"/>
      <c r="B217"/>
      <c r="C217"/>
      <c r="D217"/>
      <c r="E217" s="27"/>
      <c r="F217" s="27"/>
      <c r="G217" s="27"/>
      <c r="H217" s="27"/>
    </row>
    <row r="218" spans="1:8" ht="14.4" x14ac:dyDescent="0.3">
      <c r="A218"/>
      <c r="B218"/>
      <c r="C218"/>
      <c r="D218"/>
      <c r="E218" s="27"/>
      <c r="F218" s="27"/>
      <c r="G218" s="27"/>
      <c r="H218" s="27"/>
    </row>
    <row r="219" spans="1:8" ht="14.4" x14ac:dyDescent="0.3">
      <c r="A219"/>
      <c r="B219"/>
      <c r="C219"/>
      <c r="D219"/>
      <c r="E219" s="27"/>
      <c r="F219" s="27"/>
      <c r="G219" s="27"/>
      <c r="H219" s="27"/>
    </row>
    <row r="220" spans="1:8" ht="14.4" x14ac:dyDescent="0.3">
      <c r="A220"/>
      <c r="B220"/>
      <c r="C220"/>
      <c r="D220"/>
      <c r="E220" s="27"/>
      <c r="F220" s="27"/>
      <c r="G220" s="27"/>
      <c r="H220" s="27"/>
    </row>
    <row r="221" spans="1:8" ht="14.4" x14ac:dyDescent="0.3">
      <c r="A221"/>
      <c r="B221"/>
      <c r="C221"/>
      <c r="D221"/>
      <c r="E221" s="27"/>
      <c r="F221" s="27"/>
      <c r="G221" s="27"/>
      <c r="H221" s="27"/>
    </row>
    <row r="222" spans="1:8" ht="14.4" x14ac:dyDescent="0.3">
      <c r="A222"/>
      <c r="B222"/>
      <c r="C222"/>
      <c r="D222"/>
      <c r="E222" s="27"/>
      <c r="F222" s="27"/>
      <c r="G222" s="27"/>
      <c r="H222" s="27"/>
    </row>
    <row r="223" spans="1:8" ht="14.4" x14ac:dyDescent="0.3">
      <c r="A223"/>
      <c r="B223"/>
      <c r="C223"/>
      <c r="D223"/>
      <c r="E223" s="27"/>
      <c r="F223" s="27"/>
      <c r="G223" s="27"/>
      <c r="H223" s="27"/>
    </row>
    <row r="224" spans="1:8" ht="14.4" x14ac:dyDescent="0.3">
      <c r="A224"/>
      <c r="B224"/>
      <c r="C224"/>
      <c r="D224"/>
      <c r="E224" s="27"/>
      <c r="F224" s="27"/>
      <c r="G224" s="27"/>
      <c r="H224" s="27"/>
    </row>
    <row r="225" spans="1:8" ht="14.4" x14ac:dyDescent="0.3">
      <c r="A225"/>
      <c r="B225"/>
      <c r="C225"/>
      <c r="D225"/>
      <c r="E225" s="27"/>
      <c r="F225" s="27"/>
      <c r="G225" s="27"/>
      <c r="H225" s="27"/>
    </row>
    <row r="226" spans="1:8" ht="14.4" x14ac:dyDescent="0.3">
      <c r="A226"/>
      <c r="B226"/>
      <c r="C226"/>
      <c r="D226"/>
      <c r="E226" s="27"/>
      <c r="F226" s="27"/>
      <c r="G226" s="27"/>
      <c r="H226" s="27"/>
    </row>
    <row r="227" spans="1:8" ht="14.4" x14ac:dyDescent="0.3">
      <c r="A227"/>
      <c r="B227"/>
      <c r="C227"/>
      <c r="D227"/>
      <c r="E227" s="27"/>
      <c r="F227" s="27"/>
      <c r="G227" s="27"/>
      <c r="H227" s="27"/>
    </row>
    <row r="228" spans="1:8" ht="14.4" x14ac:dyDescent="0.3">
      <c r="A228"/>
      <c r="B228"/>
      <c r="C228"/>
      <c r="D228"/>
      <c r="E228" s="27"/>
      <c r="F228" s="27"/>
      <c r="G228" s="27"/>
      <c r="H228" s="27"/>
    </row>
    <row r="229" spans="1:8" ht="14.4" x14ac:dyDescent="0.3">
      <c r="A229"/>
      <c r="B229"/>
      <c r="C229"/>
      <c r="D229"/>
      <c r="E229" s="27"/>
      <c r="F229" s="27"/>
      <c r="G229" s="27"/>
      <c r="H229" s="27"/>
    </row>
    <row r="230" spans="1:8" ht="14.4" x14ac:dyDescent="0.3">
      <c r="A230"/>
      <c r="B230"/>
      <c r="C230"/>
      <c r="D230"/>
      <c r="E230" s="27"/>
      <c r="F230" s="27"/>
      <c r="G230" s="27"/>
      <c r="H230" s="27"/>
    </row>
    <row r="231" spans="1:8" ht="14.4" x14ac:dyDescent="0.3">
      <c r="A231"/>
      <c r="B231"/>
      <c r="C231"/>
      <c r="D231"/>
      <c r="E231" s="27"/>
      <c r="F231" s="27"/>
      <c r="G231" s="27"/>
      <c r="H231" s="27"/>
    </row>
    <row r="232" spans="1:8" ht="14.4" x14ac:dyDescent="0.3">
      <c r="A232"/>
      <c r="B232"/>
      <c r="C232"/>
      <c r="D232"/>
      <c r="E232" s="27"/>
      <c r="F232" s="27"/>
      <c r="G232" s="27"/>
      <c r="H232" s="27"/>
    </row>
    <row r="233" spans="1:8" ht="14.4" x14ac:dyDescent="0.3">
      <c r="A233"/>
      <c r="B233"/>
      <c r="C233"/>
      <c r="D233"/>
      <c r="E233" s="27"/>
      <c r="F233" s="27"/>
      <c r="G233" s="27"/>
      <c r="H233" s="27"/>
    </row>
    <row r="234" spans="1:8" ht="14.4" x14ac:dyDescent="0.3">
      <c r="A234"/>
      <c r="B234"/>
      <c r="C234"/>
      <c r="D234"/>
      <c r="E234" s="27"/>
      <c r="F234" s="27"/>
      <c r="G234" s="27"/>
      <c r="H234" s="27"/>
    </row>
    <row r="235" spans="1:8" ht="14.4" x14ac:dyDescent="0.3">
      <c r="A235"/>
      <c r="B235"/>
      <c r="C235"/>
      <c r="D235"/>
      <c r="E235" s="27"/>
      <c r="F235" s="27"/>
      <c r="G235" s="27"/>
      <c r="H235" s="27"/>
    </row>
    <row r="236" spans="1:8" ht="14.4" x14ac:dyDescent="0.3">
      <c r="A236"/>
      <c r="B236"/>
      <c r="C236"/>
      <c r="D236"/>
      <c r="E236" s="27"/>
      <c r="F236" s="27"/>
      <c r="G236" s="27"/>
      <c r="H236" s="27"/>
    </row>
    <row r="237" spans="1:8" ht="14.4" x14ac:dyDescent="0.3">
      <c r="A237"/>
      <c r="B237"/>
      <c r="C237"/>
      <c r="D237"/>
      <c r="E237" s="27"/>
      <c r="F237" s="27"/>
      <c r="G237" s="27"/>
      <c r="H237" s="27"/>
    </row>
    <row r="238" spans="1:8" ht="14.4" x14ac:dyDescent="0.3">
      <c r="A238"/>
      <c r="B238"/>
      <c r="C238"/>
      <c r="D238"/>
      <c r="E238" s="27"/>
      <c r="F238" s="27"/>
      <c r="G238" s="27"/>
      <c r="H238" s="27"/>
    </row>
    <row r="239" spans="1:8" ht="14.4" x14ac:dyDescent="0.3">
      <c r="A239"/>
      <c r="B239"/>
      <c r="C239"/>
      <c r="D239"/>
      <c r="E239" s="27"/>
      <c r="F239" s="27"/>
      <c r="G239" s="27"/>
      <c r="H239" s="27"/>
    </row>
    <row r="240" spans="1:8" ht="14.4" x14ac:dyDescent="0.3">
      <c r="A240"/>
      <c r="B240"/>
      <c r="C240"/>
      <c r="D240"/>
      <c r="E240" s="27"/>
      <c r="F240" s="27"/>
      <c r="G240" s="27"/>
      <c r="H240" s="27"/>
    </row>
    <row r="241" spans="1:8" ht="14.4" x14ac:dyDescent="0.3">
      <c r="A241"/>
      <c r="B241"/>
      <c r="C241"/>
      <c r="D241"/>
      <c r="E241" s="27"/>
      <c r="F241" s="27"/>
      <c r="G241" s="27"/>
      <c r="H241" s="27"/>
    </row>
    <row r="242" spans="1:8" ht="14.4" x14ac:dyDescent="0.3">
      <c r="A242"/>
      <c r="B242"/>
      <c r="C242"/>
      <c r="D242"/>
      <c r="E242" s="27"/>
      <c r="F242" s="27"/>
      <c r="G242" s="27"/>
      <c r="H242" s="27"/>
    </row>
    <row r="243" spans="1:8" ht="14.4" x14ac:dyDescent="0.3">
      <c r="A243"/>
      <c r="B243"/>
      <c r="C243"/>
      <c r="D243"/>
      <c r="E243" s="27"/>
      <c r="F243" s="27"/>
      <c r="G243" s="27"/>
      <c r="H243" s="27"/>
    </row>
    <row r="244" spans="1:8" ht="14.4" x14ac:dyDescent="0.3">
      <c r="A244"/>
      <c r="B244"/>
      <c r="C244"/>
      <c r="D244"/>
      <c r="E244" s="27"/>
      <c r="F244" s="27"/>
      <c r="G244" s="27"/>
      <c r="H244" s="27"/>
    </row>
    <row r="245" spans="1:8" ht="14.4" x14ac:dyDescent="0.3">
      <c r="A245"/>
      <c r="B245"/>
      <c r="C245"/>
      <c r="D245"/>
      <c r="E245" s="27"/>
      <c r="F245" s="27"/>
      <c r="G245" s="27"/>
      <c r="H245" s="27"/>
    </row>
    <row r="246" spans="1:8" ht="14.4" x14ac:dyDescent="0.3">
      <c r="A246"/>
      <c r="B246"/>
      <c r="C246"/>
      <c r="D246"/>
      <c r="E246" s="27"/>
      <c r="F246" s="27"/>
      <c r="G246" s="27"/>
      <c r="H246" s="27"/>
    </row>
    <row r="247" spans="1:8" ht="14.4" x14ac:dyDescent="0.3">
      <c r="A247"/>
      <c r="B247"/>
      <c r="C247"/>
      <c r="D247"/>
      <c r="E247" s="27"/>
      <c r="F247" s="27"/>
      <c r="G247" s="27"/>
      <c r="H247" s="27"/>
    </row>
    <row r="248" spans="1:8" ht="14.4" x14ac:dyDescent="0.3">
      <c r="A248"/>
      <c r="B248"/>
      <c r="C248"/>
      <c r="D248"/>
      <c r="E248" s="27"/>
      <c r="F248" s="27"/>
      <c r="G248" s="27"/>
      <c r="H248" s="27"/>
    </row>
    <row r="249" spans="1:8" ht="14.4" x14ac:dyDescent="0.3">
      <c r="A249"/>
      <c r="B249"/>
      <c r="C249"/>
      <c r="D249"/>
      <c r="E249" s="27"/>
      <c r="F249" s="27"/>
      <c r="G249" s="27"/>
      <c r="H249" s="27"/>
    </row>
    <row r="250" spans="1:8" ht="14.4" x14ac:dyDescent="0.3">
      <c r="A250"/>
      <c r="B250"/>
      <c r="C250"/>
      <c r="D250"/>
      <c r="E250" s="27"/>
      <c r="F250" s="27"/>
      <c r="G250" s="27"/>
      <c r="H250" s="27"/>
    </row>
    <row r="251" spans="1:8" ht="14.4" x14ac:dyDescent="0.3">
      <c r="A251"/>
      <c r="B251"/>
      <c r="C251"/>
      <c r="D251"/>
      <c r="E251" s="27"/>
      <c r="F251" s="27"/>
      <c r="G251" s="27"/>
      <c r="H251" s="27"/>
    </row>
    <row r="252" spans="1:8" ht="14.4" x14ac:dyDescent="0.3">
      <c r="A252"/>
      <c r="B252"/>
      <c r="C252"/>
      <c r="D252"/>
      <c r="E252" s="27"/>
      <c r="F252" s="27"/>
      <c r="G252" s="27"/>
      <c r="H252" s="27"/>
    </row>
    <row r="253" spans="1:8" ht="14.4" x14ac:dyDescent="0.3">
      <c r="A253"/>
      <c r="B253"/>
      <c r="C253"/>
      <c r="D253"/>
      <c r="E253" s="27"/>
      <c r="F253" s="27"/>
      <c r="G253" s="27"/>
      <c r="H253" s="27"/>
    </row>
    <row r="254" spans="1:8" ht="14.4" x14ac:dyDescent="0.3">
      <c r="A254"/>
      <c r="B254"/>
      <c r="C254"/>
      <c r="D254"/>
      <c r="E254" s="27"/>
      <c r="F254" s="27"/>
      <c r="G254" s="27"/>
      <c r="H254" s="27"/>
    </row>
    <row r="255" spans="1:8" ht="14.4" x14ac:dyDescent="0.3">
      <c r="A255"/>
      <c r="B255"/>
      <c r="C255"/>
      <c r="D255"/>
      <c r="E255" s="27"/>
      <c r="F255" s="27"/>
      <c r="G255" s="27"/>
      <c r="H255" s="27"/>
    </row>
    <row r="256" spans="1:8" ht="14.4" x14ac:dyDescent="0.3">
      <c r="A256"/>
      <c r="B256"/>
      <c r="C256"/>
      <c r="D256"/>
      <c r="E256" s="27"/>
      <c r="F256" s="27"/>
      <c r="G256" s="27"/>
      <c r="H256" s="27"/>
    </row>
    <row r="257" spans="1:8" ht="14.4" x14ac:dyDescent="0.3">
      <c r="A257"/>
      <c r="B257"/>
      <c r="C257"/>
      <c r="D257"/>
      <c r="E257" s="27"/>
      <c r="F257" s="27"/>
      <c r="G257" s="27"/>
      <c r="H257" s="27"/>
    </row>
    <row r="258" spans="1:8" ht="14.4" x14ac:dyDescent="0.3">
      <c r="A258"/>
      <c r="B258"/>
      <c r="C258"/>
      <c r="D258"/>
      <c r="E258" s="27"/>
      <c r="F258" s="27"/>
      <c r="G258" s="27"/>
      <c r="H258" s="27"/>
    </row>
    <row r="259" spans="1:8" ht="14.4" x14ac:dyDescent="0.3">
      <c r="A259"/>
      <c r="B259"/>
      <c r="C259"/>
      <c r="D259"/>
      <c r="E259" s="27"/>
      <c r="F259" s="27"/>
      <c r="G259" s="27"/>
      <c r="H259" s="27"/>
    </row>
    <row r="260" spans="1:8" ht="14.4" x14ac:dyDescent="0.3">
      <c r="A260"/>
      <c r="B260"/>
      <c r="C260"/>
      <c r="D260"/>
      <c r="E260" s="27"/>
      <c r="F260" s="27"/>
      <c r="G260" s="27"/>
      <c r="H260" s="27"/>
    </row>
    <row r="261" spans="1:8" ht="14.4" x14ac:dyDescent="0.3">
      <c r="A261"/>
      <c r="B261"/>
      <c r="C261"/>
      <c r="D261"/>
      <c r="E261" s="27"/>
      <c r="F261" s="27"/>
      <c r="G261" s="27"/>
      <c r="H261" s="27"/>
    </row>
    <row r="262" spans="1:8" ht="14.4" x14ac:dyDescent="0.3">
      <c r="A262"/>
      <c r="B262"/>
      <c r="C262"/>
      <c r="D262"/>
      <c r="E262" s="27"/>
      <c r="F262" s="27"/>
      <c r="G262" s="27"/>
      <c r="H262" s="27"/>
    </row>
    <row r="263" spans="1:8" ht="14.4" x14ac:dyDescent="0.3">
      <c r="A263"/>
      <c r="B263"/>
      <c r="C263"/>
      <c r="D263"/>
      <c r="E263" s="27"/>
      <c r="F263" s="27"/>
      <c r="G263" s="27"/>
      <c r="H263" s="27"/>
    </row>
    <row r="264" spans="1:8" ht="14.4" x14ac:dyDescent="0.3">
      <c r="A264"/>
      <c r="B264"/>
      <c r="C264"/>
      <c r="D264"/>
      <c r="E264" s="27"/>
      <c r="F264" s="27"/>
      <c r="G264" s="27"/>
      <c r="H264" s="27"/>
    </row>
    <row r="265" spans="1:8" ht="14.4" x14ac:dyDescent="0.3">
      <c r="A265"/>
      <c r="B265"/>
      <c r="C265"/>
      <c r="D265"/>
      <c r="E265" s="27"/>
      <c r="F265" s="27"/>
      <c r="G265" s="27"/>
      <c r="H265" s="27"/>
    </row>
    <row r="266" spans="1:8" ht="14.4" x14ac:dyDescent="0.3">
      <c r="A266"/>
      <c r="B266"/>
      <c r="C266"/>
      <c r="D266"/>
      <c r="E266" s="27"/>
      <c r="F266" s="27"/>
      <c r="G266" s="27"/>
      <c r="H266" s="27"/>
    </row>
    <row r="267" spans="1:8" ht="14.4" x14ac:dyDescent="0.3">
      <c r="A267"/>
      <c r="B267"/>
      <c r="C267"/>
      <c r="D267"/>
      <c r="E267" s="27"/>
      <c r="F267" s="27"/>
      <c r="G267" s="27"/>
      <c r="H267" s="27"/>
    </row>
    <row r="268" spans="1:8" ht="14.4" x14ac:dyDescent="0.3">
      <c r="A268"/>
      <c r="B268"/>
      <c r="C268"/>
      <c r="D268"/>
      <c r="E268" s="27"/>
      <c r="F268" s="27"/>
      <c r="G268" s="27"/>
      <c r="H268" s="27"/>
    </row>
    <row r="269" spans="1:8" ht="14.4" x14ac:dyDescent="0.3">
      <c r="A269"/>
      <c r="B269"/>
      <c r="C269"/>
      <c r="D269"/>
      <c r="E269" s="27"/>
      <c r="F269" s="27"/>
      <c r="G269" s="27"/>
      <c r="H269" s="27"/>
    </row>
    <row r="270" spans="1:8" ht="14.4" x14ac:dyDescent="0.3">
      <c r="A270"/>
      <c r="B270"/>
      <c r="C270"/>
      <c r="D270"/>
      <c r="E270" s="27"/>
      <c r="F270" s="27"/>
      <c r="G270" s="27"/>
      <c r="H270" s="27"/>
    </row>
    <row r="271" spans="1:8" ht="14.4" x14ac:dyDescent="0.3">
      <c r="A271"/>
      <c r="B271"/>
      <c r="C271"/>
      <c r="D271"/>
      <c r="E271" s="27"/>
      <c r="F271" s="27"/>
      <c r="G271" s="27"/>
      <c r="H271" s="27"/>
    </row>
    <row r="272" spans="1:8" ht="14.4" x14ac:dyDescent="0.3">
      <c r="A272"/>
      <c r="B272"/>
      <c r="C272"/>
      <c r="D272"/>
      <c r="E272" s="27"/>
      <c r="F272" s="27"/>
      <c r="G272" s="27"/>
      <c r="H272" s="27"/>
    </row>
    <row r="273" spans="1:8" ht="14.4" x14ac:dyDescent="0.3">
      <c r="A273"/>
      <c r="B273"/>
      <c r="C273"/>
      <c r="D273"/>
      <c r="E273" s="27"/>
      <c r="F273" s="27"/>
      <c r="G273" s="27"/>
      <c r="H273" s="27"/>
    </row>
    <row r="274" spans="1:8" ht="14.4" x14ac:dyDescent="0.3">
      <c r="A274"/>
      <c r="B274"/>
      <c r="C274"/>
      <c r="D274"/>
      <c r="E274" s="27"/>
      <c r="F274" s="27"/>
      <c r="G274" s="27"/>
      <c r="H274" s="27"/>
    </row>
    <row r="275" spans="1:8" ht="14.4" x14ac:dyDescent="0.3">
      <c r="A275"/>
      <c r="B275"/>
      <c r="C275"/>
      <c r="D275"/>
      <c r="E275" s="27"/>
      <c r="F275" s="27"/>
      <c r="G275" s="27"/>
      <c r="H275" s="27"/>
    </row>
    <row r="276" spans="1:8" ht="14.4" x14ac:dyDescent="0.3">
      <c r="A276"/>
      <c r="B276"/>
      <c r="C276"/>
      <c r="D276"/>
      <c r="E276" s="27"/>
      <c r="F276" s="27"/>
      <c r="G276" s="27"/>
      <c r="H276" s="27"/>
    </row>
    <row r="277" spans="1:8" ht="14.4" x14ac:dyDescent="0.3">
      <c r="A277"/>
      <c r="B277"/>
      <c r="C277"/>
      <c r="D277"/>
      <c r="E277" s="27"/>
      <c r="F277" s="27"/>
      <c r="G277" s="27"/>
      <c r="H277" s="27"/>
    </row>
    <row r="278" spans="1:8" ht="14.4" x14ac:dyDescent="0.3">
      <c r="A278"/>
      <c r="B278"/>
      <c r="C278"/>
      <c r="D278"/>
      <c r="E278" s="27"/>
      <c r="F278" s="27"/>
      <c r="G278" s="27"/>
      <c r="H278" s="27"/>
    </row>
    <row r="279" spans="1:8" ht="14.4" x14ac:dyDescent="0.3">
      <c r="A279"/>
      <c r="B279"/>
      <c r="C279"/>
      <c r="D279"/>
      <c r="E279" s="27"/>
      <c r="F279" s="27"/>
      <c r="G279" s="27"/>
      <c r="H279" s="27"/>
    </row>
    <row r="280" spans="1:8" ht="14.4" x14ac:dyDescent="0.3">
      <c r="A280"/>
      <c r="B280"/>
      <c r="C280"/>
      <c r="D280"/>
      <c r="E280" s="27"/>
      <c r="F280" s="27"/>
      <c r="G280" s="27"/>
      <c r="H280" s="27"/>
    </row>
    <row r="281" spans="1:8" ht="14.4" x14ac:dyDescent="0.3">
      <c r="A281"/>
      <c r="B281"/>
      <c r="C281"/>
      <c r="D281"/>
      <c r="E281" s="27"/>
      <c r="F281" s="27"/>
      <c r="G281" s="27"/>
      <c r="H281" s="27"/>
    </row>
    <row r="282" spans="1:8" ht="14.4" x14ac:dyDescent="0.3">
      <c r="A282"/>
      <c r="B282"/>
      <c r="C282"/>
      <c r="D282"/>
      <c r="E282" s="27"/>
      <c r="F282" s="27"/>
      <c r="G282" s="27"/>
      <c r="H282" s="27"/>
    </row>
    <row r="283" spans="1:8" ht="14.4" x14ac:dyDescent="0.3">
      <c r="A283"/>
      <c r="B283"/>
      <c r="C283"/>
      <c r="D283"/>
      <c r="E283" s="27"/>
      <c r="F283" s="27"/>
      <c r="G283" s="27"/>
      <c r="H283" s="27"/>
    </row>
    <row r="284" spans="1:8" ht="14.4" x14ac:dyDescent="0.3">
      <c r="A284"/>
      <c r="B284"/>
      <c r="C284"/>
      <c r="D284"/>
      <c r="E284" s="27"/>
      <c r="F284" s="27"/>
      <c r="G284" s="27"/>
      <c r="H284" s="27"/>
    </row>
    <row r="285" spans="1:8" ht="14.4" x14ac:dyDescent="0.3">
      <c r="A285"/>
      <c r="B285"/>
      <c r="C285"/>
      <c r="D285"/>
      <c r="E285" s="27"/>
      <c r="F285" s="27"/>
      <c r="G285" s="27"/>
      <c r="H285" s="27"/>
    </row>
    <row r="286" spans="1:8" ht="14.4" x14ac:dyDescent="0.3">
      <c r="A286"/>
      <c r="B286"/>
      <c r="C286"/>
      <c r="D286"/>
      <c r="E286" s="27"/>
      <c r="F286" s="27"/>
      <c r="G286" s="27"/>
      <c r="H286" s="27"/>
    </row>
    <row r="287" spans="1:8" ht="14.4" x14ac:dyDescent="0.3">
      <c r="A287"/>
      <c r="B287"/>
      <c r="C287"/>
      <c r="D287"/>
      <c r="E287" s="27"/>
      <c r="F287" s="27"/>
      <c r="G287" s="27"/>
      <c r="H287" s="27"/>
    </row>
    <row r="288" spans="1:8" ht="14.4" x14ac:dyDescent="0.3">
      <c r="A288"/>
      <c r="B288"/>
      <c r="C288"/>
      <c r="D288"/>
      <c r="E288" s="27"/>
      <c r="F288" s="27"/>
      <c r="G288" s="27"/>
      <c r="H288" s="27"/>
    </row>
    <row r="289" spans="1:8" ht="14.4" x14ac:dyDescent="0.3">
      <c r="A289"/>
      <c r="B289"/>
      <c r="C289"/>
      <c r="D289"/>
      <c r="E289" s="27"/>
      <c r="F289" s="27"/>
      <c r="G289" s="27"/>
      <c r="H289" s="27"/>
    </row>
    <row r="290" spans="1:8" ht="14.4" x14ac:dyDescent="0.3">
      <c r="A290"/>
      <c r="B290"/>
      <c r="C290"/>
      <c r="D290"/>
      <c r="E290" s="27"/>
      <c r="F290" s="27"/>
      <c r="G290" s="27"/>
      <c r="H290" s="27"/>
    </row>
    <row r="291" spans="1:8" ht="14.4" x14ac:dyDescent="0.3">
      <c r="A291"/>
      <c r="B291"/>
      <c r="C291"/>
      <c r="D291"/>
      <c r="E291" s="27"/>
      <c r="F291" s="27"/>
      <c r="G291" s="27"/>
      <c r="H291" s="27"/>
    </row>
    <row r="292" spans="1:8" ht="14.4" x14ac:dyDescent="0.3">
      <c r="A292"/>
      <c r="B292"/>
      <c r="C292"/>
      <c r="D292"/>
      <c r="E292" s="27"/>
      <c r="F292" s="27"/>
      <c r="G292" s="27"/>
      <c r="H292" s="27"/>
    </row>
    <row r="293" spans="1:8" ht="14.4" x14ac:dyDescent="0.3">
      <c r="A293"/>
      <c r="B293"/>
      <c r="C293"/>
      <c r="D293"/>
      <c r="E293" s="27"/>
      <c r="F293" s="27"/>
      <c r="G293" s="27"/>
      <c r="H293" s="27"/>
    </row>
    <row r="294" spans="1:8" ht="14.4" x14ac:dyDescent="0.3">
      <c r="A294"/>
      <c r="B294"/>
      <c r="C294"/>
      <c r="D294"/>
      <c r="E294" s="27"/>
      <c r="F294" s="27"/>
      <c r="G294" s="27"/>
      <c r="H294" s="27"/>
    </row>
    <row r="295" spans="1:8" ht="14.4" x14ac:dyDescent="0.3">
      <c r="A295"/>
      <c r="B295"/>
      <c r="C295"/>
      <c r="D295"/>
      <c r="E295" s="27"/>
      <c r="F295" s="27"/>
      <c r="G295" s="27"/>
      <c r="H295" s="27"/>
    </row>
    <row r="296" spans="1:8" ht="14.4" x14ac:dyDescent="0.3">
      <c r="A296"/>
      <c r="B296"/>
      <c r="C296"/>
      <c r="D296"/>
      <c r="E296" s="27"/>
      <c r="F296" s="27"/>
      <c r="G296" s="27"/>
      <c r="H296" s="27"/>
    </row>
    <row r="297" spans="1:8" ht="14.4" x14ac:dyDescent="0.3">
      <c r="A297"/>
      <c r="B297"/>
      <c r="C297"/>
      <c r="D297"/>
      <c r="E297" s="27"/>
      <c r="F297" s="27"/>
      <c r="G297" s="27"/>
      <c r="H297" s="27"/>
    </row>
    <row r="298" spans="1:8" ht="14.4" x14ac:dyDescent="0.3">
      <c r="A298"/>
      <c r="B298"/>
      <c r="C298"/>
      <c r="D298"/>
      <c r="E298" s="27"/>
      <c r="F298" s="27"/>
      <c r="G298" s="27"/>
      <c r="H298" s="27"/>
    </row>
    <row r="299" spans="1:8" ht="14.4" x14ac:dyDescent="0.3">
      <c r="A299"/>
      <c r="B299"/>
      <c r="C299"/>
      <c r="D299"/>
      <c r="E299" s="27"/>
      <c r="F299" s="27"/>
      <c r="G299" s="27"/>
      <c r="H299" s="27"/>
    </row>
    <row r="300" spans="1:8" ht="14.4" x14ac:dyDescent="0.3">
      <c r="A300"/>
      <c r="B300"/>
      <c r="C300"/>
      <c r="D300"/>
      <c r="E300" s="27"/>
      <c r="F300" s="27"/>
      <c r="G300" s="27"/>
      <c r="H300" s="27"/>
    </row>
    <row r="301" spans="1:8" ht="14.4" x14ac:dyDescent="0.3">
      <c r="A301"/>
      <c r="B301"/>
      <c r="C301"/>
      <c r="D301"/>
      <c r="E301" s="27"/>
      <c r="F301" s="27"/>
      <c r="G301" s="27"/>
      <c r="H301" s="27"/>
    </row>
    <row r="302" spans="1:8" ht="14.4" x14ac:dyDescent="0.3">
      <c r="A302"/>
      <c r="B302"/>
      <c r="C302"/>
      <c r="D302"/>
      <c r="E302" s="27"/>
      <c r="F302" s="27"/>
      <c r="G302" s="27"/>
      <c r="H302" s="27"/>
    </row>
    <row r="303" spans="1:8" ht="14.4" x14ac:dyDescent="0.3">
      <c r="A303"/>
      <c r="B303"/>
      <c r="C303"/>
      <c r="D303"/>
      <c r="E303" s="27"/>
      <c r="F303" s="27"/>
      <c r="G303" s="27"/>
      <c r="H303" s="27"/>
    </row>
    <row r="304" spans="1:8" ht="14.4" x14ac:dyDescent="0.3">
      <c r="A304"/>
      <c r="B304"/>
      <c r="C304"/>
      <c r="D304"/>
      <c r="E304" s="27"/>
      <c r="F304" s="27"/>
      <c r="G304" s="27"/>
      <c r="H304" s="27"/>
    </row>
    <row r="305" spans="1:8" ht="14.4" x14ac:dyDescent="0.3">
      <c r="A305"/>
      <c r="B305"/>
      <c r="C305"/>
      <c r="D305"/>
      <c r="E305" s="27"/>
      <c r="F305" s="27"/>
      <c r="G305" s="27"/>
      <c r="H305" s="27"/>
    </row>
    <row r="306" spans="1:8" ht="14.4" x14ac:dyDescent="0.3">
      <c r="A306"/>
      <c r="B306"/>
      <c r="C306"/>
      <c r="D306"/>
      <c r="E306" s="27"/>
      <c r="F306" s="27"/>
      <c r="G306" s="27"/>
      <c r="H306" s="27"/>
    </row>
    <row r="307" spans="1:8" ht="14.4" x14ac:dyDescent="0.3">
      <c r="A307"/>
      <c r="B307"/>
      <c r="C307"/>
      <c r="D307"/>
      <c r="E307" s="27"/>
      <c r="F307" s="27"/>
      <c r="G307" s="27"/>
      <c r="H307" s="27"/>
    </row>
    <row r="308" spans="1:8" ht="14.4" x14ac:dyDescent="0.3">
      <c r="A308"/>
      <c r="B308"/>
      <c r="C308"/>
      <c r="D308"/>
      <c r="E308" s="27"/>
      <c r="F308" s="27"/>
      <c r="G308" s="27"/>
      <c r="H308" s="27"/>
    </row>
    <row r="309" spans="1:8" ht="14.4" x14ac:dyDescent="0.3">
      <c r="A309"/>
      <c r="B309"/>
      <c r="C309"/>
      <c r="D309"/>
      <c r="E309" s="27"/>
      <c r="F309" s="27"/>
      <c r="G309" s="27"/>
      <c r="H309" s="27"/>
    </row>
    <row r="310" spans="1:8" ht="14.4" x14ac:dyDescent="0.3">
      <c r="A310"/>
      <c r="B310"/>
      <c r="C310"/>
      <c r="D310"/>
      <c r="E310" s="27"/>
      <c r="F310" s="27"/>
      <c r="G310" s="27"/>
      <c r="H310" s="27"/>
    </row>
    <row r="311" spans="1:8" ht="14.4" x14ac:dyDescent="0.3">
      <c r="A311"/>
      <c r="B311"/>
      <c r="C311"/>
      <c r="D311"/>
      <c r="E311" s="27"/>
      <c r="F311" s="27"/>
      <c r="G311" s="27"/>
      <c r="H311" s="27"/>
    </row>
    <row r="312" spans="1:8" ht="14.4" x14ac:dyDescent="0.3">
      <c r="A312"/>
      <c r="B312"/>
      <c r="C312"/>
      <c r="D312"/>
      <c r="E312" s="27"/>
      <c r="F312" s="27"/>
      <c r="G312" s="27"/>
      <c r="H312" s="27"/>
    </row>
    <row r="313" spans="1:8" ht="14.4" x14ac:dyDescent="0.3">
      <c r="A313"/>
      <c r="B313"/>
      <c r="C313"/>
      <c r="D313"/>
      <c r="E313" s="27"/>
      <c r="F313" s="27"/>
      <c r="G313" s="27"/>
      <c r="H313" s="27"/>
    </row>
    <row r="314" spans="1:8" ht="14.4" x14ac:dyDescent="0.3">
      <c r="A314"/>
      <c r="B314"/>
      <c r="C314"/>
      <c r="D314"/>
      <c r="E314" s="27"/>
      <c r="F314" s="27"/>
      <c r="G314" s="27"/>
      <c r="H314" s="27"/>
    </row>
    <row r="315" spans="1:8" ht="14.4" x14ac:dyDescent="0.3">
      <c r="A315"/>
      <c r="B315"/>
      <c r="C315"/>
      <c r="D315"/>
      <c r="E315" s="27"/>
      <c r="F315" s="27"/>
      <c r="G315" s="27"/>
      <c r="H315" s="27"/>
    </row>
    <row r="316" spans="1:8" ht="14.4" x14ac:dyDescent="0.3">
      <c r="A316"/>
      <c r="B316"/>
      <c r="C316"/>
      <c r="D316"/>
      <c r="E316" s="27"/>
      <c r="F316" s="27"/>
      <c r="G316" s="27"/>
      <c r="H316" s="27"/>
    </row>
    <row r="317" spans="1:8" ht="14.4" x14ac:dyDescent="0.3">
      <c r="A317"/>
      <c r="B317"/>
      <c r="C317"/>
      <c r="D317"/>
      <c r="E317" s="27"/>
      <c r="F317" s="27"/>
      <c r="G317" s="27"/>
      <c r="H317" s="27"/>
    </row>
    <row r="318" spans="1:8" ht="14.4" x14ac:dyDescent="0.3">
      <c r="A318"/>
      <c r="B318"/>
      <c r="C318"/>
      <c r="D318"/>
      <c r="E318" s="27"/>
      <c r="F318" s="27"/>
      <c r="G318" s="27"/>
      <c r="H318" s="27"/>
    </row>
    <row r="319" spans="1:8" ht="14.4" x14ac:dyDescent="0.3">
      <c r="A319"/>
      <c r="B319"/>
      <c r="C319"/>
      <c r="D319"/>
      <c r="E319" s="27"/>
      <c r="F319" s="27"/>
      <c r="G319" s="27"/>
      <c r="H319" s="27"/>
    </row>
    <row r="320" spans="1:8" ht="14.4" x14ac:dyDescent="0.3">
      <c r="A320"/>
      <c r="B320"/>
      <c r="C320"/>
      <c r="D320"/>
      <c r="E320" s="27"/>
      <c r="F320" s="27"/>
      <c r="G320" s="27"/>
      <c r="H320" s="27"/>
    </row>
    <row r="321" spans="1:8" ht="14.4" x14ac:dyDescent="0.3">
      <c r="A321"/>
      <c r="B321"/>
      <c r="C321"/>
      <c r="D321"/>
      <c r="E321" s="27"/>
      <c r="F321" s="27"/>
      <c r="G321" s="27"/>
      <c r="H321" s="27"/>
    </row>
    <row r="322" spans="1:8" ht="14.4" x14ac:dyDescent="0.3">
      <c r="A322"/>
      <c r="B322"/>
      <c r="C322"/>
      <c r="D322"/>
      <c r="E322" s="27"/>
      <c r="F322" s="27"/>
      <c r="G322" s="27"/>
      <c r="H322" s="27"/>
    </row>
    <row r="323" spans="1:8" ht="14.4" x14ac:dyDescent="0.3">
      <c r="A323"/>
      <c r="B323"/>
      <c r="C323"/>
      <c r="D323"/>
      <c r="E323" s="27"/>
      <c r="F323" s="27"/>
      <c r="G323" s="27"/>
      <c r="H323" s="27"/>
    </row>
    <row r="324" spans="1:8" ht="14.4" x14ac:dyDescent="0.3">
      <c r="A324"/>
      <c r="B324"/>
      <c r="C324"/>
      <c r="D324"/>
      <c r="E324" s="27"/>
      <c r="F324" s="27"/>
      <c r="G324" s="27"/>
      <c r="H324" s="27"/>
    </row>
    <row r="325" spans="1:8" ht="14.4" x14ac:dyDescent="0.3">
      <c r="A325"/>
      <c r="B325"/>
      <c r="C325"/>
      <c r="D325"/>
      <c r="E325" s="27"/>
      <c r="F325" s="27"/>
      <c r="G325" s="27"/>
      <c r="H325" s="27"/>
    </row>
    <row r="326" spans="1:8" ht="14.4" x14ac:dyDescent="0.3">
      <c r="A326"/>
      <c r="B326"/>
      <c r="C326"/>
      <c r="D326"/>
      <c r="E326" s="27"/>
      <c r="F326" s="27"/>
      <c r="G326" s="27"/>
      <c r="H326" s="27"/>
    </row>
    <row r="327" spans="1:8" ht="14.4" x14ac:dyDescent="0.3">
      <c r="A327"/>
      <c r="B327"/>
      <c r="C327"/>
      <c r="D327"/>
      <c r="E327" s="27"/>
      <c r="F327" s="27"/>
      <c r="G327" s="27"/>
      <c r="H327" s="27"/>
    </row>
    <row r="328" spans="1:8" ht="14.4" x14ac:dyDescent="0.3">
      <c r="A328"/>
      <c r="B328"/>
      <c r="C328"/>
      <c r="D328"/>
      <c r="E328" s="27"/>
      <c r="F328" s="27"/>
      <c r="G328" s="27"/>
      <c r="H328" s="27"/>
    </row>
    <row r="329" spans="1:8" ht="14.4" x14ac:dyDescent="0.3">
      <c r="A329"/>
      <c r="B329"/>
      <c r="C329"/>
      <c r="D329"/>
      <c r="E329" s="27"/>
      <c r="F329" s="27"/>
      <c r="G329" s="27"/>
      <c r="H329" s="27"/>
    </row>
    <row r="330" spans="1:8" ht="14.4" x14ac:dyDescent="0.3">
      <c r="A330"/>
      <c r="B330"/>
      <c r="C330"/>
      <c r="D330"/>
      <c r="E330" s="27"/>
      <c r="F330" s="27"/>
      <c r="G330" s="27"/>
      <c r="H330" s="27"/>
    </row>
    <row r="331" spans="1:8" ht="14.4" x14ac:dyDescent="0.3">
      <c r="A331"/>
      <c r="B331"/>
      <c r="C331"/>
      <c r="D331"/>
      <c r="E331" s="27"/>
      <c r="F331" s="27"/>
      <c r="G331" s="27"/>
      <c r="H331" s="27"/>
    </row>
    <row r="332" spans="1:8" ht="14.4" x14ac:dyDescent="0.3">
      <c r="A332"/>
      <c r="B332"/>
      <c r="C332"/>
      <c r="D332"/>
      <c r="E332" s="27"/>
      <c r="F332" s="27"/>
      <c r="G332" s="27"/>
      <c r="H332" s="27"/>
    </row>
    <row r="333" spans="1:8" ht="14.4" x14ac:dyDescent="0.3">
      <c r="A333"/>
      <c r="B333"/>
      <c r="C333"/>
      <c r="D333"/>
      <c r="E333" s="27"/>
      <c r="F333" s="27"/>
      <c r="G333" s="27"/>
      <c r="H333" s="27"/>
    </row>
    <row r="334" spans="1:8" ht="14.4" x14ac:dyDescent="0.3">
      <c r="A334"/>
      <c r="B334"/>
      <c r="C334"/>
      <c r="D334"/>
      <c r="E334" s="27"/>
      <c r="F334" s="27"/>
      <c r="G334" s="27"/>
      <c r="H334" s="27"/>
    </row>
    <row r="335" spans="1:8" ht="14.4" x14ac:dyDescent="0.3">
      <c r="A335"/>
      <c r="B335"/>
      <c r="C335"/>
      <c r="D335"/>
      <c r="E335" s="27"/>
      <c r="F335" s="27"/>
      <c r="G335" s="27"/>
      <c r="H335" s="27"/>
    </row>
    <row r="336" spans="1:8" ht="14.4" x14ac:dyDescent="0.3">
      <c r="A336"/>
      <c r="B336"/>
      <c r="C336"/>
      <c r="D336"/>
      <c r="E336" s="27"/>
      <c r="F336" s="27"/>
      <c r="G336" s="27"/>
      <c r="H336" s="27"/>
    </row>
    <row r="337" spans="1:8" ht="14.4" x14ac:dyDescent="0.3">
      <c r="A337"/>
      <c r="B337"/>
      <c r="C337"/>
      <c r="D337"/>
      <c r="E337" s="27"/>
      <c r="F337" s="27"/>
      <c r="G337" s="27"/>
      <c r="H337" s="27"/>
    </row>
    <row r="338" spans="1:8" ht="14.4" x14ac:dyDescent="0.3">
      <c r="A338"/>
      <c r="B338"/>
      <c r="C338"/>
      <c r="D338"/>
      <c r="E338" s="27"/>
      <c r="F338" s="27"/>
      <c r="G338" s="27"/>
      <c r="H338" s="27"/>
    </row>
    <row r="339" spans="1:8" ht="14.4" x14ac:dyDescent="0.3">
      <c r="A339"/>
      <c r="B339"/>
      <c r="C339"/>
      <c r="D339"/>
      <c r="E339" s="27"/>
      <c r="F339" s="27"/>
      <c r="G339" s="27"/>
      <c r="H339" s="27"/>
    </row>
    <row r="340" spans="1:8" ht="14.4" x14ac:dyDescent="0.3">
      <c r="A340"/>
      <c r="B340"/>
      <c r="C340"/>
      <c r="D340"/>
      <c r="E340" s="27"/>
      <c r="F340" s="27"/>
      <c r="G340" s="27"/>
      <c r="H340" s="27"/>
    </row>
    <row r="341" spans="1:8" ht="14.4" x14ac:dyDescent="0.3">
      <c r="A341"/>
      <c r="B341"/>
      <c r="C341"/>
      <c r="D341"/>
      <c r="E341" s="27"/>
      <c r="F341" s="27"/>
      <c r="G341" s="27"/>
      <c r="H341" s="27"/>
    </row>
    <row r="342" spans="1:8" ht="14.4" x14ac:dyDescent="0.3">
      <c r="A342"/>
      <c r="B342"/>
      <c r="C342"/>
      <c r="D342"/>
      <c r="E342" s="27"/>
      <c r="F342" s="27"/>
      <c r="G342" s="27"/>
      <c r="H342" s="27"/>
    </row>
    <row r="343" spans="1:8" ht="14.4" x14ac:dyDescent="0.3">
      <c r="A343"/>
      <c r="B343"/>
      <c r="C343"/>
      <c r="D343"/>
      <c r="E343" s="27"/>
      <c r="F343" s="27"/>
      <c r="G343" s="27"/>
      <c r="H343" s="27"/>
    </row>
    <row r="344" spans="1:8" ht="14.4" x14ac:dyDescent="0.3">
      <c r="A344"/>
      <c r="B344"/>
      <c r="C344"/>
      <c r="D344"/>
      <c r="E344" s="27"/>
      <c r="F344" s="27"/>
      <c r="G344" s="27"/>
      <c r="H344" s="27"/>
    </row>
    <row r="345" spans="1:8" ht="14.4" x14ac:dyDescent="0.3">
      <c r="A345"/>
      <c r="B345"/>
      <c r="C345"/>
      <c r="D345"/>
      <c r="E345" s="27"/>
      <c r="F345" s="27"/>
      <c r="G345" s="27"/>
      <c r="H345" s="27"/>
    </row>
    <row r="346" spans="1:8" ht="14.4" x14ac:dyDescent="0.3">
      <c r="A346"/>
      <c r="B346"/>
      <c r="C346"/>
      <c r="D346"/>
      <c r="E346" s="27"/>
      <c r="F346" s="27"/>
      <c r="G346" s="27"/>
      <c r="H346" s="27"/>
    </row>
    <row r="347" spans="1:8" ht="14.4" x14ac:dyDescent="0.3">
      <c r="A347"/>
      <c r="B347"/>
      <c r="C347"/>
      <c r="D347"/>
      <c r="E347" s="27"/>
      <c r="F347" s="27"/>
      <c r="G347" s="27"/>
      <c r="H347" s="27"/>
    </row>
    <row r="348" spans="1:8" ht="14.4" x14ac:dyDescent="0.3">
      <c r="A348"/>
      <c r="B348"/>
      <c r="C348"/>
      <c r="D348"/>
      <c r="E348" s="27"/>
      <c r="F348" s="27"/>
      <c r="G348" s="27"/>
      <c r="H348" s="27"/>
    </row>
    <row r="349" spans="1:8" ht="14.4" x14ac:dyDescent="0.3">
      <c r="A349"/>
      <c r="B349"/>
      <c r="C349"/>
      <c r="D349"/>
      <c r="E349" s="27"/>
      <c r="F349" s="27"/>
      <c r="G349" s="27"/>
      <c r="H349" s="27"/>
    </row>
    <row r="350" spans="1:8" ht="14.4" x14ac:dyDescent="0.3">
      <c r="A350"/>
      <c r="B350"/>
      <c r="C350"/>
      <c r="D350"/>
      <c r="E350" s="27"/>
      <c r="F350" s="27"/>
      <c r="G350" s="27"/>
      <c r="H350" s="27"/>
    </row>
    <row r="351" spans="1:8" ht="14.4" x14ac:dyDescent="0.3">
      <c r="A351"/>
      <c r="B351"/>
      <c r="C351"/>
      <c r="D351"/>
      <c r="E351" s="27"/>
      <c r="F351" s="27"/>
      <c r="G351" s="27"/>
      <c r="H351" s="27"/>
    </row>
    <row r="352" spans="1:8" ht="14.4" x14ac:dyDescent="0.3">
      <c r="A352"/>
      <c r="B352"/>
      <c r="C352"/>
      <c r="D352"/>
      <c r="E352" s="27"/>
      <c r="F352" s="27"/>
      <c r="G352" s="27"/>
      <c r="H352" s="27"/>
    </row>
    <row r="353" spans="1:8" ht="14.4" x14ac:dyDescent="0.3">
      <c r="A353"/>
      <c r="B353"/>
      <c r="C353"/>
      <c r="D353"/>
      <c r="E353" s="27"/>
      <c r="F353" s="27"/>
      <c r="G353" s="27"/>
      <c r="H353" s="27"/>
    </row>
    <row r="354" spans="1:8" ht="14.4" x14ac:dyDescent="0.3">
      <c r="A354"/>
      <c r="B354"/>
      <c r="C354"/>
      <c r="D354"/>
      <c r="E354" s="27"/>
      <c r="F354" s="27"/>
      <c r="G354" s="27"/>
      <c r="H354" s="27"/>
    </row>
    <row r="355" spans="1:8" ht="14.4" x14ac:dyDescent="0.3">
      <c r="A355"/>
      <c r="B355"/>
      <c r="C355"/>
      <c r="D355"/>
      <c r="E355" s="27"/>
      <c r="F355" s="27"/>
      <c r="G355" s="27"/>
      <c r="H355" s="27"/>
    </row>
    <row r="356" spans="1:8" ht="14.4" x14ac:dyDescent="0.3">
      <c r="A356"/>
      <c r="B356"/>
      <c r="C356"/>
      <c r="D356"/>
      <c r="E356" s="27"/>
      <c r="F356" s="27"/>
      <c r="G356" s="27"/>
      <c r="H356" s="27"/>
    </row>
    <row r="357" spans="1:8" ht="14.4" x14ac:dyDescent="0.3">
      <c r="A357"/>
      <c r="B357"/>
      <c r="C357"/>
      <c r="D357"/>
      <c r="E357" s="27"/>
      <c r="F357" s="27"/>
      <c r="G357" s="27"/>
      <c r="H357" s="27"/>
    </row>
    <row r="358" spans="1:8" ht="14.4" x14ac:dyDescent="0.3">
      <c r="A358"/>
      <c r="B358"/>
      <c r="C358"/>
      <c r="D358"/>
      <c r="E358" s="27"/>
      <c r="F358" s="27"/>
      <c r="G358" s="27"/>
      <c r="H358" s="27"/>
    </row>
    <row r="359" spans="1:8" ht="14.4" x14ac:dyDescent="0.3">
      <c r="A359"/>
      <c r="B359"/>
      <c r="C359"/>
      <c r="D359"/>
      <c r="E359" s="27"/>
      <c r="F359" s="27"/>
      <c r="G359" s="27"/>
      <c r="H359" s="27"/>
    </row>
    <row r="360" spans="1:8" ht="14.4" x14ac:dyDescent="0.3">
      <c r="A360"/>
      <c r="B360"/>
      <c r="C360"/>
      <c r="D360"/>
      <c r="E360" s="27"/>
      <c r="F360" s="27"/>
      <c r="G360" s="27"/>
      <c r="H360" s="27"/>
    </row>
    <row r="361" spans="1:8" ht="14.4" x14ac:dyDescent="0.3">
      <c r="A361"/>
      <c r="B361"/>
      <c r="C361"/>
      <c r="D361"/>
      <c r="E361" s="27"/>
      <c r="F361" s="27"/>
      <c r="G361" s="27"/>
      <c r="H361" s="27"/>
    </row>
    <row r="362" spans="1:8" ht="14.4" x14ac:dyDescent="0.3">
      <c r="A362"/>
      <c r="B362"/>
      <c r="C362"/>
      <c r="D362"/>
      <c r="E362" s="27"/>
      <c r="F362" s="27"/>
      <c r="G362" s="27"/>
      <c r="H362" s="27"/>
    </row>
    <row r="363" spans="1:8" ht="14.4" x14ac:dyDescent="0.3">
      <c r="A363"/>
      <c r="B363"/>
      <c r="C363"/>
      <c r="D363"/>
      <c r="E363" s="27"/>
      <c r="F363" s="27"/>
      <c r="G363" s="27"/>
      <c r="H363" s="27"/>
    </row>
    <row r="364" spans="1:8" ht="14.4" x14ac:dyDescent="0.3">
      <c r="A364"/>
      <c r="B364"/>
      <c r="C364"/>
      <c r="D364"/>
      <c r="E364" s="27"/>
      <c r="F364" s="27"/>
      <c r="G364" s="27"/>
      <c r="H364" s="27"/>
    </row>
    <row r="365" spans="1:8" ht="14.4" x14ac:dyDescent="0.3">
      <c r="A365"/>
      <c r="B365"/>
      <c r="C365"/>
      <c r="D365"/>
      <c r="E365" s="27"/>
      <c r="F365" s="27"/>
      <c r="G365" s="27"/>
      <c r="H365" s="27"/>
    </row>
    <row r="366" spans="1:8" ht="14.4" x14ac:dyDescent="0.3">
      <c r="A366"/>
      <c r="B366"/>
      <c r="C366"/>
      <c r="D366"/>
      <c r="E366" s="27"/>
      <c r="F366" s="27"/>
      <c r="G366" s="27"/>
      <c r="H366" s="27"/>
    </row>
    <row r="367" spans="1:8" ht="14.4" x14ac:dyDescent="0.3">
      <c r="A367"/>
      <c r="B367"/>
      <c r="C367"/>
      <c r="D367"/>
      <c r="E367" s="27"/>
      <c r="F367" s="27"/>
      <c r="G367" s="27"/>
      <c r="H367" s="27"/>
    </row>
    <row r="368" spans="1:8" ht="14.4" x14ac:dyDescent="0.3">
      <c r="A368"/>
      <c r="B368"/>
      <c r="C368"/>
      <c r="D368"/>
      <c r="E368" s="27"/>
      <c r="F368" s="27"/>
      <c r="G368" s="27"/>
      <c r="H368" s="27"/>
    </row>
    <row r="369" spans="1:8" ht="14.4" x14ac:dyDescent="0.3">
      <c r="A369"/>
      <c r="B369"/>
      <c r="C369"/>
      <c r="D369"/>
      <c r="E369" s="27"/>
      <c r="F369" s="27"/>
      <c r="G369" s="27"/>
      <c r="H369" s="27"/>
    </row>
    <row r="370" spans="1:8" ht="14.4" x14ac:dyDescent="0.3">
      <c r="A370"/>
      <c r="B370"/>
      <c r="C370"/>
      <c r="D370"/>
      <c r="E370" s="27"/>
      <c r="F370" s="27"/>
      <c r="G370" s="27"/>
      <c r="H370" s="27"/>
    </row>
    <row r="371" spans="1:8" ht="14.4" x14ac:dyDescent="0.3">
      <c r="A371"/>
      <c r="B371"/>
      <c r="C371"/>
      <c r="D371"/>
      <c r="E371" s="27"/>
      <c r="F371" s="27"/>
      <c r="G371" s="27"/>
      <c r="H371" s="27"/>
    </row>
    <row r="372" spans="1:8" ht="14.4" x14ac:dyDescent="0.3">
      <c r="A372"/>
      <c r="B372"/>
      <c r="C372"/>
      <c r="D372"/>
      <c r="E372" s="27"/>
      <c r="F372" s="27"/>
      <c r="G372" s="27"/>
      <c r="H372" s="27"/>
    </row>
    <row r="373" spans="1:8" ht="14.4" x14ac:dyDescent="0.3">
      <c r="A373"/>
      <c r="B373"/>
      <c r="C373"/>
      <c r="D373"/>
      <c r="E373" s="27"/>
      <c r="F373" s="27"/>
      <c r="G373" s="27"/>
      <c r="H373" s="27"/>
    </row>
    <row r="374" spans="1:8" ht="14.4" x14ac:dyDescent="0.3">
      <c r="A374"/>
      <c r="B374"/>
      <c r="C374"/>
      <c r="D374"/>
      <c r="E374" s="27"/>
      <c r="F374" s="27"/>
      <c r="G374" s="27"/>
      <c r="H374" s="27"/>
    </row>
    <row r="375" spans="1:8" ht="14.4" x14ac:dyDescent="0.3">
      <c r="A375"/>
      <c r="B375"/>
      <c r="C375"/>
      <c r="D375"/>
      <c r="E375" s="27"/>
      <c r="F375" s="27"/>
      <c r="G375" s="27"/>
      <c r="H375" s="27"/>
    </row>
    <row r="376" spans="1:8" ht="14.4" x14ac:dyDescent="0.3">
      <c r="A376"/>
      <c r="B376"/>
      <c r="C376"/>
      <c r="D376"/>
      <c r="E376" s="27"/>
      <c r="F376" s="27"/>
      <c r="G376" s="27"/>
      <c r="H376" s="27"/>
    </row>
    <row r="377" spans="1:8" ht="14.4" x14ac:dyDescent="0.3">
      <c r="A377"/>
      <c r="B377"/>
      <c r="C377"/>
      <c r="D377"/>
      <c r="E377" s="27"/>
      <c r="F377" s="27"/>
      <c r="G377" s="27"/>
      <c r="H377" s="27"/>
    </row>
    <row r="378" spans="1:8" ht="14.4" x14ac:dyDescent="0.3">
      <c r="A378"/>
      <c r="B378"/>
      <c r="C378"/>
      <c r="D378"/>
      <c r="E378" s="27"/>
      <c r="F378" s="27"/>
      <c r="G378" s="27"/>
      <c r="H378" s="27"/>
    </row>
    <row r="379" spans="1:8" ht="14.4" x14ac:dyDescent="0.3">
      <c r="A379"/>
      <c r="B379"/>
      <c r="C379"/>
      <c r="D379"/>
      <c r="E379" s="27"/>
      <c r="F379" s="27"/>
      <c r="G379" s="27"/>
      <c r="H379" s="27"/>
    </row>
    <row r="380" spans="1:8" ht="14.4" x14ac:dyDescent="0.3">
      <c r="A380"/>
      <c r="B380"/>
      <c r="C380"/>
      <c r="D380"/>
      <c r="E380" s="27"/>
      <c r="F380" s="27"/>
      <c r="G380" s="27"/>
      <c r="H380" s="27"/>
    </row>
    <row r="381" spans="1:8" ht="14.4" x14ac:dyDescent="0.3">
      <c r="A381"/>
      <c r="B381"/>
      <c r="C381"/>
      <c r="D381"/>
      <c r="E381" s="27"/>
      <c r="F381" s="27"/>
      <c r="G381" s="27"/>
      <c r="H381" s="27"/>
    </row>
    <row r="382" spans="1:8" ht="14.4" x14ac:dyDescent="0.3">
      <c r="A382"/>
      <c r="B382"/>
      <c r="C382"/>
      <c r="D382"/>
      <c r="E382" s="27"/>
      <c r="F382" s="27"/>
      <c r="G382" s="27"/>
      <c r="H382" s="27"/>
    </row>
    <row r="383" spans="1:8" ht="14.4" x14ac:dyDescent="0.3">
      <c r="A383"/>
      <c r="B383"/>
      <c r="C383"/>
      <c r="D383"/>
      <c r="E383" s="27"/>
      <c r="F383" s="27"/>
      <c r="G383" s="27"/>
      <c r="H383" s="27"/>
    </row>
    <row r="384" spans="1:8" ht="14.4" x14ac:dyDescent="0.3">
      <c r="A384"/>
      <c r="B384"/>
      <c r="C384"/>
      <c r="D384"/>
      <c r="E384" s="27"/>
      <c r="F384" s="27"/>
      <c r="G384" s="27"/>
      <c r="H384" s="27"/>
    </row>
    <row r="385" spans="1:8" ht="14.4" x14ac:dyDescent="0.3">
      <c r="A385"/>
      <c r="B385"/>
      <c r="C385"/>
      <c r="D385"/>
      <c r="E385" s="27"/>
      <c r="F385" s="27"/>
      <c r="G385" s="27"/>
      <c r="H385" s="27"/>
    </row>
    <row r="386" spans="1:8" ht="14.4" x14ac:dyDescent="0.3">
      <c r="A386"/>
      <c r="B386"/>
      <c r="C386"/>
      <c r="D386"/>
      <c r="E386" s="27"/>
      <c r="F386" s="27"/>
      <c r="G386" s="27"/>
      <c r="H386" s="27"/>
    </row>
    <row r="387" spans="1:8" ht="14.4" x14ac:dyDescent="0.3">
      <c r="A387"/>
      <c r="B387"/>
      <c r="C387"/>
      <c r="D387"/>
      <c r="E387" s="27"/>
      <c r="F387" s="27"/>
      <c r="G387" s="27"/>
      <c r="H387" s="27"/>
    </row>
    <row r="388" spans="1:8" ht="14.4" x14ac:dyDescent="0.3">
      <c r="A388"/>
      <c r="B388"/>
      <c r="C388"/>
      <c r="D388"/>
      <c r="E388" s="27"/>
      <c r="F388" s="27"/>
      <c r="G388" s="27"/>
      <c r="H388" s="27"/>
    </row>
    <row r="389" spans="1:8" ht="14.4" x14ac:dyDescent="0.3">
      <c r="A389"/>
      <c r="B389"/>
      <c r="C389"/>
      <c r="D389"/>
      <c r="E389" s="27"/>
      <c r="F389" s="27"/>
      <c r="G389" s="27"/>
      <c r="H389" s="27"/>
    </row>
    <row r="390" spans="1:8" ht="14.4" x14ac:dyDescent="0.3">
      <c r="A390"/>
      <c r="B390"/>
      <c r="C390"/>
      <c r="D390"/>
      <c r="E390" s="27"/>
      <c r="F390" s="27"/>
      <c r="G390" s="27"/>
      <c r="H390" s="27"/>
    </row>
    <row r="391" spans="1:8" ht="14.4" x14ac:dyDescent="0.3">
      <c r="A391"/>
      <c r="B391"/>
      <c r="C391"/>
      <c r="D391"/>
      <c r="E391" s="27"/>
      <c r="F391" s="27"/>
      <c r="G391" s="27"/>
      <c r="H391" s="27"/>
    </row>
    <row r="392" spans="1:8" ht="14.4" x14ac:dyDescent="0.3">
      <c r="A392"/>
      <c r="B392"/>
      <c r="C392"/>
      <c r="D392"/>
      <c r="E392" s="27"/>
      <c r="F392" s="27"/>
      <c r="G392" s="27"/>
      <c r="H392" s="27"/>
    </row>
    <row r="393" spans="1:8" ht="14.4" x14ac:dyDescent="0.3">
      <c r="A393"/>
      <c r="B393"/>
      <c r="C393"/>
      <c r="D393"/>
      <c r="E393" s="27"/>
      <c r="F393" s="27"/>
      <c r="G393" s="27"/>
      <c r="H393" s="27"/>
    </row>
    <row r="394" spans="1:8" ht="14.4" x14ac:dyDescent="0.3">
      <c r="A394"/>
      <c r="B394"/>
      <c r="C394"/>
      <c r="D394"/>
      <c r="E394" s="27"/>
      <c r="F394" s="27"/>
      <c r="G394" s="27"/>
      <c r="H394" s="27"/>
    </row>
    <row r="395" spans="1:8" x14ac:dyDescent="0.25">
      <c r="A395" s="27"/>
      <c r="B395" s="27"/>
      <c r="C395" s="27"/>
      <c r="D395" s="27"/>
      <c r="E395" s="27"/>
      <c r="F395" s="27"/>
      <c r="G395" s="27"/>
      <c r="H395" s="27"/>
    </row>
    <row r="396" spans="1:8" x14ac:dyDescent="0.25">
      <c r="A396" s="27"/>
      <c r="B396" s="27"/>
      <c r="C396" s="27"/>
      <c r="D396" s="27"/>
      <c r="E396" s="27"/>
      <c r="F396" s="27"/>
      <c r="G396" s="27"/>
      <c r="H396" s="27"/>
    </row>
    <row r="397" spans="1:8" x14ac:dyDescent="0.25">
      <c r="A397" s="27"/>
      <c r="B397" s="27"/>
      <c r="C397" s="27"/>
      <c r="D397" s="27"/>
      <c r="E397" s="27"/>
      <c r="F397" s="27"/>
      <c r="G397" s="27"/>
      <c r="H397" s="27"/>
    </row>
    <row r="398" spans="1:8" x14ac:dyDescent="0.25">
      <c r="A398" s="27"/>
      <c r="B398" s="27"/>
      <c r="C398" s="27"/>
      <c r="D398" s="27"/>
      <c r="E398" s="27"/>
      <c r="F398" s="27"/>
      <c r="G398" s="27"/>
      <c r="H398" s="27"/>
    </row>
    <row r="399" spans="1:8" x14ac:dyDescent="0.25">
      <c r="A399" s="27"/>
      <c r="B399" s="27"/>
      <c r="C399" s="27"/>
      <c r="D399" s="27"/>
      <c r="E399" s="27"/>
      <c r="F399" s="27"/>
      <c r="G399" s="27"/>
      <c r="H399" s="27"/>
    </row>
    <row r="400" spans="1:8" x14ac:dyDescent="0.25">
      <c r="A400" s="27"/>
      <c r="B400" s="27"/>
      <c r="C400" s="27"/>
      <c r="D400" s="27"/>
      <c r="E400" s="27"/>
      <c r="F400" s="27"/>
      <c r="G400" s="27"/>
      <c r="H400" s="27"/>
    </row>
    <row r="401" spans="1:8" x14ac:dyDescent="0.25">
      <c r="A401" s="27"/>
      <c r="B401" s="27"/>
      <c r="C401" s="27"/>
      <c r="D401" s="27"/>
      <c r="E401" s="27"/>
      <c r="F401" s="27"/>
      <c r="G401" s="27"/>
      <c r="H401" s="27"/>
    </row>
    <row r="402" spans="1:8" x14ac:dyDescent="0.25">
      <c r="A402" s="27"/>
      <c r="B402" s="27"/>
      <c r="C402" s="27"/>
      <c r="D402" s="27"/>
      <c r="E402" s="27"/>
      <c r="F402" s="27"/>
      <c r="G402" s="27"/>
      <c r="H402" s="27"/>
    </row>
    <row r="403" spans="1:8" x14ac:dyDescent="0.25">
      <c r="A403" s="27"/>
      <c r="B403" s="27"/>
      <c r="C403" s="27"/>
      <c r="D403" s="27"/>
      <c r="E403" s="27"/>
      <c r="F403" s="27"/>
      <c r="G403" s="27"/>
      <c r="H403" s="27"/>
    </row>
    <row r="404" spans="1:8" x14ac:dyDescent="0.25">
      <c r="A404" s="27"/>
      <c r="B404" s="27"/>
      <c r="C404" s="27"/>
      <c r="D404" s="27"/>
      <c r="E404" s="27"/>
      <c r="F404" s="27"/>
      <c r="G404" s="27"/>
      <c r="H404" s="27"/>
    </row>
    <row r="405" spans="1:8" x14ac:dyDescent="0.25">
      <c r="A405" s="27"/>
      <c r="B405" s="27"/>
      <c r="C405" s="27"/>
      <c r="D405" s="27"/>
      <c r="E405" s="27"/>
      <c r="F405" s="27"/>
      <c r="G405" s="27"/>
      <c r="H405" s="27"/>
    </row>
    <row r="406" spans="1:8" x14ac:dyDescent="0.25">
      <c r="A406" s="27"/>
      <c r="B406" s="27"/>
      <c r="C406" s="27"/>
      <c r="D406" s="27"/>
      <c r="E406" s="27"/>
      <c r="F406" s="27"/>
      <c r="G406" s="27"/>
      <c r="H406" s="27"/>
    </row>
    <row r="407" spans="1:8" x14ac:dyDescent="0.25">
      <c r="A407" s="27"/>
      <c r="B407" s="27"/>
      <c r="C407" s="27"/>
      <c r="D407" s="27"/>
      <c r="E407" s="27"/>
      <c r="F407" s="27"/>
      <c r="G407" s="27"/>
      <c r="H407" s="27"/>
    </row>
    <row r="408" spans="1:8" x14ac:dyDescent="0.25">
      <c r="A408" s="27"/>
      <c r="B408" s="27"/>
      <c r="C408" s="27"/>
      <c r="D408" s="27"/>
      <c r="E408" s="27"/>
      <c r="F408" s="27"/>
      <c r="G408" s="27"/>
      <c r="H408" s="27"/>
    </row>
    <row r="409" spans="1:8" x14ac:dyDescent="0.25">
      <c r="A409" s="27"/>
      <c r="B409" s="27"/>
      <c r="C409" s="27"/>
      <c r="D409" s="27"/>
      <c r="E409" s="27"/>
      <c r="F409" s="27"/>
      <c r="G409" s="27"/>
      <c r="H409" s="27"/>
    </row>
    <row r="410" spans="1:8" x14ac:dyDescent="0.25">
      <c r="A410" s="27"/>
      <c r="B410" s="27"/>
      <c r="C410" s="27"/>
      <c r="D410" s="27"/>
      <c r="E410" s="27"/>
      <c r="F410" s="27"/>
      <c r="G410" s="27"/>
      <c r="H410" s="27"/>
    </row>
    <row r="411" spans="1:8" x14ac:dyDescent="0.25">
      <c r="A411" s="27"/>
      <c r="B411" s="27"/>
      <c r="C411" s="27"/>
      <c r="D411" s="27"/>
      <c r="E411" s="27"/>
      <c r="F411" s="27"/>
      <c r="G411" s="27"/>
      <c r="H411" s="27"/>
    </row>
    <row r="412" spans="1:8" x14ac:dyDescent="0.25">
      <c r="A412" s="27"/>
      <c r="B412" s="27"/>
      <c r="C412" s="27"/>
      <c r="D412" s="27"/>
      <c r="E412" s="27"/>
      <c r="F412" s="27"/>
      <c r="G412" s="27"/>
      <c r="H412" s="27"/>
    </row>
    <row r="413" spans="1:8" x14ac:dyDescent="0.25">
      <c r="A413" s="27"/>
      <c r="B413" s="27"/>
      <c r="C413" s="27"/>
      <c r="D413" s="27"/>
      <c r="E413" s="27"/>
      <c r="F413" s="27"/>
      <c r="G413" s="27"/>
      <c r="H413" s="27"/>
    </row>
    <row r="414" spans="1:8" x14ac:dyDescent="0.25">
      <c r="A414" s="27"/>
      <c r="B414" s="27"/>
      <c r="C414" s="27"/>
      <c r="D414" s="27"/>
      <c r="E414" s="27"/>
      <c r="F414" s="27"/>
      <c r="G414" s="27"/>
      <c r="H414" s="27"/>
    </row>
    <row r="415" spans="1:8" x14ac:dyDescent="0.25">
      <c r="A415" s="27"/>
      <c r="B415" s="27"/>
      <c r="C415" s="27"/>
      <c r="D415" s="27"/>
      <c r="E415" s="27"/>
      <c r="F415" s="27"/>
      <c r="G415" s="27"/>
      <c r="H415" s="27"/>
    </row>
    <row r="416" spans="1:8" x14ac:dyDescent="0.25">
      <c r="A416" s="27"/>
      <c r="B416" s="27"/>
      <c r="C416" s="27"/>
      <c r="D416" s="27"/>
      <c r="E416" s="27"/>
      <c r="F416" s="27"/>
      <c r="G416" s="27"/>
      <c r="H416" s="27"/>
    </row>
    <row r="417" spans="1:8" x14ac:dyDescent="0.25">
      <c r="A417" s="27"/>
      <c r="B417" s="27"/>
      <c r="C417" s="27"/>
      <c r="D417" s="27"/>
      <c r="E417" s="27"/>
      <c r="F417" s="27"/>
      <c r="G417" s="27"/>
      <c r="H417" s="27"/>
    </row>
    <row r="418" spans="1:8" x14ac:dyDescent="0.25">
      <c r="A418" s="27"/>
      <c r="B418" s="27"/>
      <c r="C418" s="27"/>
      <c r="D418" s="27"/>
      <c r="E418" s="27"/>
      <c r="F418" s="27"/>
      <c r="G418" s="27"/>
      <c r="H418" s="27"/>
    </row>
    <row r="419" spans="1:8" x14ac:dyDescent="0.25">
      <c r="A419" s="27"/>
      <c r="B419" s="27"/>
      <c r="C419" s="27"/>
      <c r="D419" s="27"/>
      <c r="E419" s="27"/>
      <c r="F419" s="27"/>
      <c r="G419" s="27"/>
      <c r="H419" s="27"/>
    </row>
    <row r="420" spans="1:8" x14ac:dyDescent="0.25">
      <c r="A420" s="27"/>
      <c r="B420" s="27"/>
      <c r="C420" s="27"/>
      <c r="D420" s="27"/>
      <c r="E420" s="27"/>
      <c r="F420" s="27"/>
      <c r="G420" s="27"/>
      <c r="H420" s="27"/>
    </row>
    <row r="421" spans="1:8" x14ac:dyDescent="0.25">
      <c r="A421" s="27"/>
      <c r="B421" s="27"/>
      <c r="C421" s="27"/>
      <c r="D421" s="27"/>
      <c r="E421" s="27"/>
      <c r="F421" s="27"/>
      <c r="G421" s="27"/>
      <c r="H421" s="27"/>
    </row>
    <row r="422" spans="1:8" x14ac:dyDescent="0.25">
      <c r="A422" s="27"/>
      <c r="B422" s="27"/>
      <c r="C422" s="27"/>
      <c r="D422" s="27"/>
      <c r="E422" s="27"/>
      <c r="F422" s="27"/>
      <c r="G422" s="27"/>
      <c r="H422" s="27"/>
    </row>
    <row r="423" spans="1:8" x14ac:dyDescent="0.25">
      <c r="A423" s="27"/>
      <c r="B423" s="27"/>
      <c r="C423" s="27"/>
      <c r="D423" s="27"/>
      <c r="E423" s="27"/>
      <c r="F423" s="27"/>
      <c r="G423" s="27"/>
      <c r="H423" s="27"/>
    </row>
    <row r="424" spans="1:8" x14ac:dyDescent="0.25">
      <c r="A424" s="27"/>
      <c r="B424" s="27"/>
      <c r="C424" s="27"/>
      <c r="D424" s="27"/>
      <c r="E424" s="27"/>
      <c r="F424" s="27"/>
      <c r="G424" s="27"/>
      <c r="H424" s="27"/>
    </row>
    <row r="425" spans="1:8" x14ac:dyDescent="0.25">
      <c r="A425" s="27"/>
      <c r="B425" s="27"/>
      <c r="C425" s="27"/>
      <c r="D425" s="27"/>
      <c r="E425" s="27"/>
      <c r="F425" s="27"/>
      <c r="G425" s="27"/>
      <c r="H425" s="27"/>
    </row>
    <row r="426" spans="1:8" x14ac:dyDescent="0.25">
      <c r="A426" s="27"/>
      <c r="B426" s="27"/>
      <c r="C426" s="27"/>
      <c r="D426" s="27"/>
      <c r="E426" s="27"/>
      <c r="F426" s="27"/>
      <c r="G426" s="27"/>
      <c r="H426" s="27"/>
    </row>
    <row r="427" spans="1:8" x14ac:dyDescent="0.25">
      <c r="A427" s="27"/>
      <c r="B427" s="27"/>
      <c r="C427" s="27"/>
      <c r="D427" s="27"/>
      <c r="E427" s="27"/>
      <c r="F427" s="27"/>
      <c r="G427" s="27"/>
      <c r="H427" s="27"/>
    </row>
    <row r="428" spans="1:8" x14ac:dyDescent="0.25">
      <c r="A428" s="27"/>
      <c r="B428" s="27"/>
      <c r="C428" s="27"/>
      <c r="D428" s="27"/>
      <c r="E428" s="27"/>
      <c r="F428" s="27"/>
      <c r="G428" s="27"/>
      <c r="H428" s="27"/>
    </row>
    <row r="429" spans="1:8" x14ac:dyDescent="0.25">
      <c r="A429" s="27"/>
      <c r="B429" s="27"/>
      <c r="C429" s="27"/>
      <c r="D429" s="27"/>
      <c r="E429" s="27"/>
      <c r="F429" s="27"/>
      <c r="G429" s="27"/>
      <c r="H429" s="27"/>
    </row>
    <row r="430" spans="1:8" x14ac:dyDescent="0.25">
      <c r="A430" s="27"/>
      <c r="B430" s="27"/>
      <c r="C430" s="27"/>
      <c r="D430" s="27"/>
      <c r="E430" s="27"/>
      <c r="F430" s="27"/>
      <c r="G430" s="27"/>
      <c r="H430" s="27"/>
    </row>
    <row r="431" spans="1:8" x14ac:dyDescent="0.25">
      <c r="A431" s="27"/>
      <c r="B431" s="27"/>
      <c r="C431" s="27"/>
      <c r="D431" s="27"/>
      <c r="E431" s="27"/>
      <c r="F431" s="27"/>
      <c r="G431" s="27"/>
      <c r="H431" s="27"/>
    </row>
    <row r="432" spans="1:8" x14ac:dyDescent="0.25">
      <c r="A432" s="27"/>
      <c r="B432" s="27"/>
      <c r="C432" s="27"/>
      <c r="D432" s="27"/>
      <c r="E432" s="27"/>
      <c r="F432" s="27"/>
      <c r="G432" s="27"/>
      <c r="H432" s="27"/>
    </row>
    <row r="433" spans="1:8" x14ac:dyDescent="0.25">
      <c r="A433" s="27"/>
      <c r="B433" s="27"/>
      <c r="C433" s="27"/>
      <c r="D433" s="27"/>
      <c r="E433" s="27"/>
      <c r="F433" s="27"/>
      <c r="G433" s="27"/>
      <c r="H433" s="27"/>
    </row>
    <row r="434" spans="1:8" x14ac:dyDescent="0.25">
      <c r="A434" s="27"/>
      <c r="B434" s="27"/>
      <c r="C434" s="27"/>
      <c r="D434" s="27"/>
      <c r="E434" s="27"/>
      <c r="F434" s="27"/>
      <c r="G434" s="27"/>
      <c r="H434" s="27"/>
    </row>
    <row r="435" spans="1:8" x14ac:dyDescent="0.25">
      <c r="A435" s="27"/>
      <c r="B435" s="27"/>
      <c r="C435" s="27"/>
      <c r="D435" s="27"/>
      <c r="E435" s="27"/>
      <c r="F435" s="27"/>
      <c r="G435" s="27"/>
      <c r="H435" s="27"/>
    </row>
    <row r="436" spans="1:8" x14ac:dyDescent="0.25">
      <c r="A436" s="27"/>
      <c r="B436" s="27"/>
      <c r="C436" s="27"/>
      <c r="D436" s="27"/>
      <c r="E436" s="27"/>
      <c r="F436" s="27"/>
      <c r="G436" s="27"/>
      <c r="H436" s="27"/>
    </row>
    <row r="437" spans="1:8" x14ac:dyDescent="0.25">
      <c r="A437" s="27"/>
      <c r="B437" s="27"/>
      <c r="C437" s="27"/>
      <c r="D437" s="27"/>
      <c r="E437" s="27"/>
      <c r="F437" s="27"/>
      <c r="G437" s="27"/>
      <c r="H437" s="27"/>
    </row>
    <row r="438" spans="1:8" x14ac:dyDescent="0.25">
      <c r="A438" s="27"/>
      <c r="B438" s="27"/>
      <c r="C438" s="27"/>
      <c r="D438" s="27"/>
      <c r="E438" s="27"/>
      <c r="F438" s="27"/>
      <c r="G438" s="27"/>
      <c r="H438" s="27"/>
    </row>
    <row r="439" spans="1:8" x14ac:dyDescent="0.25">
      <c r="A439" s="27"/>
      <c r="B439" s="27"/>
      <c r="C439" s="27"/>
      <c r="D439" s="27"/>
      <c r="E439" s="27"/>
      <c r="F439" s="27"/>
      <c r="G439" s="27"/>
      <c r="H439" s="27"/>
    </row>
    <row r="440" spans="1:8" x14ac:dyDescent="0.25">
      <c r="A440" s="27"/>
      <c r="B440" s="27"/>
      <c r="C440" s="27"/>
      <c r="D440" s="27"/>
      <c r="E440" s="27"/>
      <c r="F440" s="27"/>
      <c r="G440" s="27"/>
      <c r="H440" s="27"/>
    </row>
    <row r="441" spans="1:8" x14ac:dyDescent="0.25">
      <c r="A441" s="27"/>
      <c r="B441" s="27"/>
      <c r="C441" s="27"/>
      <c r="D441" s="27"/>
      <c r="E441" s="27"/>
      <c r="F441" s="27"/>
      <c r="G441" s="27"/>
      <c r="H441" s="27"/>
    </row>
    <row r="442" spans="1:8" x14ac:dyDescent="0.25">
      <c r="A442" s="27"/>
      <c r="B442" s="27"/>
      <c r="C442" s="27"/>
      <c r="D442" s="27"/>
      <c r="E442" s="27"/>
      <c r="F442" s="27"/>
      <c r="G442" s="27"/>
      <c r="H442" s="27"/>
    </row>
    <row r="443" spans="1:8" x14ac:dyDescent="0.25">
      <c r="A443" s="27"/>
      <c r="B443" s="27"/>
      <c r="C443" s="27"/>
      <c r="D443" s="27"/>
      <c r="E443" s="27"/>
      <c r="F443" s="27"/>
      <c r="G443" s="27"/>
      <c r="H443" s="27"/>
    </row>
    <row r="444" spans="1:8" x14ac:dyDescent="0.25">
      <c r="A444" s="27"/>
      <c r="B444" s="27"/>
      <c r="C444" s="27"/>
      <c r="D444" s="27"/>
      <c r="E444" s="27"/>
      <c r="F444" s="27"/>
      <c r="G444" s="27"/>
      <c r="H444" s="27"/>
    </row>
    <row r="445" spans="1:8" x14ac:dyDescent="0.25">
      <c r="A445" s="27"/>
      <c r="B445" s="27"/>
      <c r="C445" s="27"/>
      <c r="D445" s="27"/>
      <c r="E445" s="27"/>
      <c r="F445" s="27"/>
      <c r="G445" s="27"/>
      <c r="H445" s="27"/>
    </row>
    <row r="446" spans="1:8" x14ac:dyDescent="0.25">
      <c r="A446" s="27"/>
      <c r="B446" s="27"/>
      <c r="C446" s="27"/>
      <c r="D446" s="27"/>
      <c r="E446" s="27"/>
      <c r="F446" s="27"/>
      <c r="G446" s="27"/>
      <c r="H446" s="27"/>
    </row>
    <row r="447" spans="1:8" x14ac:dyDescent="0.25">
      <c r="A447" s="27"/>
      <c r="B447" s="27"/>
      <c r="C447" s="27"/>
      <c r="D447" s="27"/>
      <c r="E447" s="27"/>
      <c r="F447" s="27"/>
      <c r="G447" s="27"/>
      <c r="H447" s="27"/>
    </row>
    <row r="448" spans="1:8" x14ac:dyDescent="0.25">
      <c r="A448" s="27"/>
      <c r="B448" s="27"/>
      <c r="C448" s="27"/>
      <c r="D448" s="27"/>
      <c r="E448" s="27"/>
      <c r="F448" s="27"/>
      <c r="G448" s="27"/>
      <c r="H448" s="27"/>
    </row>
    <row r="449" spans="1:8" x14ac:dyDescent="0.25">
      <c r="A449" s="27"/>
      <c r="B449" s="27"/>
      <c r="C449" s="27"/>
      <c r="D449" s="27"/>
      <c r="E449" s="27"/>
      <c r="F449" s="27"/>
      <c r="G449" s="27"/>
      <c r="H449" s="27"/>
    </row>
    <row r="450" spans="1:8" x14ac:dyDescent="0.25">
      <c r="A450" s="27"/>
      <c r="B450" s="27"/>
      <c r="C450" s="27"/>
      <c r="D450" s="27"/>
      <c r="E450" s="27"/>
      <c r="F450" s="27"/>
      <c r="G450" s="27"/>
      <c r="H450" s="27"/>
    </row>
    <row r="451" spans="1:8" x14ac:dyDescent="0.25">
      <c r="A451" s="27"/>
      <c r="B451" s="27"/>
      <c r="C451" s="27"/>
      <c r="D451" s="27"/>
      <c r="E451" s="27"/>
      <c r="F451" s="27"/>
      <c r="G451" s="27"/>
      <c r="H451" s="27"/>
    </row>
    <row r="452" spans="1:8" x14ac:dyDescent="0.25">
      <c r="A452" s="27"/>
      <c r="B452" s="27"/>
      <c r="C452" s="27"/>
      <c r="D452" s="27"/>
      <c r="E452" s="27"/>
      <c r="F452" s="27"/>
      <c r="G452" s="27"/>
      <c r="H452" s="27"/>
    </row>
    <row r="453" spans="1:8" x14ac:dyDescent="0.25">
      <c r="A453" s="27"/>
      <c r="B453" s="27"/>
      <c r="C453" s="27"/>
      <c r="D453" s="27"/>
      <c r="E453" s="27"/>
      <c r="F453" s="27"/>
      <c r="G453" s="27"/>
      <c r="H453" s="27"/>
    </row>
    <row r="454" spans="1:8" x14ac:dyDescent="0.25">
      <c r="A454" s="27"/>
      <c r="B454" s="27"/>
      <c r="C454" s="27"/>
      <c r="D454" s="27"/>
      <c r="E454" s="27"/>
      <c r="F454" s="27"/>
      <c r="G454" s="27"/>
      <c r="H454" s="27"/>
    </row>
    <row r="455" spans="1:8" x14ac:dyDescent="0.25">
      <c r="A455" s="27"/>
      <c r="B455" s="27"/>
      <c r="C455" s="27"/>
      <c r="D455" s="27"/>
      <c r="E455" s="27"/>
      <c r="F455" s="27"/>
      <c r="G455" s="27"/>
      <c r="H455" s="27"/>
    </row>
    <row r="456" spans="1:8" x14ac:dyDescent="0.25">
      <c r="A456" s="27"/>
      <c r="B456" s="27"/>
      <c r="C456" s="27"/>
      <c r="D456" s="27"/>
      <c r="E456" s="27"/>
      <c r="F456" s="27"/>
      <c r="G456" s="27"/>
      <c r="H456" s="27"/>
    </row>
    <row r="457" spans="1:8" x14ac:dyDescent="0.25">
      <c r="A457" s="27"/>
      <c r="B457" s="27"/>
      <c r="C457" s="27"/>
      <c r="D457" s="27"/>
      <c r="E457" s="27"/>
      <c r="F457" s="27"/>
      <c r="G457" s="27"/>
      <c r="H457" s="27"/>
    </row>
    <row r="458" spans="1:8" x14ac:dyDescent="0.25">
      <c r="A458" s="27"/>
      <c r="B458" s="27"/>
      <c r="C458" s="27"/>
      <c r="D458" s="27"/>
      <c r="E458" s="27"/>
      <c r="F458" s="27"/>
      <c r="G458" s="27"/>
      <c r="H458" s="27"/>
    </row>
    <row r="459" spans="1:8" x14ac:dyDescent="0.25">
      <c r="A459" s="27"/>
      <c r="B459" s="27"/>
      <c r="C459" s="27"/>
      <c r="D459" s="27"/>
      <c r="E459" s="27"/>
      <c r="F459" s="27"/>
      <c r="G459" s="27"/>
      <c r="H459" s="27"/>
    </row>
    <row r="460" spans="1:8" x14ac:dyDescent="0.25">
      <c r="A460" s="27"/>
      <c r="B460" s="27"/>
      <c r="C460" s="27"/>
      <c r="D460" s="27"/>
      <c r="E460" s="27"/>
      <c r="F460" s="27"/>
      <c r="G460" s="27"/>
      <c r="H460" s="27"/>
    </row>
    <row r="461" spans="1:8" x14ac:dyDescent="0.25">
      <c r="A461" s="27"/>
      <c r="B461" s="27"/>
      <c r="C461" s="27"/>
      <c r="D461" s="27"/>
      <c r="E461" s="27"/>
      <c r="F461" s="27"/>
      <c r="G461" s="27"/>
      <c r="H461" s="27"/>
    </row>
    <row r="462" spans="1:8" x14ac:dyDescent="0.25">
      <c r="A462" s="27"/>
      <c r="B462" s="27"/>
      <c r="C462" s="27"/>
      <c r="D462" s="27"/>
      <c r="E462" s="27"/>
      <c r="F462" s="27"/>
      <c r="G462" s="27"/>
      <c r="H462" s="27"/>
    </row>
    <row r="463" spans="1:8" x14ac:dyDescent="0.25">
      <c r="A463" s="27"/>
      <c r="B463" s="27"/>
      <c r="C463" s="27"/>
      <c r="D463" s="27"/>
      <c r="E463" s="27"/>
      <c r="F463" s="27"/>
      <c r="G463" s="27"/>
      <c r="H463" s="27"/>
    </row>
    <row r="464" spans="1:8" x14ac:dyDescent="0.25">
      <c r="A464" s="27"/>
      <c r="B464" s="27"/>
      <c r="C464" s="27"/>
      <c r="D464" s="27"/>
      <c r="E464" s="27"/>
      <c r="F464" s="27"/>
      <c r="G464" s="27"/>
      <c r="H464" s="27"/>
    </row>
    <row r="465" spans="1:8" x14ac:dyDescent="0.25">
      <c r="A465" s="27"/>
      <c r="B465" s="27"/>
      <c r="C465" s="27"/>
      <c r="D465" s="27"/>
      <c r="E465" s="27"/>
      <c r="F465" s="27"/>
      <c r="G465" s="27"/>
      <c r="H465" s="27"/>
    </row>
    <row r="466" spans="1:8" x14ac:dyDescent="0.25">
      <c r="A466" s="27"/>
      <c r="B466" s="27"/>
      <c r="C466" s="27"/>
      <c r="D466" s="27"/>
      <c r="E466" s="27"/>
      <c r="F466" s="27"/>
      <c r="G466" s="27"/>
      <c r="H466" s="27"/>
    </row>
    <row r="467" spans="1:8" x14ac:dyDescent="0.25">
      <c r="A467" s="27"/>
      <c r="B467" s="27"/>
      <c r="C467" s="27"/>
      <c r="D467" s="27"/>
      <c r="E467" s="27"/>
      <c r="F467" s="27"/>
      <c r="G467" s="27"/>
      <c r="H467" s="27"/>
    </row>
    <row r="468" spans="1:8" x14ac:dyDescent="0.25">
      <c r="A468" s="27"/>
      <c r="B468" s="27"/>
      <c r="C468" s="27"/>
      <c r="D468" s="27"/>
      <c r="E468" s="27"/>
      <c r="F468" s="27"/>
      <c r="G468" s="27"/>
      <c r="H468" s="27"/>
    </row>
    <row r="469" spans="1:8" x14ac:dyDescent="0.25">
      <c r="A469" s="27"/>
      <c r="B469" s="27"/>
      <c r="C469" s="27"/>
      <c r="D469" s="27"/>
      <c r="E469" s="27"/>
      <c r="F469" s="27"/>
      <c r="G469" s="27"/>
      <c r="H469" s="27"/>
    </row>
    <row r="470" spans="1:8" x14ac:dyDescent="0.25">
      <c r="A470" s="27"/>
      <c r="B470" s="27"/>
      <c r="C470" s="27"/>
      <c r="D470" s="27"/>
      <c r="E470" s="27"/>
      <c r="F470" s="27"/>
      <c r="G470" s="27"/>
      <c r="H470" s="27"/>
    </row>
    <row r="471" spans="1:8" x14ac:dyDescent="0.25">
      <c r="A471" s="27"/>
      <c r="B471" s="27"/>
      <c r="C471" s="27"/>
      <c r="D471" s="27"/>
      <c r="E471" s="27"/>
      <c r="F471" s="27"/>
      <c r="G471" s="27"/>
      <c r="H471" s="27"/>
    </row>
    <row r="472" spans="1:8" x14ac:dyDescent="0.25">
      <c r="A472" s="27"/>
      <c r="B472" s="27"/>
      <c r="C472" s="27"/>
      <c r="D472" s="27"/>
      <c r="E472" s="27"/>
      <c r="F472" s="27"/>
      <c r="G472" s="27"/>
      <c r="H472" s="27"/>
    </row>
    <row r="473" spans="1:8" x14ac:dyDescent="0.25">
      <c r="A473" s="27"/>
      <c r="B473" s="27"/>
      <c r="C473" s="27"/>
      <c r="D473" s="27"/>
      <c r="E473" s="27"/>
      <c r="F473" s="27"/>
      <c r="G473" s="27"/>
      <c r="H473" s="27"/>
    </row>
    <row r="474" spans="1:8" x14ac:dyDescent="0.25">
      <c r="A474" s="27"/>
      <c r="B474" s="27"/>
      <c r="C474" s="27"/>
      <c r="D474" s="27"/>
      <c r="E474" s="27"/>
      <c r="F474" s="27"/>
      <c r="G474" s="27"/>
      <c r="H474" s="27"/>
    </row>
    <row r="475" spans="1:8" x14ac:dyDescent="0.25">
      <c r="A475" s="27"/>
      <c r="B475" s="27"/>
      <c r="C475" s="27"/>
      <c r="D475" s="27"/>
      <c r="E475" s="27"/>
      <c r="F475" s="27"/>
      <c r="G475" s="27"/>
      <c r="H475" s="27"/>
    </row>
    <row r="476" spans="1:8" x14ac:dyDescent="0.25">
      <c r="A476" s="27"/>
      <c r="B476" s="27"/>
      <c r="C476" s="27"/>
      <c r="D476" s="27"/>
      <c r="E476" s="27"/>
      <c r="F476" s="27"/>
      <c r="G476" s="27"/>
      <c r="H476" s="27"/>
    </row>
    <row r="477" spans="1:8" x14ac:dyDescent="0.25">
      <c r="A477" s="27"/>
      <c r="B477" s="27"/>
      <c r="C477" s="27"/>
      <c r="D477" s="27"/>
      <c r="E477" s="27"/>
      <c r="F477" s="27"/>
      <c r="G477" s="27"/>
      <c r="H477" s="27"/>
    </row>
    <row r="478" spans="1:8" x14ac:dyDescent="0.25">
      <c r="A478" s="27"/>
      <c r="B478" s="27"/>
      <c r="C478" s="27"/>
      <c r="D478" s="27"/>
      <c r="E478" s="27"/>
      <c r="F478" s="27"/>
      <c r="G478" s="27"/>
      <c r="H478" s="27"/>
    </row>
    <row r="479" spans="1:8" x14ac:dyDescent="0.25">
      <c r="A479" s="27"/>
      <c r="B479" s="27"/>
      <c r="C479" s="27"/>
      <c r="D479" s="27"/>
      <c r="E479" s="27"/>
      <c r="F479" s="27"/>
      <c r="G479" s="27"/>
      <c r="H479" s="27"/>
    </row>
    <row r="480" spans="1:8" x14ac:dyDescent="0.25">
      <c r="A480" s="27"/>
      <c r="B480" s="27"/>
      <c r="C480" s="27"/>
      <c r="D480" s="27"/>
      <c r="E480" s="27"/>
      <c r="F480" s="27"/>
      <c r="G480" s="27"/>
      <c r="H480" s="27"/>
    </row>
    <row r="481" spans="1:8" x14ac:dyDescent="0.25">
      <c r="A481" s="27"/>
      <c r="B481" s="27"/>
      <c r="C481" s="27"/>
      <c r="D481" s="27"/>
      <c r="E481" s="27"/>
      <c r="F481" s="27"/>
      <c r="G481" s="27"/>
      <c r="H481" s="27"/>
    </row>
    <row r="482" spans="1:8" x14ac:dyDescent="0.25">
      <c r="A482" s="27"/>
      <c r="B482" s="27"/>
      <c r="C482" s="27"/>
      <c r="D482" s="27"/>
      <c r="E482" s="27"/>
      <c r="F482" s="27"/>
      <c r="G482" s="27"/>
      <c r="H482" s="27"/>
    </row>
    <row r="483" spans="1:8" x14ac:dyDescent="0.25">
      <c r="A483" s="27"/>
      <c r="B483" s="27"/>
      <c r="C483" s="27"/>
      <c r="D483" s="27"/>
      <c r="E483" s="27"/>
      <c r="F483" s="27"/>
      <c r="G483" s="27"/>
      <c r="H483" s="27"/>
    </row>
    <row r="484" spans="1:8" x14ac:dyDescent="0.25">
      <c r="A484" s="27"/>
      <c r="B484" s="27"/>
      <c r="C484" s="27"/>
      <c r="D484" s="27"/>
      <c r="E484" s="27"/>
      <c r="F484" s="27"/>
      <c r="G484" s="27"/>
      <c r="H484" s="27"/>
    </row>
    <row r="485" spans="1:8" x14ac:dyDescent="0.25">
      <c r="A485" s="27"/>
      <c r="B485" s="27"/>
      <c r="C485" s="27"/>
      <c r="D485" s="27"/>
      <c r="E485" s="27"/>
      <c r="F485" s="27"/>
      <c r="G485" s="27"/>
      <c r="H485" s="27"/>
    </row>
    <row r="486" spans="1:8" x14ac:dyDescent="0.25">
      <c r="A486" s="27"/>
      <c r="B486" s="27"/>
      <c r="C486" s="27"/>
      <c r="D486" s="27"/>
      <c r="E486" s="27"/>
      <c r="F486" s="27"/>
      <c r="G486" s="27"/>
      <c r="H486" s="27"/>
    </row>
    <row r="487" spans="1:8" x14ac:dyDescent="0.25">
      <c r="A487" s="27"/>
      <c r="B487" s="27"/>
      <c r="C487" s="27"/>
      <c r="D487" s="27"/>
      <c r="E487" s="27"/>
      <c r="F487" s="27"/>
      <c r="G487" s="27"/>
      <c r="H487" s="27"/>
    </row>
    <row r="488" spans="1:8" x14ac:dyDescent="0.25">
      <c r="A488" s="27"/>
      <c r="B488" s="27"/>
      <c r="C488" s="27"/>
      <c r="D488" s="27"/>
      <c r="E488" s="27"/>
      <c r="F488" s="27"/>
      <c r="G488" s="27"/>
      <c r="H488" s="27"/>
    </row>
    <row r="489" spans="1:8" x14ac:dyDescent="0.25">
      <c r="A489" s="27"/>
      <c r="B489" s="27"/>
      <c r="C489" s="27"/>
      <c r="D489" s="27"/>
      <c r="E489" s="27"/>
      <c r="F489" s="27"/>
      <c r="G489" s="27"/>
      <c r="H489" s="27"/>
    </row>
    <row r="490" spans="1:8" x14ac:dyDescent="0.25">
      <c r="A490" s="27"/>
      <c r="B490" s="27"/>
      <c r="C490" s="27"/>
      <c r="D490" s="27"/>
      <c r="E490" s="27"/>
      <c r="F490" s="27"/>
      <c r="G490" s="27"/>
      <c r="H490" s="27"/>
    </row>
    <row r="491" spans="1:8" x14ac:dyDescent="0.25">
      <c r="A491" s="27"/>
      <c r="B491" s="27"/>
      <c r="C491" s="27"/>
      <c r="D491" s="27"/>
      <c r="E491" s="27"/>
      <c r="F491" s="27"/>
      <c r="G491" s="27"/>
      <c r="H491" s="27"/>
    </row>
    <row r="492" spans="1:8" x14ac:dyDescent="0.25">
      <c r="A492" s="27"/>
      <c r="B492" s="27"/>
      <c r="C492" s="27"/>
      <c r="D492" s="27"/>
      <c r="E492" s="27"/>
      <c r="F492" s="27"/>
      <c r="G492" s="27"/>
      <c r="H492" s="27"/>
    </row>
    <row r="493" spans="1:8" x14ac:dyDescent="0.25">
      <c r="A493" s="27"/>
      <c r="B493" s="27"/>
      <c r="C493" s="27"/>
      <c r="D493" s="27"/>
      <c r="E493" s="27"/>
      <c r="F493" s="27"/>
      <c r="G493" s="27"/>
      <c r="H493" s="27"/>
    </row>
    <row r="494" spans="1:8" x14ac:dyDescent="0.25">
      <c r="A494" s="27"/>
      <c r="B494" s="27"/>
      <c r="C494" s="27"/>
      <c r="D494" s="27"/>
      <c r="E494" s="27"/>
      <c r="F494" s="27"/>
      <c r="G494" s="27"/>
      <c r="H494" s="27"/>
    </row>
    <row r="495" spans="1:8" x14ac:dyDescent="0.25">
      <c r="A495" s="27"/>
      <c r="B495" s="27"/>
      <c r="C495" s="27"/>
      <c r="D495" s="27"/>
      <c r="E495" s="27"/>
      <c r="F495" s="27"/>
      <c r="G495" s="27"/>
      <c r="H495" s="27"/>
    </row>
    <row r="496" spans="1:8" x14ac:dyDescent="0.25">
      <c r="A496" s="27"/>
      <c r="B496" s="27"/>
      <c r="C496" s="27"/>
      <c r="D496" s="27"/>
      <c r="E496" s="27"/>
      <c r="F496" s="27"/>
      <c r="G496" s="27"/>
      <c r="H496" s="27"/>
    </row>
    <row r="497" spans="1:8" x14ac:dyDescent="0.25">
      <c r="A497" s="27"/>
      <c r="B497" s="27"/>
      <c r="C497" s="27"/>
      <c r="D497" s="27"/>
      <c r="E497" s="27"/>
      <c r="F497" s="27"/>
      <c r="G497" s="27"/>
      <c r="H497" s="27"/>
    </row>
    <row r="498" spans="1:8" x14ac:dyDescent="0.25">
      <c r="A498" s="27"/>
      <c r="B498" s="27"/>
      <c r="C498" s="27"/>
      <c r="D498" s="27"/>
      <c r="E498" s="27"/>
      <c r="F498" s="27"/>
      <c r="G498" s="27"/>
      <c r="H498" s="27"/>
    </row>
    <row r="499" spans="1:8" x14ac:dyDescent="0.25">
      <c r="A499" s="27"/>
      <c r="B499" s="27"/>
      <c r="C499" s="27"/>
      <c r="D499" s="27"/>
      <c r="E499" s="27"/>
      <c r="F499" s="27"/>
      <c r="G499" s="27"/>
      <c r="H499" s="27"/>
    </row>
    <row r="500" spans="1:8" x14ac:dyDescent="0.25">
      <c r="A500" s="27"/>
      <c r="B500" s="27"/>
      <c r="C500" s="27"/>
      <c r="D500" s="27"/>
      <c r="E500" s="27"/>
      <c r="F500" s="27"/>
      <c r="G500" s="27"/>
      <c r="H500" s="27"/>
    </row>
    <row r="501" spans="1:8" x14ac:dyDescent="0.25">
      <c r="A501" s="27"/>
      <c r="B501" s="27"/>
      <c r="C501" s="27"/>
      <c r="D501" s="27"/>
      <c r="E501" s="27"/>
      <c r="F501" s="27"/>
      <c r="G501" s="27"/>
      <c r="H501" s="27"/>
    </row>
    <row r="502" spans="1:8" x14ac:dyDescent="0.25">
      <c r="A502" s="27"/>
      <c r="B502" s="27"/>
      <c r="C502" s="27"/>
      <c r="D502" s="27"/>
      <c r="E502" s="27"/>
      <c r="F502" s="27"/>
      <c r="G502" s="27"/>
      <c r="H502" s="27"/>
    </row>
    <row r="503" spans="1:8" x14ac:dyDescent="0.25">
      <c r="A503" s="27"/>
      <c r="B503" s="27"/>
      <c r="C503" s="27"/>
      <c r="D503" s="27"/>
      <c r="E503" s="27"/>
      <c r="F503" s="27"/>
      <c r="G503" s="27"/>
      <c r="H503" s="27"/>
    </row>
    <row r="504" spans="1:8" x14ac:dyDescent="0.25">
      <c r="A504" s="27"/>
      <c r="B504" s="27"/>
      <c r="C504" s="27"/>
      <c r="D504" s="27"/>
      <c r="E504" s="27"/>
      <c r="F504" s="27"/>
      <c r="G504" s="27"/>
      <c r="H504" s="27"/>
    </row>
    <row r="505" spans="1:8" x14ac:dyDescent="0.25">
      <c r="A505" s="27"/>
      <c r="B505" s="27"/>
      <c r="C505" s="27"/>
      <c r="D505" s="27"/>
      <c r="E505" s="27"/>
      <c r="F505" s="27"/>
      <c r="G505" s="27"/>
      <c r="H505" s="27"/>
    </row>
    <row r="506" spans="1:8" x14ac:dyDescent="0.25">
      <c r="A506" s="27"/>
      <c r="B506" s="27"/>
      <c r="C506" s="27"/>
      <c r="D506" s="27"/>
      <c r="E506" s="27"/>
      <c r="F506" s="27"/>
      <c r="G506" s="27"/>
      <c r="H506" s="27"/>
    </row>
    <row r="507" spans="1:8" x14ac:dyDescent="0.25">
      <c r="A507" s="27"/>
      <c r="B507" s="27"/>
      <c r="C507" s="27"/>
      <c r="D507" s="27"/>
      <c r="E507" s="27"/>
      <c r="F507" s="27"/>
      <c r="G507" s="27"/>
      <c r="H507" s="27"/>
    </row>
    <row r="508" spans="1:8" x14ac:dyDescent="0.25">
      <c r="A508" s="27"/>
      <c r="B508" s="27"/>
      <c r="C508" s="27"/>
      <c r="D508" s="27"/>
      <c r="E508" s="27"/>
      <c r="F508" s="27"/>
      <c r="G508" s="27"/>
      <c r="H508" s="27"/>
    </row>
    <row r="509" spans="1:8" x14ac:dyDescent="0.25">
      <c r="A509" s="27"/>
      <c r="B509" s="27"/>
      <c r="C509" s="27"/>
      <c r="D509" s="27"/>
      <c r="E509" s="27"/>
      <c r="F509" s="27"/>
      <c r="G509" s="27"/>
      <c r="H509" s="27"/>
    </row>
    <row r="510" spans="1:8" x14ac:dyDescent="0.25">
      <c r="A510" s="27"/>
      <c r="B510" s="27"/>
      <c r="C510" s="27"/>
      <c r="D510" s="27"/>
      <c r="E510" s="27"/>
      <c r="F510" s="27"/>
      <c r="G510" s="27"/>
      <c r="H510" s="27"/>
    </row>
    <row r="511" spans="1:8" x14ac:dyDescent="0.25">
      <c r="A511" s="27"/>
      <c r="B511" s="27"/>
      <c r="C511" s="27"/>
      <c r="D511" s="27"/>
      <c r="E511" s="27"/>
      <c r="F511" s="27"/>
      <c r="G511" s="27"/>
      <c r="H511" s="27"/>
    </row>
    <row r="512" spans="1:8" x14ac:dyDescent="0.25">
      <c r="A512" s="27"/>
      <c r="B512" s="27"/>
      <c r="C512" s="27"/>
      <c r="D512" s="27"/>
      <c r="E512" s="27"/>
      <c r="F512" s="27"/>
      <c r="G512" s="27"/>
      <c r="H512" s="27"/>
    </row>
    <row r="513" spans="1:8" x14ac:dyDescent="0.25">
      <c r="A513" s="27"/>
      <c r="B513" s="27"/>
      <c r="C513" s="27"/>
      <c r="D513" s="27"/>
      <c r="E513" s="27"/>
      <c r="F513" s="27"/>
      <c r="G513" s="27"/>
      <c r="H513" s="27"/>
    </row>
    <row r="514" spans="1:8" x14ac:dyDescent="0.25">
      <c r="A514" s="27"/>
      <c r="B514" s="27"/>
      <c r="C514" s="27"/>
      <c r="D514" s="27"/>
      <c r="E514" s="27"/>
      <c r="F514" s="27"/>
      <c r="G514" s="27"/>
      <c r="H514" s="27"/>
    </row>
    <row r="515" spans="1:8" x14ac:dyDescent="0.25">
      <c r="A515" s="27"/>
      <c r="B515" s="27"/>
      <c r="C515" s="27"/>
      <c r="D515" s="27"/>
      <c r="E515" s="27"/>
      <c r="F515" s="27"/>
      <c r="G515" s="27"/>
      <c r="H515" s="27"/>
    </row>
    <row r="516" spans="1:8" x14ac:dyDescent="0.25">
      <c r="A516" s="27"/>
      <c r="B516" s="27"/>
      <c r="C516" s="27"/>
      <c r="D516" s="27"/>
      <c r="E516" s="27"/>
      <c r="F516" s="27"/>
      <c r="G516" s="27"/>
      <c r="H516" s="27"/>
    </row>
    <row r="517" spans="1:8" x14ac:dyDescent="0.25">
      <c r="A517" s="27"/>
      <c r="B517" s="27"/>
      <c r="C517" s="27"/>
      <c r="D517" s="27"/>
      <c r="E517" s="27"/>
      <c r="F517" s="27"/>
      <c r="G517" s="27"/>
      <c r="H517" s="27"/>
    </row>
    <row r="518" spans="1:8" x14ac:dyDescent="0.25">
      <c r="A518" s="27"/>
      <c r="B518" s="27"/>
      <c r="C518" s="27"/>
      <c r="D518" s="27"/>
      <c r="E518" s="27"/>
      <c r="F518" s="27"/>
      <c r="G518" s="27"/>
      <c r="H518" s="27"/>
    </row>
    <row r="519" spans="1:8" x14ac:dyDescent="0.25">
      <c r="A519" s="27"/>
      <c r="B519" s="27"/>
      <c r="C519" s="27"/>
      <c r="D519" s="27"/>
      <c r="E519" s="27"/>
      <c r="F519" s="27"/>
      <c r="G519" s="27"/>
      <c r="H519" s="27"/>
    </row>
    <row r="520" spans="1:8" x14ac:dyDescent="0.25">
      <c r="A520" s="27"/>
      <c r="B520" s="27"/>
      <c r="C520" s="27"/>
      <c r="D520" s="27"/>
      <c r="E520" s="27"/>
      <c r="F520" s="27"/>
      <c r="G520" s="27"/>
      <c r="H520" s="27"/>
    </row>
    <row r="521" spans="1:8" x14ac:dyDescent="0.25">
      <c r="A521" s="27"/>
      <c r="B521" s="27"/>
      <c r="C521" s="27"/>
      <c r="D521" s="27"/>
      <c r="E521" s="27"/>
      <c r="F521" s="27"/>
      <c r="G521" s="27"/>
      <c r="H521" s="27"/>
    </row>
    <row r="522" spans="1:8" x14ac:dyDescent="0.25">
      <c r="A522" s="27"/>
      <c r="B522" s="27"/>
      <c r="C522" s="27"/>
      <c r="D522" s="27"/>
      <c r="E522" s="27"/>
      <c r="F522" s="27"/>
      <c r="G522" s="27"/>
      <c r="H522" s="27"/>
    </row>
    <row r="523" spans="1:8" x14ac:dyDescent="0.25">
      <c r="A523" s="27"/>
      <c r="B523" s="27"/>
      <c r="C523" s="27"/>
      <c r="D523" s="27"/>
      <c r="E523" s="27"/>
      <c r="F523" s="27"/>
      <c r="G523" s="27"/>
      <c r="H523" s="27"/>
    </row>
    <row r="524" spans="1:8" x14ac:dyDescent="0.25">
      <c r="A524" s="27"/>
      <c r="B524" s="27"/>
      <c r="C524" s="27"/>
      <c r="D524" s="27"/>
      <c r="E524" s="27"/>
      <c r="F524" s="27"/>
      <c r="G524" s="27"/>
      <c r="H524" s="27"/>
    </row>
    <row r="525" spans="1:8" x14ac:dyDescent="0.25">
      <c r="A525" s="27"/>
      <c r="B525" s="27"/>
      <c r="C525" s="27"/>
      <c r="D525" s="27"/>
      <c r="E525" s="27"/>
      <c r="F525" s="27"/>
      <c r="G525" s="27"/>
      <c r="H525" s="27"/>
    </row>
    <row r="526" spans="1:8" x14ac:dyDescent="0.25">
      <c r="A526" s="27"/>
      <c r="B526" s="27"/>
      <c r="C526" s="27"/>
      <c r="D526" s="27"/>
      <c r="E526" s="27"/>
      <c r="F526" s="27"/>
      <c r="G526" s="27"/>
      <c r="H526" s="27"/>
    </row>
    <row r="527" spans="1:8" x14ac:dyDescent="0.25">
      <c r="A527" s="27"/>
      <c r="B527" s="27"/>
      <c r="C527" s="27"/>
      <c r="D527" s="27"/>
      <c r="E527" s="27"/>
      <c r="F527" s="27"/>
      <c r="G527" s="27"/>
      <c r="H527" s="27"/>
    </row>
    <row r="528" spans="1:8" x14ac:dyDescent="0.25">
      <c r="A528" s="27"/>
      <c r="B528" s="27"/>
      <c r="C528" s="27"/>
      <c r="D528" s="27"/>
      <c r="E528" s="27"/>
      <c r="F528" s="27"/>
      <c r="G528" s="27"/>
      <c r="H528" s="27"/>
    </row>
    <row r="529" spans="1:8" x14ac:dyDescent="0.25">
      <c r="A529" s="27"/>
      <c r="B529" s="27"/>
      <c r="C529" s="27"/>
      <c r="D529" s="27"/>
      <c r="E529" s="27"/>
      <c r="F529" s="27"/>
      <c r="G529" s="27"/>
      <c r="H529" s="27"/>
    </row>
    <row r="530" spans="1:8" x14ac:dyDescent="0.25">
      <c r="A530" s="27"/>
      <c r="B530" s="27"/>
      <c r="C530" s="27"/>
      <c r="D530" s="27"/>
      <c r="E530" s="27"/>
      <c r="F530" s="27"/>
      <c r="G530" s="27"/>
      <c r="H530" s="27"/>
    </row>
    <row r="531" spans="1:8" x14ac:dyDescent="0.25">
      <c r="A531" s="27"/>
      <c r="B531" s="27"/>
      <c r="C531" s="27"/>
      <c r="D531" s="27"/>
      <c r="E531" s="27"/>
      <c r="F531" s="27"/>
      <c r="G531" s="27"/>
      <c r="H531" s="27"/>
    </row>
    <row r="532" spans="1:8" x14ac:dyDescent="0.25">
      <c r="A532" s="27"/>
      <c r="B532" s="27"/>
      <c r="C532" s="27"/>
      <c r="D532" s="27"/>
      <c r="E532" s="27"/>
      <c r="F532" s="27"/>
      <c r="G532" s="27"/>
      <c r="H532" s="27"/>
    </row>
    <row r="533" spans="1:8" x14ac:dyDescent="0.25">
      <c r="A533" s="27"/>
      <c r="B533" s="27"/>
      <c r="C533" s="27"/>
      <c r="D533" s="27"/>
      <c r="E533" s="27"/>
      <c r="F533" s="27"/>
      <c r="G533" s="27"/>
      <c r="H533" s="27"/>
    </row>
    <row r="534" spans="1:8" x14ac:dyDescent="0.25">
      <c r="A534" s="27"/>
      <c r="B534" s="27"/>
      <c r="C534" s="27"/>
      <c r="D534" s="27"/>
      <c r="E534" s="27"/>
      <c r="F534" s="27"/>
      <c r="G534" s="27"/>
      <c r="H534" s="27"/>
    </row>
    <row r="535" spans="1:8" x14ac:dyDescent="0.25">
      <c r="A535" s="27"/>
      <c r="B535" s="27"/>
      <c r="C535" s="27"/>
      <c r="D535" s="27"/>
      <c r="E535" s="27"/>
      <c r="F535" s="27"/>
      <c r="G535" s="27"/>
      <c r="H535" s="27"/>
    </row>
    <row r="536" spans="1:8" x14ac:dyDescent="0.25">
      <c r="A536" s="27"/>
      <c r="B536" s="27"/>
      <c r="C536" s="27"/>
      <c r="D536" s="27"/>
      <c r="E536" s="27"/>
      <c r="F536" s="27"/>
      <c r="G536" s="27"/>
      <c r="H536" s="27"/>
    </row>
    <row r="537" spans="1:8" x14ac:dyDescent="0.25">
      <c r="A537" s="27"/>
      <c r="B537" s="27"/>
      <c r="C537" s="27"/>
      <c r="D537" s="27"/>
      <c r="E537" s="27"/>
      <c r="F537" s="27"/>
      <c r="G537" s="27"/>
      <c r="H537" s="27"/>
    </row>
    <row r="538" spans="1:8" x14ac:dyDescent="0.25">
      <c r="A538" s="27"/>
      <c r="B538" s="27"/>
      <c r="C538" s="27"/>
      <c r="D538" s="27"/>
      <c r="E538" s="27"/>
      <c r="F538" s="27"/>
      <c r="G538" s="27"/>
      <c r="H538" s="27"/>
    </row>
    <row r="539" spans="1:8" x14ac:dyDescent="0.25">
      <c r="A539" s="27"/>
      <c r="B539" s="27"/>
      <c r="C539" s="27"/>
      <c r="D539" s="27"/>
      <c r="E539" s="27"/>
      <c r="F539" s="27"/>
      <c r="G539" s="27"/>
      <c r="H539" s="27"/>
    </row>
    <row r="540" spans="1:8" x14ac:dyDescent="0.25">
      <c r="A540" s="27"/>
      <c r="B540" s="27"/>
      <c r="C540" s="27"/>
      <c r="D540" s="27"/>
      <c r="E540" s="27"/>
      <c r="F540" s="27"/>
      <c r="G540" s="27"/>
      <c r="H540" s="27"/>
    </row>
    <row r="541" spans="1:8" x14ac:dyDescent="0.25">
      <c r="A541" s="27"/>
      <c r="B541" s="27"/>
      <c r="C541" s="27"/>
      <c r="D541" s="27"/>
      <c r="E541" s="27"/>
      <c r="F541" s="27"/>
      <c r="G541" s="27"/>
      <c r="H541" s="27"/>
    </row>
    <row r="542" spans="1:8" x14ac:dyDescent="0.25">
      <c r="A542" s="27"/>
      <c r="B542" s="27"/>
      <c r="C542" s="27"/>
      <c r="D542" s="27"/>
      <c r="E542" s="27"/>
      <c r="F542" s="27"/>
      <c r="G542" s="27"/>
      <c r="H542" s="27"/>
    </row>
    <row r="543" spans="1:8" x14ac:dyDescent="0.25">
      <c r="A543" s="27"/>
      <c r="B543" s="27"/>
      <c r="C543" s="27"/>
      <c r="D543" s="27"/>
      <c r="E543" s="27"/>
      <c r="F543" s="27"/>
      <c r="G543" s="27"/>
      <c r="H543" s="27"/>
    </row>
    <row r="544" spans="1:8" x14ac:dyDescent="0.25">
      <c r="A544" s="27"/>
      <c r="B544" s="27"/>
      <c r="C544" s="27"/>
      <c r="D544" s="27"/>
      <c r="E544" s="27"/>
      <c r="F544" s="27"/>
      <c r="G544" s="27"/>
      <c r="H544" s="27"/>
    </row>
    <row r="545" spans="1:8" x14ac:dyDescent="0.25">
      <c r="A545" s="27"/>
      <c r="B545" s="27"/>
      <c r="C545" s="27"/>
      <c r="D545" s="27"/>
      <c r="E545" s="27"/>
      <c r="F545" s="27"/>
      <c r="G545" s="27"/>
      <c r="H545" s="27"/>
    </row>
    <row r="546" spans="1:8" x14ac:dyDescent="0.25">
      <c r="A546" s="27"/>
      <c r="B546" s="27"/>
      <c r="C546" s="27"/>
      <c r="D546" s="27"/>
      <c r="E546" s="27"/>
      <c r="F546" s="27"/>
      <c r="G546" s="27"/>
      <c r="H546" s="27"/>
    </row>
    <row r="547" spans="1:8" x14ac:dyDescent="0.25">
      <c r="A547" s="27"/>
      <c r="B547" s="27"/>
      <c r="C547" s="27"/>
      <c r="D547" s="27"/>
      <c r="E547" s="27"/>
      <c r="F547" s="27"/>
      <c r="G547" s="27"/>
      <c r="H547" s="27"/>
    </row>
    <row r="548" spans="1:8" x14ac:dyDescent="0.25">
      <c r="A548" s="27"/>
      <c r="B548" s="27"/>
      <c r="C548" s="27"/>
      <c r="D548" s="27"/>
      <c r="E548" s="27"/>
      <c r="F548" s="27"/>
      <c r="G548" s="27"/>
      <c r="H548" s="27"/>
    </row>
    <row r="549" spans="1:8" x14ac:dyDescent="0.25">
      <c r="A549" s="27"/>
      <c r="B549" s="27"/>
      <c r="C549" s="27"/>
      <c r="D549" s="27"/>
      <c r="E549" s="27"/>
      <c r="F549" s="27"/>
      <c r="G549" s="27"/>
      <c r="H549" s="27"/>
    </row>
    <row r="550" spans="1:8" x14ac:dyDescent="0.25">
      <c r="A550" s="27"/>
      <c r="B550" s="27"/>
      <c r="C550" s="27"/>
      <c r="D550" s="27"/>
      <c r="E550" s="27"/>
      <c r="F550" s="27"/>
      <c r="G550" s="27"/>
      <c r="H550" s="27"/>
    </row>
    <row r="551" spans="1:8" x14ac:dyDescent="0.25">
      <c r="A551" s="27"/>
      <c r="B551" s="27"/>
      <c r="C551" s="27"/>
      <c r="D551" s="27"/>
      <c r="E551" s="27"/>
      <c r="F551" s="27"/>
      <c r="G551" s="27"/>
      <c r="H551" s="27"/>
    </row>
    <row r="552" spans="1:8" x14ac:dyDescent="0.25">
      <c r="A552" s="27"/>
      <c r="B552" s="27"/>
      <c r="C552" s="27"/>
      <c r="D552" s="27"/>
      <c r="E552" s="27"/>
      <c r="F552" s="27"/>
      <c r="G552" s="27"/>
      <c r="H552" s="27"/>
    </row>
    <row r="553" spans="1:8" x14ac:dyDescent="0.25">
      <c r="A553" s="27"/>
      <c r="B553" s="27"/>
      <c r="C553" s="27"/>
      <c r="D553" s="27"/>
      <c r="E553" s="27"/>
      <c r="F553" s="27"/>
      <c r="G553" s="27"/>
      <c r="H553" s="27"/>
    </row>
    <row r="554" spans="1:8" x14ac:dyDescent="0.25">
      <c r="A554" s="27"/>
      <c r="B554" s="27"/>
      <c r="C554" s="27"/>
      <c r="D554" s="27"/>
      <c r="E554" s="27"/>
      <c r="F554" s="27"/>
      <c r="G554" s="27"/>
      <c r="H554" s="27"/>
    </row>
    <row r="555" spans="1:8" x14ac:dyDescent="0.25">
      <c r="A555" s="27"/>
      <c r="B555" s="27"/>
      <c r="C555" s="27"/>
      <c r="D555" s="27"/>
      <c r="E555" s="27"/>
      <c r="F555" s="27"/>
      <c r="G555" s="27"/>
      <c r="H555" s="27"/>
    </row>
    <row r="556" spans="1:8" x14ac:dyDescent="0.25">
      <c r="A556" s="27"/>
      <c r="B556" s="27"/>
      <c r="C556" s="27"/>
      <c r="D556" s="27"/>
      <c r="E556" s="27"/>
      <c r="F556" s="27"/>
      <c r="G556" s="27"/>
      <c r="H556" s="27"/>
    </row>
    <row r="557" spans="1:8" x14ac:dyDescent="0.25">
      <c r="A557" s="27"/>
      <c r="B557" s="27"/>
      <c r="C557" s="27"/>
      <c r="D557" s="27"/>
      <c r="E557" s="27"/>
      <c r="F557" s="27"/>
      <c r="G557" s="27"/>
      <c r="H557" s="27"/>
    </row>
    <row r="558" spans="1:8" x14ac:dyDescent="0.25">
      <c r="A558" s="27"/>
      <c r="B558" s="27"/>
      <c r="C558" s="27"/>
      <c r="D558" s="27"/>
      <c r="E558" s="27"/>
      <c r="F558" s="27"/>
      <c r="G558" s="27"/>
      <c r="H558" s="27"/>
    </row>
    <row r="559" spans="1:8" x14ac:dyDescent="0.25">
      <c r="A559" s="27"/>
      <c r="B559" s="27"/>
      <c r="C559" s="27"/>
      <c r="D559" s="27"/>
      <c r="E559" s="27"/>
      <c r="F559" s="27"/>
      <c r="G559" s="27"/>
      <c r="H559" s="27"/>
    </row>
    <row r="560" spans="1:8" x14ac:dyDescent="0.25">
      <c r="A560" s="27"/>
      <c r="B560" s="27"/>
      <c r="C560" s="27"/>
      <c r="D560" s="27"/>
      <c r="E560" s="27"/>
      <c r="F560" s="27"/>
      <c r="G560" s="27"/>
      <c r="H560" s="27"/>
    </row>
    <row r="561" spans="1:8" x14ac:dyDescent="0.25">
      <c r="A561" s="27"/>
      <c r="B561" s="27"/>
      <c r="C561" s="27"/>
      <c r="D561" s="27"/>
      <c r="E561" s="27"/>
      <c r="F561" s="27"/>
      <c r="G561" s="27"/>
      <c r="H561" s="27"/>
    </row>
    <row r="562" spans="1:8" x14ac:dyDescent="0.25">
      <c r="A562" s="27"/>
      <c r="B562" s="27"/>
      <c r="C562" s="27"/>
      <c r="D562" s="27"/>
      <c r="E562" s="27"/>
      <c r="F562" s="27"/>
      <c r="G562" s="27"/>
      <c r="H562" s="27"/>
    </row>
    <row r="563" spans="1:8" x14ac:dyDescent="0.25">
      <c r="A563" s="27"/>
      <c r="B563" s="27"/>
      <c r="C563" s="27"/>
      <c r="D563" s="27"/>
      <c r="E563" s="27"/>
      <c r="F563" s="27"/>
      <c r="G563" s="27"/>
      <c r="H563" s="27"/>
    </row>
    <row r="564" spans="1:8" x14ac:dyDescent="0.25">
      <c r="A564" s="27"/>
      <c r="B564" s="27"/>
      <c r="C564" s="27"/>
      <c r="D564" s="27"/>
      <c r="E564" s="27"/>
      <c r="F564" s="27"/>
      <c r="G564" s="27"/>
      <c r="H564" s="27"/>
    </row>
    <row r="565" spans="1:8" x14ac:dyDescent="0.25">
      <c r="A565" s="27"/>
      <c r="B565" s="27"/>
      <c r="C565" s="27"/>
      <c r="D565" s="27"/>
      <c r="E565" s="27"/>
      <c r="F565" s="27"/>
      <c r="G565" s="27"/>
      <c r="H565" s="27"/>
    </row>
    <row r="566" spans="1:8" x14ac:dyDescent="0.25">
      <c r="A566" s="27"/>
      <c r="B566" s="27"/>
      <c r="C566" s="27"/>
      <c r="D566" s="27"/>
      <c r="E566" s="27"/>
      <c r="F566" s="27"/>
      <c r="G566" s="27"/>
      <c r="H566" s="27"/>
    </row>
    <row r="567" spans="1:8" x14ac:dyDescent="0.25">
      <c r="A567" s="27"/>
      <c r="B567" s="27"/>
      <c r="C567" s="27"/>
      <c r="D567" s="27"/>
      <c r="E567" s="27"/>
      <c r="F567" s="27"/>
      <c r="G567" s="27"/>
      <c r="H567" s="27"/>
    </row>
    <row r="568" spans="1:8" x14ac:dyDescent="0.25">
      <c r="A568" s="27"/>
      <c r="B568" s="27"/>
      <c r="C568" s="27"/>
      <c r="D568" s="27"/>
      <c r="E568" s="27"/>
      <c r="F568" s="27"/>
      <c r="G568" s="27"/>
      <c r="H568" s="27"/>
    </row>
    <row r="569" spans="1:8" x14ac:dyDescent="0.25">
      <c r="A569" s="27"/>
      <c r="B569" s="27"/>
      <c r="C569" s="27"/>
      <c r="D569" s="27"/>
      <c r="E569" s="27"/>
      <c r="F569" s="27"/>
      <c r="G569" s="27"/>
      <c r="H569" s="27"/>
    </row>
    <row r="570" spans="1:8" x14ac:dyDescent="0.25">
      <c r="A570" s="27"/>
      <c r="B570" s="27"/>
      <c r="C570" s="27"/>
      <c r="D570" s="27"/>
      <c r="E570" s="27"/>
      <c r="F570" s="27"/>
      <c r="G570" s="27"/>
      <c r="H570" s="27"/>
    </row>
    <row r="571" spans="1:8" x14ac:dyDescent="0.25">
      <c r="A571" s="27"/>
      <c r="B571" s="27"/>
      <c r="C571" s="27"/>
      <c r="D571" s="27"/>
      <c r="E571" s="27"/>
      <c r="F571" s="27"/>
      <c r="G571" s="27"/>
      <c r="H571" s="27"/>
    </row>
    <row r="572" spans="1:8" x14ac:dyDescent="0.25">
      <c r="A572" s="27"/>
      <c r="B572" s="27"/>
      <c r="C572" s="27"/>
      <c r="D572" s="27"/>
      <c r="E572" s="27"/>
      <c r="F572" s="27"/>
      <c r="G572" s="27"/>
      <c r="H572" s="27"/>
    </row>
    <row r="573" spans="1:8" x14ac:dyDescent="0.25">
      <c r="A573" s="27"/>
      <c r="B573" s="27"/>
      <c r="C573" s="27"/>
      <c r="D573" s="27"/>
      <c r="E573" s="27"/>
      <c r="F573" s="27"/>
      <c r="G573" s="27"/>
      <c r="H573" s="27"/>
    </row>
    <row r="574" spans="1:8" x14ac:dyDescent="0.25">
      <c r="A574" s="27"/>
      <c r="B574" s="27"/>
      <c r="C574" s="27"/>
      <c r="D574" s="27"/>
      <c r="E574" s="27"/>
      <c r="F574" s="27"/>
      <c r="G574" s="27"/>
      <c r="H574" s="27"/>
    </row>
    <row r="575" spans="1:8" x14ac:dyDescent="0.25">
      <c r="A575" s="27"/>
      <c r="B575" s="27"/>
      <c r="C575" s="27"/>
      <c r="D575" s="27"/>
      <c r="E575" s="27"/>
      <c r="F575" s="27"/>
      <c r="G575" s="27"/>
      <c r="H575" s="27"/>
    </row>
    <row r="576" spans="1:8" x14ac:dyDescent="0.25">
      <c r="A576" s="27"/>
      <c r="B576" s="27"/>
      <c r="C576" s="27"/>
      <c r="D576" s="27"/>
      <c r="E576" s="27"/>
      <c r="F576" s="27"/>
      <c r="G576" s="27"/>
      <c r="H576" s="27"/>
    </row>
    <row r="577" spans="1:8" x14ac:dyDescent="0.25">
      <c r="A577" s="27"/>
      <c r="B577" s="27"/>
      <c r="C577" s="27"/>
      <c r="D577" s="27"/>
      <c r="E577" s="27"/>
      <c r="F577" s="27"/>
      <c r="G577" s="27"/>
      <c r="H577" s="27"/>
    </row>
    <row r="578" spans="1:8" x14ac:dyDescent="0.25">
      <c r="A578" s="27"/>
      <c r="B578" s="27"/>
      <c r="C578" s="27"/>
      <c r="D578" s="27"/>
      <c r="E578" s="27"/>
      <c r="F578" s="27"/>
      <c r="G578" s="27"/>
      <c r="H578" s="27"/>
    </row>
    <row r="579" spans="1:8" x14ac:dyDescent="0.25">
      <c r="A579" s="27"/>
      <c r="B579" s="27"/>
      <c r="C579" s="27"/>
      <c r="D579" s="27"/>
      <c r="E579" s="27"/>
      <c r="F579" s="27"/>
      <c r="G579" s="27"/>
      <c r="H579" s="27"/>
    </row>
    <row r="580" spans="1:8" x14ac:dyDescent="0.25">
      <c r="A580" s="27"/>
      <c r="B580" s="27"/>
      <c r="C580" s="27"/>
      <c r="D580" s="27"/>
      <c r="E580" s="27"/>
      <c r="F580" s="27"/>
      <c r="G580" s="27"/>
      <c r="H580" s="27"/>
    </row>
    <row r="581" spans="1:8" x14ac:dyDescent="0.25">
      <c r="A581" s="27"/>
      <c r="B581" s="27"/>
      <c r="C581" s="27"/>
      <c r="D581" s="27"/>
      <c r="E581" s="27"/>
      <c r="F581" s="27"/>
      <c r="G581" s="27"/>
      <c r="H581" s="27"/>
    </row>
    <row r="582" spans="1:8" x14ac:dyDescent="0.25">
      <c r="A582" s="27"/>
      <c r="B582" s="27"/>
      <c r="C582" s="27"/>
      <c r="D582" s="27"/>
      <c r="E582" s="27"/>
      <c r="F582" s="27"/>
      <c r="G582" s="27"/>
      <c r="H582" s="27"/>
    </row>
    <row r="583" spans="1:8" x14ac:dyDescent="0.25">
      <c r="A583" s="27"/>
      <c r="B583" s="27"/>
      <c r="C583" s="27"/>
      <c r="D583" s="27"/>
      <c r="E583" s="27"/>
      <c r="F583" s="27"/>
      <c r="G583" s="27"/>
      <c r="H583" s="27"/>
    </row>
    <row r="584" spans="1:8" x14ac:dyDescent="0.25">
      <c r="A584" s="27"/>
      <c r="B584" s="27"/>
      <c r="C584" s="27"/>
      <c r="D584" s="27"/>
      <c r="E584" s="27"/>
      <c r="F584" s="27"/>
      <c r="G584" s="27"/>
      <c r="H584" s="27"/>
    </row>
    <row r="585" spans="1:8" x14ac:dyDescent="0.25">
      <c r="A585" s="27"/>
      <c r="B585" s="27"/>
      <c r="C585" s="27"/>
      <c r="D585" s="27"/>
      <c r="E585" s="27"/>
      <c r="F585" s="27"/>
      <c r="G585" s="27"/>
      <c r="H585" s="27"/>
    </row>
    <row r="586" spans="1:8" x14ac:dyDescent="0.25">
      <c r="A586" s="27"/>
      <c r="B586" s="27"/>
      <c r="C586" s="27"/>
      <c r="D586" s="27"/>
      <c r="E586" s="27"/>
      <c r="F586" s="27"/>
      <c r="G586" s="27"/>
      <c r="H586" s="27"/>
    </row>
    <row r="587" spans="1:8" x14ac:dyDescent="0.25">
      <c r="A587" s="27"/>
      <c r="B587" s="27"/>
      <c r="C587" s="27"/>
      <c r="D587" s="27"/>
      <c r="E587" s="27"/>
      <c r="F587" s="27"/>
      <c r="G587" s="27"/>
      <c r="H587" s="27"/>
    </row>
    <row r="588" spans="1:8" x14ac:dyDescent="0.25">
      <c r="A588" s="27"/>
      <c r="B588" s="27"/>
      <c r="C588" s="27"/>
      <c r="D588" s="27"/>
      <c r="E588" s="27"/>
      <c r="F588" s="27"/>
      <c r="G588" s="27"/>
      <c r="H588" s="27"/>
    </row>
    <row r="589" spans="1:8" x14ac:dyDescent="0.25">
      <c r="A589" s="27"/>
      <c r="B589" s="27"/>
      <c r="C589" s="27"/>
      <c r="D589" s="27"/>
      <c r="E589" s="27"/>
      <c r="F589" s="27"/>
      <c r="G589" s="27"/>
      <c r="H589" s="27"/>
    </row>
    <row r="590" spans="1:8" x14ac:dyDescent="0.25">
      <c r="A590" s="27"/>
      <c r="B590" s="27"/>
      <c r="C590" s="27"/>
      <c r="D590" s="27"/>
      <c r="E590" s="27"/>
      <c r="F590" s="27"/>
      <c r="G590" s="27"/>
      <c r="H590" s="27"/>
    </row>
    <row r="591" spans="1:8" x14ac:dyDescent="0.25">
      <c r="A591" s="27"/>
      <c r="B591" s="27"/>
      <c r="C591" s="27"/>
      <c r="D591" s="27"/>
      <c r="E591" s="27"/>
      <c r="F591" s="27"/>
      <c r="G591" s="27"/>
      <c r="H591" s="27"/>
    </row>
    <row r="592" spans="1:8" x14ac:dyDescent="0.25">
      <c r="A592" s="27"/>
      <c r="B592" s="27"/>
      <c r="C592" s="27"/>
      <c r="D592" s="27"/>
      <c r="E592" s="27"/>
      <c r="F592" s="27"/>
      <c r="G592" s="27"/>
      <c r="H592" s="27"/>
    </row>
    <row r="593" spans="1:8" x14ac:dyDescent="0.25">
      <c r="A593" s="27"/>
      <c r="B593" s="27"/>
      <c r="C593" s="27"/>
      <c r="D593" s="27"/>
      <c r="E593" s="27"/>
      <c r="F593" s="27"/>
      <c r="G593" s="27"/>
      <c r="H593" s="27"/>
    </row>
    <row r="594" spans="1:8" x14ac:dyDescent="0.25">
      <c r="A594" s="27"/>
      <c r="B594" s="27"/>
      <c r="C594" s="27"/>
      <c r="D594" s="27"/>
      <c r="E594" s="27"/>
      <c r="F594" s="27"/>
      <c r="G594" s="27"/>
      <c r="H594" s="27"/>
    </row>
    <row r="595" spans="1:8" x14ac:dyDescent="0.25">
      <c r="A595" s="27"/>
      <c r="B595" s="27"/>
      <c r="C595" s="27"/>
      <c r="D595" s="27"/>
      <c r="E595" s="27"/>
      <c r="F595" s="27"/>
      <c r="G595" s="27"/>
      <c r="H595" s="27"/>
    </row>
    <row r="596" spans="1:8" x14ac:dyDescent="0.25">
      <c r="A596" s="27"/>
      <c r="B596" s="27"/>
      <c r="C596" s="27"/>
      <c r="D596" s="27"/>
      <c r="E596" s="27"/>
      <c r="F596" s="27"/>
      <c r="G596" s="27"/>
      <c r="H596" s="27"/>
    </row>
    <row r="597" spans="1:8" x14ac:dyDescent="0.25">
      <c r="A597" s="27"/>
      <c r="B597" s="27"/>
      <c r="C597" s="27"/>
      <c r="D597" s="27"/>
      <c r="E597" s="27"/>
      <c r="F597" s="27"/>
      <c r="G597" s="27"/>
      <c r="H597" s="27"/>
    </row>
    <row r="598" spans="1:8" x14ac:dyDescent="0.25">
      <c r="A598" s="27"/>
      <c r="B598" s="27"/>
      <c r="C598" s="27"/>
      <c r="D598" s="27"/>
      <c r="E598" s="27"/>
      <c r="F598" s="27"/>
      <c r="G598" s="27"/>
      <c r="H598" s="27"/>
    </row>
    <row r="599" spans="1:8" x14ac:dyDescent="0.25">
      <c r="A599" s="27"/>
      <c r="B599" s="27"/>
      <c r="C599" s="27"/>
      <c r="D599" s="27"/>
      <c r="E599" s="27"/>
      <c r="F599" s="27"/>
      <c r="G599" s="27"/>
      <c r="H599" s="27"/>
    </row>
    <row r="600" spans="1:8" x14ac:dyDescent="0.25">
      <c r="A600" s="27"/>
      <c r="B600" s="27"/>
      <c r="C600" s="27"/>
      <c r="D600" s="27"/>
      <c r="E600" s="27"/>
      <c r="F600" s="27"/>
      <c r="G600" s="27"/>
      <c r="H600" s="27"/>
    </row>
    <row r="601" spans="1:8" x14ac:dyDescent="0.25">
      <c r="A601" s="27"/>
      <c r="B601" s="27"/>
      <c r="C601" s="27"/>
      <c r="D601" s="27"/>
      <c r="E601" s="27"/>
      <c r="F601" s="27"/>
      <c r="G601" s="27"/>
      <c r="H601" s="27"/>
    </row>
    <row r="602" spans="1:8" x14ac:dyDescent="0.25">
      <c r="A602" s="27"/>
      <c r="B602" s="27"/>
      <c r="C602" s="27"/>
      <c r="D602" s="27"/>
      <c r="E602" s="27"/>
      <c r="F602" s="27"/>
      <c r="G602" s="27"/>
      <c r="H602" s="27"/>
    </row>
    <row r="603" spans="1:8" x14ac:dyDescent="0.25">
      <c r="A603" s="27"/>
      <c r="B603" s="27"/>
      <c r="C603" s="27"/>
      <c r="D603" s="27"/>
      <c r="E603" s="27"/>
      <c r="F603" s="27"/>
      <c r="G603" s="27"/>
      <c r="H603" s="27"/>
    </row>
    <row r="604" spans="1:8" x14ac:dyDescent="0.25">
      <c r="A604" s="27"/>
      <c r="B604" s="27"/>
      <c r="C604" s="27"/>
      <c r="D604" s="27"/>
      <c r="E604" s="27"/>
      <c r="F604" s="27"/>
      <c r="G604" s="27"/>
      <c r="H604" s="27"/>
    </row>
    <row r="605" spans="1:8" x14ac:dyDescent="0.25">
      <c r="A605" s="27"/>
      <c r="B605" s="27"/>
      <c r="C605" s="27"/>
      <c r="D605" s="27"/>
      <c r="E605" s="27"/>
      <c r="F605" s="27"/>
      <c r="G605" s="27"/>
      <c r="H605" s="27"/>
    </row>
    <row r="606" spans="1:8" x14ac:dyDescent="0.25">
      <c r="A606" s="27"/>
      <c r="B606" s="27"/>
      <c r="C606" s="27"/>
      <c r="D606" s="27"/>
      <c r="E606" s="27"/>
      <c r="F606" s="27"/>
      <c r="G606" s="27"/>
      <c r="H606" s="27"/>
    </row>
    <row r="607" spans="1:8" x14ac:dyDescent="0.25">
      <c r="A607" s="27"/>
      <c r="B607" s="27"/>
      <c r="C607" s="27"/>
      <c r="D607" s="27"/>
      <c r="E607" s="27"/>
      <c r="F607" s="27"/>
      <c r="G607" s="27"/>
      <c r="H607" s="27"/>
    </row>
    <row r="608" spans="1:8" x14ac:dyDescent="0.25">
      <c r="A608" s="27"/>
      <c r="B608" s="27"/>
      <c r="C608" s="27"/>
      <c r="D608" s="27"/>
      <c r="E608" s="27"/>
      <c r="F608" s="27"/>
      <c r="G608" s="27"/>
      <c r="H608" s="27"/>
    </row>
    <row r="609" spans="1:8" x14ac:dyDescent="0.25">
      <c r="A609" s="27"/>
      <c r="B609" s="27"/>
      <c r="C609" s="27"/>
      <c r="D609" s="27"/>
      <c r="E609" s="27"/>
      <c r="F609" s="27"/>
      <c r="G609" s="27"/>
      <c r="H609" s="27"/>
    </row>
    <row r="610" spans="1:8" x14ac:dyDescent="0.25">
      <c r="A610" s="27"/>
      <c r="B610" s="27"/>
      <c r="C610" s="27"/>
      <c r="D610" s="27"/>
      <c r="E610" s="27"/>
      <c r="F610" s="27"/>
      <c r="G610" s="27"/>
      <c r="H610" s="27"/>
    </row>
    <row r="611" spans="1:8" x14ac:dyDescent="0.25">
      <c r="A611" s="27"/>
      <c r="B611" s="27"/>
      <c r="C611" s="27"/>
      <c r="D611" s="27"/>
      <c r="E611" s="27"/>
      <c r="F611" s="27"/>
      <c r="G611" s="27"/>
      <c r="H611" s="27"/>
    </row>
    <row r="612" spans="1:8" x14ac:dyDescent="0.25">
      <c r="A612" s="27"/>
      <c r="B612" s="27"/>
      <c r="C612" s="27"/>
      <c r="D612" s="27"/>
      <c r="E612" s="27"/>
      <c r="F612" s="27"/>
      <c r="G612" s="27"/>
      <c r="H612" s="27"/>
    </row>
    <row r="613" spans="1:8" x14ac:dyDescent="0.25">
      <c r="A613" s="27"/>
      <c r="B613" s="27"/>
      <c r="C613" s="27"/>
      <c r="D613" s="27"/>
      <c r="E613" s="27"/>
      <c r="F613" s="27"/>
      <c r="G613" s="27"/>
      <c r="H613" s="27"/>
    </row>
    <row r="614" spans="1:8" x14ac:dyDescent="0.25">
      <c r="A614" s="27"/>
      <c r="B614" s="27"/>
      <c r="C614" s="27"/>
      <c r="D614" s="27"/>
      <c r="E614" s="27"/>
      <c r="F614" s="27"/>
      <c r="G614" s="27"/>
      <c r="H614" s="27"/>
    </row>
    <row r="615" spans="1:8" x14ac:dyDescent="0.25">
      <c r="A615" s="27"/>
      <c r="B615" s="27"/>
      <c r="C615" s="27"/>
      <c r="D615" s="27"/>
      <c r="E615" s="27"/>
      <c r="F615" s="27"/>
      <c r="G615" s="27"/>
      <c r="H615" s="27"/>
    </row>
    <row r="616" spans="1:8" x14ac:dyDescent="0.25">
      <c r="A616" s="27"/>
      <c r="B616" s="27"/>
      <c r="C616" s="27"/>
      <c r="D616" s="27"/>
      <c r="E616" s="27"/>
      <c r="F616" s="27"/>
      <c r="G616" s="27"/>
      <c r="H616" s="27"/>
    </row>
    <row r="617" spans="1:8" x14ac:dyDescent="0.25">
      <c r="A617" s="27"/>
      <c r="B617" s="27"/>
      <c r="C617" s="27"/>
      <c r="D617" s="27"/>
      <c r="E617" s="27"/>
      <c r="F617" s="27"/>
      <c r="G617" s="27"/>
      <c r="H617" s="27"/>
    </row>
    <row r="618" spans="1:8" x14ac:dyDescent="0.25">
      <c r="A618" s="27"/>
      <c r="B618" s="27"/>
      <c r="C618" s="27"/>
      <c r="D618" s="27"/>
      <c r="E618" s="27"/>
      <c r="F618" s="27"/>
      <c r="G618" s="27"/>
      <c r="H618" s="27"/>
    </row>
    <row r="619" spans="1:8" x14ac:dyDescent="0.25">
      <c r="A619" s="27"/>
      <c r="B619" s="27"/>
      <c r="C619" s="27"/>
      <c r="D619" s="27"/>
      <c r="E619" s="27"/>
      <c r="F619" s="27"/>
      <c r="G619" s="27"/>
      <c r="H619" s="27"/>
    </row>
    <row r="620" spans="1:8" x14ac:dyDescent="0.25">
      <c r="A620" s="27"/>
      <c r="B620" s="27"/>
      <c r="C620" s="27"/>
      <c r="D620" s="27"/>
      <c r="E620" s="27"/>
      <c r="F620" s="27"/>
      <c r="G620" s="27"/>
      <c r="H620" s="27"/>
    </row>
    <row r="621" spans="1:8" x14ac:dyDescent="0.25">
      <c r="A621" s="27"/>
      <c r="B621" s="27"/>
      <c r="C621" s="27"/>
      <c r="D621" s="27"/>
      <c r="E621" s="27"/>
      <c r="F621" s="27"/>
      <c r="G621" s="27"/>
      <c r="H621" s="27"/>
    </row>
    <row r="622" spans="1:8" x14ac:dyDescent="0.25">
      <c r="A622" s="27"/>
      <c r="B622" s="27"/>
      <c r="C622" s="27"/>
      <c r="D622" s="27"/>
      <c r="E622" s="27"/>
      <c r="F622" s="27"/>
      <c r="G622" s="27"/>
      <c r="H622" s="27"/>
    </row>
    <row r="623" spans="1:8" x14ac:dyDescent="0.25">
      <c r="A623" s="27"/>
      <c r="B623" s="27"/>
      <c r="C623" s="27"/>
      <c r="D623" s="27"/>
      <c r="E623" s="27"/>
      <c r="F623" s="27"/>
      <c r="G623" s="27"/>
      <c r="H623" s="27"/>
    </row>
    <row r="624" spans="1:8" x14ac:dyDescent="0.25">
      <c r="A624" s="27"/>
      <c r="B624" s="27"/>
      <c r="C624" s="27"/>
      <c r="D624" s="27"/>
      <c r="E624" s="27"/>
      <c r="F624" s="27"/>
      <c r="G624" s="27"/>
      <c r="H624" s="27"/>
    </row>
    <row r="625" spans="1:8" x14ac:dyDescent="0.25">
      <c r="A625" s="27"/>
      <c r="B625" s="27"/>
      <c r="C625" s="27"/>
      <c r="D625" s="27"/>
      <c r="E625" s="27"/>
      <c r="F625" s="27"/>
      <c r="G625" s="27"/>
      <c r="H625" s="27"/>
    </row>
    <row r="626" spans="1:8" x14ac:dyDescent="0.25">
      <c r="A626" s="27"/>
      <c r="B626" s="27"/>
      <c r="C626" s="27"/>
      <c r="D626" s="27"/>
      <c r="E626" s="27"/>
      <c r="F626" s="27"/>
      <c r="G626" s="27"/>
      <c r="H626" s="27"/>
    </row>
    <row r="627" spans="1:8" x14ac:dyDescent="0.25">
      <c r="A627" s="27"/>
      <c r="B627" s="27"/>
      <c r="C627" s="27"/>
      <c r="D627" s="27"/>
      <c r="E627" s="27"/>
      <c r="F627" s="27"/>
      <c r="G627" s="27"/>
      <c r="H627" s="27"/>
    </row>
    <row r="628" spans="1:8" x14ac:dyDescent="0.25">
      <c r="A628" s="27"/>
      <c r="B628" s="27"/>
      <c r="C628" s="27"/>
      <c r="D628" s="27"/>
      <c r="E628" s="27"/>
      <c r="F628" s="27"/>
      <c r="G628" s="27"/>
      <c r="H628" s="27"/>
    </row>
    <row r="629" spans="1:8" x14ac:dyDescent="0.25">
      <c r="A629" s="27"/>
      <c r="B629" s="27"/>
      <c r="C629" s="27"/>
      <c r="D629" s="27"/>
      <c r="E629" s="27"/>
      <c r="F629" s="27"/>
      <c r="G629" s="27"/>
      <c r="H629" s="27"/>
    </row>
    <row r="630" spans="1:8" x14ac:dyDescent="0.25">
      <c r="A630" s="27"/>
      <c r="B630" s="27"/>
      <c r="C630" s="27"/>
      <c r="D630" s="27"/>
      <c r="E630" s="27"/>
      <c r="F630" s="27"/>
      <c r="G630" s="27"/>
      <c r="H630" s="27"/>
    </row>
    <row r="631" spans="1:8" x14ac:dyDescent="0.25">
      <c r="A631" s="27"/>
      <c r="B631" s="27"/>
      <c r="C631" s="27"/>
      <c r="D631" s="27"/>
      <c r="E631" s="27"/>
      <c r="F631" s="27"/>
      <c r="G631" s="27"/>
      <c r="H631" s="27"/>
    </row>
    <row r="632" spans="1:8" x14ac:dyDescent="0.25">
      <c r="A632" s="27"/>
      <c r="B632" s="27"/>
      <c r="C632" s="27"/>
      <c r="D632" s="27"/>
      <c r="E632" s="27"/>
      <c r="F632" s="27"/>
      <c r="G632" s="27"/>
      <c r="H632" s="27"/>
    </row>
    <row r="633" spans="1:8" x14ac:dyDescent="0.25">
      <c r="A633" s="27"/>
      <c r="B633" s="27"/>
      <c r="C633" s="27"/>
      <c r="D633" s="27"/>
      <c r="E633" s="27"/>
      <c r="F633" s="27"/>
      <c r="G633" s="27"/>
      <c r="H633" s="27"/>
    </row>
    <row r="634" spans="1:8" x14ac:dyDescent="0.25">
      <c r="A634" s="27"/>
      <c r="B634" s="27"/>
      <c r="C634" s="27"/>
      <c r="D634" s="27"/>
      <c r="E634" s="27"/>
      <c r="F634" s="27"/>
      <c r="G634" s="27"/>
      <c r="H634" s="27"/>
    </row>
    <row r="635" spans="1:8" x14ac:dyDescent="0.25">
      <c r="A635" s="27"/>
      <c r="B635" s="27"/>
      <c r="C635" s="27"/>
      <c r="D635" s="27"/>
      <c r="E635" s="27"/>
      <c r="F635" s="27"/>
      <c r="G635" s="27"/>
      <c r="H635" s="27"/>
    </row>
    <row r="636" spans="1:8" x14ac:dyDescent="0.25">
      <c r="A636" s="27"/>
      <c r="B636" s="27"/>
      <c r="C636" s="27"/>
      <c r="D636" s="27"/>
      <c r="E636" s="27"/>
      <c r="F636" s="27"/>
      <c r="G636" s="27"/>
      <c r="H636" s="27"/>
    </row>
    <row r="637" spans="1:8" x14ac:dyDescent="0.25">
      <c r="A637" s="27"/>
      <c r="B637" s="27"/>
      <c r="C637" s="27"/>
      <c r="D637" s="27"/>
      <c r="E637" s="27"/>
      <c r="F637" s="27"/>
      <c r="G637" s="27"/>
      <c r="H637" s="27"/>
    </row>
    <row r="638" spans="1:8" x14ac:dyDescent="0.25">
      <c r="A638" s="27"/>
      <c r="B638" s="27"/>
      <c r="C638" s="27"/>
      <c r="D638" s="27"/>
      <c r="E638" s="27"/>
      <c r="F638" s="27"/>
      <c r="G638" s="27"/>
      <c r="H638" s="27"/>
    </row>
    <row r="639" spans="1:8" x14ac:dyDescent="0.25">
      <c r="A639" s="27"/>
      <c r="B639" s="27"/>
      <c r="C639" s="27"/>
      <c r="D639" s="27"/>
      <c r="E639" s="27"/>
      <c r="F639" s="27"/>
      <c r="G639" s="27"/>
      <c r="H639" s="27"/>
    </row>
    <row r="640" spans="1:8" x14ac:dyDescent="0.25">
      <c r="A640" s="27"/>
      <c r="B640" s="27"/>
      <c r="C640" s="27"/>
      <c r="D640" s="27"/>
      <c r="E640" s="27"/>
      <c r="F640" s="27"/>
      <c r="G640" s="27"/>
      <c r="H640" s="27"/>
    </row>
    <row r="641" spans="1:8" x14ac:dyDescent="0.25">
      <c r="A641" s="27"/>
      <c r="B641" s="27"/>
      <c r="C641" s="27"/>
      <c r="D641" s="27"/>
      <c r="E641" s="27"/>
      <c r="F641" s="27"/>
      <c r="G641" s="27"/>
      <c r="H641" s="27"/>
    </row>
    <row r="642" spans="1:8" x14ac:dyDescent="0.25">
      <c r="A642" s="27"/>
      <c r="B642" s="27"/>
      <c r="C642" s="27"/>
      <c r="D642" s="27"/>
      <c r="E642" s="27"/>
      <c r="F642" s="27"/>
      <c r="G642" s="27"/>
      <c r="H642" s="27"/>
    </row>
    <row r="643" spans="1:8" x14ac:dyDescent="0.25">
      <c r="A643" s="27"/>
      <c r="B643" s="27"/>
      <c r="C643" s="27"/>
      <c r="D643" s="27"/>
      <c r="E643" s="27"/>
      <c r="F643" s="27"/>
      <c r="G643" s="27"/>
      <c r="H643" s="27"/>
    </row>
    <row r="644" spans="1:8" x14ac:dyDescent="0.25">
      <c r="A644" s="27"/>
      <c r="B644" s="27"/>
      <c r="C644" s="27"/>
      <c r="D644" s="27"/>
      <c r="E644" s="27"/>
      <c r="F644" s="27"/>
      <c r="G644" s="27"/>
      <c r="H644" s="27"/>
    </row>
    <row r="645" spans="1:8" x14ac:dyDescent="0.25">
      <c r="A645" s="27"/>
      <c r="B645" s="27"/>
      <c r="C645" s="27"/>
      <c r="D645" s="27"/>
      <c r="E645" s="27"/>
      <c r="F645" s="27"/>
      <c r="G645" s="27"/>
      <c r="H645" s="27"/>
    </row>
    <row r="646" spans="1:8" x14ac:dyDescent="0.25">
      <c r="A646" s="27"/>
      <c r="B646" s="27"/>
      <c r="C646" s="27"/>
      <c r="D646" s="27"/>
      <c r="E646" s="27"/>
      <c r="F646" s="27"/>
      <c r="G646" s="27"/>
      <c r="H646" s="27"/>
    </row>
    <row r="647" spans="1:8" x14ac:dyDescent="0.25">
      <c r="A647" s="27"/>
      <c r="B647" s="27"/>
      <c r="C647" s="27"/>
      <c r="D647" s="27"/>
      <c r="E647" s="27"/>
      <c r="F647" s="27"/>
      <c r="G647" s="27"/>
      <c r="H647" s="27"/>
    </row>
    <row r="648" spans="1:8" x14ac:dyDescent="0.25">
      <c r="A648" s="27"/>
      <c r="B648" s="27"/>
      <c r="C648" s="27"/>
      <c r="D648" s="27"/>
      <c r="E648" s="27"/>
      <c r="F648" s="27"/>
      <c r="G648" s="27"/>
      <c r="H648" s="27"/>
    </row>
    <row r="649" spans="1:8" x14ac:dyDescent="0.25">
      <c r="A649" s="27"/>
      <c r="B649" s="27"/>
      <c r="C649" s="27"/>
      <c r="D649" s="27"/>
      <c r="E649" s="27"/>
      <c r="F649" s="27"/>
      <c r="G649" s="27"/>
      <c r="H649" s="27"/>
    </row>
    <row r="650" spans="1:8" x14ac:dyDescent="0.25">
      <c r="A650" s="27"/>
      <c r="B650" s="27"/>
      <c r="C650" s="27"/>
      <c r="D650" s="27"/>
      <c r="E650" s="27"/>
      <c r="F650" s="27"/>
      <c r="G650" s="27"/>
      <c r="H650" s="27"/>
    </row>
    <row r="651" spans="1:8" x14ac:dyDescent="0.25">
      <c r="A651" s="27"/>
      <c r="B651" s="27"/>
      <c r="C651" s="27"/>
      <c r="D651" s="27"/>
      <c r="E651" s="27"/>
      <c r="F651" s="27"/>
      <c r="G651" s="27"/>
      <c r="H651" s="27"/>
    </row>
    <row r="652" spans="1:8" x14ac:dyDescent="0.25">
      <c r="A652" s="27"/>
      <c r="B652" s="27"/>
      <c r="C652" s="27"/>
      <c r="D652" s="27"/>
      <c r="E652" s="27"/>
      <c r="F652" s="27"/>
      <c r="G652" s="27"/>
      <c r="H652" s="27"/>
    </row>
    <row r="653" spans="1:8" x14ac:dyDescent="0.25">
      <c r="A653" s="27"/>
      <c r="B653" s="27"/>
      <c r="C653" s="27"/>
      <c r="D653" s="27"/>
      <c r="E653" s="27"/>
      <c r="F653" s="27"/>
      <c r="G653" s="27"/>
      <c r="H653" s="27"/>
    </row>
    <row r="654" spans="1:8" x14ac:dyDescent="0.25">
      <c r="A654" s="27"/>
      <c r="B654" s="27"/>
      <c r="C654" s="27"/>
      <c r="D654" s="27"/>
      <c r="E654" s="27"/>
      <c r="F654" s="27"/>
      <c r="G654" s="27"/>
      <c r="H654" s="27"/>
    </row>
    <row r="655" spans="1:8" x14ac:dyDescent="0.25">
      <c r="A655" s="27"/>
      <c r="B655" s="27"/>
      <c r="C655" s="27"/>
      <c r="D655" s="27"/>
      <c r="E655" s="27"/>
      <c r="F655" s="27"/>
      <c r="G655" s="27"/>
      <c r="H655" s="27"/>
    </row>
    <row r="656" spans="1:8" x14ac:dyDescent="0.25">
      <c r="A656" s="27"/>
      <c r="B656" s="27"/>
      <c r="C656" s="27"/>
      <c r="D656" s="27"/>
      <c r="E656" s="27"/>
      <c r="F656" s="27"/>
      <c r="G656" s="27"/>
      <c r="H656" s="27"/>
    </row>
    <row r="657" spans="1:8" x14ac:dyDescent="0.25">
      <c r="A657" s="27"/>
      <c r="B657" s="27"/>
      <c r="C657" s="27"/>
      <c r="D657" s="27"/>
      <c r="E657" s="27"/>
      <c r="F657" s="27"/>
      <c r="G657" s="27"/>
      <c r="H657" s="27"/>
    </row>
    <row r="658" spans="1:8" x14ac:dyDescent="0.25">
      <c r="A658" s="27"/>
      <c r="B658" s="27"/>
      <c r="C658" s="27"/>
      <c r="D658" s="27"/>
      <c r="E658" s="27"/>
      <c r="F658" s="27"/>
      <c r="G658" s="27"/>
      <c r="H658" s="27"/>
    </row>
    <row r="659" spans="1:8" x14ac:dyDescent="0.25">
      <c r="A659" s="27"/>
      <c r="B659" s="27"/>
      <c r="C659" s="27"/>
      <c r="D659" s="27"/>
      <c r="E659" s="27"/>
      <c r="F659" s="27"/>
      <c r="G659" s="27"/>
      <c r="H659" s="27"/>
    </row>
    <row r="660" spans="1:8" x14ac:dyDescent="0.25">
      <c r="A660" s="27"/>
      <c r="B660" s="27"/>
      <c r="C660" s="27"/>
      <c r="D660" s="27"/>
      <c r="E660" s="27"/>
      <c r="F660" s="27"/>
      <c r="G660" s="27"/>
      <c r="H660" s="27"/>
    </row>
    <row r="661" spans="1:8" x14ac:dyDescent="0.25">
      <c r="A661" s="27"/>
      <c r="B661" s="27"/>
      <c r="C661" s="27"/>
      <c r="D661" s="27"/>
      <c r="E661" s="27"/>
      <c r="F661" s="27"/>
      <c r="G661" s="27"/>
      <c r="H661" s="27"/>
    </row>
    <row r="662" spans="1:8" x14ac:dyDescent="0.25">
      <c r="A662" s="27"/>
      <c r="B662" s="27"/>
      <c r="C662" s="27"/>
      <c r="D662" s="27"/>
      <c r="E662" s="27"/>
      <c r="F662" s="27"/>
      <c r="G662" s="27"/>
      <c r="H662" s="27"/>
    </row>
    <row r="663" spans="1:8" x14ac:dyDescent="0.25">
      <c r="A663" s="27"/>
      <c r="B663" s="27"/>
      <c r="C663" s="27"/>
      <c r="D663" s="27"/>
      <c r="E663" s="27"/>
      <c r="F663" s="27"/>
      <c r="G663" s="27"/>
      <c r="H663" s="27"/>
    </row>
    <row r="664" spans="1:8" x14ac:dyDescent="0.25">
      <c r="A664" s="27"/>
      <c r="B664" s="27"/>
      <c r="C664" s="27"/>
      <c r="D664" s="27"/>
      <c r="E664" s="27"/>
      <c r="F664" s="27"/>
      <c r="G664" s="27"/>
      <c r="H664" s="27"/>
    </row>
    <row r="665" spans="1:8" x14ac:dyDescent="0.25">
      <c r="A665" s="27"/>
      <c r="B665" s="27"/>
      <c r="C665" s="27"/>
      <c r="D665" s="27"/>
      <c r="E665" s="27"/>
      <c r="F665" s="27"/>
      <c r="G665" s="27"/>
      <c r="H665" s="27"/>
    </row>
    <row r="666" spans="1:8" x14ac:dyDescent="0.25">
      <c r="A666" s="27"/>
      <c r="B666" s="27"/>
      <c r="C666" s="27"/>
      <c r="D666" s="27"/>
      <c r="E666" s="27"/>
      <c r="F666" s="27"/>
      <c r="G666" s="27"/>
      <c r="H666" s="27"/>
    </row>
    <row r="667" spans="1:8" x14ac:dyDescent="0.25">
      <c r="A667" s="27"/>
      <c r="B667" s="27"/>
      <c r="C667" s="27"/>
      <c r="D667" s="27"/>
      <c r="E667" s="27"/>
      <c r="F667" s="27"/>
      <c r="G667" s="27"/>
      <c r="H667" s="27"/>
    </row>
    <row r="668" spans="1:8" x14ac:dyDescent="0.25">
      <c r="A668" s="27"/>
      <c r="B668" s="27"/>
      <c r="C668" s="27"/>
      <c r="D668" s="27"/>
      <c r="E668" s="27"/>
      <c r="F668" s="27"/>
      <c r="G668" s="27"/>
      <c r="H668" s="27"/>
    </row>
    <row r="669" spans="1:8" x14ac:dyDescent="0.25">
      <c r="A669" s="27"/>
      <c r="B669" s="27"/>
      <c r="C669" s="27"/>
      <c r="D669" s="27"/>
      <c r="E669" s="27"/>
      <c r="F669" s="27"/>
      <c r="G669" s="27"/>
      <c r="H669" s="27"/>
    </row>
    <row r="670" spans="1:8" x14ac:dyDescent="0.25">
      <c r="A670" s="27"/>
      <c r="B670" s="27"/>
      <c r="C670" s="27"/>
      <c r="D670" s="27"/>
      <c r="E670" s="27"/>
      <c r="F670" s="27"/>
      <c r="G670" s="27"/>
      <c r="H670" s="27"/>
    </row>
    <row r="671" spans="1:8" x14ac:dyDescent="0.25">
      <c r="A671" s="27"/>
      <c r="B671" s="27"/>
      <c r="C671" s="27"/>
      <c r="D671" s="27"/>
      <c r="E671" s="27"/>
      <c r="F671" s="27"/>
      <c r="G671" s="27"/>
      <c r="H671" s="27"/>
    </row>
    <row r="672" spans="1:8" x14ac:dyDescent="0.25">
      <c r="A672" s="27"/>
      <c r="B672" s="27"/>
      <c r="C672" s="27"/>
      <c r="D672" s="27"/>
      <c r="E672" s="27"/>
      <c r="F672" s="27"/>
      <c r="G672" s="27"/>
      <c r="H672" s="27"/>
    </row>
    <row r="673" spans="1:8" x14ac:dyDescent="0.25">
      <c r="A673" s="27"/>
      <c r="B673" s="27"/>
      <c r="C673" s="27"/>
      <c r="D673" s="27"/>
      <c r="E673" s="27"/>
      <c r="F673" s="27"/>
      <c r="G673" s="27"/>
      <c r="H673" s="27"/>
    </row>
    <row r="674" spans="1:8" x14ac:dyDescent="0.25">
      <c r="A674" s="27"/>
      <c r="B674" s="27"/>
      <c r="C674" s="27"/>
      <c r="D674" s="27"/>
      <c r="E674" s="27"/>
      <c r="F674" s="27"/>
      <c r="G674" s="27"/>
      <c r="H674" s="27"/>
    </row>
    <row r="675" spans="1:8" x14ac:dyDescent="0.25">
      <c r="A675" s="27"/>
      <c r="B675" s="27"/>
      <c r="C675" s="27"/>
      <c r="D675" s="27"/>
      <c r="E675" s="27"/>
      <c r="F675" s="27"/>
      <c r="G675" s="27"/>
      <c r="H675" s="27"/>
    </row>
    <row r="676" spans="1:8" x14ac:dyDescent="0.25">
      <c r="A676" s="27"/>
      <c r="B676" s="27"/>
      <c r="C676" s="27"/>
      <c r="D676" s="27"/>
      <c r="E676" s="27"/>
      <c r="F676" s="27"/>
      <c r="G676" s="27"/>
      <c r="H676" s="27"/>
    </row>
    <row r="677" spans="1:8" x14ac:dyDescent="0.25">
      <c r="A677" s="27"/>
      <c r="B677" s="27"/>
      <c r="C677" s="27"/>
      <c r="D677" s="27"/>
      <c r="E677" s="27"/>
      <c r="F677" s="27"/>
      <c r="G677" s="27"/>
      <c r="H677" s="27"/>
    </row>
    <row r="678" spans="1:8" x14ac:dyDescent="0.25">
      <c r="A678" s="27"/>
      <c r="B678" s="27"/>
      <c r="C678" s="27"/>
      <c r="D678" s="27"/>
      <c r="E678" s="27"/>
      <c r="F678" s="27"/>
      <c r="G678" s="27"/>
      <c r="H678" s="27"/>
    </row>
    <row r="679" spans="1:8" x14ac:dyDescent="0.25">
      <c r="A679" s="27"/>
      <c r="B679" s="27"/>
      <c r="C679" s="27"/>
      <c r="D679" s="27"/>
      <c r="E679" s="27"/>
      <c r="F679" s="27"/>
      <c r="G679" s="27"/>
      <c r="H679" s="27"/>
    </row>
    <row r="680" spans="1:8" x14ac:dyDescent="0.25">
      <c r="A680" s="27"/>
      <c r="B680" s="27"/>
      <c r="C680" s="27"/>
      <c r="D680" s="27"/>
      <c r="E680" s="27"/>
      <c r="F680" s="27"/>
      <c r="G680" s="27"/>
      <c r="H680" s="27"/>
    </row>
    <row r="681" spans="1:8" x14ac:dyDescent="0.25">
      <c r="A681" s="27"/>
      <c r="B681" s="27"/>
      <c r="C681" s="27"/>
      <c r="D681" s="27"/>
      <c r="E681" s="27"/>
      <c r="F681" s="27"/>
      <c r="G681" s="27"/>
      <c r="H681" s="27"/>
    </row>
    <row r="682" spans="1:8" x14ac:dyDescent="0.25">
      <c r="A682" s="27"/>
      <c r="B682" s="27"/>
      <c r="C682" s="27"/>
      <c r="D682" s="27"/>
      <c r="E682" s="27"/>
      <c r="F682" s="27"/>
      <c r="G682" s="27"/>
      <c r="H682" s="27"/>
    </row>
    <row r="683" spans="1:8" x14ac:dyDescent="0.25">
      <c r="A683" s="27"/>
      <c r="B683" s="27"/>
      <c r="C683" s="27"/>
      <c r="D683" s="27"/>
      <c r="E683" s="27"/>
      <c r="F683" s="27"/>
      <c r="G683" s="27"/>
      <c r="H683" s="27"/>
    </row>
    <row r="684" spans="1:8" x14ac:dyDescent="0.25">
      <c r="A684" s="27"/>
      <c r="B684" s="27"/>
      <c r="C684" s="27"/>
      <c r="D684" s="27"/>
      <c r="E684" s="27"/>
      <c r="F684" s="27"/>
      <c r="G684" s="27"/>
      <c r="H684" s="27"/>
    </row>
    <row r="685" spans="1:8" x14ac:dyDescent="0.25">
      <c r="A685" s="27"/>
      <c r="B685" s="27"/>
      <c r="C685" s="27"/>
      <c r="D685" s="27"/>
      <c r="E685" s="27"/>
      <c r="F685" s="27"/>
      <c r="G685" s="27"/>
      <c r="H685" s="27"/>
    </row>
    <row r="686" spans="1:8" x14ac:dyDescent="0.25">
      <c r="A686" s="27"/>
      <c r="B686" s="27"/>
      <c r="C686" s="27"/>
      <c r="D686" s="27"/>
      <c r="E686" s="27"/>
      <c r="F686" s="27"/>
      <c r="G686" s="27"/>
      <c r="H686" s="27"/>
    </row>
    <row r="687" spans="1:8" x14ac:dyDescent="0.25">
      <c r="A687" s="27"/>
      <c r="B687" s="27"/>
      <c r="C687" s="27"/>
      <c r="D687" s="27"/>
      <c r="E687" s="27"/>
      <c r="F687" s="27"/>
      <c r="G687" s="27"/>
      <c r="H687" s="27"/>
    </row>
    <row r="688" spans="1:8" x14ac:dyDescent="0.25">
      <c r="A688" s="27"/>
      <c r="B688" s="27"/>
      <c r="C688" s="27"/>
      <c r="D688" s="27"/>
      <c r="E688" s="27"/>
      <c r="F688" s="27"/>
      <c r="G688" s="27"/>
      <c r="H688" s="27"/>
    </row>
    <row r="689" spans="1:8" x14ac:dyDescent="0.25">
      <c r="A689" s="27"/>
      <c r="B689" s="27"/>
      <c r="C689" s="27"/>
      <c r="D689" s="27"/>
      <c r="E689" s="27"/>
      <c r="F689" s="27"/>
      <c r="G689" s="27"/>
      <c r="H689" s="27"/>
    </row>
    <row r="690" spans="1:8" x14ac:dyDescent="0.25">
      <c r="A690" s="27"/>
      <c r="B690" s="27"/>
      <c r="C690" s="27"/>
      <c r="D690" s="27"/>
      <c r="E690" s="27"/>
      <c r="F690" s="27"/>
      <c r="G690" s="27"/>
      <c r="H690" s="27"/>
    </row>
    <row r="691" spans="1:8" x14ac:dyDescent="0.25">
      <c r="A691" s="27"/>
      <c r="B691" s="27"/>
      <c r="C691" s="27"/>
      <c r="D691" s="27"/>
      <c r="E691" s="27"/>
      <c r="F691" s="27"/>
      <c r="G691" s="27"/>
      <c r="H691" s="27"/>
    </row>
    <row r="692" spans="1:8" x14ac:dyDescent="0.25">
      <c r="A692" s="27"/>
      <c r="B692" s="27"/>
      <c r="C692" s="27"/>
      <c r="D692" s="27"/>
      <c r="E692" s="27"/>
      <c r="F692" s="27"/>
      <c r="G692" s="27"/>
      <c r="H692" s="27"/>
    </row>
    <row r="693" spans="1:8" x14ac:dyDescent="0.25">
      <c r="A693" s="27"/>
      <c r="B693" s="27"/>
      <c r="C693" s="27"/>
      <c r="D693" s="27"/>
      <c r="E693" s="27"/>
      <c r="F693" s="27"/>
      <c r="G693" s="27"/>
      <c r="H693" s="27"/>
    </row>
    <row r="694" spans="1:8" x14ac:dyDescent="0.25">
      <c r="A694" s="27"/>
      <c r="B694" s="27"/>
      <c r="C694" s="27"/>
      <c r="D694" s="27"/>
      <c r="E694" s="27"/>
      <c r="F694" s="27"/>
      <c r="G694" s="27"/>
      <c r="H694" s="27"/>
    </row>
    <row r="695" spans="1:8" x14ac:dyDescent="0.25">
      <c r="A695" s="27"/>
      <c r="B695" s="27"/>
      <c r="C695" s="27"/>
      <c r="D695" s="27"/>
      <c r="E695" s="27"/>
      <c r="F695" s="27"/>
      <c r="G695" s="27"/>
      <c r="H695" s="27"/>
    </row>
    <row r="696" spans="1:8" x14ac:dyDescent="0.25">
      <c r="A696" s="27"/>
      <c r="B696" s="27"/>
      <c r="C696" s="27"/>
      <c r="D696" s="27"/>
      <c r="E696" s="27"/>
      <c r="F696" s="27"/>
      <c r="G696" s="27"/>
      <c r="H696" s="27"/>
    </row>
    <row r="697" spans="1:8" x14ac:dyDescent="0.25">
      <c r="A697" s="27"/>
      <c r="B697" s="27"/>
      <c r="C697" s="27"/>
      <c r="D697" s="27"/>
      <c r="E697" s="27"/>
      <c r="F697" s="27"/>
      <c r="G697" s="27"/>
      <c r="H697" s="27"/>
    </row>
    <row r="698" spans="1:8" x14ac:dyDescent="0.25">
      <c r="A698" s="27"/>
      <c r="B698" s="27"/>
      <c r="C698" s="27"/>
      <c r="D698" s="27"/>
      <c r="E698" s="27"/>
      <c r="F698" s="27"/>
      <c r="G698" s="27"/>
      <c r="H698" s="27"/>
    </row>
    <row r="699" spans="1:8" x14ac:dyDescent="0.25">
      <c r="A699" s="27"/>
      <c r="B699" s="27"/>
      <c r="C699" s="27"/>
      <c r="D699" s="27"/>
      <c r="E699" s="27"/>
      <c r="F699" s="27"/>
      <c r="G699" s="27"/>
      <c r="H699" s="27"/>
    </row>
    <row r="700" spans="1:8" x14ac:dyDescent="0.25">
      <c r="A700" s="27"/>
      <c r="B700" s="27"/>
      <c r="C700" s="27"/>
      <c r="D700" s="27"/>
      <c r="E700" s="27"/>
      <c r="F700" s="27"/>
      <c r="G700" s="27"/>
      <c r="H700" s="27"/>
    </row>
    <row r="701" spans="1:8" x14ac:dyDescent="0.25">
      <c r="A701" s="27"/>
      <c r="B701" s="27"/>
      <c r="C701" s="27"/>
      <c r="D701" s="27"/>
      <c r="E701" s="27"/>
      <c r="F701" s="27"/>
      <c r="G701" s="27"/>
      <c r="H701" s="27"/>
    </row>
    <row r="702" spans="1:8" x14ac:dyDescent="0.25">
      <c r="A702" s="27"/>
      <c r="B702" s="27"/>
      <c r="C702" s="27"/>
      <c r="D702" s="27"/>
      <c r="E702" s="27"/>
      <c r="F702" s="27"/>
      <c r="G702" s="27"/>
      <c r="H702" s="27"/>
    </row>
    <row r="703" spans="1:8" x14ac:dyDescent="0.25">
      <c r="A703" s="27"/>
      <c r="B703" s="27"/>
      <c r="C703" s="27"/>
      <c r="D703" s="27"/>
      <c r="E703" s="27"/>
      <c r="F703" s="27"/>
      <c r="G703" s="27"/>
      <c r="H703" s="27"/>
    </row>
    <row r="704" spans="1:8" x14ac:dyDescent="0.25">
      <c r="A704" s="27"/>
      <c r="B704" s="27"/>
      <c r="C704" s="27"/>
      <c r="D704" s="27"/>
      <c r="E704" s="27"/>
      <c r="F704" s="27"/>
      <c r="G704" s="27"/>
      <c r="H704" s="27"/>
    </row>
    <row r="705" spans="1:8" x14ac:dyDescent="0.25">
      <c r="A705" s="27"/>
      <c r="B705" s="27"/>
      <c r="C705" s="27"/>
      <c r="D705" s="27"/>
      <c r="E705" s="27"/>
      <c r="F705" s="27"/>
      <c r="G705" s="27"/>
      <c r="H705" s="27"/>
    </row>
    <row r="706" spans="1:8" x14ac:dyDescent="0.25">
      <c r="A706" s="27"/>
      <c r="B706" s="27"/>
      <c r="C706" s="27"/>
      <c r="D706" s="27"/>
      <c r="E706" s="27"/>
      <c r="F706" s="27"/>
      <c r="G706" s="27"/>
      <c r="H706" s="27"/>
    </row>
    <row r="707" spans="1:8" x14ac:dyDescent="0.25">
      <c r="A707" s="27"/>
      <c r="B707" s="27"/>
      <c r="C707" s="27"/>
      <c r="D707" s="27"/>
      <c r="E707" s="27"/>
      <c r="F707" s="27"/>
      <c r="G707" s="27"/>
      <c r="H707" s="27"/>
    </row>
    <row r="708" spans="1:8" x14ac:dyDescent="0.25">
      <c r="A708" s="27"/>
      <c r="B708" s="27"/>
      <c r="C708" s="27"/>
      <c r="D708" s="27"/>
      <c r="E708" s="27"/>
      <c r="F708" s="27"/>
      <c r="G708" s="27"/>
      <c r="H708" s="27"/>
    </row>
    <row r="709" spans="1:8" x14ac:dyDescent="0.25">
      <c r="A709" s="27"/>
      <c r="B709" s="27"/>
      <c r="C709" s="27"/>
      <c r="D709" s="27"/>
      <c r="E709" s="27"/>
      <c r="F709" s="27"/>
      <c r="G709" s="27"/>
      <c r="H709" s="27"/>
    </row>
    <row r="710" spans="1:8" x14ac:dyDescent="0.25">
      <c r="A710" s="27"/>
      <c r="B710" s="27"/>
      <c r="C710" s="27"/>
      <c r="D710" s="27"/>
      <c r="E710" s="27"/>
      <c r="F710" s="27"/>
      <c r="G710" s="27"/>
      <c r="H710" s="27"/>
    </row>
    <row r="711" spans="1:8" x14ac:dyDescent="0.25">
      <c r="A711" s="27"/>
      <c r="B711" s="27"/>
      <c r="C711" s="27"/>
      <c r="D711" s="27"/>
      <c r="E711" s="27"/>
      <c r="F711" s="27"/>
      <c r="G711" s="27"/>
      <c r="H711" s="27"/>
    </row>
    <row r="712" spans="1:8" x14ac:dyDescent="0.25">
      <c r="A712" s="27"/>
      <c r="B712" s="27"/>
      <c r="C712" s="27"/>
      <c r="D712" s="27"/>
      <c r="E712" s="27"/>
      <c r="F712" s="27"/>
      <c r="G712" s="27"/>
      <c r="H712" s="27"/>
    </row>
    <row r="713" spans="1:8" x14ac:dyDescent="0.25">
      <c r="A713" s="27"/>
      <c r="B713" s="27"/>
      <c r="C713" s="27"/>
      <c r="D713" s="27"/>
      <c r="E713" s="27"/>
      <c r="F713" s="27"/>
      <c r="G713" s="27"/>
      <c r="H713" s="27"/>
    </row>
    <row r="714" spans="1:8" x14ac:dyDescent="0.25">
      <c r="A714" s="27"/>
      <c r="B714" s="27"/>
      <c r="C714" s="27"/>
      <c r="D714" s="27"/>
      <c r="E714" s="27"/>
      <c r="F714" s="27"/>
      <c r="G714" s="27"/>
      <c r="H714" s="27"/>
    </row>
    <row r="715" spans="1:8" x14ac:dyDescent="0.25">
      <c r="A715" s="27"/>
      <c r="B715" s="27"/>
      <c r="C715" s="27"/>
      <c r="D715" s="27"/>
      <c r="E715" s="27"/>
      <c r="F715" s="27"/>
      <c r="G715" s="27"/>
      <c r="H715" s="27"/>
    </row>
    <row r="716" spans="1:8" x14ac:dyDescent="0.25">
      <c r="A716" s="27"/>
      <c r="B716" s="27"/>
      <c r="C716" s="27"/>
      <c r="D716" s="27"/>
      <c r="E716" s="27"/>
      <c r="F716" s="27"/>
      <c r="G716" s="27"/>
      <c r="H716" s="27"/>
    </row>
    <row r="717" spans="1:8" x14ac:dyDescent="0.25">
      <c r="A717" s="27"/>
      <c r="B717" s="27"/>
      <c r="C717" s="27"/>
      <c r="D717" s="27"/>
      <c r="E717" s="27"/>
      <c r="F717" s="27"/>
      <c r="G717" s="27"/>
      <c r="H717" s="27"/>
    </row>
    <row r="718" spans="1:8" x14ac:dyDescent="0.25">
      <c r="A718" s="27"/>
      <c r="B718" s="27"/>
      <c r="C718" s="27"/>
      <c r="D718" s="27"/>
      <c r="E718" s="27"/>
      <c r="F718" s="27"/>
      <c r="G718" s="27"/>
      <c r="H718" s="27"/>
    </row>
    <row r="719" spans="1:8" x14ac:dyDescent="0.25">
      <c r="A719" s="27"/>
      <c r="B719" s="27"/>
      <c r="C719" s="27"/>
      <c r="D719" s="27"/>
      <c r="E719" s="27"/>
      <c r="F719" s="27"/>
      <c r="G719" s="27"/>
      <c r="H719" s="27"/>
    </row>
    <row r="720" spans="1:8" x14ac:dyDescent="0.25">
      <c r="A720" s="27"/>
      <c r="B720" s="27"/>
      <c r="C720" s="27"/>
      <c r="D720" s="27"/>
      <c r="E720" s="27"/>
      <c r="F720" s="27"/>
      <c r="G720" s="27"/>
      <c r="H720" s="27"/>
    </row>
    <row r="721" spans="1:8" x14ac:dyDescent="0.25">
      <c r="A721" s="27"/>
      <c r="B721" s="27"/>
      <c r="C721" s="27"/>
      <c r="D721" s="27"/>
      <c r="E721" s="27"/>
      <c r="F721" s="27"/>
      <c r="G721" s="27"/>
      <c r="H721" s="27"/>
    </row>
    <row r="722" spans="1:8" x14ac:dyDescent="0.25">
      <c r="A722" s="27"/>
      <c r="B722" s="27"/>
      <c r="C722" s="27"/>
      <c r="D722" s="27"/>
      <c r="E722" s="27"/>
      <c r="F722" s="27"/>
      <c r="G722" s="27"/>
      <c r="H722" s="27"/>
    </row>
    <row r="723" spans="1:8" x14ac:dyDescent="0.25">
      <c r="A723" s="27"/>
      <c r="B723" s="27"/>
      <c r="C723" s="27"/>
      <c r="D723" s="27"/>
      <c r="E723" s="27"/>
      <c r="F723" s="27"/>
      <c r="G723" s="27"/>
      <c r="H723" s="27"/>
    </row>
    <row r="724" spans="1:8" x14ac:dyDescent="0.25">
      <c r="A724" s="27"/>
      <c r="B724" s="27"/>
      <c r="C724" s="27"/>
      <c r="D724" s="27"/>
      <c r="E724" s="27"/>
      <c r="F724" s="27"/>
      <c r="G724" s="27"/>
      <c r="H724" s="27"/>
    </row>
    <row r="725" spans="1:8" x14ac:dyDescent="0.25">
      <c r="A725" s="27"/>
      <c r="B725" s="27"/>
      <c r="C725" s="27"/>
      <c r="D725" s="27"/>
      <c r="E725" s="27"/>
      <c r="F725" s="27"/>
      <c r="G725" s="27"/>
      <c r="H725" s="27"/>
    </row>
    <row r="726" spans="1:8" x14ac:dyDescent="0.25">
      <c r="A726" s="27"/>
      <c r="B726" s="27"/>
      <c r="C726" s="27"/>
      <c r="D726" s="27"/>
      <c r="E726" s="27"/>
      <c r="F726" s="27"/>
      <c r="G726" s="27"/>
      <c r="H726" s="27"/>
    </row>
    <row r="727" spans="1:8" x14ac:dyDescent="0.25">
      <c r="A727" s="27"/>
      <c r="B727" s="27"/>
      <c r="C727" s="27"/>
      <c r="D727" s="27"/>
      <c r="E727" s="27"/>
      <c r="F727" s="27"/>
      <c r="G727" s="27"/>
      <c r="H727" s="27"/>
    </row>
    <row r="728" spans="1:8" x14ac:dyDescent="0.25">
      <c r="A728" s="27"/>
      <c r="B728" s="27"/>
      <c r="C728" s="27"/>
      <c r="D728" s="27"/>
      <c r="E728" s="27"/>
      <c r="F728" s="27"/>
      <c r="G728" s="27"/>
      <c r="H728" s="27"/>
    </row>
    <row r="729" spans="1:8" x14ac:dyDescent="0.25">
      <c r="A729" s="27"/>
      <c r="B729" s="27"/>
      <c r="C729" s="27"/>
      <c r="D729" s="27"/>
      <c r="E729" s="27"/>
      <c r="F729" s="27"/>
      <c r="G729" s="27"/>
      <c r="H729" s="27"/>
    </row>
    <row r="730" spans="1:8" x14ac:dyDescent="0.25">
      <c r="A730" s="27"/>
      <c r="B730" s="27"/>
      <c r="C730" s="27"/>
      <c r="D730" s="27"/>
      <c r="E730" s="27"/>
      <c r="F730" s="27"/>
      <c r="G730" s="27"/>
      <c r="H730" s="27"/>
    </row>
    <row r="731" spans="1:8" x14ac:dyDescent="0.25">
      <c r="A731" s="27"/>
      <c r="B731" s="27"/>
      <c r="C731" s="27"/>
      <c r="D731" s="27"/>
      <c r="E731" s="27"/>
      <c r="F731" s="27"/>
      <c r="G731" s="27"/>
      <c r="H731" s="27"/>
    </row>
    <row r="732" spans="1:8" x14ac:dyDescent="0.25">
      <c r="A732" s="27"/>
      <c r="B732" s="27"/>
      <c r="C732" s="27"/>
      <c r="D732" s="27"/>
      <c r="E732" s="27"/>
      <c r="F732" s="27"/>
      <c r="G732" s="27"/>
      <c r="H732" s="27"/>
    </row>
    <row r="733" spans="1:8" x14ac:dyDescent="0.25">
      <c r="A733" s="27"/>
      <c r="B733" s="27"/>
      <c r="C733" s="27"/>
      <c r="D733" s="27"/>
      <c r="E733" s="27"/>
      <c r="F733" s="27"/>
      <c r="G733" s="27"/>
      <c r="H733" s="27"/>
    </row>
    <row r="734" spans="1:8" x14ac:dyDescent="0.25">
      <c r="A734" s="27"/>
      <c r="B734" s="27"/>
      <c r="C734" s="27"/>
      <c r="D734" s="27"/>
      <c r="E734" s="27"/>
      <c r="F734" s="27"/>
      <c r="G734" s="27"/>
      <c r="H734" s="27"/>
    </row>
    <row r="735" spans="1:8" x14ac:dyDescent="0.25">
      <c r="A735" s="27"/>
      <c r="B735" s="27"/>
      <c r="C735" s="27"/>
      <c r="D735" s="27"/>
      <c r="E735" s="27"/>
      <c r="F735" s="27"/>
      <c r="G735" s="27"/>
      <c r="H735" s="27"/>
    </row>
    <row r="736" spans="1:8" x14ac:dyDescent="0.25">
      <c r="A736" s="27"/>
      <c r="B736" s="27"/>
      <c r="C736" s="27"/>
      <c r="D736" s="27"/>
      <c r="E736" s="27"/>
      <c r="F736" s="27"/>
      <c r="G736" s="27"/>
      <c r="H736" s="27"/>
    </row>
    <row r="737" spans="1:8" x14ac:dyDescent="0.25">
      <c r="A737" s="27"/>
      <c r="B737" s="27"/>
      <c r="C737" s="27"/>
      <c r="D737" s="27"/>
      <c r="E737" s="27"/>
      <c r="F737" s="27"/>
      <c r="G737" s="27"/>
      <c r="H737" s="27"/>
    </row>
    <row r="738" spans="1:8" x14ac:dyDescent="0.25">
      <c r="A738" s="27"/>
      <c r="B738" s="27"/>
      <c r="C738" s="27"/>
      <c r="D738" s="27"/>
      <c r="E738" s="27"/>
      <c r="F738" s="27"/>
      <c r="G738" s="27"/>
      <c r="H738" s="27"/>
    </row>
    <row r="739" spans="1:8" x14ac:dyDescent="0.25">
      <c r="A739" s="27"/>
      <c r="B739" s="27"/>
      <c r="C739" s="27"/>
      <c r="D739" s="27"/>
      <c r="E739" s="27"/>
      <c r="F739" s="27"/>
      <c r="G739" s="27"/>
      <c r="H739" s="27"/>
    </row>
    <row r="740" spans="1:8" x14ac:dyDescent="0.25">
      <c r="A740" s="27"/>
      <c r="B740" s="27"/>
      <c r="C740" s="27"/>
      <c r="D740" s="27"/>
      <c r="E740" s="27"/>
      <c r="F740" s="27"/>
      <c r="G740" s="27"/>
      <c r="H740" s="27"/>
    </row>
    <row r="741" spans="1:8" x14ac:dyDescent="0.25">
      <c r="A741" s="27"/>
      <c r="B741" s="27"/>
      <c r="C741" s="27"/>
      <c r="D741" s="27"/>
      <c r="E741" s="27"/>
      <c r="F741" s="27"/>
      <c r="G741" s="27"/>
      <c r="H741" s="27"/>
    </row>
    <row r="742" spans="1:8" x14ac:dyDescent="0.25">
      <c r="A742" s="27"/>
      <c r="B742" s="27"/>
      <c r="C742" s="27"/>
      <c r="D742" s="27"/>
      <c r="E742" s="27"/>
      <c r="F742" s="27"/>
      <c r="G742" s="27"/>
      <c r="H742" s="27"/>
    </row>
    <row r="743" spans="1:8" x14ac:dyDescent="0.25">
      <c r="A743" s="27"/>
      <c r="B743" s="27"/>
      <c r="C743" s="27"/>
      <c r="D743" s="27"/>
      <c r="E743" s="27"/>
      <c r="F743" s="27"/>
      <c r="G743" s="27"/>
      <c r="H743" s="27"/>
    </row>
    <row r="744" spans="1:8" x14ac:dyDescent="0.25">
      <c r="A744" s="27"/>
      <c r="B744" s="27"/>
      <c r="C744" s="27"/>
      <c r="D744" s="27"/>
      <c r="E744" s="27"/>
      <c r="F744" s="27"/>
      <c r="G744" s="27"/>
      <c r="H744" s="27"/>
    </row>
    <row r="745" spans="1:8" x14ac:dyDescent="0.25">
      <c r="A745" s="27"/>
      <c r="B745" s="27"/>
      <c r="C745" s="27"/>
      <c r="D745" s="27"/>
      <c r="E745" s="27"/>
      <c r="F745" s="27"/>
      <c r="G745" s="27"/>
      <c r="H745" s="27"/>
    </row>
    <row r="746" spans="1:8" x14ac:dyDescent="0.25">
      <c r="A746" s="27"/>
      <c r="B746" s="27"/>
      <c r="C746" s="27"/>
      <c r="D746" s="27"/>
      <c r="E746" s="27"/>
      <c r="F746" s="27"/>
      <c r="G746" s="27"/>
      <c r="H746" s="27"/>
    </row>
    <row r="747" spans="1:8" x14ac:dyDescent="0.25">
      <c r="A747" s="27"/>
      <c r="B747" s="27"/>
      <c r="C747" s="27"/>
      <c r="D747" s="27"/>
      <c r="E747" s="27"/>
      <c r="F747" s="27"/>
      <c r="G747" s="27"/>
      <c r="H747" s="27"/>
    </row>
    <row r="748" spans="1:8" x14ac:dyDescent="0.25">
      <c r="A748" s="27"/>
      <c r="B748" s="27"/>
      <c r="C748" s="27"/>
      <c r="D748" s="27"/>
      <c r="E748" s="27"/>
      <c r="F748" s="27"/>
      <c r="G748" s="27"/>
      <c r="H748" s="27"/>
    </row>
    <row r="749" spans="1:8" x14ac:dyDescent="0.25">
      <c r="A749" s="27"/>
      <c r="B749" s="27"/>
      <c r="C749" s="27"/>
      <c r="D749" s="27"/>
      <c r="E749" s="27"/>
      <c r="F749" s="27"/>
      <c r="G749" s="27"/>
      <c r="H749" s="27"/>
    </row>
    <row r="750" spans="1:8" x14ac:dyDescent="0.25">
      <c r="A750" s="27"/>
      <c r="B750" s="27"/>
      <c r="C750" s="27"/>
      <c r="D750" s="27"/>
      <c r="E750" s="27"/>
      <c r="F750" s="27"/>
      <c r="G750" s="27"/>
      <c r="H750" s="27"/>
    </row>
    <row r="751" spans="1:8" x14ac:dyDescent="0.25">
      <c r="A751" s="27"/>
      <c r="B751" s="27"/>
      <c r="C751" s="27"/>
      <c r="D751" s="27"/>
      <c r="E751" s="27"/>
      <c r="F751" s="27"/>
      <c r="G751" s="27"/>
      <c r="H751" s="27"/>
    </row>
    <row r="752" spans="1:8" x14ac:dyDescent="0.25">
      <c r="A752" s="27"/>
      <c r="B752" s="27"/>
      <c r="C752" s="27"/>
      <c r="D752" s="27"/>
      <c r="E752" s="27"/>
      <c r="F752" s="27"/>
      <c r="G752" s="27"/>
      <c r="H752" s="27"/>
    </row>
    <row r="753" spans="1:8" x14ac:dyDescent="0.25">
      <c r="A753" s="27"/>
      <c r="B753" s="27"/>
      <c r="C753" s="27"/>
      <c r="D753" s="27"/>
      <c r="E753" s="27"/>
      <c r="F753" s="27"/>
      <c r="G753" s="27"/>
      <c r="H753" s="27"/>
    </row>
    <row r="754" spans="1:8" x14ac:dyDescent="0.25">
      <c r="A754" s="27"/>
      <c r="B754" s="27"/>
      <c r="C754" s="27"/>
      <c r="D754" s="27"/>
      <c r="E754" s="27"/>
      <c r="F754" s="27"/>
      <c r="G754" s="27"/>
      <c r="H754" s="27"/>
    </row>
    <row r="755" spans="1:8" x14ac:dyDescent="0.25">
      <c r="A755" s="27"/>
      <c r="B755" s="27"/>
      <c r="C755" s="27"/>
      <c r="D755" s="27"/>
      <c r="E755" s="27"/>
      <c r="F755" s="27"/>
      <c r="G755" s="27"/>
      <c r="H755" s="27"/>
    </row>
    <row r="756" spans="1:8" x14ac:dyDescent="0.25">
      <c r="A756" s="27"/>
      <c r="B756" s="27"/>
      <c r="C756" s="27"/>
      <c r="D756" s="27"/>
      <c r="E756" s="27"/>
      <c r="F756" s="27"/>
      <c r="G756" s="27"/>
      <c r="H756" s="27"/>
    </row>
    <row r="757" spans="1:8" x14ac:dyDescent="0.25">
      <c r="A757" s="27"/>
      <c r="B757" s="27"/>
      <c r="C757" s="27"/>
      <c r="D757" s="27"/>
      <c r="E757" s="27"/>
      <c r="F757" s="27"/>
      <c r="G757" s="27"/>
      <c r="H757" s="27"/>
    </row>
    <row r="758" spans="1:8" x14ac:dyDescent="0.25">
      <c r="A758" s="27"/>
      <c r="B758" s="27"/>
      <c r="C758" s="27"/>
      <c r="D758" s="27"/>
      <c r="E758" s="27"/>
      <c r="F758" s="27"/>
      <c r="G758" s="27"/>
      <c r="H758" s="27"/>
    </row>
    <row r="759" spans="1:8" x14ac:dyDescent="0.25">
      <c r="A759" s="27"/>
      <c r="B759" s="27"/>
      <c r="C759" s="27"/>
      <c r="D759" s="27"/>
      <c r="E759" s="27"/>
      <c r="F759" s="27"/>
      <c r="G759" s="27"/>
      <c r="H759" s="27"/>
    </row>
    <row r="760" spans="1:8" x14ac:dyDescent="0.25">
      <c r="A760" s="27"/>
      <c r="B760" s="27"/>
      <c r="C760" s="27"/>
      <c r="D760" s="27"/>
      <c r="E760" s="27"/>
      <c r="F760" s="27"/>
      <c r="G760" s="27"/>
      <c r="H760" s="27"/>
    </row>
    <row r="761" spans="1:8" x14ac:dyDescent="0.25">
      <c r="A761" s="27"/>
      <c r="B761" s="27"/>
      <c r="C761" s="27"/>
      <c r="D761" s="27"/>
      <c r="E761" s="27"/>
      <c r="F761" s="27"/>
      <c r="G761" s="27"/>
      <c r="H761" s="27"/>
    </row>
    <row r="762" spans="1:8" x14ac:dyDescent="0.25">
      <c r="A762" s="27"/>
      <c r="B762" s="27"/>
      <c r="C762" s="27"/>
      <c r="D762" s="27"/>
      <c r="E762" s="27"/>
      <c r="F762" s="27"/>
      <c r="G762" s="27"/>
      <c r="H762" s="27"/>
    </row>
    <row r="763" spans="1:8" x14ac:dyDescent="0.25">
      <c r="A763" s="27"/>
      <c r="B763" s="27"/>
      <c r="C763" s="27"/>
      <c r="D763" s="27"/>
      <c r="E763" s="27"/>
      <c r="F763" s="27"/>
      <c r="G763" s="27"/>
      <c r="H763" s="27"/>
    </row>
    <row r="764" spans="1:8" x14ac:dyDescent="0.25">
      <c r="A764" s="27"/>
      <c r="B764" s="27"/>
      <c r="C764" s="27"/>
      <c r="D764" s="27"/>
      <c r="E764" s="27"/>
      <c r="F764" s="27"/>
      <c r="G764" s="27"/>
      <c r="H764" s="27"/>
    </row>
    <row r="765" spans="1:8" x14ac:dyDescent="0.25">
      <c r="A765" s="27"/>
      <c r="B765" s="27"/>
      <c r="C765" s="27"/>
      <c r="D765" s="27"/>
      <c r="E765" s="27"/>
      <c r="F765" s="27"/>
      <c r="G765" s="27"/>
      <c r="H765" s="27"/>
    </row>
    <row r="766" spans="1:8" x14ac:dyDescent="0.25">
      <c r="A766" s="27"/>
      <c r="B766" s="27"/>
      <c r="C766" s="27"/>
      <c r="D766" s="27"/>
      <c r="E766" s="27"/>
      <c r="F766" s="27"/>
      <c r="G766" s="27"/>
      <c r="H766" s="27"/>
    </row>
    <row r="767" spans="1:8" x14ac:dyDescent="0.25">
      <c r="A767" s="27"/>
      <c r="B767" s="27"/>
      <c r="C767" s="27"/>
      <c r="D767" s="27"/>
      <c r="E767" s="27"/>
      <c r="F767" s="27"/>
      <c r="G767" s="27"/>
      <c r="H767" s="27"/>
    </row>
    <row r="768" spans="1:8" x14ac:dyDescent="0.25">
      <c r="A768" s="27"/>
      <c r="B768" s="27"/>
      <c r="C768" s="27"/>
      <c r="D768" s="27"/>
      <c r="E768" s="27"/>
      <c r="F768" s="27"/>
      <c r="G768" s="27"/>
      <c r="H768" s="27"/>
    </row>
    <row r="769" spans="1:8" x14ac:dyDescent="0.25">
      <c r="A769" s="27"/>
      <c r="B769" s="27"/>
      <c r="C769" s="27"/>
      <c r="D769" s="27"/>
      <c r="E769" s="27"/>
      <c r="F769" s="27"/>
      <c r="G769" s="27"/>
      <c r="H769" s="27"/>
    </row>
    <row r="770" spans="1:8" x14ac:dyDescent="0.25">
      <c r="A770" s="27"/>
      <c r="B770" s="27"/>
      <c r="C770" s="27"/>
      <c r="D770" s="27"/>
      <c r="E770" s="27"/>
      <c r="F770" s="27"/>
      <c r="G770" s="27"/>
      <c r="H770" s="27"/>
    </row>
    <row r="771" spans="1:8" x14ac:dyDescent="0.25">
      <c r="A771" s="27"/>
      <c r="B771" s="27"/>
      <c r="C771" s="27"/>
      <c r="D771" s="27"/>
      <c r="E771" s="27"/>
      <c r="F771" s="27"/>
      <c r="G771" s="27"/>
      <c r="H771" s="27"/>
    </row>
    <row r="772" spans="1:8" x14ac:dyDescent="0.25">
      <c r="A772" s="27"/>
      <c r="B772" s="27"/>
      <c r="C772" s="27"/>
      <c r="D772" s="27"/>
      <c r="E772" s="27"/>
      <c r="F772" s="27"/>
      <c r="G772" s="27"/>
      <c r="H772" s="27"/>
    </row>
    <row r="773" spans="1:8" x14ac:dyDescent="0.25">
      <c r="A773" s="27"/>
      <c r="B773" s="27"/>
      <c r="C773" s="27"/>
      <c r="D773" s="27"/>
      <c r="E773" s="27"/>
      <c r="F773" s="27"/>
      <c r="G773" s="27"/>
      <c r="H773" s="27"/>
    </row>
    <row r="774" spans="1:8" x14ac:dyDescent="0.25">
      <c r="A774" s="27"/>
      <c r="B774" s="27"/>
      <c r="C774" s="27"/>
      <c r="D774" s="27"/>
      <c r="E774" s="27"/>
      <c r="F774" s="27"/>
      <c r="G774" s="27"/>
      <c r="H774" s="27"/>
    </row>
    <row r="775" spans="1:8" x14ac:dyDescent="0.25">
      <c r="A775" s="27"/>
      <c r="B775" s="27"/>
      <c r="C775" s="27"/>
      <c r="D775" s="27"/>
      <c r="E775" s="27"/>
      <c r="F775" s="27"/>
      <c r="G775" s="27"/>
      <c r="H775" s="27"/>
    </row>
    <row r="776" spans="1:8" x14ac:dyDescent="0.25">
      <c r="A776" s="27"/>
      <c r="B776" s="27"/>
      <c r="C776" s="27"/>
      <c r="D776" s="27"/>
      <c r="E776" s="27"/>
      <c r="F776" s="27"/>
      <c r="G776" s="27"/>
      <c r="H776" s="27"/>
    </row>
    <row r="777" spans="1:8" x14ac:dyDescent="0.25">
      <c r="A777" s="27"/>
      <c r="B777" s="27"/>
      <c r="C777" s="27"/>
      <c r="D777" s="27"/>
      <c r="E777" s="27"/>
      <c r="F777" s="27"/>
      <c r="G777" s="27"/>
      <c r="H777" s="27"/>
    </row>
    <row r="778" spans="1:8" x14ac:dyDescent="0.25">
      <c r="A778" s="27"/>
      <c r="B778" s="27"/>
      <c r="C778" s="27"/>
      <c r="D778" s="27"/>
      <c r="E778" s="27"/>
      <c r="F778" s="27"/>
      <c r="G778" s="27"/>
      <c r="H778" s="27"/>
    </row>
    <row r="779" spans="1:8" x14ac:dyDescent="0.25">
      <c r="A779" s="27"/>
      <c r="B779" s="27"/>
      <c r="C779" s="27"/>
      <c r="D779" s="27"/>
      <c r="E779" s="27"/>
      <c r="F779" s="27"/>
      <c r="G779" s="27"/>
      <c r="H779" s="27"/>
    </row>
    <row r="780" spans="1:8" x14ac:dyDescent="0.25">
      <c r="A780" s="27"/>
      <c r="B780" s="27"/>
      <c r="C780" s="27"/>
      <c r="D780" s="27"/>
      <c r="E780" s="27"/>
      <c r="F780" s="27"/>
      <c r="G780" s="27"/>
      <c r="H780" s="27"/>
    </row>
    <row r="781" spans="1:8" x14ac:dyDescent="0.25">
      <c r="A781" s="27"/>
      <c r="B781" s="27"/>
      <c r="C781" s="27"/>
      <c r="D781" s="27"/>
      <c r="E781" s="27"/>
      <c r="F781" s="27"/>
      <c r="G781" s="27"/>
      <c r="H781" s="27"/>
    </row>
    <row r="782" spans="1:8" x14ac:dyDescent="0.25">
      <c r="A782" s="27"/>
      <c r="B782" s="27"/>
      <c r="C782" s="27"/>
      <c r="D782" s="27"/>
      <c r="E782" s="27"/>
      <c r="F782" s="27"/>
      <c r="G782" s="27"/>
      <c r="H782" s="27"/>
    </row>
    <row r="783" spans="1:8" x14ac:dyDescent="0.25">
      <c r="A783" s="27"/>
      <c r="B783" s="27"/>
      <c r="C783" s="27"/>
      <c r="D783" s="27"/>
      <c r="E783" s="27"/>
      <c r="F783" s="27"/>
      <c r="G783" s="27"/>
      <c r="H783" s="27"/>
    </row>
    <row r="784" spans="1:8" x14ac:dyDescent="0.25">
      <c r="A784" s="27"/>
      <c r="B784" s="27"/>
      <c r="C784" s="27"/>
      <c r="D784" s="27"/>
      <c r="E784" s="27"/>
      <c r="F784" s="27"/>
      <c r="G784" s="27"/>
      <c r="H784" s="27"/>
    </row>
    <row r="785" spans="1:8" x14ac:dyDescent="0.25">
      <c r="A785" s="27"/>
      <c r="B785" s="27"/>
      <c r="C785" s="27"/>
      <c r="D785" s="27"/>
      <c r="E785" s="27"/>
      <c r="F785" s="27"/>
      <c r="G785" s="27"/>
      <c r="H785" s="27"/>
    </row>
    <row r="786" spans="1:8" x14ac:dyDescent="0.25">
      <c r="A786" s="27"/>
      <c r="B786" s="27"/>
      <c r="C786" s="27"/>
      <c r="D786" s="27"/>
      <c r="E786" s="27"/>
      <c r="F786" s="27"/>
      <c r="G786" s="27"/>
      <c r="H786" s="27"/>
    </row>
    <row r="787" spans="1:8" x14ac:dyDescent="0.25">
      <c r="A787" s="27"/>
      <c r="B787" s="27"/>
      <c r="C787" s="27"/>
      <c r="D787" s="27"/>
      <c r="E787" s="27"/>
      <c r="F787" s="27"/>
      <c r="G787" s="27"/>
      <c r="H787" s="27"/>
    </row>
    <row r="788" spans="1:8" x14ac:dyDescent="0.25">
      <c r="A788" s="27"/>
      <c r="B788" s="27"/>
      <c r="C788" s="27"/>
      <c r="D788" s="27"/>
      <c r="E788" s="27"/>
      <c r="F788" s="27"/>
      <c r="G788" s="27"/>
      <c r="H788" s="27"/>
    </row>
    <row r="789" spans="1:8" x14ac:dyDescent="0.25">
      <c r="A789" s="27"/>
      <c r="B789" s="27"/>
      <c r="C789" s="27"/>
      <c r="D789" s="27"/>
      <c r="E789" s="27"/>
      <c r="F789" s="27"/>
      <c r="G789" s="27"/>
      <c r="H789" s="27"/>
    </row>
    <row r="790" spans="1:8" x14ac:dyDescent="0.25">
      <c r="A790" s="27"/>
      <c r="B790" s="27"/>
      <c r="C790" s="27"/>
      <c r="D790" s="27"/>
      <c r="E790" s="27"/>
      <c r="F790" s="27"/>
      <c r="G790" s="27"/>
      <c r="H790" s="27"/>
    </row>
    <row r="791" spans="1:8" x14ac:dyDescent="0.25">
      <c r="A791" s="27"/>
      <c r="B791" s="27"/>
      <c r="C791" s="27"/>
      <c r="D791" s="27"/>
      <c r="E791" s="27"/>
      <c r="F791" s="27"/>
      <c r="G791" s="27"/>
      <c r="H791" s="27"/>
    </row>
    <row r="792" spans="1:8" x14ac:dyDescent="0.25">
      <c r="A792" s="27"/>
      <c r="B792" s="27"/>
      <c r="C792" s="27"/>
      <c r="D792" s="27"/>
      <c r="E792" s="27"/>
      <c r="F792" s="27"/>
      <c r="G792" s="27"/>
      <c r="H792" s="27"/>
    </row>
    <row r="793" spans="1:8" x14ac:dyDescent="0.25">
      <c r="A793" s="27"/>
      <c r="B793" s="27"/>
      <c r="C793" s="27"/>
      <c r="D793" s="27"/>
      <c r="E793" s="27"/>
      <c r="F793" s="27"/>
      <c r="G793" s="27"/>
      <c r="H793" s="27"/>
    </row>
    <row r="794" spans="1:8" x14ac:dyDescent="0.25">
      <c r="A794" s="27"/>
      <c r="B794" s="27"/>
      <c r="C794" s="27"/>
      <c r="D794" s="27"/>
      <c r="E794" s="27"/>
      <c r="F794" s="27"/>
      <c r="G794" s="27"/>
      <c r="H794" s="27"/>
    </row>
    <row r="795" spans="1:8" x14ac:dyDescent="0.25">
      <c r="A795" s="27"/>
      <c r="B795" s="27"/>
      <c r="C795" s="27"/>
      <c r="D795" s="27"/>
      <c r="E795" s="27"/>
      <c r="F795" s="27"/>
      <c r="G795" s="27"/>
      <c r="H795" s="27"/>
    </row>
    <row r="796" spans="1:8" x14ac:dyDescent="0.25">
      <c r="A796" s="27"/>
      <c r="B796" s="27"/>
      <c r="C796" s="27"/>
      <c r="D796" s="27"/>
      <c r="E796" s="27"/>
      <c r="F796" s="27"/>
      <c r="G796" s="27"/>
      <c r="H796" s="27"/>
    </row>
    <row r="797" spans="1:8" x14ac:dyDescent="0.25">
      <c r="A797" s="27"/>
      <c r="B797" s="27"/>
      <c r="C797" s="27"/>
      <c r="D797" s="27"/>
      <c r="E797" s="27"/>
      <c r="F797" s="27"/>
      <c r="G797" s="27"/>
      <c r="H797" s="27"/>
    </row>
    <row r="798" spans="1:8" x14ac:dyDescent="0.25">
      <c r="A798" s="27"/>
      <c r="B798" s="27"/>
      <c r="C798" s="27"/>
      <c r="D798" s="27"/>
      <c r="E798" s="27"/>
      <c r="F798" s="27"/>
      <c r="G798" s="27"/>
      <c r="H798" s="27"/>
    </row>
    <row r="799" spans="1:8" x14ac:dyDescent="0.25">
      <c r="A799" s="27"/>
      <c r="B799" s="27"/>
      <c r="C799" s="27"/>
      <c r="D799" s="27"/>
      <c r="E799" s="27"/>
      <c r="F799" s="27"/>
      <c r="G799" s="27"/>
      <c r="H799" s="27"/>
    </row>
    <row r="800" spans="1:8" x14ac:dyDescent="0.25">
      <c r="A800" s="27"/>
      <c r="B800" s="27"/>
      <c r="C800" s="27"/>
      <c r="D800" s="27"/>
      <c r="E800" s="27"/>
      <c r="F800" s="27"/>
      <c r="G800" s="27"/>
      <c r="H800" s="27"/>
    </row>
    <row r="801" spans="1:8" x14ac:dyDescent="0.25">
      <c r="A801" s="27"/>
      <c r="B801" s="27"/>
      <c r="C801" s="27"/>
      <c r="D801" s="27"/>
      <c r="E801" s="27"/>
      <c r="F801" s="27"/>
      <c r="G801" s="27"/>
      <c r="H801" s="27"/>
    </row>
    <row r="802" spans="1:8" x14ac:dyDescent="0.25">
      <c r="A802" s="27"/>
      <c r="B802" s="27"/>
      <c r="C802" s="27"/>
      <c r="D802" s="27"/>
      <c r="E802" s="27"/>
      <c r="F802" s="27"/>
      <c r="G802" s="27"/>
      <c r="H802" s="27"/>
    </row>
    <row r="803" spans="1:8" x14ac:dyDescent="0.25">
      <c r="A803" s="27"/>
      <c r="B803" s="27"/>
      <c r="C803" s="27"/>
      <c r="D803" s="27"/>
      <c r="E803" s="27"/>
      <c r="F803" s="27"/>
      <c r="G803" s="27"/>
      <c r="H803" s="27"/>
    </row>
    <row r="804" spans="1:8" x14ac:dyDescent="0.25">
      <c r="A804" s="27"/>
      <c r="B804" s="27"/>
      <c r="C804" s="27"/>
      <c r="D804" s="27"/>
      <c r="E804" s="27"/>
      <c r="F804" s="27"/>
      <c r="G804" s="27"/>
      <c r="H804" s="27"/>
    </row>
    <row r="805" spans="1:8" x14ac:dyDescent="0.25">
      <c r="A805" s="27"/>
      <c r="B805" s="27"/>
      <c r="C805" s="27"/>
      <c r="D805" s="27"/>
      <c r="E805" s="27"/>
      <c r="F805" s="27"/>
      <c r="G805" s="27"/>
      <c r="H805" s="27"/>
    </row>
    <row r="806" spans="1:8" x14ac:dyDescent="0.25">
      <c r="A806" s="27"/>
      <c r="B806" s="27"/>
      <c r="C806" s="27"/>
      <c r="D806" s="27"/>
      <c r="E806" s="27"/>
      <c r="F806" s="27"/>
      <c r="G806" s="27"/>
      <c r="H806" s="27"/>
    </row>
    <row r="807" spans="1:8" x14ac:dyDescent="0.25">
      <c r="A807" s="27"/>
      <c r="B807" s="27"/>
      <c r="C807" s="27"/>
      <c r="D807" s="27"/>
      <c r="E807" s="27"/>
      <c r="F807" s="27"/>
      <c r="G807" s="27"/>
      <c r="H807" s="27"/>
    </row>
    <row r="808" spans="1:8" x14ac:dyDescent="0.25">
      <c r="A808" s="27"/>
      <c r="B808" s="27"/>
      <c r="C808" s="27"/>
      <c r="D808" s="27"/>
      <c r="E808" s="27"/>
      <c r="F808" s="27"/>
      <c r="G808" s="27"/>
      <c r="H808" s="27"/>
    </row>
    <row r="809" spans="1:8" x14ac:dyDescent="0.25">
      <c r="A809" s="27"/>
      <c r="B809" s="27"/>
      <c r="C809" s="27"/>
      <c r="D809" s="27"/>
      <c r="E809" s="27"/>
      <c r="F809" s="27"/>
      <c r="G809" s="27"/>
      <c r="H809" s="27"/>
    </row>
    <row r="810" spans="1:8" x14ac:dyDescent="0.25">
      <c r="A810" s="27"/>
      <c r="B810" s="27"/>
      <c r="C810" s="27"/>
      <c r="D810" s="27"/>
      <c r="E810" s="27"/>
      <c r="F810" s="27"/>
      <c r="G810" s="27"/>
      <c r="H810" s="27"/>
    </row>
    <row r="811" spans="1:8" x14ac:dyDescent="0.25">
      <c r="A811" s="27"/>
      <c r="B811" s="27"/>
      <c r="C811" s="27"/>
      <c r="D811" s="27"/>
      <c r="E811" s="27"/>
      <c r="F811" s="27"/>
      <c r="G811" s="27"/>
      <c r="H811" s="27"/>
    </row>
    <row r="812" spans="1:8" x14ac:dyDescent="0.25">
      <c r="A812" s="27"/>
      <c r="B812" s="27"/>
      <c r="C812" s="27"/>
      <c r="D812" s="27"/>
      <c r="E812" s="27"/>
      <c r="F812" s="27"/>
      <c r="G812" s="27"/>
      <c r="H812" s="27"/>
    </row>
    <row r="813" spans="1:8" x14ac:dyDescent="0.25">
      <c r="A813" s="27"/>
      <c r="B813" s="27"/>
      <c r="C813" s="27"/>
      <c r="D813" s="27"/>
      <c r="E813" s="27"/>
      <c r="F813" s="27"/>
      <c r="G813" s="27"/>
      <c r="H813" s="27"/>
    </row>
    <row r="814" spans="1:8" x14ac:dyDescent="0.25">
      <c r="A814" s="27"/>
      <c r="B814" s="27"/>
      <c r="C814" s="27"/>
      <c r="D814" s="27"/>
      <c r="E814" s="27"/>
      <c r="F814" s="27"/>
      <c r="G814" s="27"/>
      <c r="H814" s="27"/>
    </row>
    <row r="815" spans="1:8" x14ac:dyDescent="0.25">
      <c r="A815" s="27"/>
      <c r="B815" s="27"/>
      <c r="C815" s="27"/>
      <c r="D815" s="27"/>
      <c r="E815" s="27"/>
      <c r="F815" s="27"/>
      <c r="G815" s="27"/>
      <c r="H815" s="27"/>
    </row>
    <row r="816" spans="1:8" x14ac:dyDescent="0.25">
      <c r="A816" s="27"/>
      <c r="B816" s="27"/>
      <c r="C816" s="27"/>
      <c r="D816" s="27"/>
      <c r="E816" s="27"/>
      <c r="F816" s="27"/>
      <c r="G816" s="27"/>
      <c r="H816" s="27"/>
    </row>
    <row r="817" spans="1:8" x14ac:dyDescent="0.25">
      <c r="A817" s="27"/>
      <c r="B817" s="27"/>
      <c r="C817" s="27"/>
      <c r="D817" s="27"/>
      <c r="E817" s="27"/>
      <c r="F817" s="27"/>
      <c r="G817" s="27"/>
      <c r="H817" s="27"/>
    </row>
    <row r="818" spans="1:8" x14ac:dyDescent="0.25">
      <c r="A818" s="27"/>
      <c r="B818" s="27"/>
      <c r="C818" s="27"/>
      <c r="D818" s="27"/>
      <c r="E818" s="27"/>
      <c r="F818" s="27"/>
      <c r="G818" s="27"/>
      <c r="H818" s="27"/>
    </row>
    <row r="819" spans="1:8" x14ac:dyDescent="0.25">
      <c r="A819" s="27"/>
      <c r="B819" s="27"/>
      <c r="C819" s="27"/>
      <c r="D819" s="27"/>
      <c r="E819" s="27"/>
      <c r="F819" s="27"/>
      <c r="G819" s="27"/>
      <c r="H819" s="27"/>
    </row>
    <row r="820" spans="1:8" x14ac:dyDescent="0.25">
      <c r="A820" s="27"/>
      <c r="B820" s="27"/>
      <c r="C820" s="27"/>
      <c r="D820" s="27"/>
      <c r="E820" s="27"/>
      <c r="F820" s="27"/>
      <c r="G820" s="27"/>
      <c r="H820" s="27"/>
    </row>
    <row r="821" spans="1:8" x14ac:dyDescent="0.25">
      <c r="A821" s="27"/>
      <c r="B821" s="27"/>
      <c r="C821" s="27"/>
      <c r="D821" s="27"/>
      <c r="E821" s="27"/>
      <c r="F821" s="27"/>
      <c r="G821" s="27"/>
      <c r="H821" s="27"/>
    </row>
    <row r="822" spans="1:8" x14ac:dyDescent="0.25">
      <c r="A822" s="27"/>
      <c r="B822" s="27"/>
      <c r="C822" s="27"/>
      <c r="D822" s="27"/>
      <c r="E822" s="27"/>
      <c r="F822" s="27"/>
      <c r="G822" s="27"/>
      <c r="H822" s="27"/>
    </row>
    <row r="823" spans="1:8" x14ac:dyDescent="0.25">
      <c r="A823" s="27"/>
      <c r="B823" s="27"/>
      <c r="C823" s="27"/>
      <c r="D823" s="27"/>
      <c r="E823" s="27"/>
      <c r="F823" s="27"/>
      <c r="G823" s="27"/>
      <c r="H823" s="27"/>
    </row>
    <row r="824" spans="1:8" x14ac:dyDescent="0.25">
      <c r="A824" s="27"/>
      <c r="B824" s="27"/>
      <c r="C824" s="27"/>
      <c r="D824" s="27"/>
      <c r="E824" s="27"/>
      <c r="F824" s="27"/>
      <c r="G824" s="27"/>
      <c r="H824" s="27"/>
    </row>
    <row r="825" spans="1:8" x14ac:dyDescent="0.25">
      <c r="A825" s="27"/>
      <c r="B825" s="27"/>
      <c r="C825" s="27"/>
      <c r="D825" s="27"/>
      <c r="E825" s="27"/>
      <c r="F825" s="27"/>
      <c r="G825" s="27"/>
      <c r="H825" s="27"/>
    </row>
    <row r="826" spans="1:8" x14ac:dyDescent="0.25">
      <c r="A826" s="27"/>
      <c r="B826" s="27"/>
      <c r="C826" s="27"/>
      <c r="D826" s="27"/>
      <c r="E826" s="27"/>
      <c r="F826" s="27"/>
      <c r="G826" s="27"/>
      <c r="H826" s="27"/>
    </row>
    <row r="827" spans="1:8" x14ac:dyDescent="0.25">
      <c r="A827" s="27"/>
      <c r="B827" s="27"/>
      <c r="C827" s="27"/>
      <c r="D827" s="27"/>
      <c r="E827" s="27"/>
      <c r="F827" s="27"/>
      <c r="G827" s="27"/>
      <c r="H827" s="27"/>
    </row>
    <row r="828" spans="1:8" x14ac:dyDescent="0.25">
      <c r="A828" s="27"/>
      <c r="B828" s="27"/>
      <c r="C828" s="27"/>
      <c r="D828" s="27"/>
      <c r="E828" s="27"/>
      <c r="F828" s="27"/>
      <c r="G828" s="27"/>
      <c r="H828" s="27"/>
    </row>
    <row r="829" spans="1:8" x14ac:dyDescent="0.25">
      <c r="A829" s="27"/>
      <c r="B829" s="27"/>
      <c r="C829" s="27"/>
      <c r="D829" s="27"/>
      <c r="E829" s="27"/>
      <c r="F829" s="27"/>
      <c r="G829" s="27"/>
      <c r="H829" s="27"/>
    </row>
    <row r="830" spans="1:8" x14ac:dyDescent="0.25">
      <c r="A830" s="27"/>
      <c r="B830" s="27"/>
      <c r="C830" s="27"/>
      <c r="D830" s="27"/>
      <c r="E830" s="27"/>
      <c r="F830" s="27"/>
      <c r="G830" s="27"/>
      <c r="H830" s="27"/>
    </row>
    <row r="831" spans="1:8" x14ac:dyDescent="0.25">
      <c r="A831" s="27"/>
      <c r="B831" s="27"/>
      <c r="C831" s="27"/>
      <c r="D831" s="27"/>
      <c r="E831" s="27"/>
      <c r="F831" s="27"/>
      <c r="G831" s="27"/>
      <c r="H831" s="27"/>
    </row>
    <row r="832" spans="1:8" x14ac:dyDescent="0.25">
      <c r="A832" s="27"/>
      <c r="B832" s="27"/>
      <c r="C832" s="27"/>
      <c r="D832" s="27"/>
      <c r="E832" s="27"/>
      <c r="F832" s="27"/>
      <c r="G832" s="27"/>
      <c r="H832" s="27"/>
    </row>
    <row r="833" spans="1:8" x14ac:dyDescent="0.25">
      <c r="A833" s="27"/>
      <c r="B833" s="27"/>
      <c r="C833" s="27"/>
      <c r="D833" s="27"/>
      <c r="E833" s="27"/>
      <c r="F833" s="27"/>
      <c r="G833" s="27"/>
      <c r="H833" s="27"/>
    </row>
    <row r="834" spans="1:8" x14ac:dyDescent="0.25">
      <c r="A834" s="27"/>
      <c r="B834" s="27"/>
      <c r="C834" s="27"/>
      <c r="D834" s="27"/>
      <c r="E834" s="27"/>
      <c r="F834" s="27"/>
      <c r="G834" s="27"/>
      <c r="H834" s="27"/>
    </row>
    <row r="835" spans="1:8" x14ac:dyDescent="0.25">
      <c r="A835" s="27"/>
      <c r="B835" s="27"/>
      <c r="C835" s="27"/>
      <c r="D835" s="27"/>
      <c r="E835" s="27"/>
      <c r="F835" s="27"/>
      <c r="G835" s="27"/>
      <c r="H835" s="27"/>
    </row>
    <row r="836" spans="1:8" x14ac:dyDescent="0.25">
      <c r="A836" s="27"/>
      <c r="B836" s="27"/>
      <c r="C836" s="27"/>
      <c r="D836" s="27"/>
      <c r="E836" s="27"/>
      <c r="F836" s="27"/>
      <c r="G836" s="27"/>
      <c r="H836" s="27"/>
    </row>
    <row r="837" spans="1:8" x14ac:dyDescent="0.25">
      <c r="A837" s="27"/>
      <c r="B837" s="27"/>
      <c r="C837" s="27"/>
      <c r="D837" s="27"/>
      <c r="E837" s="27"/>
      <c r="F837" s="27"/>
      <c r="G837" s="27"/>
      <c r="H837" s="27"/>
    </row>
    <row r="838" spans="1:8" x14ac:dyDescent="0.25">
      <c r="A838" s="27"/>
      <c r="B838" s="27"/>
      <c r="C838" s="27"/>
      <c r="D838" s="27"/>
      <c r="E838" s="27"/>
      <c r="F838" s="27"/>
      <c r="G838" s="27"/>
      <c r="H838" s="27"/>
    </row>
    <row r="839" spans="1:8" x14ac:dyDescent="0.25">
      <c r="A839" s="27"/>
      <c r="B839" s="27"/>
      <c r="C839" s="27"/>
      <c r="D839" s="27"/>
      <c r="E839" s="27"/>
      <c r="F839" s="27"/>
      <c r="G839" s="27"/>
      <c r="H839" s="27"/>
    </row>
    <row r="840" spans="1:8" x14ac:dyDescent="0.25">
      <c r="A840" s="27"/>
      <c r="B840" s="27"/>
      <c r="C840" s="27"/>
      <c r="D840" s="27"/>
      <c r="E840" s="27"/>
      <c r="F840" s="27"/>
      <c r="G840" s="27"/>
      <c r="H840" s="27"/>
    </row>
    <row r="841" spans="1:8" x14ac:dyDescent="0.25">
      <c r="A841" s="27"/>
      <c r="B841" s="27"/>
      <c r="C841" s="27"/>
      <c r="D841" s="27"/>
      <c r="E841" s="27"/>
      <c r="F841" s="27"/>
      <c r="G841" s="27"/>
      <c r="H841" s="27"/>
    </row>
    <row r="842" spans="1:8" x14ac:dyDescent="0.25">
      <c r="A842" s="27"/>
      <c r="B842" s="27"/>
      <c r="C842" s="27"/>
      <c r="D842" s="27"/>
      <c r="E842" s="27"/>
      <c r="F842" s="27"/>
      <c r="G842" s="27"/>
      <c r="H842" s="27"/>
    </row>
    <row r="843" spans="1:8" x14ac:dyDescent="0.25">
      <c r="A843" s="27"/>
      <c r="B843" s="27"/>
      <c r="C843" s="27"/>
      <c r="D843" s="27"/>
      <c r="E843" s="27"/>
      <c r="F843" s="27"/>
      <c r="G843" s="27"/>
      <c r="H843" s="27"/>
    </row>
    <row r="844" spans="1:8" x14ac:dyDescent="0.25">
      <c r="A844" s="27"/>
      <c r="B844" s="27"/>
      <c r="C844" s="27"/>
      <c r="D844" s="27"/>
      <c r="E844" s="27"/>
      <c r="F844" s="27"/>
      <c r="G844" s="27"/>
      <c r="H844" s="27"/>
    </row>
    <row r="845" spans="1:8" x14ac:dyDescent="0.25">
      <c r="A845" s="27"/>
      <c r="B845" s="27"/>
      <c r="C845" s="27"/>
      <c r="D845" s="27"/>
      <c r="E845" s="27"/>
      <c r="F845" s="27"/>
      <c r="G845" s="27"/>
      <c r="H845" s="27"/>
    </row>
    <row r="846" spans="1:8" x14ac:dyDescent="0.25">
      <c r="A846" s="27"/>
      <c r="B846" s="27"/>
      <c r="C846" s="27"/>
      <c r="D846" s="27"/>
      <c r="E846" s="27"/>
      <c r="F846" s="27"/>
      <c r="G846" s="27"/>
      <c r="H846" s="27"/>
    </row>
    <row r="847" spans="1:8" x14ac:dyDescent="0.25">
      <c r="A847" s="27"/>
      <c r="B847" s="27"/>
      <c r="C847" s="27"/>
      <c r="D847" s="27"/>
      <c r="E847" s="27"/>
      <c r="F847" s="27"/>
      <c r="G847" s="27"/>
      <c r="H847" s="27"/>
    </row>
    <row r="848" spans="1:8" x14ac:dyDescent="0.25">
      <c r="A848" s="27"/>
      <c r="B848" s="27"/>
      <c r="C848" s="27"/>
      <c r="D848" s="27"/>
      <c r="E848" s="27"/>
      <c r="F848" s="27"/>
      <c r="G848" s="27"/>
      <c r="H848" s="27"/>
    </row>
    <row r="849" spans="1:8" x14ac:dyDescent="0.25">
      <c r="A849" s="27"/>
      <c r="B849" s="27"/>
      <c r="C849" s="27"/>
      <c r="D849" s="27"/>
      <c r="E849" s="27"/>
      <c r="F849" s="27"/>
      <c r="G849" s="27"/>
      <c r="H849" s="27"/>
    </row>
    <row r="850" spans="1:8" x14ac:dyDescent="0.25">
      <c r="A850" s="27"/>
      <c r="B850" s="27"/>
      <c r="C850" s="27"/>
      <c r="D850" s="27"/>
      <c r="E850" s="27"/>
      <c r="F850" s="27"/>
      <c r="G850" s="27"/>
      <c r="H850" s="27"/>
    </row>
    <row r="851" spans="1:8" x14ac:dyDescent="0.25">
      <c r="A851" s="27"/>
      <c r="B851" s="27"/>
      <c r="C851" s="27"/>
      <c r="D851" s="27"/>
      <c r="E851" s="27"/>
      <c r="F851" s="27"/>
      <c r="G851" s="27"/>
      <c r="H851" s="27"/>
    </row>
    <row r="852" spans="1:8" x14ac:dyDescent="0.25">
      <c r="A852" s="27"/>
      <c r="B852" s="27"/>
      <c r="C852" s="27"/>
      <c r="D852" s="27"/>
      <c r="E852" s="27"/>
      <c r="F852" s="27"/>
      <c r="G852" s="27"/>
      <c r="H852" s="27"/>
    </row>
    <row r="853" spans="1:8" x14ac:dyDescent="0.25">
      <c r="A853" s="27"/>
      <c r="B853" s="27"/>
      <c r="C853" s="27"/>
      <c r="D853" s="27"/>
      <c r="E853" s="27"/>
      <c r="F853" s="27"/>
      <c r="G853" s="27"/>
      <c r="H853" s="27"/>
    </row>
    <row r="854" spans="1:8" x14ac:dyDescent="0.25">
      <c r="A854" s="27"/>
      <c r="B854" s="27"/>
      <c r="C854" s="27"/>
      <c r="D854" s="27"/>
      <c r="E854" s="27"/>
      <c r="F854" s="27"/>
      <c r="G854" s="27"/>
      <c r="H854" s="27"/>
    </row>
    <row r="855" spans="1:8" x14ac:dyDescent="0.25">
      <c r="A855" s="27"/>
      <c r="B855" s="27"/>
      <c r="C855" s="27"/>
      <c r="D855" s="27"/>
      <c r="E855" s="27"/>
      <c r="F855" s="27"/>
      <c r="G855" s="27"/>
      <c r="H855" s="27"/>
    </row>
    <row r="856" spans="1:8" x14ac:dyDescent="0.25">
      <c r="A856" s="27"/>
      <c r="B856" s="27"/>
      <c r="C856" s="27"/>
      <c r="D856" s="27"/>
      <c r="E856" s="27"/>
      <c r="F856" s="27"/>
      <c r="G856" s="27"/>
      <c r="H856" s="27"/>
    </row>
    <row r="857" spans="1:8" x14ac:dyDescent="0.25">
      <c r="A857" s="27"/>
      <c r="B857" s="27"/>
      <c r="C857" s="27"/>
      <c r="D857" s="27"/>
      <c r="E857" s="27"/>
      <c r="F857" s="27"/>
      <c r="G857" s="27"/>
      <c r="H857" s="27"/>
    </row>
    <row r="858" spans="1:8" x14ac:dyDescent="0.25">
      <c r="A858" s="27"/>
      <c r="B858" s="27"/>
      <c r="C858" s="27"/>
      <c r="D858" s="27"/>
      <c r="E858" s="27"/>
      <c r="F858" s="27"/>
      <c r="G858" s="27"/>
      <c r="H858" s="27"/>
    </row>
    <row r="859" spans="1:8" x14ac:dyDescent="0.25">
      <c r="A859" s="27"/>
      <c r="B859" s="27"/>
      <c r="C859" s="27"/>
      <c r="D859" s="27"/>
      <c r="E859" s="27"/>
      <c r="F859" s="27"/>
      <c r="G859" s="27"/>
      <c r="H859" s="27"/>
    </row>
    <row r="860" spans="1:8" x14ac:dyDescent="0.25">
      <c r="A860" s="27"/>
      <c r="B860" s="27"/>
      <c r="C860" s="27"/>
      <c r="D860" s="27"/>
      <c r="E860" s="27"/>
      <c r="F860" s="27"/>
      <c r="G860" s="27"/>
      <c r="H860" s="27"/>
    </row>
    <row r="861" spans="1:8" x14ac:dyDescent="0.25">
      <c r="A861" s="27"/>
      <c r="B861" s="27"/>
      <c r="C861" s="27"/>
      <c r="D861" s="27"/>
      <c r="E861" s="27"/>
      <c r="F861" s="27"/>
      <c r="G861" s="27"/>
      <c r="H861" s="27"/>
    </row>
    <row r="862" spans="1:8" x14ac:dyDescent="0.25">
      <c r="A862" s="27"/>
      <c r="B862" s="27"/>
      <c r="C862" s="27"/>
      <c r="D862" s="27"/>
      <c r="E862" s="27"/>
      <c r="F862" s="27"/>
      <c r="G862" s="27"/>
      <c r="H862" s="27"/>
    </row>
    <row r="863" spans="1:8" x14ac:dyDescent="0.25">
      <c r="A863" s="27"/>
      <c r="B863" s="27"/>
      <c r="C863" s="27"/>
      <c r="D863" s="27"/>
      <c r="E863" s="27"/>
      <c r="F863" s="27"/>
      <c r="G863" s="27"/>
      <c r="H863" s="27"/>
    </row>
    <row r="864" spans="1:8" x14ac:dyDescent="0.25">
      <c r="A864" s="27"/>
      <c r="B864" s="27"/>
      <c r="C864" s="27"/>
      <c r="D864" s="27"/>
      <c r="E864" s="27"/>
      <c r="F864" s="27"/>
      <c r="G864" s="27"/>
      <c r="H864" s="27"/>
    </row>
    <row r="865" spans="1:8" x14ac:dyDescent="0.25">
      <c r="A865" s="27"/>
      <c r="B865" s="27"/>
      <c r="C865" s="27"/>
      <c r="D865" s="27"/>
      <c r="E865" s="27"/>
      <c r="F865" s="27"/>
      <c r="G865" s="27"/>
      <c r="H865" s="27"/>
    </row>
    <row r="866" spans="1:8" x14ac:dyDescent="0.25">
      <c r="A866" s="27"/>
      <c r="B866" s="27"/>
      <c r="C866" s="27"/>
      <c r="D866" s="27"/>
      <c r="E866" s="27"/>
      <c r="F866" s="27"/>
      <c r="G866" s="27"/>
      <c r="H866" s="27"/>
    </row>
    <row r="867" spans="1:8" x14ac:dyDescent="0.25">
      <c r="A867" s="27"/>
      <c r="B867" s="27"/>
      <c r="C867" s="27"/>
      <c r="D867" s="27"/>
      <c r="E867" s="27"/>
      <c r="F867" s="27"/>
      <c r="G867" s="27"/>
      <c r="H867" s="27"/>
    </row>
    <row r="868" spans="1:8" x14ac:dyDescent="0.25">
      <c r="A868" s="27"/>
      <c r="B868" s="27"/>
      <c r="C868" s="27"/>
      <c r="D868" s="27"/>
      <c r="E868" s="27"/>
      <c r="F868" s="27"/>
      <c r="G868" s="27"/>
      <c r="H868" s="27"/>
    </row>
    <row r="869" spans="1:8" x14ac:dyDescent="0.25">
      <c r="A869" s="27"/>
      <c r="B869" s="27"/>
      <c r="C869" s="27"/>
      <c r="D869" s="27"/>
      <c r="E869" s="27"/>
      <c r="F869" s="27"/>
      <c r="G869" s="27"/>
      <c r="H869" s="27"/>
    </row>
    <row r="870" spans="1:8" x14ac:dyDescent="0.25">
      <c r="A870" s="27"/>
      <c r="B870" s="27"/>
      <c r="C870" s="27"/>
      <c r="D870" s="27"/>
      <c r="E870" s="27"/>
      <c r="F870" s="27"/>
      <c r="G870" s="27"/>
      <c r="H870" s="27"/>
    </row>
    <row r="871" spans="1:8" x14ac:dyDescent="0.25">
      <c r="A871" s="27"/>
      <c r="B871" s="27"/>
      <c r="C871" s="27"/>
      <c r="D871" s="27"/>
      <c r="E871" s="27"/>
      <c r="F871" s="27"/>
      <c r="G871" s="27"/>
      <c r="H871" s="27"/>
    </row>
    <row r="872" spans="1:8" x14ac:dyDescent="0.25">
      <c r="A872" s="27"/>
      <c r="B872" s="27"/>
      <c r="C872" s="27"/>
      <c r="D872" s="27"/>
      <c r="E872" s="27"/>
      <c r="F872" s="27"/>
      <c r="G872" s="27"/>
      <c r="H872" s="27"/>
    </row>
    <row r="873" spans="1:8" x14ac:dyDescent="0.25">
      <c r="A873" s="27"/>
      <c r="B873" s="27"/>
      <c r="C873" s="27"/>
      <c r="D873" s="27"/>
      <c r="E873" s="27"/>
      <c r="F873" s="27"/>
      <c r="G873" s="27"/>
      <c r="H873" s="27"/>
    </row>
    <row r="874" spans="1:8" x14ac:dyDescent="0.25">
      <c r="A874" s="27"/>
      <c r="B874" s="27"/>
      <c r="C874" s="27"/>
      <c r="D874" s="27"/>
      <c r="E874" s="27"/>
      <c r="F874" s="27"/>
      <c r="G874" s="27"/>
      <c r="H874" s="27"/>
    </row>
    <row r="875" spans="1:8" x14ac:dyDescent="0.25">
      <c r="A875" s="27"/>
      <c r="B875" s="27"/>
      <c r="C875" s="27"/>
      <c r="D875" s="27"/>
      <c r="E875" s="27"/>
      <c r="F875" s="27"/>
      <c r="G875" s="27"/>
      <c r="H875" s="27"/>
    </row>
    <row r="876" spans="1:8" x14ac:dyDescent="0.25">
      <c r="A876" s="27"/>
      <c r="B876" s="27"/>
      <c r="C876" s="27"/>
      <c r="D876" s="27"/>
      <c r="E876" s="27"/>
      <c r="F876" s="27"/>
      <c r="G876" s="27"/>
      <c r="H876" s="27"/>
    </row>
    <row r="877" spans="1:8" x14ac:dyDescent="0.25">
      <c r="A877" s="27"/>
      <c r="B877" s="27"/>
      <c r="C877" s="27"/>
      <c r="D877" s="27"/>
      <c r="E877" s="27"/>
      <c r="F877" s="27"/>
      <c r="G877" s="27"/>
      <c r="H877" s="27"/>
    </row>
    <row r="878" spans="1:8" x14ac:dyDescent="0.25">
      <c r="A878" s="27"/>
      <c r="B878" s="27"/>
      <c r="C878" s="27"/>
      <c r="D878" s="27"/>
      <c r="E878" s="27"/>
      <c r="F878" s="27"/>
      <c r="G878" s="27"/>
      <c r="H878" s="27"/>
    </row>
    <row r="879" spans="1:8" x14ac:dyDescent="0.25">
      <c r="A879" s="27"/>
      <c r="B879" s="27"/>
      <c r="C879" s="27"/>
      <c r="D879" s="27"/>
      <c r="E879" s="27"/>
      <c r="F879" s="27"/>
      <c r="G879" s="27"/>
      <c r="H879" s="27"/>
    </row>
    <row r="880" spans="1:8" x14ac:dyDescent="0.25">
      <c r="A880" s="27"/>
      <c r="B880" s="27"/>
      <c r="C880" s="27"/>
      <c r="D880" s="27"/>
      <c r="E880" s="27"/>
      <c r="F880" s="27"/>
      <c r="G880" s="27"/>
      <c r="H880" s="27"/>
    </row>
    <row r="881" spans="1:8" x14ac:dyDescent="0.25">
      <c r="A881" s="27"/>
      <c r="B881" s="27"/>
      <c r="C881" s="27"/>
      <c r="D881" s="27"/>
      <c r="E881" s="27"/>
      <c r="F881" s="27"/>
      <c r="G881" s="27"/>
      <c r="H881" s="27"/>
    </row>
    <row r="882" spans="1:8" x14ac:dyDescent="0.25">
      <c r="A882" s="27"/>
      <c r="B882" s="27"/>
      <c r="C882" s="27"/>
      <c r="D882" s="27"/>
      <c r="E882" s="27"/>
      <c r="F882" s="27"/>
      <c r="G882" s="27"/>
      <c r="H882" s="27"/>
    </row>
    <row r="883" spans="1:8" x14ac:dyDescent="0.25">
      <c r="A883" s="27"/>
      <c r="B883" s="27"/>
      <c r="C883" s="27"/>
      <c r="D883" s="27"/>
      <c r="E883" s="27"/>
      <c r="F883" s="27"/>
      <c r="G883" s="27"/>
      <c r="H883" s="27"/>
    </row>
    <row r="884" spans="1:8" x14ac:dyDescent="0.25">
      <c r="A884" s="27"/>
      <c r="B884" s="27"/>
      <c r="C884" s="27"/>
      <c r="D884" s="27"/>
      <c r="E884" s="27"/>
      <c r="F884" s="27"/>
      <c r="G884" s="27"/>
      <c r="H884" s="27"/>
    </row>
    <row r="885" spans="1:8" x14ac:dyDescent="0.25">
      <c r="A885" s="27"/>
      <c r="B885" s="27"/>
      <c r="C885" s="27"/>
      <c r="D885" s="27"/>
      <c r="E885" s="27"/>
      <c r="F885" s="27"/>
      <c r="G885" s="27"/>
      <c r="H885" s="27"/>
    </row>
    <row r="886" spans="1:8" x14ac:dyDescent="0.25">
      <c r="A886" s="27"/>
      <c r="B886" s="27"/>
      <c r="C886" s="27"/>
      <c r="D886" s="27"/>
      <c r="E886" s="27"/>
      <c r="F886" s="27"/>
      <c r="G886" s="27"/>
      <c r="H886" s="27"/>
    </row>
    <row r="887" spans="1:8" x14ac:dyDescent="0.25">
      <c r="A887" s="27"/>
      <c r="B887" s="27"/>
      <c r="C887" s="27"/>
      <c r="D887" s="27"/>
      <c r="E887" s="27"/>
      <c r="F887" s="27"/>
      <c r="G887" s="27"/>
      <c r="H887" s="27"/>
    </row>
    <row r="888" spans="1:8" x14ac:dyDescent="0.25">
      <c r="A888" s="27"/>
      <c r="B888" s="27"/>
      <c r="C888" s="27"/>
      <c r="D888" s="27"/>
      <c r="E888" s="27"/>
      <c r="F888" s="27"/>
      <c r="G888" s="27"/>
      <c r="H888" s="27"/>
    </row>
    <row r="889" spans="1:8" x14ac:dyDescent="0.25">
      <c r="A889" s="27"/>
      <c r="B889" s="27"/>
      <c r="C889" s="27"/>
      <c r="D889" s="27"/>
      <c r="E889" s="27"/>
      <c r="F889" s="27"/>
      <c r="G889" s="27"/>
      <c r="H889" s="27"/>
    </row>
    <row r="890" spans="1:8" x14ac:dyDescent="0.25">
      <c r="A890" s="27"/>
      <c r="B890" s="27"/>
      <c r="C890" s="27"/>
      <c r="D890" s="27"/>
      <c r="E890" s="27"/>
      <c r="F890" s="27"/>
      <c r="G890" s="27"/>
      <c r="H890" s="27"/>
    </row>
    <row r="891" spans="1:8" x14ac:dyDescent="0.25">
      <c r="A891" s="27"/>
      <c r="B891" s="27"/>
      <c r="C891" s="27"/>
      <c r="D891" s="27"/>
      <c r="E891" s="27"/>
      <c r="F891" s="27"/>
      <c r="G891" s="27"/>
      <c r="H891" s="27"/>
    </row>
    <row r="892" spans="1:8" x14ac:dyDescent="0.25">
      <c r="A892" s="27"/>
      <c r="B892" s="27"/>
      <c r="C892" s="27"/>
      <c r="D892" s="27"/>
      <c r="E892" s="27"/>
      <c r="F892" s="27"/>
      <c r="G892" s="27"/>
      <c r="H892" s="27"/>
    </row>
    <row r="893" spans="1:8" x14ac:dyDescent="0.25">
      <c r="A893" s="27"/>
      <c r="B893" s="27"/>
      <c r="C893" s="27"/>
      <c r="D893" s="27"/>
      <c r="E893" s="27"/>
      <c r="F893" s="27"/>
      <c r="G893" s="27"/>
      <c r="H893" s="27"/>
    </row>
    <row r="894" spans="1:8" x14ac:dyDescent="0.25">
      <c r="A894" s="27"/>
      <c r="B894" s="27"/>
      <c r="C894" s="27"/>
      <c r="D894" s="27"/>
      <c r="E894" s="27"/>
      <c r="F894" s="27"/>
      <c r="G894" s="27"/>
      <c r="H894" s="27"/>
    </row>
    <row r="895" spans="1:8" x14ac:dyDescent="0.25">
      <c r="A895" s="27"/>
      <c r="B895" s="27"/>
      <c r="C895" s="27"/>
      <c r="D895" s="27"/>
      <c r="E895" s="27"/>
      <c r="F895" s="27"/>
      <c r="G895" s="27"/>
      <c r="H895" s="27"/>
    </row>
    <row r="896" spans="1:8" x14ac:dyDescent="0.25">
      <c r="A896" s="27"/>
      <c r="B896" s="27"/>
      <c r="C896" s="27"/>
      <c r="D896" s="27"/>
      <c r="E896" s="27"/>
      <c r="F896" s="27"/>
      <c r="G896" s="27"/>
      <c r="H896" s="27"/>
    </row>
    <row r="897" spans="1:8" x14ac:dyDescent="0.25">
      <c r="A897" s="27"/>
      <c r="B897" s="27"/>
      <c r="C897" s="27"/>
      <c r="D897" s="27"/>
      <c r="E897" s="27"/>
      <c r="F897" s="27"/>
      <c r="G897" s="27"/>
      <c r="H897" s="27"/>
    </row>
    <row r="898" spans="1:8" x14ac:dyDescent="0.25">
      <c r="A898" s="27"/>
      <c r="B898" s="27"/>
      <c r="C898" s="27"/>
      <c r="D898" s="27"/>
      <c r="E898" s="27"/>
      <c r="F898" s="27"/>
      <c r="G898" s="27"/>
      <c r="H898" s="27"/>
    </row>
    <row r="899" spans="1:8" x14ac:dyDescent="0.25">
      <c r="A899" s="27"/>
      <c r="B899" s="27"/>
      <c r="C899" s="27"/>
      <c r="D899" s="27"/>
      <c r="E899" s="27"/>
      <c r="F899" s="27"/>
      <c r="G899" s="27"/>
      <c r="H899" s="27"/>
    </row>
    <row r="900" spans="1:8" x14ac:dyDescent="0.25">
      <c r="A900" s="27"/>
      <c r="B900" s="27"/>
      <c r="C900" s="27"/>
      <c r="D900" s="27"/>
      <c r="E900" s="27"/>
      <c r="F900" s="27"/>
      <c r="G900" s="27"/>
      <c r="H900" s="27"/>
    </row>
    <row r="901" spans="1:8" x14ac:dyDescent="0.25">
      <c r="A901" s="27"/>
      <c r="B901" s="27"/>
      <c r="C901" s="27"/>
      <c r="D901" s="27"/>
      <c r="E901" s="27"/>
      <c r="F901" s="27"/>
      <c r="G901" s="27"/>
      <c r="H901" s="27"/>
    </row>
    <row r="902" spans="1:8" x14ac:dyDescent="0.25">
      <c r="A902" s="27"/>
      <c r="B902" s="27"/>
      <c r="C902" s="27"/>
      <c r="D902" s="27"/>
      <c r="E902" s="27"/>
      <c r="F902" s="27"/>
      <c r="G902" s="27"/>
      <c r="H902" s="27"/>
    </row>
    <row r="903" spans="1:8" x14ac:dyDescent="0.25">
      <c r="A903" s="27"/>
      <c r="B903" s="27"/>
      <c r="C903" s="27"/>
      <c r="D903" s="27"/>
      <c r="E903" s="27"/>
      <c r="F903" s="27"/>
      <c r="G903" s="27"/>
      <c r="H903" s="27"/>
    </row>
    <row r="904" spans="1:8" x14ac:dyDescent="0.25">
      <c r="A904" s="27"/>
      <c r="B904" s="27"/>
      <c r="C904" s="27"/>
      <c r="D904" s="27"/>
      <c r="E904" s="27"/>
      <c r="F904" s="27"/>
      <c r="G904" s="27"/>
      <c r="H904" s="27"/>
    </row>
    <row r="905" spans="1:8" x14ac:dyDescent="0.25">
      <c r="A905" s="27"/>
      <c r="B905" s="27"/>
      <c r="C905" s="27"/>
      <c r="D905" s="27"/>
      <c r="E905" s="27"/>
      <c r="F905" s="27"/>
      <c r="G905" s="27"/>
      <c r="H905" s="27"/>
    </row>
    <row r="906" spans="1:8" x14ac:dyDescent="0.25">
      <c r="A906" s="27"/>
      <c r="B906" s="27"/>
      <c r="C906" s="27"/>
      <c r="D906" s="27"/>
      <c r="E906" s="27"/>
      <c r="F906" s="27"/>
      <c r="G906" s="27"/>
      <c r="H906" s="27"/>
    </row>
    <row r="907" spans="1:8" x14ac:dyDescent="0.25">
      <c r="A907" s="27"/>
      <c r="B907" s="27"/>
      <c r="C907" s="27"/>
      <c r="D907" s="27"/>
      <c r="E907" s="27"/>
      <c r="F907" s="27"/>
      <c r="G907" s="27"/>
      <c r="H907" s="27"/>
    </row>
    <row r="908" spans="1:8" x14ac:dyDescent="0.25">
      <c r="A908" s="27"/>
      <c r="B908" s="27"/>
      <c r="C908" s="27"/>
      <c r="D908" s="27"/>
      <c r="E908" s="27"/>
      <c r="F908" s="27"/>
      <c r="G908" s="27"/>
      <c r="H908" s="27"/>
    </row>
    <row r="909" spans="1:8" x14ac:dyDescent="0.25">
      <c r="A909" s="27"/>
      <c r="B909" s="27"/>
      <c r="C909" s="27"/>
      <c r="D909" s="27"/>
      <c r="E909" s="27"/>
      <c r="F909" s="27"/>
      <c r="G909" s="27"/>
      <c r="H909" s="27"/>
    </row>
    <row r="910" spans="1:8" x14ac:dyDescent="0.25">
      <c r="A910" s="27"/>
      <c r="B910" s="27"/>
      <c r="C910" s="27"/>
      <c r="D910" s="27"/>
      <c r="E910" s="27"/>
      <c r="F910" s="27"/>
      <c r="G910" s="27"/>
      <c r="H910" s="27"/>
    </row>
    <row r="911" spans="1:8" x14ac:dyDescent="0.25">
      <c r="A911" s="27"/>
      <c r="B911" s="27"/>
      <c r="C911" s="27"/>
      <c r="D911" s="27"/>
      <c r="E911" s="27"/>
      <c r="F911" s="27"/>
      <c r="G911" s="27"/>
      <c r="H911" s="27"/>
    </row>
    <row r="912" spans="1:8" x14ac:dyDescent="0.25">
      <c r="A912" s="27"/>
      <c r="B912" s="27"/>
      <c r="C912" s="27"/>
      <c r="D912" s="27"/>
      <c r="E912" s="27"/>
      <c r="F912" s="27"/>
      <c r="G912" s="27"/>
      <c r="H912" s="27"/>
    </row>
    <row r="913" spans="1:8" x14ac:dyDescent="0.25">
      <c r="A913" s="27"/>
      <c r="B913" s="27"/>
      <c r="C913" s="27"/>
      <c r="D913" s="27"/>
      <c r="E913" s="27"/>
      <c r="F913" s="27"/>
      <c r="G913" s="27"/>
      <c r="H913" s="27"/>
    </row>
    <row r="914" spans="1:8" x14ac:dyDescent="0.25">
      <c r="A914" s="27"/>
      <c r="B914" s="27"/>
      <c r="C914" s="27"/>
      <c r="D914" s="27"/>
      <c r="E914" s="27"/>
      <c r="F914" s="27"/>
      <c r="G914" s="27"/>
      <c r="H914" s="27"/>
    </row>
    <row r="915" spans="1:8" x14ac:dyDescent="0.25">
      <c r="A915" s="27"/>
      <c r="B915" s="27"/>
      <c r="C915" s="27"/>
      <c r="D915" s="27"/>
      <c r="E915" s="27"/>
      <c r="F915" s="27"/>
      <c r="G915" s="27"/>
      <c r="H915" s="27"/>
    </row>
    <row r="916" spans="1:8" x14ac:dyDescent="0.25">
      <c r="A916" s="27"/>
      <c r="B916" s="27"/>
      <c r="C916" s="27"/>
      <c r="D916" s="27"/>
      <c r="E916" s="27"/>
      <c r="F916" s="27"/>
      <c r="G916" s="27"/>
      <c r="H916" s="27"/>
    </row>
    <row r="917" spans="1:8" x14ac:dyDescent="0.25">
      <c r="A917" s="27"/>
      <c r="B917" s="27"/>
      <c r="C917" s="27"/>
      <c r="D917" s="27"/>
      <c r="E917" s="27"/>
      <c r="F917" s="27"/>
      <c r="G917" s="27"/>
      <c r="H917" s="27"/>
    </row>
    <row r="918" spans="1:8" x14ac:dyDescent="0.25">
      <c r="A918" s="27"/>
      <c r="B918" s="27"/>
      <c r="C918" s="27"/>
      <c r="D918" s="27"/>
      <c r="E918" s="27"/>
      <c r="F918" s="27"/>
      <c r="G918" s="27"/>
      <c r="H918" s="27"/>
    </row>
    <row r="919" spans="1:8" x14ac:dyDescent="0.25">
      <c r="A919" s="27"/>
      <c r="B919" s="27"/>
      <c r="C919" s="27"/>
      <c r="D919" s="27"/>
      <c r="E919" s="27"/>
      <c r="F919" s="27"/>
      <c r="G919" s="27"/>
      <c r="H919" s="27"/>
    </row>
    <row r="920" spans="1:8" x14ac:dyDescent="0.25">
      <c r="A920" s="27"/>
      <c r="B920" s="27"/>
      <c r="C920" s="27"/>
      <c r="D920" s="27"/>
      <c r="E920" s="27"/>
      <c r="F920" s="27"/>
      <c r="G920" s="27"/>
      <c r="H920" s="27"/>
    </row>
    <row r="921" spans="1:8" x14ac:dyDescent="0.25">
      <c r="A921" s="27"/>
      <c r="B921" s="27"/>
      <c r="C921" s="27"/>
      <c r="D921" s="27"/>
      <c r="E921" s="27"/>
      <c r="F921" s="27"/>
      <c r="G921" s="27"/>
      <c r="H921" s="27"/>
    </row>
    <row r="922" spans="1:8" x14ac:dyDescent="0.25">
      <c r="A922" s="27"/>
      <c r="B922" s="27"/>
      <c r="C922" s="27"/>
      <c r="D922" s="27"/>
      <c r="E922" s="27"/>
      <c r="F922" s="27"/>
      <c r="G922" s="27"/>
      <c r="H922" s="27"/>
    </row>
    <row r="923" spans="1:8" x14ac:dyDescent="0.25">
      <c r="A923" s="27"/>
      <c r="B923" s="27"/>
      <c r="C923" s="27"/>
      <c r="D923" s="27"/>
      <c r="E923" s="27"/>
      <c r="F923" s="27"/>
      <c r="G923" s="27"/>
      <c r="H923" s="27"/>
    </row>
    <row r="924" spans="1:8" x14ac:dyDescent="0.25">
      <c r="A924" s="27"/>
      <c r="B924" s="27"/>
      <c r="C924" s="27"/>
      <c r="D924" s="27"/>
      <c r="E924" s="27"/>
      <c r="F924" s="27"/>
      <c r="G924" s="27"/>
      <c r="H924" s="27"/>
    </row>
    <row r="925" spans="1:8" x14ac:dyDescent="0.25">
      <c r="A925" s="27"/>
      <c r="B925" s="27"/>
      <c r="C925" s="27"/>
      <c r="D925" s="27"/>
      <c r="E925" s="27"/>
      <c r="F925" s="27"/>
      <c r="G925" s="27"/>
      <c r="H925" s="27"/>
    </row>
    <row r="926" spans="1:8" x14ac:dyDescent="0.25">
      <c r="A926" s="27"/>
      <c r="B926" s="27"/>
      <c r="C926" s="27"/>
      <c r="D926" s="27"/>
      <c r="E926" s="27"/>
      <c r="F926" s="27"/>
      <c r="G926" s="27"/>
      <c r="H926" s="27"/>
    </row>
    <row r="927" spans="1:8" x14ac:dyDescent="0.25">
      <c r="A927" s="27"/>
      <c r="B927" s="27"/>
      <c r="C927" s="27"/>
      <c r="D927" s="27"/>
      <c r="E927" s="27"/>
      <c r="F927" s="27"/>
      <c r="G927" s="27"/>
      <c r="H927" s="27"/>
    </row>
    <row r="928" spans="1:8" x14ac:dyDescent="0.25">
      <c r="A928" s="27"/>
      <c r="B928" s="27"/>
      <c r="C928" s="27"/>
      <c r="D928" s="27"/>
      <c r="E928" s="27"/>
      <c r="F928" s="27"/>
      <c r="G928" s="27"/>
      <c r="H928" s="27"/>
    </row>
    <row r="929" spans="1:8" x14ac:dyDescent="0.25">
      <c r="A929" s="27"/>
      <c r="B929" s="27"/>
      <c r="C929" s="27"/>
      <c r="D929" s="27"/>
      <c r="E929" s="27"/>
      <c r="F929" s="27"/>
      <c r="G929" s="27"/>
      <c r="H929" s="27"/>
    </row>
    <row r="930" spans="1:8" x14ac:dyDescent="0.25">
      <c r="A930" s="27"/>
      <c r="B930" s="27"/>
      <c r="C930" s="27"/>
      <c r="D930" s="27"/>
      <c r="E930" s="27"/>
      <c r="F930" s="27"/>
      <c r="G930" s="27"/>
      <c r="H930" s="27"/>
    </row>
    <row r="931" spans="1:8" x14ac:dyDescent="0.25">
      <c r="A931" s="27"/>
      <c r="B931" s="27"/>
      <c r="C931" s="27"/>
      <c r="D931" s="27"/>
      <c r="E931" s="27"/>
      <c r="F931" s="27"/>
      <c r="G931" s="27"/>
      <c r="H931" s="27"/>
    </row>
    <row r="932" spans="1:8" x14ac:dyDescent="0.25">
      <c r="A932" s="27"/>
      <c r="B932" s="27"/>
      <c r="C932" s="27"/>
      <c r="D932" s="27"/>
      <c r="E932" s="27"/>
      <c r="F932" s="27"/>
      <c r="G932" s="27"/>
      <c r="H932" s="27"/>
    </row>
    <row r="933" spans="1:8" x14ac:dyDescent="0.25">
      <c r="A933" s="27"/>
      <c r="B933" s="27"/>
      <c r="C933" s="27"/>
      <c r="D933" s="27"/>
      <c r="E933" s="27"/>
      <c r="F933" s="27"/>
      <c r="G933" s="27"/>
      <c r="H933" s="27"/>
    </row>
    <row r="934" spans="1:8" x14ac:dyDescent="0.25">
      <c r="A934" s="27"/>
      <c r="B934" s="27"/>
      <c r="C934" s="27"/>
      <c r="D934" s="27"/>
      <c r="E934" s="27"/>
      <c r="F934" s="27"/>
      <c r="G934" s="27"/>
      <c r="H934" s="27"/>
    </row>
    <row r="935" spans="1:8" x14ac:dyDescent="0.25">
      <c r="A935" s="27"/>
      <c r="B935" s="27"/>
      <c r="C935" s="27"/>
      <c r="D935" s="27"/>
      <c r="E935" s="27"/>
      <c r="F935" s="27"/>
      <c r="G935" s="27"/>
      <c r="H935" s="27"/>
    </row>
    <row r="936" spans="1:8" x14ac:dyDescent="0.25">
      <c r="A936" s="27"/>
      <c r="B936" s="27"/>
      <c r="C936" s="27"/>
      <c r="D936" s="27"/>
      <c r="E936" s="27"/>
      <c r="F936" s="27"/>
      <c r="G936" s="27"/>
      <c r="H936" s="27"/>
    </row>
    <row r="937" spans="1:8" x14ac:dyDescent="0.25">
      <c r="A937" s="27"/>
      <c r="B937" s="27"/>
      <c r="C937" s="27"/>
      <c r="D937" s="27"/>
      <c r="E937" s="27"/>
      <c r="F937" s="27"/>
      <c r="G937" s="27"/>
      <c r="H937" s="27"/>
    </row>
    <row r="938" spans="1:8" x14ac:dyDescent="0.25">
      <c r="A938" s="27"/>
      <c r="B938" s="27"/>
      <c r="C938" s="27"/>
      <c r="D938" s="27"/>
      <c r="E938" s="27"/>
      <c r="F938" s="27"/>
      <c r="G938" s="27"/>
      <c r="H938" s="27"/>
    </row>
    <row r="939" spans="1:8" x14ac:dyDescent="0.25">
      <c r="A939" s="27"/>
      <c r="B939" s="27"/>
      <c r="C939" s="27"/>
      <c r="D939" s="27"/>
      <c r="E939" s="27"/>
      <c r="F939" s="27"/>
      <c r="G939" s="27"/>
      <c r="H939" s="27"/>
    </row>
    <row r="940" spans="1:8" x14ac:dyDescent="0.25">
      <c r="A940" s="27"/>
      <c r="B940" s="27"/>
      <c r="C940" s="27"/>
      <c r="D940" s="27"/>
      <c r="E940" s="27"/>
      <c r="F940" s="27"/>
      <c r="G940" s="27"/>
      <c r="H940" s="27"/>
    </row>
    <row r="941" spans="1:8" x14ac:dyDescent="0.25">
      <c r="A941" s="27"/>
      <c r="B941" s="27"/>
      <c r="C941" s="27"/>
      <c r="D941" s="27"/>
      <c r="E941" s="27"/>
      <c r="F941" s="27"/>
      <c r="G941" s="27"/>
      <c r="H941" s="27"/>
    </row>
    <row r="942" spans="1:8" x14ac:dyDescent="0.25">
      <c r="A942" s="27"/>
      <c r="B942" s="27"/>
      <c r="C942" s="27"/>
      <c r="D942" s="27"/>
      <c r="E942" s="27"/>
      <c r="F942" s="27"/>
      <c r="G942" s="27"/>
      <c r="H942" s="27"/>
    </row>
    <row r="943" spans="1:8" x14ac:dyDescent="0.25">
      <c r="A943" s="27"/>
      <c r="B943" s="27"/>
      <c r="C943" s="27"/>
      <c r="D943" s="27"/>
      <c r="E943" s="27"/>
      <c r="F943" s="27"/>
      <c r="G943" s="27"/>
      <c r="H943" s="27"/>
    </row>
    <row r="944" spans="1:8" x14ac:dyDescent="0.25">
      <c r="A944" s="27"/>
      <c r="B944" s="27"/>
      <c r="C944" s="27"/>
      <c r="D944" s="27"/>
      <c r="E944" s="27"/>
      <c r="F944" s="27"/>
      <c r="G944" s="27"/>
      <c r="H944" s="27"/>
    </row>
    <row r="945" spans="1:8" x14ac:dyDescent="0.25">
      <c r="A945" s="27"/>
      <c r="B945" s="27"/>
      <c r="C945" s="27"/>
      <c r="D945" s="27"/>
      <c r="E945" s="27"/>
      <c r="F945" s="27"/>
      <c r="G945" s="27"/>
      <c r="H945" s="27"/>
    </row>
    <row r="946" spans="1:8" x14ac:dyDescent="0.25">
      <c r="A946" s="27"/>
      <c r="B946" s="27"/>
      <c r="C946" s="27"/>
      <c r="D946" s="27"/>
      <c r="E946" s="27"/>
      <c r="F946" s="27"/>
      <c r="G946" s="27"/>
      <c r="H946" s="27"/>
    </row>
    <row r="947" spans="1:8" x14ac:dyDescent="0.25">
      <c r="A947" s="27"/>
      <c r="B947" s="27"/>
      <c r="C947" s="27"/>
      <c r="D947" s="27"/>
      <c r="E947" s="27"/>
      <c r="F947" s="27"/>
      <c r="G947" s="27"/>
      <c r="H947" s="27"/>
    </row>
    <row r="948" spans="1:8" x14ac:dyDescent="0.25">
      <c r="A948" s="27"/>
      <c r="B948" s="27"/>
      <c r="C948" s="27"/>
      <c r="D948" s="27"/>
      <c r="E948" s="27"/>
      <c r="F948" s="27"/>
      <c r="G948" s="27"/>
      <c r="H948" s="27"/>
    </row>
    <row r="949" spans="1:8" x14ac:dyDescent="0.25">
      <c r="A949" s="27"/>
      <c r="B949" s="27"/>
      <c r="C949" s="27"/>
      <c r="D949" s="27"/>
      <c r="E949" s="27"/>
      <c r="F949" s="27"/>
      <c r="G949" s="27"/>
      <c r="H949" s="27"/>
    </row>
    <row r="950" spans="1:8" x14ac:dyDescent="0.25">
      <c r="A950" s="27"/>
      <c r="B950" s="27"/>
      <c r="C950" s="27"/>
      <c r="D950" s="27"/>
      <c r="E950" s="27"/>
      <c r="F950" s="27"/>
      <c r="G950" s="27"/>
      <c r="H950" s="27"/>
    </row>
    <row r="951" spans="1:8" x14ac:dyDescent="0.25">
      <c r="A951" s="27"/>
      <c r="B951" s="27"/>
      <c r="C951" s="27"/>
      <c r="D951" s="27"/>
      <c r="E951" s="27"/>
      <c r="F951" s="27"/>
      <c r="G951" s="27"/>
      <c r="H951" s="27"/>
    </row>
    <row r="952" spans="1:8" x14ac:dyDescent="0.25">
      <c r="A952" s="27"/>
      <c r="B952" s="27"/>
      <c r="C952" s="27"/>
      <c r="D952" s="27"/>
      <c r="E952" s="27"/>
      <c r="F952" s="27"/>
      <c r="G952" s="27"/>
      <c r="H952" s="27"/>
    </row>
    <row r="953" spans="1:8" x14ac:dyDescent="0.25">
      <c r="A953" s="27"/>
      <c r="B953" s="27"/>
      <c r="C953" s="27"/>
      <c r="D953" s="27"/>
      <c r="E953" s="27"/>
      <c r="F953" s="27"/>
      <c r="G953" s="27"/>
      <c r="H953" s="27"/>
    </row>
    <row r="954" spans="1:8" x14ac:dyDescent="0.25">
      <c r="A954" s="27"/>
      <c r="B954" s="27"/>
      <c r="C954" s="27"/>
      <c r="D954" s="27"/>
      <c r="E954" s="27"/>
      <c r="F954" s="27"/>
      <c r="G954" s="27"/>
      <c r="H954" s="27"/>
    </row>
    <row r="955" spans="1:8" x14ac:dyDescent="0.25">
      <c r="A955" s="27"/>
      <c r="B955" s="27"/>
      <c r="C955" s="27"/>
      <c r="D955" s="27"/>
      <c r="E955" s="27"/>
      <c r="F955" s="27"/>
      <c r="G955" s="27"/>
      <c r="H955" s="27"/>
    </row>
    <row r="956" spans="1:8" x14ac:dyDescent="0.25">
      <c r="A956" s="27"/>
      <c r="B956" s="27"/>
      <c r="C956" s="27"/>
      <c r="D956" s="27"/>
      <c r="E956" s="27"/>
      <c r="F956" s="27"/>
      <c r="G956" s="27"/>
      <c r="H956" s="27"/>
    </row>
    <row r="957" spans="1:8" x14ac:dyDescent="0.25">
      <c r="A957" s="27"/>
      <c r="B957" s="27"/>
      <c r="C957" s="27"/>
      <c r="D957" s="27"/>
      <c r="E957" s="27"/>
      <c r="F957" s="27"/>
      <c r="G957" s="27"/>
      <c r="H957" s="27"/>
    </row>
    <row r="958" spans="1:8" x14ac:dyDescent="0.25">
      <c r="A958" s="27"/>
      <c r="B958" s="27"/>
      <c r="C958" s="27"/>
      <c r="D958" s="27"/>
      <c r="E958" s="27"/>
      <c r="F958" s="27"/>
      <c r="G958" s="27"/>
      <c r="H958" s="27"/>
    </row>
    <row r="959" spans="1:8" x14ac:dyDescent="0.25">
      <c r="A959" s="27"/>
      <c r="B959" s="27"/>
      <c r="C959" s="27"/>
      <c r="D959" s="27"/>
      <c r="E959" s="27"/>
      <c r="F959" s="27"/>
      <c r="G959" s="27"/>
      <c r="H959" s="27"/>
    </row>
    <row r="960" spans="1:8" x14ac:dyDescent="0.25">
      <c r="A960" s="27"/>
      <c r="B960" s="27"/>
      <c r="C960" s="27"/>
      <c r="D960" s="27"/>
      <c r="E960" s="27"/>
      <c r="F960" s="27"/>
      <c r="G960" s="27"/>
      <c r="H960" s="27"/>
    </row>
    <row r="961" spans="1:8" x14ac:dyDescent="0.25">
      <c r="A961" s="27"/>
      <c r="B961" s="27"/>
      <c r="C961" s="27"/>
      <c r="D961" s="27"/>
      <c r="E961" s="27"/>
      <c r="F961" s="27"/>
      <c r="G961" s="27"/>
      <c r="H961" s="27"/>
    </row>
    <row r="962" spans="1:8" x14ac:dyDescent="0.25">
      <c r="A962" s="27"/>
      <c r="B962" s="27"/>
      <c r="C962" s="27"/>
      <c r="D962" s="27"/>
      <c r="E962" s="27"/>
      <c r="F962" s="27"/>
      <c r="G962" s="27"/>
      <c r="H962" s="27"/>
    </row>
    <row r="963" spans="1:8" x14ac:dyDescent="0.25">
      <c r="A963" s="27"/>
      <c r="B963" s="27"/>
      <c r="C963" s="27"/>
      <c r="D963" s="27"/>
      <c r="E963" s="27"/>
      <c r="F963" s="27"/>
      <c r="G963" s="27"/>
      <c r="H963" s="27"/>
    </row>
    <row r="964" spans="1:8" x14ac:dyDescent="0.25">
      <c r="A964" s="27"/>
      <c r="B964" s="27"/>
      <c r="C964" s="27"/>
      <c r="D964" s="27"/>
      <c r="E964" s="27"/>
      <c r="F964" s="27"/>
      <c r="G964" s="27"/>
      <c r="H964" s="27"/>
    </row>
    <row r="965" spans="1:8" x14ac:dyDescent="0.25">
      <c r="A965" s="27"/>
      <c r="B965" s="27"/>
      <c r="C965" s="27"/>
      <c r="D965" s="27"/>
      <c r="E965" s="27"/>
      <c r="F965" s="27"/>
      <c r="G965" s="27"/>
      <c r="H965" s="27"/>
    </row>
    <row r="966" spans="1:8" x14ac:dyDescent="0.25">
      <c r="A966" s="27"/>
      <c r="B966" s="27"/>
      <c r="C966" s="27"/>
      <c r="D966" s="27"/>
      <c r="E966" s="27"/>
      <c r="F966" s="27"/>
      <c r="G966" s="27"/>
      <c r="H966" s="27"/>
    </row>
    <row r="967" spans="1:8" x14ac:dyDescent="0.25">
      <c r="A967" s="27"/>
      <c r="B967" s="27"/>
      <c r="C967" s="27"/>
      <c r="D967" s="27"/>
      <c r="E967" s="27"/>
      <c r="F967" s="27"/>
      <c r="G967" s="27"/>
      <c r="H967" s="27"/>
    </row>
    <row r="968" spans="1:8" x14ac:dyDescent="0.25">
      <c r="A968" s="27"/>
      <c r="B968" s="27"/>
      <c r="C968" s="27"/>
      <c r="D968" s="27"/>
      <c r="E968" s="27"/>
      <c r="F968" s="27"/>
      <c r="G968" s="27"/>
      <c r="H968" s="27"/>
    </row>
    <row r="969" spans="1:8" x14ac:dyDescent="0.25">
      <c r="A969" s="27"/>
      <c r="B969" s="27"/>
      <c r="C969" s="27"/>
      <c r="D969" s="27"/>
      <c r="E969" s="27"/>
      <c r="F969" s="27"/>
      <c r="G969" s="27"/>
      <c r="H969" s="27"/>
    </row>
    <row r="970" spans="1:8" x14ac:dyDescent="0.25">
      <c r="A970" s="27"/>
      <c r="B970" s="27"/>
      <c r="C970" s="27"/>
      <c r="D970" s="27"/>
      <c r="E970" s="27"/>
      <c r="F970" s="27"/>
      <c r="G970" s="27"/>
      <c r="H970" s="27"/>
    </row>
    <row r="971" spans="1:8" x14ac:dyDescent="0.25">
      <c r="A971" s="27"/>
      <c r="B971" s="27"/>
      <c r="C971" s="27"/>
      <c r="D971" s="27"/>
      <c r="E971" s="27"/>
      <c r="F971" s="27"/>
      <c r="G971" s="27"/>
      <c r="H971" s="27"/>
    </row>
    <row r="972" spans="1:8" x14ac:dyDescent="0.25">
      <c r="A972" s="27"/>
      <c r="B972" s="27"/>
      <c r="C972" s="27"/>
      <c r="D972" s="27"/>
      <c r="E972" s="27"/>
      <c r="F972" s="27"/>
      <c r="G972" s="27"/>
      <c r="H972" s="27"/>
    </row>
    <row r="973" spans="1:8" x14ac:dyDescent="0.25">
      <c r="A973" s="27"/>
      <c r="B973" s="27"/>
      <c r="C973" s="27"/>
      <c r="D973" s="27"/>
      <c r="E973" s="27"/>
      <c r="F973" s="27"/>
      <c r="G973" s="27"/>
      <c r="H973" s="27"/>
    </row>
    <row r="974" spans="1:8" x14ac:dyDescent="0.25">
      <c r="A974" s="27"/>
      <c r="B974" s="27"/>
      <c r="C974" s="27"/>
      <c r="D974" s="27"/>
      <c r="E974" s="27"/>
      <c r="F974" s="27"/>
      <c r="G974" s="27"/>
      <c r="H974" s="27"/>
    </row>
    <row r="975" spans="1:8" x14ac:dyDescent="0.25">
      <c r="A975" s="27"/>
      <c r="B975" s="27"/>
      <c r="C975" s="27"/>
      <c r="D975" s="27"/>
      <c r="E975" s="27"/>
      <c r="F975" s="27"/>
      <c r="G975" s="27"/>
      <c r="H975" s="27"/>
    </row>
    <row r="976" spans="1:8" x14ac:dyDescent="0.25">
      <c r="A976" s="27"/>
      <c r="B976" s="27"/>
      <c r="C976" s="27"/>
      <c r="D976" s="27"/>
      <c r="E976" s="27"/>
      <c r="F976" s="27"/>
      <c r="G976" s="27"/>
      <c r="H976" s="27"/>
    </row>
    <row r="977" spans="1:8" x14ac:dyDescent="0.25">
      <c r="A977" s="27"/>
      <c r="B977" s="27"/>
      <c r="C977" s="27"/>
      <c r="D977" s="27"/>
      <c r="E977" s="27"/>
      <c r="F977" s="27"/>
      <c r="G977" s="27"/>
      <c r="H977" s="27"/>
    </row>
    <row r="978" spans="1:8" x14ac:dyDescent="0.25">
      <c r="A978" s="27"/>
      <c r="B978" s="27"/>
      <c r="C978" s="27"/>
      <c r="D978" s="27"/>
      <c r="E978" s="27"/>
      <c r="F978" s="27"/>
      <c r="G978" s="27"/>
      <c r="H978" s="27"/>
    </row>
    <row r="979" spans="1:8" x14ac:dyDescent="0.25">
      <c r="A979" s="27"/>
      <c r="B979" s="27"/>
      <c r="C979" s="27"/>
      <c r="D979" s="27"/>
      <c r="E979" s="27"/>
      <c r="F979" s="27"/>
      <c r="G979" s="27"/>
      <c r="H979" s="27"/>
    </row>
    <row r="980" spans="1:8" x14ac:dyDescent="0.25">
      <c r="A980" s="27"/>
      <c r="B980" s="27"/>
      <c r="C980" s="27"/>
      <c r="D980" s="27"/>
      <c r="E980" s="27"/>
      <c r="F980" s="27"/>
      <c r="G980" s="27"/>
      <c r="H980" s="27"/>
    </row>
    <row r="981" spans="1:8" x14ac:dyDescent="0.25">
      <c r="A981" s="27"/>
      <c r="B981" s="27"/>
      <c r="C981" s="27"/>
      <c r="D981" s="27"/>
      <c r="E981" s="27"/>
      <c r="F981" s="27"/>
      <c r="G981" s="27"/>
      <c r="H981" s="27"/>
    </row>
    <row r="982" spans="1:8" x14ac:dyDescent="0.25">
      <c r="A982" s="27"/>
      <c r="B982" s="27"/>
      <c r="C982" s="27"/>
      <c r="D982" s="27"/>
      <c r="E982" s="27"/>
      <c r="F982" s="27"/>
      <c r="G982" s="27"/>
      <c r="H982" s="27"/>
    </row>
    <row r="983" spans="1:8" x14ac:dyDescent="0.25">
      <c r="A983" s="27"/>
      <c r="B983" s="27"/>
      <c r="C983" s="27"/>
      <c r="D983" s="27"/>
      <c r="E983" s="27"/>
      <c r="F983" s="27"/>
      <c r="G983" s="27"/>
      <c r="H983" s="27"/>
    </row>
    <row r="984" spans="1:8" x14ac:dyDescent="0.25">
      <c r="A984" s="27"/>
      <c r="B984" s="27"/>
      <c r="C984" s="27"/>
      <c r="D984" s="27"/>
      <c r="E984" s="27"/>
      <c r="F984" s="27"/>
      <c r="G984" s="27"/>
      <c r="H984" s="27"/>
    </row>
    <row r="985" spans="1:8" x14ac:dyDescent="0.25">
      <c r="A985" s="27"/>
      <c r="B985" s="27"/>
      <c r="C985" s="27"/>
      <c r="D985" s="27"/>
      <c r="E985" s="27"/>
      <c r="F985" s="27"/>
      <c r="G985" s="27"/>
      <c r="H985" s="27"/>
    </row>
    <row r="986" spans="1:8" x14ac:dyDescent="0.25">
      <c r="A986" s="27"/>
      <c r="B986" s="27"/>
      <c r="C986" s="27"/>
      <c r="D986" s="27"/>
      <c r="E986" s="27"/>
      <c r="F986" s="27"/>
      <c r="G986" s="27"/>
      <c r="H986" s="27"/>
    </row>
    <row r="987" spans="1:8" x14ac:dyDescent="0.25">
      <c r="A987" s="27"/>
      <c r="B987" s="27"/>
      <c r="C987" s="27"/>
      <c r="D987" s="27"/>
      <c r="E987" s="27"/>
      <c r="F987" s="27"/>
      <c r="G987" s="27"/>
      <c r="H987" s="27"/>
    </row>
    <row r="988" spans="1:8" x14ac:dyDescent="0.25">
      <c r="A988" s="27"/>
      <c r="B988" s="27"/>
      <c r="C988" s="27"/>
      <c r="D988" s="27"/>
      <c r="E988" s="27"/>
      <c r="F988" s="27"/>
      <c r="G988" s="27"/>
      <c r="H988" s="27"/>
    </row>
    <row r="989" spans="1:8" x14ac:dyDescent="0.25">
      <c r="A989" s="27"/>
      <c r="B989" s="27"/>
      <c r="C989" s="27"/>
      <c r="D989" s="27"/>
      <c r="E989" s="27"/>
      <c r="F989" s="27"/>
      <c r="G989" s="27"/>
      <c r="H989" s="27"/>
    </row>
    <row r="990" spans="1:8" x14ac:dyDescent="0.25">
      <c r="A990" s="27"/>
      <c r="B990" s="27"/>
      <c r="C990" s="27"/>
      <c r="D990" s="27"/>
      <c r="E990" s="27"/>
      <c r="F990" s="27"/>
      <c r="G990" s="27"/>
      <c r="H990" s="27"/>
    </row>
    <row r="991" spans="1:8" x14ac:dyDescent="0.25">
      <c r="A991" s="27"/>
      <c r="B991" s="27"/>
      <c r="C991" s="27"/>
      <c r="D991" s="27"/>
      <c r="E991" s="27"/>
      <c r="F991" s="27"/>
      <c r="G991" s="27"/>
      <c r="H991" s="27"/>
    </row>
    <row r="992" spans="1:8" x14ac:dyDescent="0.25">
      <c r="A992" s="27"/>
      <c r="B992" s="27"/>
      <c r="C992" s="27"/>
      <c r="D992" s="27"/>
      <c r="E992" s="27"/>
      <c r="F992" s="27"/>
      <c r="G992" s="27"/>
      <c r="H992" s="27"/>
    </row>
    <row r="993" spans="1:8" x14ac:dyDescent="0.25">
      <c r="A993" s="27"/>
      <c r="B993" s="27"/>
      <c r="C993" s="27"/>
      <c r="D993" s="27"/>
      <c r="E993" s="27"/>
      <c r="F993" s="27"/>
      <c r="G993" s="27"/>
      <c r="H993" s="27"/>
    </row>
    <row r="994" spans="1:8" x14ac:dyDescent="0.25">
      <c r="A994" s="27"/>
      <c r="B994" s="27"/>
      <c r="C994" s="27"/>
      <c r="D994" s="27"/>
      <c r="E994" s="27"/>
      <c r="F994" s="27"/>
      <c r="G994" s="27"/>
      <c r="H994" s="27"/>
    </row>
    <row r="995" spans="1:8" x14ac:dyDescent="0.25">
      <c r="A995" s="27"/>
      <c r="B995" s="27"/>
      <c r="C995" s="27"/>
      <c r="D995" s="27"/>
      <c r="E995" s="27"/>
      <c r="F995" s="27"/>
      <c r="G995" s="27"/>
      <c r="H995" s="27"/>
    </row>
    <row r="996" spans="1:8" x14ac:dyDescent="0.25">
      <c r="A996" s="27"/>
      <c r="B996" s="27"/>
      <c r="C996" s="27"/>
      <c r="D996" s="27"/>
      <c r="E996" s="27"/>
      <c r="F996" s="27"/>
      <c r="G996" s="27"/>
      <c r="H996" s="27"/>
    </row>
    <row r="997" spans="1:8" x14ac:dyDescent="0.25">
      <c r="A997" s="27"/>
      <c r="B997" s="27"/>
      <c r="C997" s="27"/>
      <c r="D997" s="27"/>
      <c r="E997" s="27"/>
      <c r="F997" s="27"/>
      <c r="G997" s="27"/>
      <c r="H997" s="27"/>
    </row>
    <row r="998" spans="1:8" x14ac:dyDescent="0.25">
      <c r="A998" s="27"/>
      <c r="B998" s="27"/>
      <c r="C998" s="27"/>
      <c r="D998" s="27"/>
      <c r="E998" s="27"/>
      <c r="F998" s="27"/>
      <c r="G998" s="27"/>
      <c r="H998" s="27"/>
    </row>
    <row r="999" spans="1:8" x14ac:dyDescent="0.25">
      <c r="A999" s="27"/>
      <c r="B999" s="27"/>
      <c r="C999" s="27"/>
      <c r="D999" s="27"/>
      <c r="E999" s="27"/>
      <c r="F999" s="27"/>
      <c r="G999" s="27"/>
      <c r="H999" s="27"/>
    </row>
    <row r="1000" spans="1:8" x14ac:dyDescent="0.25">
      <c r="A1000" s="27"/>
      <c r="B1000" s="27"/>
      <c r="C1000" s="27"/>
      <c r="D1000" s="27"/>
      <c r="E1000" s="27"/>
      <c r="F1000" s="27"/>
      <c r="G1000" s="27"/>
      <c r="H1000" s="27"/>
    </row>
    <row r="1001" spans="1:8" x14ac:dyDescent="0.25">
      <c r="A1001" s="27"/>
      <c r="B1001" s="27"/>
      <c r="C1001" s="27"/>
      <c r="D1001" s="27"/>
      <c r="E1001" s="27"/>
      <c r="F1001" s="27"/>
      <c r="G1001" s="27"/>
      <c r="H1001" s="27"/>
    </row>
    <row r="1002" spans="1:8" x14ac:dyDescent="0.25">
      <c r="A1002" s="27"/>
      <c r="B1002" s="27"/>
      <c r="C1002" s="27"/>
      <c r="D1002" s="27"/>
      <c r="E1002" s="27"/>
      <c r="F1002" s="27"/>
      <c r="G1002" s="27"/>
      <c r="H1002" s="27"/>
    </row>
    <row r="1003" spans="1:8" x14ac:dyDescent="0.25">
      <c r="A1003" s="27"/>
      <c r="B1003" s="27"/>
      <c r="C1003" s="27"/>
      <c r="D1003" s="27"/>
      <c r="E1003" s="27"/>
      <c r="F1003" s="27"/>
      <c r="G1003" s="27"/>
      <c r="H1003" s="27"/>
    </row>
    <row r="1004" spans="1:8" x14ac:dyDescent="0.25">
      <c r="A1004" s="27"/>
      <c r="B1004" s="27"/>
      <c r="C1004" s="27"/>
      <c r="D1004" s="27"/>
      <c r="E1004" s="27"/>
      <c r="F1004" s="27"/>
      <c r="G1004" s="27"/>
      <c r="H1004" s="27"/>
    </row>
    <row r="1005" spans="1:8" x14ac:dyDescent="0.25">
      <c r="A1005" s="27"/>
      <c r="B1005" s="27"/>
      <c r="C1005" s="27"/>
      <c r="D1005" s="27"/>
      <c r="E1005" s="27"/>
      <c r="F1005" s="27"/>
      <c r="G1005" s="27"/>
      <c r="H1005" s="27"/>
    </row>
    <row r="1006" spans="1:8" x14ac:dyDescent="0.25">
      <c r="A1006" s="27"/>
      <c r="B1006" s="27"/>
      <c r="C1006" s="27"/>
      <c r="D1006" s="27"/>
      <c r="E1006" s="27"/>
      <c r="F1006" s="27"/>
      <c r="G1006" s="27"/>
      <c r="H1006" s="27"/>
    </row>
    <row r="1007" spans="1:8" x14ac:dyDescent="0.25">
      <c r="A1007" s="27"/>
      <c r="B1007" s="27"/>
      <c r="C1007" s="27"/>
      <c r="D1007" s="27"/>
      <c r="E1007" s="27"/>
      <c r="F1007" s="27"/>
      <c r="G1007" s="27"/>
      <c r="H1007" s="27"/>
    </row>
    <row r="1008" spans="1:8" x14ac:dyDescent="0.25">
      <c r="A1008" s="27"/>
      <c r="B1008" s="27"/>
      <c r="C1008" s="27"/>
      <c r="D1008" s="27"/>
      <c r="E1008" s="27"/>
      <c r="F1008" s="27"/>
      <c r="G1008" s="27"/>
      <c r="H1008" s="27"/>
    </row>
    <row r="1009" spans="1:8" x14ac:dyDescent="0.25">
      <c r="A1009" s="27"/>
      <c r="B1009" s="27"/>
      <c r="C1009" s="27"/>
      <c r="D1009" s="27"/>
      <c r="E1009" s="27"/>
      <c r="F1009" s="27"/>
      <c r="G1009" s="27"/>
      <c r="H1009" s="27"/>
    </row>
    <row r="1010" spans="1:8" x14ac:dyDescent="0.25">
      <c r="A1010" s="27"/>
      <c r="B1010" s="27"/>
      <c r="C1010" s="27"/>
      <c r="D1010" s="27"/>
      <c r="E1010" s="27"/>
      <c r="F1010" s="27"/>
      <c r="G1010" s="27"/>
      <c r="H1010" s="27"/>
    </row>
    <row r="1011" spans="1:8" x14ac:dyDescent="0.25">
      <c r="A1011" s="27"/>
      <c r="B1011" s="27"/>
      <c r="C1011" s="27"/>
      <c r="D1011" s="27"/>
      <c r="E1011" s="27"/>
      <c r="F1011" s="27"/>
      <c r="G1011" s="27"/>
      <c r="H1011" s="27"/>
    </row>
    <row r="1012" spans="1:8" x14ac:dyDescent="0.25">
      <c r="A1012" s="27"/>
      <c r="B1012" s="27"/>
      <c r="C1012" s="27"/>
      <c r="D1012" s="27"/>
      <c r="E1012" s="27"/>
      <c r="F1012" s="27"/>
      <c r="G1012" s="27"/>
      <c r="H1012" s="27"/>
    </row>
    <row r="1013" spans="1:8" x14ac:dyDescent="0.25">
      <c r="A1013" s="27"/>
      <c r="B1013" s="27"/>
      <c r="C1013" s="27"/>
      <c r="D1013" s="27"/>
      <c r="E1013" s="27"/>
      <c r="F1013" s="27"/>
      <c r="G1013" s="27"/>
      <c r="H1013" s="27"/>
    </row>
    <row r="1014" spans="1:8" x14ac:dyDescent="0.25">
      <c r="A1014" s="27"/>
      <c r="B1014" s="27"/>
      <c r="C1014" s="27"/>
      <c r="D1014" s="27"/>
      <c r="E1014" s="27"/>
      <c r="F1014" s="27"/>
      <c r="G1014" s="27"/>
      <c r="H1014" s="27"/>
    </row>
    <row r="1015" spans="1:8" x14ac:dyDescent="0.25">
      <c r="A1015" s="27"/>
      <c r="B1015" s="27"/>
      <c r="C1015" s="27"/>
      <c r="D1015" s="27"/>
      <c r="E1015" s="27"/>
      <c r="F1015" s="27"/>
      <c r="G1015" s="27"/>
      <c r="H1015" s="27"/>
    </row>
    <row r="1016" spans="1:8" x14ac:dyDescent="0.25">
      <c r="A1016" s="27"/>
      <c r="B1016" s="27"/>
      <c r="C1016" s="27"/>
      <c r="D1016" s="27"/>
      <c r="E1016" s="27"/>
      <c r="F1016" s="27"/>
      <c r="G1016" s="27"/>
      <c r="H1016" s="27"/>
    </row>
    <row r="1017" spans="1:8" x14ac:dyDescent="0.25">
      <c r="A1017" s="27"/>
      <c r="B1017" s="27"/>
      <c r="C1017" s="27"/>
      <c r="D1017" s="27"/>
      <c r="E1017" s="27"/>
      <c r="F1017" s="27"/>
      <c r="G1017" s="27"/>
      <c r="H1017" s="27"/>
    </row>
    <row r="1018" spans="1:8" x14ac:dyDescent="0.25">
      <c r="A1018" s="27"/>
      <c r="B1018" s="27"/>
      <c r="C1018" s="27"/>
      <c r="D1018" s="27"/>
      <c r="E1018" s="27"/>
      <c r="F1018" s="27"/>
      <c r="G1018" s="27"/>
      <c r="H1018" s="27"/>
    </row>
    <row r="1019" spans="1:8" x14ac:dyDescent="0.25">
      <c r="A1019" s="27"/>
      <c r="B1019" s="27"/>
      <c r="C1019" s="27"/>
      <c r="D1019" s="27"/>
      <c r="E1019" s="27"/>
      <c r="F1019" s="27"/>
      <c r="G1019" s="27"/>
      <c r="H1019" s="27"/>
    </row>
    <row r="1020" spans="1:8" x14ac:dyDescent="0.25">
      <c r="A1020" s="27"/>
      <c r="B1020" s="27"/>
      <c r="C1020" s="27"/>
      <c r="D1020" s="27"/>
      <c r="E1020" s="27"/>
      <c r="F1020" s="27"/>
      <c r="G1020" s="27"/>
      <c r="H1020" s="27"/>
    </row>
    <row r="1021" spans="1:8" x14ac:dyDescent="0.25">
      <c r="A1021" s="27"/>
      <c r="B1021" s="27"/>
      <c r="C1021" s="27"/>
      <c r="D1021" s="27"/>
      <c r="E1021" s="27"/>
      <c r="F1021" s="27"/>
      <c r="G1021" s="27"/>
      <c r="H1021" s="27"/>
    </row>
    <row r="1022" spans="1:8" x14ac:dyDescent="0.25">
      <c r="A1022" s="27"/>
      <c r="B1022" s="27"/>
      <c r="C1022" s="27"/>
      <c r="D1022" s="27"/>
      <c r="E1022" s="27"/>
      <c r="F1022" s="27"/>
      <c r="G1022" s="27"/>
      <c r="H1022" s="27"/>
    </row>
    <row r="1023" spans="1:8" x14ac:dyDescent="0.25">
      <c r="A1023" s="27"/>
      <c r="B1023" s="27"/>
      <c r="C1023" s="27"/>
      <c r="D1023" s="27"/>
      <c r="E1023" s="27"/>
      <c r="F1023" s="27"/>
      <c r="G1023" s="27"/>
      <c r="H1023" s="27"/>
    </row>
    <row r="1024" spans="1:8" x14ac:dyDescent="0.25">
      <c r="A1024" s="27"/>
      <c r="B1024" s="27"/>
      <c r="C1024" s="27"/>
      <c r="D1024" s="27"/>
      <c r="E1024" s="27"/>
      <c r="F1024" s="27"/>
      <c r="G1024" s="27"/>
      <c r="H1024" s="27"/>
    </row>
    <row r="1025" spans="1:8" x14ac:dyDescent="0.25">
      <c r="A1025" s="27"/>
      <c r="B1025" s="27"/>
      <c r="C1025" s="27"/>
      <c r="D1025" s="27"/>
      <c r="E1025" s="27"/>
      <c r="F1025" s="27"/>
      <c r="G1025" s="27"/>
      <c r="H1025" s="27"/>
    </row>
    <row r="1026" spans="1:8" x14ac:dyDescent="0.25">
      <c r="A1026" s="27"/>
      <c r="B1026" s="27"/>
      <c r="C1026" s="27"/>
      <c r="D1026" s="27"/>
      <c r="E1026" s="27"/>
      <c r="F1026" s="27"/>
      <c r="G1026" s="27"/>
      <c r="H1026" s="27"/>
    </row>
    <row r="1027" spans="1:8" x14ac:dyDescent="0.25">
      <c r="A1027" s="27"/>
      <c r="B1027" s="27"/>
      <c r="C1027" s="27"/>
      <c r="D1027" s="27"/>
      <c r="E1027" s="27"/>
      <c r="F1027" s="27"/>
      <c r="G1027" s="27"/>
      <c r="H1027" s="27"/>
    </row>
    <row r="1028" spans="1:8" x14ac:dyDescent="0.25">
      <c r="A1028" s="27"/>
      <c r="B1028" s="27"/>
      <c r="C1028" s="27"/>
      <c r="D1028" s="27"/>
      <c r="E1028" s="27"/>
      <c r="F1028" s="27"/>
      <c r="G1028" s="27"/>
      <c r="H1028" s="27"/>
    </row>
    <row r="1029" spans="1:8" x14ac:dyDescent="0.25">
      <c r="A1029" s="27"/>
      <c r="B1029" s="27"/>
      <c r="C1029" s="27"/>
      <c r="D1029" s="27"/>
      <c r="E1029" s="27"/>
      <c r="F1029" s="27"/>
      <c r="G1029" s="27"/>
      <c r="H1029" s="27"/>
    </row>
    <row r="1030" spans="1:8" x14ac:dyDescent="0.25">
      <c r="A1030" s="27"/>
      <c r="B1030" s="27"/>
      <c r="C1030" s="27"/>
      <c r="D1030" s="27"/>
      <c r="E1030" s="27"/>
      <c r="F1030" s="27"/>
      <c r="G1030" s="27"/>
      <c r="H1030" s="27"/>
    </row>
    <row r="1031" spans="1:8" x14ac:dyDescent="0.25">
      <c r="A1031" s="27"/>
      <c r="B1031" s="27"/>
      <c r="C1031" s="27"/>
      <c r="D1031" s="27"/>
      <c r="E1031" s="27"/>
      <c r="F1031" s="27"/>
      <c r="G1031" s="27"/>
      <c r="H1031" s="27"/>
    </row>
    <row r="1032" spans="1:8" x14ac:dyDescent="0.25">
      <c r="A1032" s="27"/>
      <c r="B1032" s="27"/>
      <c r="C1032" s="27"/>
      <c r="D1032" s="27"/>
      <c r="E1032" s="27"/>
      <c r="F1032" s="27"/>
      <c r="G1032" s="27"/>
      <c r="H1032" s="27"/>
    </row>
    <row r="1033" spans="1:8" x14ac:dyDescent="0.25">
      <c r="A1033" s="27"/>
      <c r="B1033" s="27"/>
      <c r="C1033" s="27"/>
      <c r="D1033" s="27"/>
      <c r="E1033" s="27"/>
      <c r="F1033" s="27"/>
      <c r="G1033" s="27"/>
      <c r="H1033" s="27"/>
    </row>
    <row r="1034" spans="1:8" x14ac:dyDescent="0.25">
      <c r="A1034" s="27"/>
      <c r="B1034" s="27"/>
      <c r="C1034" s="27"/>
      <c r="D1034" s="27"/>
      <c r="E1034" s="27"/>
      <c r="F1034" s="27"/>
      <c r="G1034" s="27"/>
      <c r="H1034" s="27"/>
    </row>
    <row r="1035" spans="1:8" x14ac:dyDescent="0.25">
      <c r="A1035" s="27"/>
      <c r="B1035" s="27"/>
      <c r="C1035" s="27"/>
      <c r="D1035" s="27"/>
      <c r="E1035" s="27"/>
      <c r="F1035" s="27"/>
      <c r="G1035" s="27"/>
      <c r="H1035" s="27"/>
    </row>
    <row r="1036" spans="1:8" x14ac:dyDescent="0.25">
      <c r="A1036" s="27"/>
      <c r="B1036" s="27"/>
      <c r="C1036" s="27"/>
      <c r="D1036" s="27"/>
      <c r="E1036" s="27"/>
      <c r="F1036" s="27"/>
      <c r="G1036" s="27"/>
      <c r="H1036" s="27"/>
    </row>
    <row r="1037" spans="1:8" x14ac:dyDescent="0.25">
      <c r="A1037" s="27"/>
      <c r="B1037" s="27"/>
      <c r="C1037" s="27"/>
      <c r="D1037" s="27"/>
      <c r="E1037" s="27"/>
      <c r="F1037" s="27"/>
      <c r="G1037" s="27"/>
      <c r="H1037" s="27"/>
    </row>
    <row r="1038" spans="1:8" x14ac:dyDescent="0.25">
      <c r="A1038" s="27"/>
      <c r="B1038" s="27"/>
      <c r="C1038" s="27"/>
      <c r="D1038" s="27"/>
      <c r="E1038" s="27"/>
      <c r="F1038" s="27"/>
      <c r="G1038" s="27"/>
      <c r="H1038" s="27"/>
    </row>
    <row r="1039" spans="1:8" x14ac:dyDescent="0.25">
      <c r="A1039" s="27"/>
      <c r="B1039" s="27"/>
      <c r="C1039" s="27"/>
      <c r="D1039" s="27"/>
      <c r="E1039" s="27"/>
      <c r="F1039" s="27"/>
      <c r="G1039" s="27"/>
      <c r="H1039" s="27"/>
    </row>
    <row r="1040" spans="1:8" x14ac:dyDescent="0.25">
      <c r="A1040" s="27"/>
      <c r="B1040" s="27"/>
      <c r="C1040" s="27"/>
      <c r="D1040" s="27"/>
      <c r="E1040" s="27"/>
      <c r="F1040" s="27"/>
      <c r="G1040" s="27"/>
      <c r="H1040" s="27"/>
    </row>
    <row r="1041" spans="1:8" x14ac:dyDescent="0.25">
      <c r="A1041" s="27"/>
      <c r="B1041" s="27"/>
      <c r="C1041" s="27"/>
      <c r="D1041" s="27"/>
      <c r="E1041" s="27"/>
      <c r="F1041" s="27"/>
      <c r="G1041" s="27"/>
      <c r="H1041" s="27"/>
    </row>
    <row r="1042" spans="1:8" x14ac:dyDescent="0.25">
      <c r="A1042" s="27"/>
      <c r="B1042" s="27"/>
      <c r="C1042" s="27"/>
      <c r="D1042" s="27"/>
      <c r="E1042" s="27"/>
      <c r="F1042" s="27"/>
      <c r="G1042" s="27"/>
      <c r="H1042" s="27"/>
    </row>
    <row r="1043" spans="1:8" x14ac:dyDescent="0.25">
      <c r="A1043" s="27"/>
      <c r="B1043" s="27"/>
      <c r="C1043" s="27"/>
      <c r="D1043" s="27"/>
      <c r="E1043" s="27"/>
      <c r="F1043" s="27"/>
      <c r="G1043" s="27"/>
      <c r="H1043" s="27"/>
    </row>
    <row r="1044" spans="1:8" x14ac:dyDescent="0.25">
      <c r="A1044" s="27"/>
      <c r="B1044" s="27"/>
      <c r="C1044" s="27"/>
      <c r="D1044" s="27"/>
      <c r="E1044" s="27"/>
      <c r="F1044" s="27"/>
      <c r="G1044" s="27"/>
      <c r="H1044" s="27"/>
    </row>
    <row r="1045" spans="1:8" x14ac:dyDescent="0.25">
      <c r="A1045" s="27"/>
      <c r="B1045" s="27"/>
      <c r="C1045" s="27"/>
      <c r="D1045" s="27"/>
      <c r="E1045" s="27"/>
      <c r="F1045" s="27"/>
      <c r="G1045" s="27"/>
      <c r="H1045" s="27"/>
    </row>
    <row r="1046" spans="1:8" x14ac:dyDescent="0.25">
      <c r="A1046" s="27"/>
      <c r="B1046" s="27"/>
      <c r="C1046" s="27"/>
      <c r="D1046" s="27"/>
      <c r="E1046" s="27"/>
      <c r="F1046" s="27"/>
      <c r="G1046" s="27"/>
      <c r="H1046" s="27"/>
    </row>
    <row r="1047" spans="1:8" x14ac:dyDescent="0.25">
      <c r="A1047" s="27"/>
      <c r="B1047" s="27"/>
      <c r="C1047" s="27"/>
      <c r="D1047" s="27"/>
      <c r="E1047" s="27"/>
      <c r="F1047" s="27"/>
      <c r="G1047" s="27"/>
      <c r="H1047" s="27"/>
    </row>
    <row r="1048" spans="1:8" x14ac:dyDescent="0.25">
      <c r="A1048" s="27"/>
      <c r="B1048" s="27"/>
      <c r="C1048" s="27"/>
      <c r="D1048" s="27"/>
      <c r="E1048" s="27"/>
      <c r="F1048" s="27"/>
      <c r="G1048" s="27"/>
      <c r="H1048" s="27"/>
    </row>
    <row r="1049" spans="1:8" x14ac:dyDescent="0.25">
      <c r="A1049" s="27"/>
      <c r="B1049" s="27"/>
      <c r="C1049" s="27"/>
      <c r="D1049" s="27"/>
      <c r="E1049" s="27"/>
      <c r="F1049" s="27"/>
      <c r="G1049" s="27"/>
      <c r="H1049" s="27"/>
    </row>
    <row r="1050" spans="1:8" x14ac:dyDescent="0.25">
      <c r="A1050" s="27"/>
      <c r="B1050" s="27"/>
      <c r="C1050" s="27"/>
      <c r="D1050" s="27"/>
      <c r="E1050" s="27"/>
      <c r="F1050" s="27"/>
      <c r="G1050" s="27"/>
      <c r="H1050" s="27"/>
    </row>
    <row r="1051" spans="1:8" x14ac:dyDescent="0.25">
      <c r="A1051" s="27"/>
      <c r="B1051" s="27"/>
      <c r="C1051" s="27"/>
      <c r="D1051" s="27"/>
      <c r="E1051" s="27"/>
      <c r="F1051" s="27"/>
      <c r="G1051" s="27"/>
      <c r="H1051" s="27"/>
    </row>
    <row r="1052" spans="1:8" x14ac:dyDescent="0.25">
      <c r="A1052" s="27"/>
      <c r="B1052" s="27"/>
      <c r="C1052" s="27"/>
      <c r="D1052" s="27"/>
      <c r="E1052" s="27"/>
      <c r="F1052" s="27"/>
      <c r="G1052" s="27"/>
      <c r="H1052" s="27"/>
    </row>
    <row r="1053" spans="1:8" x14ac:dyDescent="0.25">
      <c r="A1053" s="27"/>
      <c r="B1053" s="27"/>
      <c r="C1053" s="27"/>
      <c r="D1053" s="27"/>
      <c r="E1053" s="27"/>
      <c r="F1053" s="27"/>
      <c r="G1053" s="27"/>
      <c r="H1053" s="27"/>
    </row>
    <row r="1054" spans="1:8" x14ac:dyDescent="0.25">
      <c r="A1054" s="27"/>
      <c r="B1054" s="27"/>
      <c r="C1054" s="27"/>
      <c r="D1054" s="27"/>
      <c r="E1054" s="27"/>
      <c r="F1054" s="27"/>
      <c r="G1054" s="27"/>
      <c r="H1054" s="27"/>
    </row>
    <row r="1055" spans="1:8" x14ac:dyDescent="0.25">
      <c r="A1055" s="27"/>
      <c r="B1055" s="27"/>
      <c r="C1055" s="27"/>
      <c r="D1055" s="27"/>
      <c r="E1055" s="27"/>
      <c r="F1055" s="27"/>
      <c r="G1055" s="27"/>
      <c r="H1055" s="27"/>
    </row>
    <row r="1056" spans="1:8" x14ac:dyDescent="0.25">
      <c r="A1056" s="27"/>
      <c r="B1056" s="27"/>
      <c r="C1056" s="27"/>
      <c r="D1056" s="27"/>
      <c r="E1056" s="27"/>
      <c r="F1056" s="27"/>
      <c r="G1056" s="27"/>
      <c r="H1056" s="27"/>
    </row>
    <row r="1057" spans="1:8" x14ac:dyDescent="0.25">
      <c r="A1057" s="27"/>
      <c r="B1057" s="27"/>
      <c r="C1057" s="27"/>
      <c r="D1057" s="27"/>
      <c r="E1057" s="27"/>
      <c r="F1057" s="27"/>
      <c r="G1057" s="27"/>
      <c r="H1057" s="27"/>
    </row>
    <row r="1058" spans="1:8" x14ac:dyDescent="0.25">
      <c r="A1058" s="27"/>
      <c r="B1058" s="27"/>
      <c r="C1058" s="27"/>
      <c r="D1058" s="27"/>
      <c r="E1058" s="27"/>
      <c r="F1058" s="27"/>
      <c r="G1058" s="27"/>
      <c r="H1058" s="27"/>
    </row>
    <row r="1059" spans="1:8" x14ac:dyDescent="0.25">
      <c r="A1059" s="27"/>
      <c r="B1059" s="27"/>
      <c r="C1059" s="27"/>
      <c r="D1059" s="27"/>
      <c r="E1059" s="27"/>
      <c r="F1059" s="27"/>
      <c r="G1059" s="27"/>
      <c r="H1059" s="27"/>
    </row>
    <row r="1060" spans="1:8" x14ac:dyDescent="0.25">
      <c r="A1060" s="27"/>
      <c r="B1060" s="27"/>
      <c r="C1060" s="27"/>
      <c r="D1060" s="27"/>
      <c r="E1060" s="27"/>
      <c r="F1060" s="27"/>
      <c r="G1060" s="27"/>
      <c r="H1060" s="27"/>
    </row>
    <row r="1061" spans="1:8" x14ac:dyDescent="0.25">
      <c r="A1061" s="27"/>
      <c r="B1061" s="27"/>
      <c r="C1061" s="27"/>
      <c r="D1061" s="27"/>
      <c r="E1061" s="27"/>
      <c r="F1061" s="27"/>
      <c r="G1061" s="27"/>
      <c r="H1061" s="27"/>
    </row>
    <row r="1062" spans="1:8" x14ac:dyDescent="0.25">
      <c r="A1062" s="27"/>
      <c r="B1062" s="27"/>
      <c r="C1062" s="27"/>
      <c r="D1062" s="27"/>
      <c r="E1062" s="27"/>
      <c r="F1062" s="27"/>
      <c r="G1062" s="27"/>
      <c r="H1062" s="27"/>
    </row>
    <row r="1063" spans="1:8" x14ac:dyDescent="0.25">
      <c r="A1063" s="27"/>
      <c r="B1063" s="27"/>
      <c r="C1063" s="27"/>
      <c r="D1063" s="27"/>
      <c r="E1063" s="27"/>
      <c r="F1063" s="27"/>
      <c r="G1063" s="27"/>
      <c r="H1063" s="27"/>
    </row>
    <row r="1064" spans="1:8" x14ac:dyDescent="0.25">
      <c r="A1064" s="27"/>
      <c r="B1064" s="27"/>
      <c r="C1064" s="27"/>
      <c r="D1064" s="27"/>
      <c r="E1064" s="27"/>
      <c r="F1064" s="27"/>
      <c r="G1064" s="27"/>
      <c r="H1064" s="27"/>
    </row>
    <row r="1065" spans="1:8" x14ac:dyDescent="0.25">
      <c r="A1065" s="27"/>
      <c r="B1065" s="27"/>
      <c r="C1065" s="27"/>
      <c r="D1065" s="27"/>
      <c r="E1065" s="27"/>
      <c r="F1065" s="27"/>
      <c r="G1065" s="27"/>
      <c r="H1065" s="27"/>
    </row>
    <row r="1066" spans="1:8" x14ac:dyDescent="0.25">
      <c r="A1066" s="27"/>
      <c r="B1066" s="27"/>
      <c r="C1066" s="27"/>
      <c r="D1066" s="27"/>
      <c r="E1066" s="27"/>
      <c r="F1066" s="27"/>
      <c r="G1066" s="27"/>
      <c r="H1066" s="27"/>
    </row>
    <row r="1067" spans="1:8" x14ac:dyDescent="0.25">
      <c r="A1067" s="27"/>
      <c r="B1067" s="27"/>
      <c r="C1067" s="27"/>
      <c r="D1067" s="27"/>
      <c r="E1067" s="27"/>
      <c r="F1067" s="27"/>
      <c r="G1067" s="27"/>
      <c r="H1067" s="27"/>
    </row>
    <row r="1068" spans="1:8" x14ac:dyDescent="0.25">
      <c r="A1068" s="27"/>
      <c r="B1068" s="27"/>
      <c r="C1068" s="27"/>
      <c r="D1068" s="27"/>
      <c r="E1068" s="27"/>
      <c r="F1068" s="27"/>
      <c r="G1068" s="27"/>
      <c r="H1068" s="27"/>
    </row>
    <row r="1069" spans="1:8" x14ac:dyDescent="0.25">
      <c r="A1069" s="27"/>
      <c r="B1069" s="27"/>
      <c r="C1069" s="27"/>
      <c r="D1069" s="27"/>
      <c r="E1069" s="27"/>
      <c r="F1069" s="27"/>
      <c r="G1069" s="27"/>
      <c r="H1069" s="27"/>
    </row>
    <row r="1070" spans="1:8" x14ac:dyDescent="0.25">
      <c r="A1070" s="27"/>
      <c r="B1070" s="27"/>
      <c r="C1070" s="27"/>
      <c r="D1070" s="27"/>
      <c r="E1070" s="27"/>
      <c r="F1070" s="27"/>
      <c r="G1070" s="27"/>
      <c r="H1070" s="27"/>
    </row>
    <row r="1071" spans="1:8" x14ac:dyDescent="0.25">
      <c r="A1071" s="27"/>
      <c r="B1071" s="27"/>
      <c r="C1071" s="27"/>
      <c r="D1071" s="27"/>
      <c r="E1071" s="27"/>
      <c r="F1071" s="27"/>
      <c r="G1071" s="27"/>
      <c r="H1071" s="27"/>
    </row>
    <row r="1072" spans="1:8" x14ac:dyDescent="0.25">
      <c r="A1072" s="27"/>
      <c r="B1072" s="27"/>
      <c r="C1072" s="27"/>
      <c r="D1072" s="27"/>
      <c r="E1072" s="27"/>
      <c r="F1072" s="27"/>
      <c r="G1072" s="27"/>
      <c r="H1072" s="27"/>
    </row>
    <row r="1073" spans="1:8" x14ac:dyDescent="0.25">
      <c r="A1073" s="27"/>
      <c r="B1073" s="27"/>
      <c r="C1073" s="27"/>
      <c r="D1073" s="27"/>
      <c r="E1073" s="27"/>
      <c r="F1073" s="27"/>
      <c r="G1073" s="27"/>
      <c r="H1073" s="27"/>
    </row>
    <row r="1074" spans="1:8" x14ac:dyDescent="0.25">
      <c r="A1074" s="27"/>
      <c r="B1074" s="27"/>
      <c r="C1074" s="27"/>
      <c r="D1074" s="27"/>
      <c r="E1074" s="27"/>
      <c r="F1074" s="27"/>
      <c r="G1074" s="27"/>
      <c r="H1074" s="27"/>
    </row>
    <row r="1075" spans="1:8" x14ac:dyDescent="0.25">
      <c r="A1075" s="27"/>
      <c r="B1075" s="27"/>
      <c r="C1075" s="27"/>
      <c r="D1075" s="27"/>
      <c r="E1075" s="27"/>
      <c r="F1075" s="27"/>
      <c r="G1075" s="27"/>
      <c r="H1075" s="27"/>
    </row>
    <row r="1076" spans="1:8" x14ac:dyDescent="0.25">
      <c r="A1076" s="27"/>
      <c r="B1076" s="27"/>
      <c r="C1076" s="27"/>
      <c r="D1076" s="27"/>
      <c r="E1076" s="27"/>
      <c r="F1076" s="27"/>
      <c r="G1076" s="27"/>
      <c r="H1076" s="27"/>
    </row>
    <row r="1077" spans="1:8" x14ac:dyDescent="0.25">
      <c r="A1077" s="27"/>
      <c r="B1077" s="27"/>
      <c r="C1077" s="27"/>
      <c r="D1077" s="27"/>
      <c r="E1077" s="27"/>
      <c r="F1077" s="27"/>
      <c r="G1077" s="27"/>
      <c r="H1077" s="27"/>
    </row>
    <row r="1078" spans="1:8" x14ac:dyDescent="0.25">
      <c r="A1078" s="27"/>
      <c r="B1078" s="27"/>
      <c r="C1078" s="27"/>
      <c r="D1078" s="27"/>
      <c r="E1078" s="27"/>
      <c r="F1078" s="27"/>
      <c r="G1078" s="27"/>
      <c r="H1078" s="27"/>
    </row>
    <row r="1079" spans="1:8" x14ac:dyDescent="0.25">
      <c r="A1079" s="27"/>
      <c r="B1079" s="27"/>
      <c r="C1079" s="27"/>
      <c r="D1079" s="27"/>
      <c r="E1079" s="27"/>
      <c r="F1079" s="27"/>
      <c r="G1079" s="27"/>
      <c r="H1079" s="27"/>
    </row>
    <row r="1080" spans="1:8" x14ac:dyDescent="0.25">
      <c r="A1080" s="27"/>
      <c r="B1080" s="27"/>
      <c r="C1080" s="27"/>
      <c r="D1080" s="27"/>
      <c r="E1080" s="27"/>
      <c r="F1080" s="27"/>
      <c r="G1080" s="27"/>
      <c r="H1080" s="27"/>
    </row>
    <row r="1081" spans="1:8" x14ac:dyDescent="0.25">
      <c r="A1081" s="27"/>
      <c r="B1081" s="27"/>
      <c r="C1081" s="27"/>
      <c r="D1081" s="27"/>
      <c r="E1081" s="27"/>
      <c r="F1081" s="27"/>
      <c r="G1081" s="27"/>
      <c r="H1081" s="27"/>
    </row>
    <row r="1082" spans="1:8" x14ac:dyDescent="0.25">
      <c r="A1082" s="27"/>
      <c r="B1082" s="27"/>
      <c r="C1082" s="27"/>
      <c r="D1082" s="27"/>
      <c r="E1082" s="27"/>
      <c r="F1082" s="27"/>
      <c r="G1082" s="27"/>
      <c r="H1082" s="27"/>
    </row>
    <row r="1083" spans="1:8" x14ac:dyDescent="0.25">
      <c r="A1083" s="27"/>
      <c r="B1083" s="27"/>
      <c r="C1083" s="27"/>
      <c r="D1083" s="27"/>
      <c r="E1083" s="27"/>
      <c r="F1083" s="27"/>
      <c r="G1083" s="27"/>
      <c r="H1083" s="27"/>
    </row>
    <row r="1084" spans="1:8" x14ac:dyDescent="0.25">
      <c r="A1084" s="27"/>
      <c r="B1084" s="27"/>
      <c r="C1084" s="27"/>
      <c r="D1084" s="27"/>
      <c r="E1084" s="27"/>
      <c r="F1084" s="27"/>
      <c r="G1084" s="27"/>
      <c r="H1084" s="27"/>
    </row>
    <row r="1085" spans="1:8" x14ac:dyDescent="0.25">
      <c r="A1085" s="27"/>
      <c r="B1085" s="27"/>
      <c r="C1085" s="27"/>
      <c r="D1085" s="27"/>
      <c r="E1085" s="27"/>
      <c r="F1085" s="27"/>
      <c r="G1085" s="27"/>
      <c r="H1085" s="27"/>
    </row>
    <row r="1086" spans="1:8" x14ac:dyDescent="0.25">
      <c r="A1086" s="27"/>
      <c r="B1086" s="27"/>
      <c r="C1086" s="27"/>
      <c r="D1086" s="27"/>
      <c r="E1086" s="27"/>
      <c r="F1086" s="27"/>
      <c r="G1086" s="27"/>
      <c r="H1086" s="27"/>
    </row>
    <row r="1087" spans="1:8" x14ac:dyDescent="0.25">
      <c r="A1087" s="27"/>
      <c r="B1087" s="27"/>
      <c r="C1087" s="27"/>
      <c r="D1087" s="27"/>
      <c r="E1087" s="27"/>
      <c r="F1087" s="27"/>
      <c r="G1087" s="27"/>
      <c r="H1087" s="27"/>
    </row>
    <row r="1088" spans="1:8" x14ac:dyDescent="0.25">
      <c r="A1088" s="27"/>
      <c r="B1088" s="27"/>
      <c r="C1088" s="27"/>
      <c r="D1088" s="27"/>
      <c r="E1088" s="27"/>
      <c r="F1088" s="27"/>
      <c r="G1088" s="27"/>
      <c r="H1088" s="27"/>
    </row>
    <row r="1089" spans="1:8" x14ac:dyDescent="0.25">
      <c r="A1089" s="27"/>
      <c r="B1089" s="27"/>
      <c r="C1089" s="27"/>
      <c r="D1089" s="27"/>
      <c r="E1089" s="27"/>
      <c r="F1089" s="27"/>
      <c r="G1089" s="27"/>
      <c r="H1089" s="27"/>
    </row>
    <row r="1090" spans="1:8" x14ac:dyDescent="0.25">
      <c r="A1090" s="27"/>
      <c r="B1090" s="27"/>
      <c r="C1090" s="27"/>
      <c r="D1090" s="27"/>
      <c r="E1090" s="27"/>
      <c r="F1090" s="27"/>
      <c r="G1090" s="27"/>
      <c r="H1090" s="27"/>
    </row>
    <row r="1091" spans="1:8" x14ac:dyDescent="0.25">
      <c r="A1091" s="27"/>
      <c r="B1091" s="27"/>
      <c r="C1091" s="27"/>
      <c r="D1091" s="27"/>
      <c r="E1091" s="27"/>
      <c r="F1091" s="27"/>
      <c r="G1091" s="27"/>
      <c r="H1091" s="27"/>
    </row>
    <row r="1092" spans="1:8" x14ac:dyDescent="0.25">
      <c r="A1092" s="27"/>
      <c r="B1092" s="27"/>
      <c r="C1092" s="27"/>
      <c r="D1092" s="27"/>
      <c r="E1092" s="27"/>
      <c r="F1092" s="27"/>
      <c r="G1092" s="27"/>
      <c r="H1092" s="27"/>
    </row>
    <row r="1093" spans="1:8" x14ac:dyDescent="0.25">
      <c r="A1093" s="27"/>
      <c r="B1093" s="27"/>
      <c r="C1093" s="27"/>
      <c r="D1093" s="27"/>
      <c r="E1093" s="27"/>
      <c r="F1093" s="27"/>
      <c r="G1093" s="27"/>
      <c r="H1093" s="27"/>
    </row>
    <row r="1094" spans="1:8" x14ac:dyDescent="0.25">
      <c r="A1094" s="27"/>
      <c r="B1094" s="27"/>
      <c r="C1094" s="27"/>
      <c r="D1094" s="27"/>
      <c r="E1094" s="27"/>
      <c r="F1094" s="27"/>
      <c r="G1094" s="27"/>
      <c r="H1094" s="27"/>
    </row>
    <row r="1095" spans="1:8" x14ac:dyDescent="0.25">
      <c r="A1095" s="27"/>
      <c r="B1095" s="27"/>
      <c r="C1095" s="27"/>
      <c r="D1095" s="27"/>
      <c r="E1095" s="27"/>
      <c r="F1095" s="27"/>
      <c r="G1095" s="27"/>
      <c r="H1095" s="27"/>
    </row>
    <row r="1096" spans="1:8" x14ac:dyDescent="0.25">
      <c r="A1096" s="27"/>
      <c r="B1096" s="27"/>
      <c r="C1096" s="27"/>
      <c r="D1096" s="27"/>
      <c r="E1096" s="27"/>
      <c r="F1096" s="27"/>
      <c r="G1096" s="27"/>
      <c r="H1096" s="27"/>
    </row>
    <row r="1097" spans="1:8" x14ac:dyDescent="0.25">
      <c r="A1097" s="27"/>
      <c r="B1097" s="27"/>
      <c r="C1097" s="27"/>
      <c r="D1097" s="27"/>
      <c r="E1097" s="27"/>
      <c r="F1097" s="27"/>
      <c r="G1097" s="27"/>
      <c r="H1097" s="27"/>
    </row>
    <row r="1098" spans="1:8" x14ac:dyDescent="0.25">
      <c r="A1098" s="27"/>
      <c r="B1098" s="27"/>
      <c r="C1098" s="27"/>
      <c r="D1098" s="27"/>
      <c r="E1098" s="27"/>
      <c r="F1098" s="27"/>
      <c r="G1098" s="27"/>
      <c r="H1098" s="27"/>
    </row>
    <row r="1099" spans="1:8" x14ac:dyDescent="0.25">
      <c r="A1099" s="27"/>
      <c r="B1099" s="27"/>
      <c r="C1099" s="27"/>
      <c r="D1099" s="27"/>
      <c r="E1099" s="27"/>
      <c r="F1099" s="27"/>
      <c r="G1099" s="27"/>
      <c r="H1099" s="27"/>
    </row>
    <row r="1100" spans="1:8" x14ac:dyDescent="0.25">
      <c r="A1100" s="27"/>
      <c r="B1100" s="27"/>
      <c r="C1100" s="27"/>
      <c r="D1100" s="27"/>
      <c r="E1100" s="27"/>
      <c r="F1100" s="27"/>
      <c r="G1100" s="27"/>
      <c r="H1100" s="27"/>
    </row>
    <row r="1101" spans="1:8" x14ac:dyDescent="0.25">
      <c r="A1101" s="27"/>
      <c r="B1101" s="27"/>
      <c r="C1101" s="27"/>
      <c r="D1101" s="27"/>
      <c r="E1101" s="27"/>
      <c r="F1101" s="27"/>
      <c r="G1101" s="27"/>
      <c r="H1101" s="27"/>
    </row>
    <row r="1102" spans="1:8" x14ac:dyDescent="0.25">
      <c r="A1102" s="27"/>
      <c r="B1102" s="27"/>
      <c r="C1102" s="27"/>
      <c r="D1102" s="27"/>
      <c r="E1102" s="27"/>
      <c r="F1102" s="27"/>
      <c r="G1102" s="27"/>
      <c r="H1102" s="27"/>
    </row>
    <row r="1103" spans="1:8" x14ac:dyDescent="0.25">
      <c r="A1103" s="27"/>
      <c r="B1103" s="27"/>
      <c r="C1103" s="27"/>
      <c r="D1103" s="27"/>
      <c r="E1103" s="27"/>
      <c r="F1103" s="27"/>
      <c r="G1103" s="27"/>
      <c r="H1103" s="27"/>
    </row>
    <row r="1104" spans="1:8" x14ac:dyDescent="0.25">
      <c r="A1104" s="27"/>
      <c r="B1104" s="27"/>
      <c r="C1104" s="27"/>
      <c r="D1104" s="27"/>
      <c r="E1104" s="27"/>
      <c r="F1104" s="27"/>
      <c r="G1104" s="27"/>
      <c r="H1104" s="27"/>
    </row>
    <row r="1105" spans="1:8" x14ac:dyDescent="0.25">
      <c r="A1105" s="27"/>
      <c r="B1105" s="27"/>
      <c r="C1105" s="27"/>
      <c r="D1105" s="27"/>
      <c r="E1105" s="27"/>
      <c r="F1105" s="27"/>
      <c r="G1105" s="27"/>
      <c r="H1105" s="27"/>
    </row>
    <row r="1106" spans="1:8" x14ac:dyDescent="0.25">
      <c r="A1106" s="27"/>
      <c r="B1106" s="27"/>
      <c r="C1106" s="27"/>
      <c r="D1106" s="27"/>
      <c r="E1106" s="27"/>
      <c r="F1106" s="27"/>
      <c r="G1106" s="27"/>
      <c r="H1106" s="27"/>
    </row>
    <row r="1107" spans="1:8" x14ac:dyDescent="0.25">
      <c r="A1107" s="27"/>
      <c r="B1107" s="27"/>
      <c r="C1107" s="27"/>
      <c r="D1107" s="27"/>
      <c r="E1107" s="27"/>
      <c r="F1107" s="27"/>
      <c r="G1107" s="27"/>
      <c r="H1107" s="27"/>
    </row>
    <row r="1108" spans="1:8" x14ac:dyDescent="0.25">
      <c r="A1108" s="27"/>
      <c r="B1108" s="27"/>
      <c r="C1108" s="27"/>
      <c r="D1108" s="27"/>
      <c r="E1108" s="27"/>
      <c r="F1108" s="27"/>
      <c r="G1108" s="27"/>
      <c r="H1108" s="27"/>
    </row>
    <row r="1109" spans="1:8" x14ac:dyDescent="0.25">
      <c r="A1109" s="27"/>
      <c r="B1109" s="27"/>
      <c r="C1109" s="27"/>
      <c r="D1109" s="27"/>
      <c r="E1109" s="27"/>
      <c r="F1109" s="27"/>
      <c r="G1109" s="27"/>
      <c r="H1109" s="27"/>
    </row>
    <row r="1110" spans="1:8" x14ac:dyDescent="0.25">
      <c r="A1110" s="27"/>
      <c r="B1110" s="27"/>
      <c r="C1110" s="27"/>
      <c r="D1110" s="27"/>
      <c r="E1110" s="27"/>
      <c r="F1110" s="27"/>
      <c r="G1110" s="27"/>
      <c r="H1110" s="27"/>
    </row>
    <row r="1111" spans="1:8" x14ac:dyDescent="0.25">
      <c r="A1111" s="27"/>
      <c r="B1111" s="27"/>
      <c r="C1111" s="27"/>
      <c r="D1111" s="27"/>
      <c r="E1111" s="27"/>
      <c r="F1111" s="27"/>
      <c r="G1111" s="27"/>
      <c r="H1111" s="27"/>
    </row>
    <row r="1112" spans="1:8" x14ac:dyDescent="0.25">
      <c r="A1112" s="27"/>
      <c r="B1112" s="27"/>
      <c r="C1112" s="27"/>
      <c r="D1112" s="27"/>
      <c r="E1112" s="27"/>
      <c r="F1112" s="27"/>
      <c r="G1112" s="27"/>
      <c r="H1112" s="27"/>
    </row>
    <row r="1113" spans="1:8" x14ac:dyDescent="0.25">
      <c r="A1113" s="27"/>
      <c r="B1113" s="27"/>
      <c r="C1113" s="27"/>
      <c r="D1113" s="27"/>
      <c r="E1113" s="27"/>
      <c r="F1113" s="27"/>
      <c r="G1113" s="27"/>
      <c r="H1113" s="27"/>
    </row>
    <row r="1114" spans="1:8" x14ac:dyDescent="0.25">
      <c r="A1114" s="27"/>
      <c r="B1114" s="27"/>
      <c r="C1114" s="27"/>
      <c r="D1114" s="27"/>
      <c r="E1114" s="27"/>
      <c r="F1114" s="27"/>
      <c r="G1114" s="27"/>
      <c r="H1114" s="27"/>
    </row>
    <row r="1115" spans="1:8" x14ac:dyDescent="0.25">
      <c r="A1115" s="27"/>
      <c r="B1115" s="27"/>
      <c r="C1115" s="27"/>
      <c r="D1115" s="27"/>
      <c r="E1115" s="27"/>
      <c r="F1115" s="27"/>
      <c r="G1115" s="27"/>
      <c r="H1115" s="27"/>
    </row>
    <row r="1116" spans="1:8" x14ac:dyDescent="0.25">
      <c r="A1116" s="27"/>
      <c r="B1116" s="27"/>
      <c r="C1116" s="27"/>
      <c r="D1116" s="27"/>
      <c r="E1116" s="27"/>
      <c r="F1116" s="27"/>
      <c r="G1116" s="27"/>
      <c r="H1116" s="27"/>
    </row>
    <row r="1117" spans="1:8" x14ac:dyDescent="0.25">
      <c r="A1117" s="27"/>
      <c r="B1117" s="27"/>
      <c r="C1117" s="27"/>
      <c r="D1117" s="27"/>
      <c r="E1117" s="27"/>
      <c r="F1117" s="27"/>
      <c r="G1117" s="27"/>
      <c r="H1117" s="27"/>
    </row>
    <row r="1118" spans="1:8" x14ac:dyDescent="0.25">
      <c r="A1118" s="27"/>
      <c r="B1118" s="27"/>
      <c r="C1118" s="27"/>
      <c r="D1118" s="27"/>
      <c r="E1118" s="27"/>
      <c r="F1118" s="27"/>
      <c r="G1118" s="27"/>
      <c r="H1118" s="27"/>
    </row>
    <row r="1119" spans="1:8" x14ac:dyDescent="0.25">
      <c r="A1119" s="27"/>
      <c r="B1119" s="27"/>
      <c r="C1119" s="27"/>
      <c r="D1119" s="27"/>
      <c r="E1119" s="27"/>
      <c r="F1119" s="27"/>
      <c r="G1119" s="27"/>
      <c r="H1119" s="27"/>
    </row>
    <row r="1120" spans="1:8" x14ac:dyDescent="0.25">
      <c r="A1120" s="27"/>
      <c r="B1120" s="27"/>
      <c r="C1120" s="27"/>
      <c r="D1120" s="27"/>
      <c r="E1120" s="27"/>
      <c r="F1120" s="27"/>
      <c r="G1120" s="27"/>
      <c r="H1120" s="27"/>
    </row>
    <row r="1121" spans="1:8" x14ac:dyDescent="0.25">
      <c r="A1121" s="27"/>
      <c r="B1121" s="27"/>
      <c r="C1121" s="27"/>
      <c r="D1121" s="27"/>
      <c r="E1121" s="27"/>
      <c r="F1121" s="27"/>
      <c r="G1121" s="27"/>
      <c r="H1121" s="27"/>
    </row>
    <row r="1122" spans="1:8" x14ac:dyDescent="0.25">
      <c r="A1122" s="27"/>
      <c r="B1122" s="27"/>
      <c r="C1122" s="27"/>
      <c r="D1122" s="27"/>
      <c r="E1122" s="27"/>
      <c r="F1122" s="27"/>
      <c r="G1122" s="27"/>
      <c r="H1122" s="27"/>
    </row>
    <row r="1123" spans="1:8" x14ac:dyDescent="0.25">
      <c r="A1123" s="27"/>
      <c r="B1123" s="27"/>
      <c r="C1123" s="27"/>
      <c r="D1123" s="27"/>
      <c r="E1123" s="27"/>
      <c r="F1123" s="27"/>
      <c r="G1123" s="27"/>
      <c r="H1123" s="27"/>
    </row>
    <row r="1124" spans="1:8" x14ac:dyDescent="0.25">
      <c r="A1124" s="27"/>
      <c r="B1124" s="27"/>
      <c r="C1124" s="27"/>
      <c r="D1124" s="27"/>
      <c r="E1124" s="27"/>
      <c r="F1124" s="27"/>
      <c r="G1124" s="27"/>
      <c r="H1124" s="27"/>
    </row>
    <row r="1125" spans="1:8" x14ac:dyDescent="0.25">
      <c r="A1125" s="27"/>
      <c r="B1125" s="27"/>
      <c r="C1125" s="27"/>
      <c r="D1125" s="27"/>
      <c r="E1125" s="27"/>
      <c r="F1125" s="27"/>
      <c r="G1125" s="27"/>
      <c r="H1125" s="27"/>
    </row>
    <row r="1126" spans="1:8" x14ac:dyDescent="0.25">
      <c r="A1126" s="27"/>
      <c r="B1126" s="27"/>
      <c r="C1126" s="27"/>
      <c r="D1126" s="27"/>
      <c r="E1126" s="27"/>
      <c r="F1126" s="27"/>
      <c r="G1126" s="27"/>
      <c r="H1126" s="27"/>
    </row>
    <row r="1127" spans="1:8" x14ac:dyDescent="0.25">
      <c r="A1127" s="27"/>
      <c r="B1127" s="27"/>
      <c r="C1127" s="27"/>
      <c r="D1127" s="27"/>
      <c r="E1127" s="27"/>
      <c r="F1127" s="27"/>
      <c r="G1127" s="27"/>
      <c r="H1127" s="27"/>
    </row>
    <row r="1128" spans="1:8" x14ac:dyDescent="0.25">
      <c r="A1128" s="27"/>
      <c r="B1128" s="27"/>
      <c r="C1128" s="27"/>
      <c r="D1128" s="27"/>
      <c r="E1128" s="27"/>
      <c r="F1128" s="27"/>
      <c r="G1128" s="27"/>
      <c r="H1128" s="27"/>
    </row>
    <row r="1129" spans="1:8" x14ac:dyDescent="0.25">
      <c r="A1129" s="27"/>
      <c r="B1129" s="27"/>
      <c r="C1129" s="27"/>
      <c r="D1129" s="27"/>
      <c r="E1129" s="27"/>
      <c r="F1129" s="27"/>
      <c r="G1129" s="27"/>
      <c r="H1129" s="27"/>
    </row>
    <row r="1130" spans="1:8" x14ac:dyDescent="0.25">
      <c r="A1130" s="27"/>
      <c r="B1130" s="27"/>
      <c r="C1130" s="27"/>
      <c r="D1130" s="27"/>
      <c r="E1130" s="27"/>
      <c r="F1130" s="27"/>
      <c r="G1130" s="27"/>
      <c r="H1130" s="27"/>
    </row>
    <row r="1131" spans="1:8" x14ac:dyDescent="0.25">
      <c r="A1131" s="27"/>
      <c r="B1131" s="27"/>
      <c r="C1131" s="27"/>
      <c r="D1131" s="27"/>
      <c r="E1131" s="27"/>
      <c r="F1131" s="27"/>
      <c r="G1131" s="27"/>
      <c r="H1131" s="27"/>
    </row>
    <row r="1132" spans="1:8" x14ac:dyDescent="0.25">
      <c r="A1132" s="27"/>
      <c r="B1132" s="27"/>
      <c r="C1132" s="27"/>
      <c r="D1132" s="27"/>
      <c r="E1132" s="27"/>
      <c r="F1132" s="27"/>
      <c r="G1132" s="27"/>
      <c r="H1132" s="27"/>
    </row>
    <row r="1133" spans="1:8" x14ac:dyDescent="0.25">
      <c r="A1133" s="27"/>
      <c r="B1133" s="27"/>
      <c r="C1133" s="27"/>
      <c r="D1133" s="27"/>
      <c r="E1133" s="27"/>
      <c r="F1133" s="27"/>
      <c r="G1133" s="27"/>
      <c r="H1133" s="27"/>
    </row>
    <row r="1134" spans="1:8" x14ac:dyDescent="0.25">
      <c r="A1134" s="27"/>
      <c r="B1134" s="27"/>
      <c r="C1134" s="27"/>
      <c r="D1134" s="27"/>
      <c r="E1134" s="27"/>
      <c r="F1134" s="27"/>
      <c r="G1134" s="27"/>
      <c r="H1134" s="27"/>
    </row>
    <row r="1135" spans="1:8" x14ac:dyDescent="0.25">
      <c r="A1135" s="27"/>
      <c r="B1135" s="27"/>
      <c r="C1135" s="27"/>
      <c r="D1135" s="27"/>
      <c r="E1135" s="27"/>
      <c r="F1135" s="27"/>
      <c r="G1135" s="27"/>
      <c r="H1135" s="27"/>
    </row>
    <row r="1136" spans="1:8" x14ac:dyDescent="0.25">
      <c r="A1136" s="27"/>
      <c r="B1136" s="27"/>
      <c r="C1136" s="27"/>
      <c r="D1136" s="27"/>
      <c r="E1136" s="27"/>
      <c r="F1136" s="27"/>
      <c r="G1136" s="27"/>
      <c r="H1136" s="27"/>
    </row>
    <row r="1137" spans="1:8" x14ac:dyDescent="0.25">
      <c r="A1137" s="27"/>
      <c r="B1137" s="27"/>
      <c r="C1137" s="27"/>
      <c r="D1137" s="27"/>
      <c r="E1137" s="27"/>
      <c r="F1137" s="27"/>
      <c r="G1137" s="27"/>
      <c r="H1137" s="27"/>
    </row>
    <row r="1138" spans="1:8" x14ac:dyDescent="0.25">
      <c r="A1138" s="27"/>
      <c r="B1138" s="27"/>
      <c r="C1138" s="27"/>
      <c r="D1138" s="27"/>
      <c r="E1138" s="27"/>
      <c r="F1138" s="27"/>
      <c r="G1138" s="27"/>
      <c r="H1138" s="27"/>
    </row>
    <row r="1139" spans="1:8" x14ac:dyDescent="0.25">
      <c r="A1139" s="27"/>
      <c r="B1139" s="27"/>
      <c r="C1139" s="27"/>
      <c r="D1139" s="27"/>
      <c r="E1139" s="27"/>
      <c r="F1139" s="27"/>
      <c r="G1139" s="27"/>
      <c r="H1139" s="27"/>
    </row>
    <row r="1140" spans="1:8" x14ac:dyDescent="0.25">
      <c r="A1140" s="27"/>
      <c r="B1140" s="27"/>
      <c r="C1140" s="27"/>
      <c r="D1140" s="27"/>
      <c r="E1140" s="27"/>
      <c r="F1140" s="27"/>
      <c r="G1140" s="27"/>
      <c r="H1140" s="27"/>
    </row>
    <row r="1141" spans="1:8" x14ac:dyDescent="0.25">
      <c r="A1141" s="27"/>
      <c r="B1141" s="27"/>
      <c r="C1141" s="27"/>
      <c r="D1141" s="27"/>
      <c r="E1141" s="27"/>
      <c r="F1141" s="27"/>
      <c r="G1141" s="27"/>
      <c r="H1141" s="27"/>
    </row>
    <row r="1142" spans="1:8" x14ac:dyDescent="0.25">
      <c r="A1142" s="27"/>
      <c r="B1142" s="27"/>
      <c r="C1142" s="27"/>
      <c r="D1142" s="27"/>
      <c r="E1142" s="27"/>
      <c r="F1142" s="27"/>
      <c r="G1142" s="27"/>
      <c r="H1142" s="27"/>
    </row>
    <row r="1143" spans="1:8" x14ac:dyDescent="0.25">
      <c r="A1143" s="27"/>
      <c r="B1143" s="27"/>
      <c r="C1143" s="27"/>
      <c r="D1143" s="27"/>
      <c r="E1143" s="27"/>
      <c r="F1143" s="27"/>
      <c r="G1143" s="27"/>
      <c r="H1143" s="27"/>
    </row>
    <row r="1144" spans="1:8" x14ac:dyDescent="0.25">
      <c r="A1144" s="27"/>
      <c r="B1144" s="27"/>
      <c r="C1144" s="27"/>
      <c r="D1144" s="27"/>
      <c r="E1144" s="27"/>
      <c r="F1144" s="27"/>
      <c r="G1144" s="27"/>
      <c r="H1144" s="27"/>
    </row>
    <row r="1145" spans="1:8" x14ac:dyDescent="0.25">
      <c r="A1145" s="27"/>
      <c r="B1145" s="27"/>
      <c r="C1145" s="27"/>
      <c r="D1145" s="27"/>
      <c r="E1145" s="27"/>
      <c r="F1145" s="27"/>
      <c r="G1145" s="27"/>
      <c r="H1145" s="27"/>
    </row>
    <row r="1146" spans="1:8" x14ac:dyDescent="0.25">
      <c r="A1146" s="27"/>
      <c r="B1146" s="27"/>
      <c r="C1146" s="27"/>
      <c r="D1146" s="27"/>
      <c r="E1146" s="27"/>
      <c r="F1146" s="27"/>
      <c r="G1146" s="27"/>
      <c r="H1146" s="27"/>
    </row>
    <row r="1147" spans="1:8" x14ac:dyDescent="0.25">
      <c r="A1147" s="27"/>
      <c r="B1147" s="27"/>
      <c r="C1147" s="27"/>
      <c r="D1147" s="27"/>
      <c r="E1147" s="27"/>
      <c r="F1147" s="27"/>
      <c r="G1147" s="27"/>
      <c r="H1147" s="27"/>
    </row>
    <row r="1148" spans="1:8" x14ac:dyDescent="0.25">
      <c r="A1148" s="27"/>
      <c r="B1148" s="27"/>
      <c r="C1148" s="27"/>
      <c r="D1148" s="27"/>
      <c r="E1148" s="27"/>
      <c r="F1148" s="27"/>
      <c r="G1148" s="27"/>
      <c r="H1148" s="27"/>
    </row>
    <row r="1149" spans="1:8" x14ac:dyDescent="0.25">
      <c r="A1149" s="27"/>
      <c r="B1149" s="27"/>
      <c r="C1149" s="27"/>
      <c r="D1149" s="27"/>
      <c r="E1149" s="27"/>
      <c r="F1149" s="27"/>
      <c r="G1149" s="27"/>
      <c r="H1149" s="27"/>
    </row>
    <row r="1150" spans="1:8" x14ac:dyDescent="0.25">
      <c r="A1150" s="27"/>
      <c r="B1150" s="27"/>
      <c r="C1150" s="27"/>
      <c r="D1150" s="27"/>
      <c r="E1150" s="27"/>
      <c r="F1150" s="27"/>
      <c r="G1150" s="27"/>
      <c r="H1150" s="27"/>
    </row>
    <row r="1151" spans="1:8" x14ac:dyDescent="0.25">
      <c r="A1151" s="27"/>
      <c r="B1151" s="27"/>
      <c r="C1151" s="27"/>
      <c r="D1151" s="27"/>
      <c r="E1151" s="27"/>
      <c r="F1151" s="27"/>
      <c r="G1151" s="27"/>
      <c r="H1151" s="27"/>
    </row>
    <row r="1152" spans="1:8" x14ac:dyDescent="0.25">
      <c r="A1152" s="27"/>
      <c r="B1152" s="27"/>
      <c r="C1152" s="27"/>
      <c r="D1152" s="27"/>
      <c r="E1152" s="27"/>
      <c r="F1152" s="27"/>
      <c r="G1152" s="27"/>
      <c r="H1152" s="27"/>
    </row>
    <row r="1153" spans="1:8" x14ac:dyDescent="0.25">
      <c r="A1153" s="27"/>
      <c r="B1153" s="27"/>
      <c r="C1153" s="27"/>
      <c r="D1153" s="27"/>
      <c r="E1153" s="27"/>
      <c r="F1153" s="27"/>
      <c r="G1153" s="27"/>
      <c r="H1153" s="27"/>
    </row>
    <row r="1154" spans="1:8" x14ac:dyDescent="0.25">
      <c r="A1154" s="27"/>
      <c r="B1154" s="27"/>
      <c r="C1154" s="27"/>
      <c r="D1154" s="27"/>
      <c r="E1154" s="27"/>
      <c r="F1154" s="27"/>
      <c r="G1154" s="27"/>
      <c r="H1154" s="27"/>
    </row>
    <row r="1155" spans="1:8" x14ac:dyDescent="0.25">
      <c r="A1155" s="27"/>
      <c r="B1155" s="27"/>
      <c r="C1155" s="27"/>
      <c r="D1155" s="27"/>
      <c r="E1155" s="27"/>
      <c r="F1155" s="27"/>
      <c r="G1155" s="27"/>
      <c r="H1155" s="27"/>
    </row>
    <row r="1156" spans="1:8" x14ac:dyDescent="0.25">
      <c r="A1156" s="27"/>
      <c r="B1156" s="27"/>
      <c r="C1156" s="27"/>
      <c r="D1156" s="27"/>
      <c r="E1156" s="27"/>
      <c r="F1156" s="27"/>
      <c r="G1156" s="27"/>
      <c r="H1156" s="27"/>
    </row>
    <row r="1157" spans="1:8" x14ac:dyDescent="0.25">
      <c r="A1157" s="27"/>
      <c r="B1157" s="27"/>
      <c r="C1157" s="27"/>
      <c r="D1157" s="27"/>
      <c r="E1157" s="27"/>
      <c r="F1157" s="27"/>
      <c r="G1157" s="27"/>
      <c r="H1157" s="27"/>
    </row>
    <row r="1158" spans="1:8" x14ac:dyDescent="0.25">
      <c r="A1158" s="27"/>
      <c r="B1158" s="27"/>
      <c r="C1158" s="27"/>
      <c r="D1158" s="27"/>
      <c r="E1158" s="27"/>
      <c r="F1158" s="27"/>
      <c r="G1158" s="27"/>
      <c r="H1158" s="27"/>
    </row>
    <row r="1159" spans="1:8" x14ac:dyDescent="0.25">
      <c r="A1159" s="27"/>
      <c r="B1159" s="27"/>
      <c r="C1159" s="27"/>
      <c r="D1159" s="27"/>
      <c r="E1159" s="27"/>
      <c r="F1159" s="27"/>
      <c r="G1159" s="27"/>
      <c r="H1159" s="27"/>
    </row>
    <row r="1160" spans="1:8" x14ac:dyDescent="0.25">
      <c r="A1160" s="27"/>
      <c r="B1160" s="27"/>
      <c r="C1160" s="27"/>
      <c r="D1160" s="27"/>
      <c r="E1160" s="27"/>
      <c r="F1160" s="27"/>
      <c r="G1160" s="27"/>
      <c r="H1160" s="27"/>
    </row>
    <row r="1161" spans="1:8" x14ac:dyDescent="0.25">
      <c r="A1161" s="27"/>
      <c r="B1161" s="27"/>
      <c r="C1161" s="27"/>
      <c r="D1161" s="27"/>
      <c r="E1161" s="27"/>
      <c r="F1161" s="27"/>
      <c r="G1161" s="27"/>
      <c r="H1161" s="27"/>
    </row>
    <row r="1162" spans="1:8" x14ac:dyDescent="0.25">
      <c r="A1162" s="27"/>
      <c r="B1162" s="27"/>
      <c r="C1162" s="27"/>
      <c r="D1162" s="27"/>
      <c r="E1162" s="27"/>
      <c r="F1162" s="27"/>
      <c r="G1162" s="27"/>
      <c r="H1162" s="27"/>
    </row>
    <row r="1163" spans="1:8" x14ac:dyDescent="0.25">
      <c r="A1163" s="27"/>
      <c r="B1163" s="27"/>
      <c r="C1163" s="27"/>
      <c r="D1163" s="27"/>
      <c r="E1163" s="27"/>
      <c r="F1163" s="27"/>
      <c r="G1163" s="27"/>
      <c r="H1163" s="27"/>
    </row>
    <row r="1164" spans="1:8" x14ac:dyDescent="0.25">
      <c r="A1164" s="27"/>
      <c r="B1164" s="27"/>
      <c r="C1164" s="27"/>
      <c r="D1164" s="27"/>
      <c r="E1164" s="27"/>
      <c r="F1164" s="27"/>
      <c r="G1164" s="27"/>
      <c r="H1164" s="27"/>
    </row>
    <row r="1165" spans="1:8" x14ac:dyDescent="0.25">
      <c r="A1165" s="27"/>
      <c r="B1165" s="27"/>
      <c r="C1165" s="27"/>
      <c r="D1165" s="27"/>
      <c r="E1165" s="27"/>
      <c r="F1165" s="27"/>
      <c r="G1165" s="27"/>
      <c r="H1165" s="27"/>
    </row>
    <row r="1166" spans="1:8" x14ac:dyDescent="0.25">
      <c r="A1166" s="27"/>
      <c r="B1166" s="27"/>
      <c r="C1166" s="27"/>
      <c r="D1166" s="27"/>
      <c r="E1166" s="27"/>
      <c r="F1166" s="27"/>
      <c r="G1166" s="27"/>
      <c r="H1166" s="27"/>
    </row>
    <row r="1167" spans="1:8" x14ac:dyDescent="0.25">
      <c r="A1167" s="27"/>
      <c r="B1167" s="27"/>
      <c r="C1167" s="27"/>
      <c r="D1167" s="27"/>
      <c r="E1167" s="27"/>
      <c r="F1167" s="27"/>
      <c r="G1167" s="27"/>
      <c r="H1167" s="27"/>
    </row>
    <row r="1168" spans="1:8" x14ac:dyDescent="0.25">
      <c r="A1168" s="27"/>
      <c r="B1168" s="27"/>
      <c r="C1168" s="27"/>
      <c r="D1168" s="27"/>
      <c r="E1168" s="27"/>
      <c r="F1168" s="27"/>
      <c r="G1168" s="27"/>
      <c r="H1168" s="27"/>
    </row>
    <row r="1169" spans="1:8" x14ac:dyDescent="0.25">
      <c r="A1169" s="27"/>
      <c r="B1169" s="27"/>
      <c r="C1169" s="27"/>
      <c r="D1169" s="27"/>
      <c r="E1169" s="27"/>
      <c r="F1169" s="27"/>
      <c r="G1169" s="27"/>
      <c r="H1169" s="27"/>
    </row>
    <row r="1170" spans="1:8" x14ac:dyDescent="0.25">
      <c r="A1170" s="27"/>
      <c r="B1170" s="27"/>
      <c r="C1170" s="27"/>
      <c r="D1170" s="27"/>
      <c r="E1170" s="27"/>
      <c r="F1170" s="27"/>
      <c r="G1170" s="27"/>
      <c r="H1170" s="27"/>
    </row>
    <row r="1171" spans="1:8" x14ac:dyDescent="0.25">
      <c r="A1171" s="27"/>
      <c r="B1171" s="27"/>
      <c r="C1171" s="27"/>
      <c r="D1171" s="27"/>
      <c r="E1171" s="27"/>
      <c r="F1171" s="27"/>
      <c r="G1171" s="27"/>
      <c r="H1171" s="27"/>
    </row>
    <row r="1172" spans="1:8" x14ac:dyDescent="0.25">
      <c r="A1172" s="27"/>
      <c r="B1172" s="27"/>
      <c r="C1172" s="27"/>
      <c r="D1172" s="27"/>
      <c r="E1172" s="27"/>
      <c r="F1172" s="27"/>
      <c r="G1172" s="27"/>
      <c r="H1172" s="27"/>
    </row>
    <row r="1173" spans="1:8" x14ac:dyDescent="0.25">
      <c r="A1173" s="27"/>
      <c r="B1173" s="27"/>
      <c r="C1173" s="27"/>
      <c r="D1173" s="27"/>
      <c r="E1173" s="27"/>
      <c r="F1173" s="27"/>
      <c r="G1173" s="27"/>
      <c r="H1173" s="27"/>
    </row>
    <row r="1174" spans="1:8" x14ac:dyDescent="0.25">
      <c r="A1174" s="27"/>
      <c r="B1174" s="27"/>
      <c r="C1174" s="27"/>
      <c r="D1174" s="27"/>
      <c r="E1174" s="27"/>
      <c r="F1174" s="27"/>
      <c r="G1174" s="27"/>
      <c r="H1174" s="27"/>
    </row>
    <row r="1175" spans="1:8" x14ac:dyDescent="0.25">
      <c r="A1175" s="27"/>
      <c r="B1175" s="27"/>
      <c r="C1175" s="27"/>
      <c r="D1175" s="27"/>
      <c r="E1175" s="27"/>
      <c r="F1175" s="27"/>
      <c r="G1175" s="27"/>
      <c r="H1175" s="27"/>
    </row>
    <row r="1176" spans="1:8" x14ac:dyDescent="0.25">
      <c r="A1176" s="27"/>
      <c r="B1176" s="27"/>
      <c r="C1176" s="27"/>
      <c r="D1176" s="27"/>
      <c r="E1176" s="27"/>
      <c r="F1176" s="27"/>
      <c r="G1176" s="27"/>
      <c r="H1176" s="27"/>
    </row>
    <row r="1177" spans="1:8" x14ac:dyDescent="0.25">
      <c r="A1177" s="27"/>
      <c r="B1177" s="27"/>
      <c r="C1177" s="27"/>
      <c r="D1177" s="27"/>
      <c r="E1177" s="27"/>
      <c r="F1177" s="27"/>
      <c r="G1177" s="27"/>
      <c r="H1177" s="27"/>
    </row>
    <row r="1178" spans="1:8" x14ac:dyDescent="0.25">
      <c r="A1178" s="27"/>
      <c r="B1178" s="27"/>
      <c r="C1178" s="27"/>
      <c r="D1178" s="27"/>
      <c r="E1178" s="27"/>
      <c r="F1178" s="27"/>
      <c r="G1178" s="27"/>
      <c r="H1178" s="27"/>
    </row>
    <row r="1179" spans="1:8" x14ac:dyDescent="0.25">
      <c r="A1179" s="27"/>
      <c r="B1179" s="27"/>
      <c r="C1179" s="27"/>
      <c r="D1179" s="27"/>
      <c r="E1179" s="27"/>
      <c r="F1179" s="27"/>
      <c r="G1179" s="27"/>
      <c r="H1179" s="27"/>
    </row>
    <row r="1180" spans="1:8" x14ac:dyDescent="0.25">
      <c r="A1180" s="27"/>
      <c r="B1180" s="27"/>
      <c r="C1180" s="27"/>
      <c r="D1180" s="27"/>
      <c r="E1180" s="27"/>
      <c r="F1180" s="27"/>
      <c r="G1180" s="27"/>
      <c r="H1180" s="27"/>
    </row>
    <row r="1181" spans="1:8" x14ac:dyDescent="0.25">
      <c r="A1181" s="27"/>
      <c r="B1181" s="27"/>
      <c r="C1181" s="27"/>
      <c r="D1181" s="27"/>
      <c r="E1181" s="27"/>
      <c r="F1181" s="27"/>
      <c r="G1181" s="27"/>
      <c r="H1181" s="27"/>
    </row>
    <row r="1182" spans="1:8" x14ac:dyDescent="0.25">
      <c r="A1182" s="27"/>
      <c r="B1182" s="27"/>
      <c r="C1182" s="27"/>
      <c r="D1182" s="27"/>
      <c r="E1182" s="27"/>
      <c r="F1182" s="27"/>
      <c r="G1182" s="27"/>
      <c r="H1182" s="27"/>
    </row>
    <row r="1183" spans="1:8" x14ac:dyDescent="0.25">
      <c r="A1183" s="27"/>
      <c r="B1183" s="27"/>
      <c r="C1183" s="27"/>
      <c r="D1183" s="27"/>
      <c r="E1183" s="27"/>
      <c r="F1183" s="27"/>
      <c r="G1183" s="27"/>
      <c r="H1183" s="27"/>
    </row>
    <row r="1184" spans="1:8" x14ac:dyDescent="0.25">
      <c r="A1184" s="27"/>
      <c r="B1184" s="27"/>
      <c r="C1184" s="27"/>
      <c r="D1184" s="27"/>
      <c r="E1184" s="27"/>
      <c r="F1184" s="27"/>
      <c r="G1184" s="27"/>
      <c r="H1184" s="27"/>
    </row>
    <row r="1185" spans="1:8" x14ac:dyDescent="0.25">
      <c r="A1185" s="27"/>
      <c r="B1185" s="27"/>
      <c r="C1185" s="27"/>
      <c r="D1185" s="27"/>
      <c r="E1185" s="27"/>
      <c r="F1185" s="27"/>
      <c r="G1185" s="27"/>
      <c r="H1185" s="27"/>
    </row>
    <row r="1186" spans="1:8" x14ac:dyDescent="0.25">
      <c r="A1186" s="27"/>
      <c r="B1186" s="27"/>
      <c r="C1186" s="27"/>
      <c r="D1186" s="27"/>
      <c r="E1186" s="27"/>
      <c r="F1186" s="27"/>
      <c r="G1186" s="27"/>
      <c r="H1186" s="27"/>
    </row>
    <row r="1187" spans="1:8" x14ac:dyDescent="0.25">
      <c r="A1187" s="27"/>
      <c r="B1187" s="27"/>
      <c r="C1187" s="27"/>
      <c r="D1187" s="27"/>
      <c r="E1187" s="27"/>
      <c r="F1187" s="27"/>
      <c r="G1187" s="27"/>
      <c r="H1187" s="27"/>
    </row>
    <row r="1188" spans="1:8" x14ac:dyDescent="0.25">
      <c r="A1188" s="27"/>
      <c r="B1188" s="27"/>
      <c r="C1188" s="27"/>
      <c r="D1188" s="27"/>
      <c r="E1188" s="27"/>
      <c r="F1188" s="27"/>
      <c r="G1188" s="27"/>
      <c r="H1188" s="27"/>
    </row>
    <row r="1189" spans="1:8" x14ac:dyDescent="0.25">
      <c r="A1189" s="27"/>
      <c r="B1189" s="27"/>
      <c r="C1189" s="27"/>
      <c r="D1189" s="27"/>
      <c r="E1189" s="27"/>
      <c r="F1189" s="27"/>
      <c r="G1189" s="27"/>
      <c r="H1189" s="27"/>
    </row>
    <row r="1190" spans="1:8" x14ac:dyDescent="0.25">
      <c r="A1190" s="27"/>
      <c r="B1190" s="27"/>
      <c r="C1190" s="27"/>
      <c r="D1190" s="27"/>
      <c r="E1190" s="27"/>
      <c r="F1190" s="27"/>
      <c r="G1190" s="27"/>
      <c r="H1190" s="27"/>
    </row>
    <row r="1191" spans="1:8" x14ac:dyDescent="0.25">
      <c r="A1191" s="27"/>
      <c r="B1191" s="27"/>
      <c r="C1191" s="27"/>
      <c r="D1191" s="27"/>
      <c r="E1191" s="27"/>
      <c r="F1191" s="27"/>
      <c r="G1191" s="27"/>
      <c r="H1191" s="27"/>
    </row>
    <row r="1192" spans="1:8" x14ac:dyDescent="0.25">
      <c r="A1192" s="27"/>
      <c r="B1192" s="27"/>
      <c r="C1192" s="27"/>
      <c r="D1192" s="27"/>
      <c r="E1192" s="27"/>
      <c r="F1192" s="27"/>
      <c r="G1192" s="27"/>
      <c r="H1192" s="27"/>
    </row>
    <row r="1193" spans="1:8" x14ac:dyDescent="0.25">
      <c r="A1193" s="27"/>
      <c r="B1193" s="27"/>
      <c r="C1193" s="27"/>
      <c r="D1193" s="27"/>
      <c r="E1193" s="27"/>
      <c r="F1193" s="27"/>
      <c r="G1193" s="27"/>
      <c r="H1193" s="27"/>
    </row>
    <row r="1194" spans="1:8" x14ac:dyDescent="0.25">
      <c r="A1194" s="27"/>
      <c r="B1194" s="27"/>
      <c r="C1194" s="27"/>
      <c r="D1194" s="27"/>
      <c r="E1194" s="27"/>
      <c r="F1194" s="27"/>
      <c r="G1194" s="27"/>
      <c r="H1194" s="27"/>
    </row>
    <row r="1195" spans="1:8" x14ac:dyDescent="0.25">
      <c r="A1195" s="27"/>
      <c r="B1195" s="27"/>
      <c r="C1195" s="27"/>
      <c r="D1195" s="27"/>
      <c r="E1195" s="27"/>
      <c r="F1195" s="27"/>
      <c r="G1195" s="27"/>
      <c r="H1195" s="27"/>
    </row>
    <row r="1196" spans="1:8" x14ac:dyDescent="0.25">
      <c r="A1196" s="27"/>
      <c r="B1196" s="27"/>
      <c r="C1196" s="27"/>
      <c r="D1196" s="27"/>
      <c r="E1196" s="27"/>
      <c r="F1196" s="27"/>
      <c r="G1196" s="27"/>
      <c r="H1196" s="27"/>
    </row>
    <row r="1197" spans="1:8" x14ac:dyDescent="0.25">
      <c r="A1197" s="27"/>
      <c r="B1197" s="27"/>
      <c r="C1197" s="27"/>
      <c r="D1197" s="27"/>
      <c r="E1197" s="27"/>
      <c r="F1197" s="27"/>
      <c r="G1197" s="27"/>
      <c r="H1197" s="27"/>
    </row>
    <row r="1198" spans="1:8" x14ac:dyDescent="0.25">
      <c r="A1198" s="27"/>
      <c r="B1198" s="27"/>
      <c r="C1198" s="27"/>
      <c r="D1198" s="27"/>
      <c r="E1198" s="27"/>
      <c r="F1198" s="27"/>
      <c r="G1198" s="27"/>
      <c r="H1198" s="27"/>
    </row>
    <row r="1199" spans="1:8" x14ac:dyDescent="0.25">
      <c r="A1199" s="27"/>
      <c r="B1199" s="27"/>
      <c r="C1199" s="27"/>
      <c r="D1199" s="27"/>
      <c r="E1199" s="27"/>
      <c r="F1199" s="27"/>
      <c r="G1199" s="27"/>
      <c r="H1199" s="27"/>
    </row>
    <row r="1200" spans="1:8" x14ac:dyDescent="0.25">
      <c r="A1200" s="27"/>
      <c r="B1200" s="27"/>
      <c r="C1200" s="27"/>
      <c r="D1200" s="27"/>
      <c r="E1200" s="27"/>
      <c r="F1200" s="27"/>
      <c r="G1200" s="27"/>
      <c r="H1200" s="27"/>
    </row>
    <row r="1201" spans="1:8" x14ac:dyDescent="0.25">
      <c r="A1201" s="27"/>
      <c r="B1201" s="27"/>
      <c r="C1201" s="27"/>
      <c r="D1201" s="27"/>
      <c r="E1201" s="27"/>
      <c r="F1201" s="27"/>
      <c r="G1201" s="27"/>
      <c r="H1201" s="27"/>
    </row>
    <row r="1202" spans="1:8" x14ac:dyDescent="0.25">
      <c r="A1202" s="27"/>
      <c r="B1202" s="27"/>
      <c r="C1202" s="27"/>
      <c r="D1202" s="27"/>
      <c r="E1202" s="27"/>
      <c r="F1202" s="27"/>
      <c r="G1202" s="27"/>
      <c r="H1202" s="27"/>
    </row>
    <row r="1203" spans="1:8" x14ac:dyDescent="0.25">
      <c r="A1203" s="27"/>
      <c r="B1203" s="27"/>
      <c r="C1203" s="27"/>
      <c r="D1203" s="27"/>
      <c r="E1203" s="27"/>
      <c r="F1203" s="27"/>
      <c r="G1203" s="27"/>
      <c r="H1203" s="27"/>
    </row>
    <row r="1204" spans="1:8" x14ac:dyDescent="0.25">
      <c r="A1204" s="27"/>
      <c r="B1204" s="27"/>
      <c r="C1204" s="27"/>
      <c r="D1204" s="27"/>
      <c r="E1204" s="27"/>
      <c r="F1204" s="27"/>
      <c r="G1204" s="27"/>
      <c r="H1204" s="27"/>
    </row>
    <row r="1205" spans="1:8" x14ac:dyDescent="0.25">
      <c r="A1205" s="27"/>
      <c r="B1205" s="27"/>
      <c r="C1205" s="27"/>
      <c r="D1205" s="27"/>
      <c r="E1205" s="27"/>
      <c r="F1205" s="27"/>
      <c r="G1205" s="27"/>
      <c r="H1205" s="27"/>
    </row>
    <row r="1206" spans="1:8" x14ac:dyDescent="0.25">
      <c r="A1206" s="27"/>
      <c r="B1206" s="27"/>
      <c r="C1206" s="27"/>
      <c r="D1206" s="27"/>
      <c r="E1206" s="27"/>
      <c r="F1206" s="27"/>
      <c r="G1206" s="27"/>
      <c r="H1206" s="27"/>
    </row>
    <row r="1207" spans="1:8" x14ac:dyDescent="0.25">
      <c r="A1207" s="27"/>
      <c r="B1207" s="27"/>
      <c r="C1207" s="27"/>
      <c r="D1207" s="27"/>
      <c r="E1207" s="27"/>
      <c r="F1207" s="27"/>
      <c r="G1207" s="27"/>
      <c r="H1207" s="27"/>
    </row>
    <row r="1208" spans="1:8" x14ac:dyDescent="0.25">
      <c r="A1208" s="27"/>
      <c r="B1208" s="27"/>
      <c r="C1208" s="27"/>
      <c r="D1208" s="27"/>
      <c r="E1208" s="27"/>
      <c r="F1208" s="27"/>
      <c r="G1208" s="27"/>
      <c r="H1208" s="27"/>
    </row>
    <row r="1209" spans="1:8" x14ac:dyDescent="0.25">
      <c r="A1209" s="27"/>
      <c r="B1209" s="27"/>
      <c r="C1209" s="27"/>
      <c r="D1209" s="27"/>
      <c r="E1209" s="27"/>
      <c r="F1209" s="27"/>
      <c r="G1209" s="27"/>
      <c r="H1209" s="27"/>
    </row>
    <row r="1210" spans="1:8" x14ac:dyDescent="0.25">
      <c r="A1210" s="27"/>
      <c r="B1210" s="27"/>
      <c r="C1210" s="27"/>
      <c r="D1210" s="27"/>
      <c r="E1210" s="27"/>
      <c r="F1210" s="27"/>
      <c r="G1210" s="27"/>
      <c r="H1210" s="27"/>
    </row>
    <row r="1211" spans="1:8" x14ac:dyDescent="0.25">
      <c r="A1211" s="27"/>
      <c r="B1211" s="27"/>
      <c r="C1211" s="27"/>
      <c r="D1211" s="27"/>
      <c r="E1211" s="27"/>
      <c r="F1211" s="27"/>
      <c r="G1211" s="27"/>
      <c r="H1211" s="27"/>
    </row>
    <row r="1212" spans="1:8" x14ac:dyDescent="0.25">
      <c r="A1212" s="27"/>
      <c r="B1212" s="27"/>
      <c r="C1212" s="27"/>
      <c r="D1212" s="27"/>
      <c r="E1212" s="27"/>
      <c r="F1212" s="27"/>
      <c r="G1212" s="27"/>
      <c r="H1212" s="27"/>
    </row>
    <row r="1213" spans="1:8" x14ac:dyDescent="0.25">
      <c r="A1213" s="27"/>
      <c r="B1213" s="27"/>
      <c r="C1213" s="27"/>
      <c r="D1213" s="27"/>
      <c r="E1213" s="27"/>
      <c r="F1213" s="27"/>
      <c r="G1213" s="27"/>
      <c r="H1213" s="27"/>
    </row>
    <row r="1214" spans="1:8" x14ac:dyDescent="0.25">
      <c r="A1214" s="27"/>
      <c r="B1214" s="27"/>
      <c r="C1214" s="27"/>
      <c r="D1214" s="27"/>
      <c r="E1214" s="27"/>
      <c r="F1214" s="27"/>
      <c r="G1214" s="27"/>
      <c r="H1214" s="27"/>
    </row>
    <row r="1215" spans="1:8" x14ac:dyDescent="0.25">
      <c r="A1215" s="27"/>
      <c r="B1215" s="27"/>
      <c r="C1215" s="27"/>
      <c r="D1215" s="27"/>
      <c r="E1215" s="27"/>
      <c r="F1215" s="27"/>
      <c r="G1215" s="27"/>
      <c r="H1215" s="27"/>
    </row>
    <row r="1216" spans="1:8" x14ac:dyDescent="0.25">
      <c r="A1216" s="27"/>
      <c r="B1216" s="27"/>
      <c r="C1216" s="27"/>
      <c r="D1216" s="27"/>
      <c r="E1216" s="27"/>
      <c r="F1216" s="27"/>
      <c r="G1216" s="27"/>
      <c r="H1216" s="27"/>
    </row>
    <row r="1217" spans="1:8" x14ac:dyDescent="0.25">
      <c r="A1217" s="27"/>
      <c r="B1217" s="27"/>
      <c r="C1217" s="27"/>
      <c r="D1217" s="27"/>
      <c r="E1217" s="27"/>
      <c r="F1217" s="27"/>
      <c r="G1217" s="27"/>
      <c r="H1217" s="27"/>
    </row>
    <row r="1218" spans="1:8" x14ac:dyDescent="0.25">
      <c r="A1218" s="27"/>
      <c r="B1218" s="27"/>
      <c r="C1218" s="27"/>
      <c r="D1218" s="27"/>
      <c r="E1218" s="27"/>
      <c r="F1218" s="27"/>
      <c r="G1218" s="27"/>
      <c r="H1218" s="27"/>
    </row>
    <row r="1219" spans="1:8" x14ac:dyDescent="0.25">
      <c r="A1219" s="27"/>
      <c r="B1219" s="27"/>
      <c r="C1219" s="27"/>
      <c r="D1219" s="27"/>
      <c r="E1219" s="27"/>
      <c r="F1219" s="27"/>
      <c r="G1219" s="27"/>
      <c r="H1219" s="27"/>
    </row>
    <row r="1220" spans="1:8" x14ac:dyDescent="0.25">
      <c r="A1220" s="27"/>
      <c r="B1220" s="27"/>
      <c r="C1220" s="27"/>
      <c r="D1220" s="27"/>
      <c r="E1220" s="27"/>
      <c r="F1220" s="27"/>
      <c r="G1220" s="27"/>
      <c r="H1220" s="27"/>
    </row>
    <row r="1221" spans="1:8" x14ac:dyDescent="0.25">
      <c r="A1221" s="27"/>
      <c r="B1221" s="27"/>
      <c r="C1221" s="27"/>
      <c r="D1221" s="27"/>
      <c r="E1221" s="27"/>
      <c r="F1221" s="27"/>
      <c r="G1221" s="27"/>
      <c r="H1221" s="27"/>
    </row>
    <row r="1222" spans="1:8" x14ac:dyDescent="0.25">
      <c r="A1222" s="27"/>
      <c r="B1222" s="27"/>
      <c r="C1222" s="27"/>
      <c r="D1222" s="27"/>
      <c r="E1222" s="27"/>
      <c r="F1222" s="27"/>
      <c r="G1222" s="27"/>
      <c r="H1222" s="27"/>
    </row>
    <row r="1223" spans="1:8" x14ac:dyDescent="0.25">
      <c r="A1223" s="27"/>
      <c r="B1223" s="27"/>
      <c r="C1223" s="27"/>
      <c r="D1223" s="27"/>
      <c r="E1223" s="27"/>
      <c r="F1223" s="27"/>
      <c r="G1223" s="27"/>
      <c r="H1223" s="27"/>
    </row>
    <row r="1224" spans="1:8" x14ac:dyDescent="0.25">
      <c r="A1224" s="27"/>
      <c r="B1224" s="27"/>
      <c r="C1224" s="27"/>
      <c r="D1224" s="27"/>
      <c r="E1224" s="27"/>
      <c r="F1224" s="27"/>
      <c r="G1224" s="27"/>
      <c r="H1224" s="27"/>
    </row>
    <row r="1225" spans="1:8" x14ac:dyDescent="0.25">
      <c r="A1225" s="27"/>
      <c r="B1225" s="27"/>
      <c r="C1225" s="27"/>
      <c r="D1225" s="27"/>
      <c r="E1225" s="27"/>
      <c r="F1225" s="27"/>
      <c r="G1225" s="27"/>
      <c r="H1225" s="27"/>
    </row>
    <row r="1226" spans="1:8" x14ac:dyDescent="0.25">
      <c r="A1226" s="27"/>
      <c r="B1226" s="27"/>
      <c r="C1226" s="27"/>
      <c r="D1226" s="27"/>
      <c r="E1226" s="27"/>
      <c r="F1226" s="27"/>
      <c r="G1226" s="27"/>
      <c r="H1226" s="27"/>
    </row>
    <row r="1227" spans="1:8" x14ac:dyDescent="0.25">
      <c r="A1227" s="27"/>
      <c r="B1227" s="27"/>
      <c r="C1227" s="27"/>
      <c r="D1227" s="27"/>
      <c r="E1227" s="27"/>
      <c r="F1227" s="27"/>
      <c r="G1227" s="27"/>
      <c r="H1227" s="27"/>
    </row>
    <row r="1228" spans="1:8" x14ac:dyDescent="0.25">
      <c r="A1228" s="27"/>
      <c r="B1228" s="27"/>
      <c r="C1228" s="27"/>
      <c r="D1228" s="27"/>
      <c r="E1228" s="27"/>
      <c r="F1228" s="27"/>
      <c r="G1228" s="27"/>
      <c r="H1228" s="27"/>
    </row>
    <row r="1229" spans="1:8" x14ac:dyDescent="0.25">
      <c r="A1229" s="27"/>
      <c r="B1229" s="27"/>
      <c r="C1229" s="27"/>
      <c r="D1229" s="27"/>
      <c r="E1229" s="27"/>
      <c r="F1229" s="27"/>
      <c r="G1229" s="27"/>
      <c r="H1229" s="27"/>
    </row>
    <row r="1230" spans="1:8" x14ac:dyDescent="0.25">
      <c r="A1230" s="27"/>
      <c r="B1230" s="27"/>
      <c r="C1230" s="27"/>
      <c r="D1230" s="27"/>
      <c r="E1230" s="27"/>
      <c r="F1230" s="27"/>
      <c r="G1230" s="27"/>
      <c r="H1230" s="27"/>
    </row>
    <row r="1231" spans="1:8" x14ac:dyDescent="0.25">
      <c r="A1231" s="27"/>
      <c r="B1231" s="27"/>
      <c r="C1231" s="27"/>
      <c r="D1231" s="27"/>
      <c r="E1231" s="27"/>
      <c r="F1231" s="27"/>
      <c r="G1231" s="27"/>
      <c r="H1231" s="27"/>
    </row>
    <row r="1232" spans="1:8" x14ac:dyDescent="0.25">
      <c r="A1232" s="27"/>
      <c r="B1232" s="27"/>
      <c r="C1232" s="27"/>
      <c r="D1232" s="27"/>
      <c r="E1232" s="27"/>
      <c r="F1232" s="27"/>
      <c r="G1232" s="27"/>
      <c r="H1232" s="27"/>
    </row>
    <row r="1233" spans="1:8" x14ac:dyDescent="0.25">
      <c r="A1233" s="27"/>
      <c r="B1233" s="27"/>
      <c r="C1233" s="27"/>
      <c r="D1233" s="27"/>
      <c r="E1233" s="27"/>
      <c r="F1233" s="27"/>
      <c r="G1233" s="27"/>
      <c r="H1233" s="27"/>
    </row>
    <row r="1234" spans="1:8" x14ac:dyDescent="0.25">
      <c r="A1234" s="27"/>
      <c r="B1234" s="27"/>
      <c r="C1234" s="27"/>
      <c r="D1234" s="27"/>
      <c r="E1234" s="27"/>
      <c r="F1234" s="27"/>
      <c r="G1234" s="27"/>
      <c r="H1234" s="27"/>
    </row>
    <row r="1235" spans="1:8" x14ac:dyDescent="0.25">
      <c r="A1235" s="27"/>
      <c r="B1235" s="27"/>
      <c r="C1235" s="27"/>
      <c r="D1235" s="27"/>
      <c r="E1235" s="27"/>
      <c r="F1235" s="27"/>
      <c r="G1235" s="27"/>
      <c r="H1235" s="27"/>
    </row>
    <row r="1236" spans="1:8" x14ac:dyDescent="0.25">
      <c r="A1236" s="27"/>
      <c r="B1236" s="27"/>
      <c r="C1236" s="27"/>
      <c r="D1236" s="27"/>
      <c r="E1236" s="27"/>
      <c r="F1236" s="27"/>
      <c r="G1236" s="27"/>
      <c r="H1236" s="27"/>
    </row>
    <row r="1237" spans="1:8" x14ac:dyDescent="0.25">
      <c r="A1237" s="27"/>
      <c r="B1237" s="27"/>
      <c r="C1237" s="27"/>
      <c r="D1237" s="27"/>
      <c r="E1237" s="27"/>
      <c r="F1237" s="27"/>
      <c r="G1237" s="27"/>
      <c r="H1237" s="27"/>
    </row>
    <row r="1238" spans="1:8" x14ac:dyDescent="0.25">
      <c r="A1238" s="27"/>
      <c r="B1238" s="27"/>
      <c r="C1238" s="27"/>
      <c r="D1238" s="27"/>
      <c r="E1238" s="27"/>
      <c r="F1238" s="27"/>
      <c r="G1238" s="27"/>
      <c r="H1238" s="27"/>
    </row>
    <row r="1239" spans="1:8" x14ac:dyDescent="0.25">
      <c r="A1239" s="27"/>
      <c r="B1239" s="27"/>
      <c r="C1239" s="27"/>
      <c r="D1239" s="27"/>
      <c r="E1239" s="27"/>
      <c r="F1239" s="27"/>
      <c r="G1239" s="27"/>
      <c r="H1239" s="27"/>
    </row>
    <row r="1240" spans="1:8" x14ac:dyDescent="0.25">
      <c r="A1240" s="27"/>
      <c r="B1240" s="27"/>
      <c r="C1240" s="27"/>
      <c r="D1240" s="27"/>
      <c r="E1240" s="27"/>
      <c r="F1240" s="27"/>
      <c r="G1240" s="27"/>
      <c r="H1240" s="27"/>
    </row>
    <row r="1241" spans="1:8" x14ac:dyDescent="0.25">
      <c r="A1241" s="27"/>
      <c r="B1241" s="27"/>
      <c r="C1241" s="27"/>
      <c r="D1241" s="27"/>
      <c r="E1241" s="27"/>
      <c r="F1241" s="27"/>
      <c r="G1241" s="27"/>
      <c r="H1241" s="27"/>
    </row>
    <row r="1242" spans="1:8" x14ac:dyDescent="0.25">
      <c r="A1242" s="27"/>
      <c r="B1242" s="27"/>
      <c r="C1242" s="27"/>
      <c r="D1242" s="27"/>
      <c r="E1242" s="27"/>
      <c r="F1242" s="27"/>
      <c r="G1242" s="27"/>
      <c r="H1242" s="27"/>
    </row>
    <row r="1243" spans="1:8" x14ac:dyDescent="0.25">
      <c r="A1243" s="27"/>
      <c r="B1243" s="27"/>
      <c r="C1243" s="27"/>
      <c r="D1243" s="27"/>
      <c r="E1243" s="27"/>
      <c r="F1243" s="27"/>
      <c r="G1243" s="27"/>
      <c r="H1243" s="27"/>
    </row>
    <row r="1244" spans="1:8" x14ac:dyDescent="0.25">
      <c r="A1244" s="27"/>
      <c r="B1244" s="27"/>
      <c r="C1244" s="27"/>
      <c r="D1244" s="27"/>
      <c r="E1244" s="27"/>
      <c r="F1244" s="27"/>
      <c r="G1244" s="27"/>
      <c r="H1244" s="27"/>
    </row>
    <row r="1245" spans="1:8" x14ac:dyDescent="0.25">
      <c r="A1245" s="27"/>
      <c r="B1245" s="27"/>
      <c r="C1245" s="27"/>
      <c r="D1245" s="27"/>
      <c r="E1245" s="27"/>
      <c r="F1245" s="27"/>
      <c r="G1245" s="27"/>
      <c r="H1245" s="27"/>
    </row>
    <row r="1246" spans="1:8" x14ac:dyDescent="0.25">
      <c r="A1246" s="27"/>
      <c r="B1246" s="27"/>
      <c r="C1246" s="27"/>
      <c r="D1246" s="27"/>
      <c r="E1246" s="27"/>
      <c r="F1246" s="27"/>
      <c r="G1246" s="27"/>
      <c r="H1246" s="27"/>
    </row>
    <row r="1247" spans="1:8" x14ac:dyDescent="0.25">
      <c r="A1247" s="27"/>
      <c r="B1247" s="27"/>
      <c r="C1247" s="27"/>
      <c r="D1247" s="27"/>
      <c r="E1247" s="27"/>
      <c r="F1247" s="27"/>
      <c r="G1247" s="27"/>
      <c r="H1247" s="27"/>
    </row>
    <row r="1248" spans="1:8" x14ac:dyDescent="0.25">
      <c r="A1248" s="27"/>
      <c r="B1248" s="27"/>
      <c r="C1248" s="27"/>
      <c r="D1248" s="27"/>
      <c r="E1248" s="27"/>
      <c r="F1248" s="27"/>
      <c r="G1248" s="27"/>
      <c r="H1248" s="27"/>
    </row>
    <row r="1249" spans="1:8" x14ac:dyDescent="0.25">
      <c r="A1249" s="27"/>
      <c r="B1249" s="27"/>
      <c r="C1249" s="27"/>
      <c r="D1249" s="27"/>
      <c r="E1249" s="27"/>
      <c r="F1249" s="27"/>
      <c r="G1249" s="27"/>
      <c r="H1249" s="27"/>
    </row>
    <row r="1250" spans="1:8" x14ac:dyDescent="0.25">
      <c r="A1250" s="27"/>
      <c r="B1250" s="27"/>
      <c r="C1250" s="27"/>
      <c r="D1250" s="27"/>
      <c r="E1250" s="27"/>
      <c r="F1250" s="27"/>
      <c r="G1250" s="27"/>
      <c r="H1250" s="27"/>
    </row>
    <row r="1251" spans="1:8" x14ac:dyDescent="0.25">
      <c r="A1251" s="27"/>
      <c r="B1251" s="27"/>
      <c r="C1251" s="27"/>
      <c r="D1251" s="27"/>
      <c r="E1251" s="27"/>
      <c r="F1251" s="27"/>
      <c r="G1251" s="27"/>
      <c r="H1251" s="27"/>
    </row>
    <row r="1252" spans="1:8" x14ac:dyDescent="0.25">
      <c r="A1252" s="27"/>
      <c r="B1252" s="27"/>
      <c r="C1252" s="27"/>
      <c r="D1252" s="27"/>
      <c r="E1252" s="27"/>
      <c r="F1252" s="27"/>
      <c r="G1252" s="27"/>
      <c r="H1252" s="27"/>
    </row>
    <row r="1253" spans="1:8" x14ac:dyDescent="0.25">
      <c r="A1253" s="27"/>
      <c r="B1253" s="27"/>
      <c r="C1253" s="27"/>
      <c r="D1253" s="27"/>
      <c r="E1253" s="27"/>
      <c r="F1253" s="27"/>
      <c r="G1253" s="27"/>
      <c r="H1253" s="27"/>
    </row>
    <row r="1254" spans="1:8" x14ac:dyDescent="0.25">
      <c r="A1254" s="27"/>
      <c r="B1254" s="27"/>
      <c r="C1254" s="27"/>
      <c r="D1254" s="27"/>
      <c r="E1254" s="27"/>
      <c r="F1254" s="27"/>
      <c r="G1254" s="27"/>
      <c r="H1254" s="27"/>
    </row>
    <row r="1255" spans="1:8" x14ac:dyDescent="0.25">
      <c r="A1255" s="27"/>
      <c r="B1255" s="27"/>
      <c r="C1255" s="27"/>
      <c r="D1255" s="27"/>
      <c r="E1255" s="27"/>
      <c r="F1255" s="27"/>
      <c r="G1255" s="27"/>
      <c r="H1255" s="27"/>
    </row>
    <row r="1256" spans="1:8" x14ac:dyDescent="0.25">
      <c r="A1256" s="27"/>
      <c r="B1256" s="27"/>
      <c r="C1256" s="27"/>
      <c r="D1256" s="27"/>
      <c r="E1256" s="27"/>
      <c r="F1256" s="27"/>
      <c r="G1256" s="27"/>
      <c r="H1256" s="27"/>
    </row>
    <row r="1257" spans="1:8" x14ac:dyDescent="0.25">
      <c r="A1257" s="27"/>
      <c r="B1257" s="27"/>
      <c r="C1257" s="27"/>
      <c r="D1257" s="27"/>
      <c r="E1257" s="27"/>
      <c r="F1257" s="27"/>
      <c r="G1257" s="27"/>
      <c r="H1257" s="27"/>
    </row>
    <row r="1258" spans="1:8" x14ac:dyDescent="0.25">
      <c r="A1258" s="27"/>
      <c r="B1258" s="27"/>
      <c r="C1258" s="27"/>
      <c r="D1258" s="27"/>
      <c r="E1258" s="27"/>
      <c r="F1258" s="27"/>
      <c r="G1258" s="27"/>
      <c r="H1258" s="27"/>
    </row>
    <row r="1259" spans="1:8" x14ac:dyDescent="0.25">
      <c r="A1259" s="27"/>
      <c r="B1259" s="27"/>
      <c r="C1259" s="27"/>
      <c r="D1259" s="27"/>
      <c r="E1259" s="27"/>
      <c r="F1259" s="27"/>
      <c r="G1259" s="27"/>
      <c r="H1259" s="27"/>
    </row>
    <row r="1260" spans="1:8" x14ac:dyDescent="0.25">
      <c r="A1260" s="27"/>
      <c r="B1260" s="27"/>
      <c r="C1260" s="27"/>
      <c r="D1260" s="27"/>
      <c r="E1260" s="27"/>
      <c r="F1260" s="27"/>
      <c r="G1260" s="27"/>
      <c r="H1260" s="27"/>
    </row>
    <row r="1261" spans="1:8" x14ac:dyDescent="0.25">
      <c r="A1261" s="27"/>
      <c r="B1261" s="27"/>
      <c r="C1261" s="27"/>
      <c r="D1261" s="27"/>
      <c r="E1261" s="27"/>
      <c r="F1261" s="27"/>
      <c r="G1261" s="27"/>
      <c r="H1261" s="27"/>
    </row>
    <row r="1262" spans="1:8" x14ac:dyDescent="0.25">
      <c r="A1262" s="27"/>
      <c r="B1262" s="27"/>
      <c r="C1262" s="27"/>
      <c r="D1262" s="27"/>
      <c r="E1262" s="27"/>
      <c r="F1262" s="27"/>
      <c r="G1262" s="27"/>
      <c r="H1262" s="27"/>
    </row>
    <row r="1263" spans="1:8" x14ac:dyDescent="0.25">
      <c r="A1263" s="27"/>
      <c r="B1263" s="27"/>
      <c r="C1263" s="27"/>
      <c r="D1263" s="27"/>
      <c r="E1263" s="27"/>
      <c r="F1263" s="27"/>
      <c r="G1263" s="27"/>
      <c r="H1263" s="27"/>
    </row>
    <row r="1264" spans="1:8" x14ac:dyDescent="0.25">
      <c r="A1264" s="27"/>
      <c r="B1264" s="27"/>
      <c r="C1264" s="27"/>
      <c r="D1264" s="27"/>
      <c r="E1264" s="27"/>
      <c r="F1264" s="27"/>
      <c r="G1264" s="27"/>
      <c r="H1264" s="27"/>
    </row>
    <row r="1265" spans="1:8" x14ac:dyDescent="0.25">
      <c r="A1265" s="27"/>
      <c r="B1265" s="27"/>
      <c r="C1265" s="27"/>
      <c r="D1265" s="27"/>
      <c r="E1265" s="27"/>
      <c r="F1265" s="27"/>
      <c r="G1265" s="27"/>
      <c r="H1265" s="27"/>
    </row>
    <row r="1266" spans="1:8" x14ac:dyDescent="0.25">
      <c r="A1266" s="27"/>
      <c r="B1266" s="27"/>
      <c r="C1266" s="27"/>
      <c r="D1266" s="27"/>
      <c r="E1266" s="27"/>
      <c r="F1266" s="27"/>
      <c r="G1266" s="27"/>
      <c r="H1266" s="27"/>
    </row>
    <row r="1267" spans="1:8" x14ac:dyDescent="0.25">
      <c r="A1267" s="27"/>
      <c r="B1267" s="27"/>
      <c r="C1267" s="27"/>
      <c r="D1267" s="27"/>
      <c r="E1267" s="27"/>
      <c r="F1267" s="27"/>
      <c r="G1267" s="27"/>
      <c r="H1267" s="27"/>
    </row>
    <row r="1268" spans="1:8" x14ac:dyDescent="0.25">
      <c r="A1268" s="27"/>
      <c r="B1268" s="27"/>
      <c r="C1268" s="27"/>
      <c r="D1268" s="27"/>
      <c r="E1268" s="27"/>
      <c r="F1268" s="27"/>
      <c r="G1268" s="27"/>
      <c r="H1268" s="27"/>
    </row>
    <row r="1269" spans="1:8" x14ac:dyDescent="0.25">
      <c r="A1269" s="27"/>
      <c r="B1269" s="27"/>
      <c r="C1269" s="27"/>
      <c r="D1269" s="27"/>
      <c r="E1269" s="27"/>
      <c r="F1269" s="27"/>
      <c r="G1269" s="27"/>
      <c r="H1269" s="27"/>
    </row>
    <row r="1270" spans="1:8" x14ac:dyDescent="0.25">
      <c r="A1270" s="27"/>
      <c r="B1270" s="27"/>
      <c r="C1270" s="27"/>
      <c r="D1270" s="27"/>
      <c r="E1270" s="27"/>
      <c r="F1270" s="27"/>
      <c r="G1270" s="27"/>
      <c r="H1270" s="27"/>
    </row>
    <row r="1271" spans="1:8" x14ac:dyDescent="0.25">
      <c r="A1271" s="27"/>
      <c r="B1271" s="27"/>
      <c r="C1271" s="27"/>
      <c r="D1271" s="27"/>
      <c r="E1271" s="27"/>
      <c r="F1271" s="27"/>
      <c r="G1271" s="27"/>
      <c r="H1271" s="27"/>
    </row>
    <row r="1272" spans="1:8" x14ac:dyDescent="0.25">
      <c r="A1272" s="27"/>
      <c r="B1272" s="27"/>
      <c r="C1272" s="27"/>
      <c r="D1272" s="27"/>
      <c r="E1272" s="27"/>
      <c r="F1272" s="27"/>
      <c r="G1272" s="27"/>
      <c r="H1272" s="27"/>
    </row>
    <row r="1273" spans="1:8" x14ac:dyDescent="0.25">
      <c r="A1273" s="27"/>
      <c r="B1273" s="27"/>
      <c r="C1273" s="27"/>
      <c r="D1273" s="27"/>
      <c r="E1273" s="27"/>
      <c r="F1273" s="27"/>
      <c r="G1273" s="27"/>
      <c r="H1273" s="27"/>
    </row>
    <row r="1274" spans="1:8" x14ac:dyDescent="0.25">
      <c r="A1274" s="27"/>
      <c r="B1274" s="27"/>
      <c r="C1274" s="27"/>
      <c r="D1274" s="27"/>
      <c r="E1274" s="27"/>
      <c r="F1274" s="27"/>
      <c r="G1274" s="27"/>
      <c r="H1274" s="27"/>
    </row>
    <row r="1275" spans="1:8" x14ac:dyDescent="0.25">
      <c r="A1275" s="27"/>
      <c r="B1275" s="27"/>
      <c r="C1275" s="27"/>
      <c r="D1275" s="27"/>
      <c r="E1275" s="27"/>
      <c r="F1275" s="27"/>
      <c r="G1275" s="27"/>
      <c r="H1275" s="27"/>
    </row>
    <row r="1276" spans="1:8" x14ac:dyDescent="0.25">
      <c r="A1276" s="27"/>
      <c r="B1276" s="27"/>
      <c r="C1276" s="27"/>
      <c r="D1276" s="27"/>
      <c r="E1276" s="27"/>
      <c r="F1276" s="27"/>
      <c r="G1276" s="27"/>
      <c r="H1276" s="27"/>
    </row>
    <row r="1277" spans="1:8" x14ac:dyDescent="0.25">
      <c r="A1277" s="27"/>
      <c r="B1277" s="27"/>
      <c r="C1277" s="27"/>
      <c r="D1277" s="27"/>
      <c r="E1277" s="27"/>
      <c r="F1277" s="27"/>
      <c r="G1277" s="27"/>
      <c r="H1277" s="27"/>
    </row>
    <row r="1278" spans="1:8" x14ac:dyDescent="0.25">
      <c r="A1278" s="27"/>
      <c r="B1278" s="27"/>
      <c r="C1278" s="27"/>
      <c r="D1278" s="27"/>
      <c r="E1278" s="27"/>
      <c r="F1278" s="27"/>
      <c r="G1278" s="27"/>
      <c r="H1278" s="27"/>
    </row>
    <row r="1279" spans="1:8" x14ac:dyDescent="0.25">
      <c r="A1279" s="27"/>
      <c r="B1279" s="27"/>
      <c r="C1279" s="27"/>
      <c r="D1279" s="27"/>
      <c r="E1279" s="27"/>
      <c r="F1279" s="27"/>
      <c r="G1279" s="27"/>
      <c r="H1279" s="27"/>
    </row>
    <row r="1280" spans="1:8" x14ac:dyDescent="0.25">
      <c r="A1280" s="27"/>
      <c r="B1280" s="27"/>
      <c r="C1280" s="27"/>
      <c r="D1280" s="27"/>
      <c r="E1280" s="27"/>
      <c r="F1280" s="27"/>
      <c r="G1280" s="27"/>
      <c r="H1280" s="27"/>
    </row>
    <row r="1281" spans="1:8" x14ac:dyDescent="0.25">
      <c r="A1281" s="27"/>
      <c r="B1281" s="27"/>
      <c r="C1281" s="27"/>
      <c r="D1281" s="27"/>
      <c r="E1281" s="27"/>
      <c r="F1281" s="27"/>
      <c r="G1281" s="27"/>
      <c r="H1281" s="27"/>
    </row>
    <row r="1282" spans="1:8" x14ac:dyDescent="0.25">
      <c r="A1282" s="27"/>
      <c r="B1282" s="27"/>
      <c r="C1282" s="27"/>
      <c r="D1282" s="27"/>
      <c r="E1282" s="27"/>
      <c r="F1282" s="27"/>
      <c r="G1282" s="27"/>
      <c r="H1282" s="27"/>
    </row>
    <row r="1283" spans="1:8" x14ac:dyDescent="0.25">
      <c r="A1283" s="27"/>
      <c r="B1283" s="27"/>
      <c r="C1283" s="27"/>
      <c r="D1283" s="27"/>
      <c r="E1283" s="27"/>
      <c r="F1283" s="27"/>
      <c r="G1283" s="27"/>
      <c r="H1283" s="27"/>
    </row>
    <row r="1284" spans="1:8" x14ac:dyDescent="0.25">
      <c r="A1284" s="27"/>
      <c r="B1284" s="27"/>
      <c r="C1284" s="27"/>
      <c r="D1284" s="27"/>
      <c r="E1284" s="27"/>
      <c r="F1284" s="27"/>
      <c r="G1284" s="27"/>
      <c r="H1284" s="27"/>
    </row>
    <row r="1285" spans="1:8" x14ac:dyDescent="0.25">
      <c r="A1285" s="27"/>
      <c r="B1285" s="27"/>
      <c r="C1285" s="27"/>
      <c r="D1285" s="27"/>
      <c r="E1285" s="27"/>
      <c r="F1285" s="27"/>
      <c r="G1285" s="27"/>
      <c r="H1285" s="27"/>
    </row>
    <row r="1286" spans="1:8" x14ac:dyDescent="0.25">
      <c r="A1286" s="27"/>
      <c r="B1286" s="27"/>
      <c r="C1286" s="27"/>
      <c r="D1286" s="27"/>
      <c r="E1286" s="27"/>
      <c r="F1286" s="27"/>
      <c r="G1286" s="27"/>
      <c r="H1286" s="27"/>
    </row>
    <row r="1287" spans="1:8" x14ac:dyDescent="0.25">
      <c r="A1287" s="27"/>
      <c r="B1287" s="27"/>
      <c r="C1287" s="27"/>
      <c r="D1287" s="27"/>
      <c r="E1287" s="27"/>
      <c r="F1287" s="27"/>
      <c r="G1287" s="27"/>
      <c r="H1287" s="27"/>
    </row>
    <row r="1288" spans="1:8" x14ac:dyDescent="0.25">
      <c r="A1288" s="27"/>
      <c r="B1288" s="27"/>
      <c r="C1288" s="27"/>
      <c r="D1288" s="27"/>
      <c r="E1288" s="27"/>
      <c r="F1288" s="27"/>
      <c r="G1288" s="27"/>
      <c r="H1288" s="27"/>
    </row>
    <row r="1289" spans="1:8" x14ac:dyDescent="0.25">
      <c r="A1289" s="27"/>
      <c r="B1289" s="27"/>
      <c r="C1289" s="27"/>
      <c r="D1289" s="27"/>
      <c r="E1289" s="27"/>
      <c r="F1289" s="27"/>
      <c r="G1289" s="27"/>
      <c r="H1289" s="27"/>
    </row>
    <row r="1290" spans="1:8" x14ac:dyDescent="0.25">
      <c r="A1290" s="27"/>
      <c r="B1290" s="27"/>
      <c r="C1290" s="27"/>
      <c r="D1290" s="27"/>
      <c r="E1290" s="27"/>
      <c r="F1290" s="27"/>
      <c r="G1290" s="27"/>
      <c r="H1290" s="27"/>
    </row>
    <row r="1291" spans="1:8" x14ac:dyDescent="0.25">
      <c r="A1291" s="27"/>
      <c r="B1291" s="27"/>
      <c r="C1291" s="27"/>
      <c r="D1291" s="27"/>
      <c r="E1291" s="27"/>
      <c r="F1291" s="27"/>
      <c r="G1291" s="27"/>
      <c r="H1291" s="27"/>
    </row>
    <row r="1292" spans="1:8" x14ac:dyDescent="0.25">
      <c r="A1292" s="27"/>
      <c r="B1292" s="27"/>
      <c r="C1292" s="27"/>
      <c r="D1292" s="27"/>
      <c r="E1292" s="27"/>
      <c r="F1292" s="27"/>
      <c r="G1292" s="27"/>
      <c r="H1292" s="27"/>
    </row>
    <row r="1293" spans="1:8" x14ac:dyDescent="0.25">
      <c r="A1293" s="27"/>
      <c r="B1293" s="27"/>
      <c r="C1293" s="27"/>
      <c r="D1293" s="27"/>
      <c r="E1293" s="27"/>
      <c r="F1293" s="27"/>
      <c r="G1293" s="27"/>
      <c r="H1293" s="27"/>
    </row>
    <row r="1294" spans="1:8" x14ac:dyDescent="0.25">
      <c r="A1294" s="27"/>
      <c r="B1294" s="27"/>
      <c r="C1294" s="27"/>
      <c r="D1294" s="27"/>
      <c r="E1294" s="27"/>
      <c r="F1294" s="27"/>
      <c r="G1294" s="27"/>
      <c r="H1294" s="27"/>
    </row>
    <row r="1295" spans="1:8" x14ac:dyDescent="0.25">
      <c r="A1295" s="27"/>
      <c r="B1295" s="27"/>
      <c r="C1295" s="27"/>
      <c r="D1295" s="27"/>
      <c r="E1295" s="27"/>
      <c r="F1295" s="27"/>
      <c r="G1295" s="27"/>
      <c r="H1295" s="27"/>
    </row>
    <row r="1296" spans="1:8" x14ac:dyDescent="0.25">
      <c r="A1296" s="27"/>
      <c r="B1296" s="27"/>
      <c r="C1296" s="27"/>
      <c r="D1296" s="27"/>
      <c r="E1296" s="27"/>
      <c r="F1296" s="27"/>
      <c r="G1296" s="27"/>
      <c r="H1296" s="27"/>
    </row>
    <row r="1297" spans="1:8" x14ac:dyDescent="0.25">
      <c r="A1297" s="27"/>
      <c r="B1297" s="27"/>
      <c r="C1297" s="27"/>
      <c r="D1297" s="27"/>
      <c r="E1297" s="27"/>
      <c r="F1297" s="27"/>
      <c r="G1297" s="27"/>
      <c r="H1297" s="27"/>
    </row>
    <row r="1298" spans="1:8" x14ac:dyDescent="0.25">
      <c r="A1298" s="27"/>
      <c r="B1298" s="27"/>
      <c r="C1298" s="27"/>
      <c r="D1298" s="27"/>
      <c r="E1298" s="27"/>
      <c r="F1298" s="27"/>
      <c r="G1298" s="27"/>
      <c r="H1298" s="27"/>
    </row>
    <row r="1299" spans="1:8" x14ac:dyDescent="0.25">
      <c r="A1299" s="27"/>
      <c r="B1299" s="27"/>
      <c r="C1299" s="27"/>
      <c r="D1299" s="27"/>
      <c r="E1299" s="27"/>
      <c r="F1299" s="27"/>
      <c r="G1299" s="27"/>
      <c r="H1299" s="27"/>
    </row>
    <row r="1300" spans="1:8" x14ac:dyDescent="0.25">
      <c r="A1300" s="27"/>
      <c r="B1300" s="27"/>
      <c r="C1300" s="27"/>
      <c r="D1300" s="27"/>
      <c r="E1300" s="27"/>
      <c r="F1300" s="27"/>
      <c r="G1300" s="27"/>
      <c r="H1300" s="27"/>
    </row>
    <row r="1301" spans="1:8" x14ac:dyDescent="0.25">
      <c r="A1301" s="27"/>
      <c r="B1301" s="27"/>
      <c r="C1301" s="27"/>
      <c r="D1301" s="27"/>
      <c r="E1301" s="27"/>
      <c r="F1301" s="27"/>
      <c r="G1301" s="27"/>
      <c r="H1301" s="27"/>
    </row>
    <row r="1302" spans="1:8" x14ac:dyDescent="0.25">
      <c r="A1302" s="27"/>
      <c r="B1302" s="27"/>
      <c r="C1302" s="27"/>
      <c r="D1302" s="27"/>
      <c r="E1302" s="27"/>
      <c r="F1302" s="27"/>
      <c r="G1302" s="27"/>
      <c r="H1302" s="27"/>
    </row>
    <row r="1303" spans="1:8" x14ac:dyDescent="0.25">
      <c r="A1303" s="27"/>
      <c r="B1303" s="27"/>
      <c r="C1303" s="27"/>
      <c r="D1303" s="27"/>
      <c r="E1303" s="27"/>
      <c r="F1303" s="27"/>
      <c r="G1303" s="27"/>
      <c r="H1303" s="27"/>
    </row>
    <row r="1304" spans="1:8" x14ac:dyDescent="0.25">
      <c r="A1304" s="27"/>
      <c r="B1304" s="27"/>
      <c r="C1304" s="27"/>
      <c r="D1304" s="27"/>
      <c r="E1304" s="27"/>
      <c r="F1304" s="27"/>
      <c r="G1304" s="27"/>
      <c r="H1304" s="27"/>
    </row>
    <row r="1305" spans="1:8" x14ac:dyDescent="0.25">
      <c r="A1305" s="27"/>
      <c r="B1305" s="27"/>
      <c r="C1305" s="27"/>
      <c r="D1305" s="27"/>
      <c r="E1305" s="27"/>
      <c r="F1305" s="27"/>
      <c r="G1305" s="27"/>
      <c r="H1305" s="27"/>
    </row>
    <row r="1306" spans="1:8" x14ac:dyDescent="0.25">
      <c r="A1306" s="27"/>
      <c r="B1306" s="27"/>
      <c r="C1306" s="27"/>
      <c r="D1306" s="27"/>
      <c r="E1306" s="27"/>
      <c r="F1306" s="27"/>
      <c r="G1306" s="27"/>
      <c r="H1306" s="27"/>
    </row>
    <row r="1307" spans="1:8" x14ac:dyDescent="0.25">
      <c r="A1307" s="27"/>
      <c r="B1307" s="27"/>
      <c r="C1307" s="27"/>
      <c r="D1307" s="27"/>
      <c r="E1307" s="27"/>
      <c r="F1307" s="27"/>
      <c r="G1307" s="27"/>
      <c r="H1307" s="27"/>
    </row>
    <row r="1308" spans="1:8" x14ac:dyDescent="0.25">
      <c r="A1308" s="27"/>
      <c r="B1308" s="27"/>
      <c r="C1308" s="27"/>
      <c r="D1308" s="27"/>
      <c r="E1308" s="27"/>
      <c r="F1308" s="27"/>
      <c r="G1308" s="27"/>
      <c r="H1308" s="27"/>
    </row>
    <row r="1309" spans="1:8" x14ac:dyDescent="0.25">
      <c r="A1309" s="27"/>
      <c r="B1309" s="27"/>
      <c r="C1309" s="27"/>
      <c r="D1309" s="27"/>
      <c r="E1309" s="27"/>
      <c r="F1309" s="27"/>
      <c r="G1309" s="27"/>
      <c r="H1309" s="27"/>
    </row>
    <row r="1310" spans="1:8" x14ac:dyDescent="0.25">
      <c r="A1310" s="27"/>
      <c r="B1310" s="27"/>
      <c r="C1310" s="27"/>
      <c r="D1310" s="27"/>
      <c r="E1310" s="27"/>
      <c r="F1310" s="27"/>
      <c r="G1310" s="27"/>
      <c r="H1310" s="27"/>
    </row>
    <row r="1311" spans="1:8" x14ac:dyDescent="0.25">
      <c r="A1311" s="27"/>
      <c r="B1311" s="27"/>
      <c r="C1311" s="27"/>
      <c r="D1311" s="27"/>
      <c r="E1311" s="27"/>
      <c r="F1311" s="27"/>
      <c r="G1311" s="27"/>
      <c r="H1311" s="27"/>
    </row>
    <row r="1312" spans="1:8" x14ac:dyDescent="0.25">
      <c r="A1312" s="27"/>
      <c r="B1312" s="27"/>
      <c r="C1312" s="27"/>
      <c r="D1312" s="27"/>
      <c r="E1312" s="27"/>
      <c r="F1312" s="27"/>
      <c r="G1312" s="27"/>
      <c r="H1312" s="27"/>
    </row>
    <row r="1313" spans="1:8" x14ac:dyDescent="0.25">
      <c r="A1313" s="27"/>
      <c r="B1313" s="27"/>
      <c r="C1313" s="27"/>
      <c r="D1313" s="27"/>
      <c r="E1313" s="27"/>
      <c r="F1313" s="27"/>
      <c r="G1313" s="27"/>
      <c r="H1313" s="27"/>
    </row>
    <row r="1314" spans="1:8" x14ac:dyDescent="0.25">
      <c r="A1314" s="27"/>
      <c r="B1314" s="27"/>
      <c r="C1314" s="27"/>
      <c r="D1314" s="27"/>
      <c r="E1314" s="27"/>
      <c r="F1314" s="27"/>
      <c r="G1314" s="27"/>
      <c r="H1314" s="27"/>
    </row>
    <row r="1315" spans="1:8" x14ac:dyDescent="0.25">
      <c r="A1315" s="27"/>
      <c r="B1315" s="27"/>
      <c r="C1315" s="27"/>
      <c r="D1315" s="27"/>
      <c r="E1315" s="27"/>
      <c r="F1315" s="27"/>
      <c r="G1315" s="27"/>
      <c r="H1315" s="27"/>
    </row>
    <row r="1316" spans="1:8" x14ac:dyDescent="0.25">
      <c r="A1316" s="27"/>
      <c r="B1316" s="27"/>
      <c r="C1316" s="27"/>
      <c r="D1316" s="27"/>
      <c r="E1316" s="27"/>
      <c r="F1316" s="27"/>
      <c r="G1316" s="27"/>
      <c r="H1316" s="27"/>
    </row>
    <row r="1317" spans="1:8" x14ac:dyDescent="0.25">
      <c r="A1317" s="27"/>
      <c r="B1317" s="27"/>
      <c r="C1317" s="27"/>
      <c r="D1317" s="27"/>
      <c r="E1317" s="27"/>
      <c r="F1317" s="27"/>
      <c r="G1317" s="27"/>
      <c r="H1317" s="27"/>
    </row>
    <row r="1318" spans="1:8" x14ac:dyDescent="0.25">
      <c r="A1318" s="27"/>
      <c r="B1318" s="27"/>
      <c r="C1318" s="27"/>
      <c r="D1318" s="27"/>
      <c r="E1318" s="27"/>
      <c r="F1318" s="27"/>
      <c r="G1318" s="27"/>
      <c r="H1318" s="27"/>
    </row>
    <row r="1319" spans="1:8" x14ac:dyDescent="0.25">
      <c r="A1319" s="27"/>
      <c r="B1319" s="27"/>
      <c r="C1319" s="27"/>
      <c r="D1319" s="27"/>
      <c r="E1319" s="27"/>
      <c r="F1319" s="27"/>
      <c r="G1319" s="27"/>
      <c r="H1319" s="27"/>
    </row>
    <row r="1320" spans="1:8" x14ac:dyDescent="0.25">
      <c r="A1320" s="27"/>
      <c r="B1320" s="27"/>
      <c r="C1320" s="27"/>
      <c r="D1320" s="27"/>
      <c r="E1320" s="27"/>
      <c r="F1320" s="27"/>
      <c r="G1320" s="27"/>
      <c r="H1320" s="27"/>
    </row>
    <row r="1321" spans="1:8" x14ac:dyDescent="0.25">
      <c r="A1321" s="27"/>
      <c r="B1321" s="27"/>
      <c r="C1321" s="27"/>
      <c r="D1321" s="27"/>
      <c r="E1321" s="27"/>
      <c r="F1321" s="27"/>
      <c r="G1321" s="27"/>
      <c r="H1321" s="27"/>
    </row>
    <row r="1322" spans="1:8" x14ac:dyDescent="0.25">
      <c r="A1322" s="27"/>
      <c r="B1322" s="27"/>
      <c r="C1322" s="27"/>
      <c r="D1322" s="27"/>
      <c r="E1322" s="27"/>
      <c r="F1322" s="27"/>
      <c r="G1322" s="27"/>
      <c r="H1322" s="27"/>
    </row>
    <row r="1323" spans="1:8" x14ac:dyDescent="0.25">
      <c r="A1323" s="27"/>
      <c r="B1323" s="27"/>
      <c r="C1323" s="27"/>
      <c r="D1323" s="27"/>
      <c r="E1323" s="27"/>
      <c r="F1323" s="27"/>
      <c r="G1323" s="27"/>
      <c r="H1323" s="27"/>
    </row>
    <row r="1324" spans="1:8" x14ac:dyDescent="0.25">
      <c r="A1324" s="27"/>
      <c r="B1324" s="27"/>
      <c r="C1324" s="27"/>
      <c r="D1324" s="27"/>
      <c r="E1324" s="27"/>
      <c r="F1324" s="27"/>
      <c r="G1324" s="27"/>
      <c r="H1324" s="27"/>
    </row>
    <row r="1325" spans="1:8" x14ac:dyDescent="0.25">
      <c r="A1325" s="27"/>
      <c r="B1325" s="27"/>
      <c r="C1325" s="27"/>
      <c r="D1325" s="27"/>
      <c r="E1325" s="27"/>
      <c r="F1325" s="27"/>
      <c r="G1325" s="27"/>
      <c r="H1325" s="27"/>
    </row>
    <row r="1326" spans="1:8" x14ac:dyDescent="0.25">
      <c r="A1326" s="27"/>
      <c r="B1326" s="27"/>
      <c r="C1326" s="27"/>
      <c r="D1326" s="27"/>
      <c r="E1326" s="27"/>
      <c r="F1326" s="27"/>
      <c r="G1326" s="27"/>
      <c r="H1326" s="27"/>
    </row>
    <row r="1327" spans="1:8" x14ac:dyDescent="0.25">
      <c r="A1327" s="27"/>
      <c r="B1327" s="27"/>
      <c r="C1327" s="27"/>
      <c r="D1327" s="27"/>
      <c r="E1327" s="27"/>
      <c r="F1327" s="27"/>
      <c r="G1327" s="27"/>
      <c r="H1327" s="27"/>
    </row>
    <row r="1328" spans="1:8" x14ac:dyDescent="0.25">
      <c r="A1328" s="27"/>
      <c r="B1328" s="27"/>
      <c r="C1328" s="27"/>
      <c r="D1328" s="27"/>
      <c r="E1328" s="27"/>
      <c r="F1328" s="27"/>
      <c r="G1328" s="27"/>
      <c r="H1328" s="27"/>
    </row>
    <row r="1329" spans="1:8" x14ac:dyDescent="0.25">
      <c r="A1329" s="27"/>
      <c r="B1329" s="27"/>
      <c r="C1329" s="27"/>
      <c r="D1329" s="27"/>
      <c r="E1329" s="27"/>
      <c r="F1329" s="27"/>
      <c r="G1329" s="27"/>
      <c r="H1329" s="27"/>
    </row>
    <row r="1330" spans="1:8" x14ac:dyDescent="0.25">
      <c r="A1330" s="27"/>
      <c r="B1330" s="27"/>
      <c r="C1330" s="27"/>
      <c r="D1330" s="27"/>
      <c r="E1330" s="27"/>
      <c r="F1330" s="27"/>
      <c r="G1330" s="27"/>
      <c r="H1330" s="27"/>
    </row>
    <row r="1331" spans="1:8" x14ac:dyDescent="0.25">
      <c r="A1331" s="27"/>
      <c r="B1331" s="27"/>
      <c r="C1331" s="27"/>
      <c r="D1331" s="27"/>
      <c r="E1331" s="27"/>
      <c r="F1331" s="27"/>
      <c r="G1331" s="27"/>
      <c r="H1331" s="27"/>
    </row>
    <row r="1332" spans="1:8" x14ac:dyDescent="0.25">
      <c r="A1332" s="27"/>
      <c r="B1332" s="27"/>
      <c r="C1332" s="27"/>
      <c r="D1332" s="27"/>
      <c r="E1332" s="27"/>
      <c r="F1332" s="27"/>
      <c r="G1332" s="27"/>
      <c r="H1332" s="27"/>
    </row>
    <row r="1333" spans="1:8" x14ac:dyDescent="0.25">
      <c r="A1333" s="27"/>
      <c r="B1333" s="27"/>
      <c r="C1333" s="27"/>
      <c r="D1333" s="27"/>
      <c r="E1333" s="27"/>
      <c r="F1333" s="27"/>
      <c r="G1333" s="27"/>
      <c r="H1333" s="27"/>
    </row>
    <row r="1334" spans="1:8" x14ac:dyDescent="0.25">
      <c r="A1334" s="27"/>
      <c r="B1334" s="27"/>
      <c r="C1334" s="27"/>
      <c r="D1334" s="27"/>
      <c r="E1334" s="27"/>
      <c r="F1334" s="27"/>
      <c r="G1334" s="27"/>
      <c r="H1334" s="27"/>
    </row>
    <row r="1335" spans="1:8" x14ac:dyDescent="0.25">
      <c r="A1335" s="27"/>
      <c r="B1335" s="27"/>
      <c r="C1335" s="27"/>
      <c r="D1335" s="27"/>
      <c r="E1335" s="27"/>
      <c r="F1335" s="27"/>
      <c r="G1335" s="27"/>
      <c r="H1335" s="27"/>
    </row>
    <row r="1336" spans="1:8" x14ac:dyDescent="0.25">
      <c r="A1336" s="27"/>
      <c r="B1336" s="27"/>
      <c r="C1336" s="27"/>
      <c r="D1336" s="27"/>
      <c r="E1336" s="27"/>
      <c r="F1336" s="27"/>
      <c r="G1336" s="27"/>
      <c r="H1336" s="27"/>
    </row>
    <row r="1337" spans="1:8" x14ac:dyDescent="0.25">
      <c r="A1337" s="27"/>
      <c r="B1337" s="27"/>
      <c r="C1337" s="27"/>
      <c r="D1337" s="27"/>
      <c r="E1337" s="27"/>
      <c r="F1337" s="27"/>
      <c r="G1337" s="27"/>
      <c r="H1337" s="27"/>
    </row>
    <row r="1338" spans="1:8" x14ac:dyDescent="0.25">
      <c r="A1338" s="27"/>
      <c r="B1338" s="27"/>
      <c r="C1338" s="27"/>
      <c r="D1338" s="27"/>
      <c r="E1338" s="27"/>
      <c r="F1338" s="27"/>
      <c r="G1338" s="27"/>
      <c r="H1338" s="27"/>
    </row>
    <row r="1339" spans="1:8" x14ac:dyDescent="0.25">
      <c r="A1339" s="27"/>
      <c r="B1339" s="27"/>
      <c r="C1339" s="27"/>
      <c r="D1339" s="27"/>
      <c r="E1339" s="27"/>
      <c r="F1339" s="27"/>
      <c r="G1339" s="27"/>
      <c r="H1339" s="27"/>
    </row>
    <row r="1340" spans="1:8" x14ac:dyDescent="0.25">
      <c r="A1340" s="27"/>
      <c r="B1340" s="27"/>
      <c r="C1340" s="27"/>
      <c r="D1340" s="27"/>
      <c r="E1340" s="27"/>
      <c r="F1340" s="27"/>
      <c r="G1340" s="27"/>
      <c r="H1340" s="27"/>
    </row>
    <row r="1341" spans="1:8" x14ac:dyDescent="0.25">
      <c r="A1341" s="27"/>
      <c r="B1341" s="27"/>
      <c r="C1341" s="27"/>
      <c r="D1341" s="27"/>
      <c r="E1341" s="27"/>
      <c r="F1341" s="27"/>
      <c r="G1341" s="27"/>
      <c r="H1341" s="27"/>
    </row>
    <row r="1342" spans="1:8" x14ac:dyDescent="0.25">
      <c r="A1342" s="27"/>
      <c r="B1342" s="27"/>
      <c r="C1342" s="27"/>
      <c r="D1342" s="27"/>
      <c r="E1342" s="27"/>
      <c r="F1342" s="27"/>
      <c r="G1342" s="27"/>
      <c r="H1342" s="27"/>
    </row>
    <row r="1343" spans="1:8" x14ac:dyDescent="0.25">
      <c r="A1343" s="27"/>
      <c r="B1343" s="27"/>
      <c r="C1343" s="27"/>
      <c r="D1343" s="27"/>
      <c r="E1343" s="27"/>
      <c r="F1343" s="27"/>
      <c r="G1343" s="27"/>
      <c r="H1343" s="27"/>
    </row>
    <row r="1344" spans="1:8" x14ac:dyDescent="0.25">
      <c r="A1344" s="27"/>
      <c r="B1344" s="27"/>
      <c r="C1344" s="27"/>
      <c r="D1344" s="27"/>
      <c r="E1344" s="27"/>
      <c r="F1344" s="27"/>
      <c r="G1344" s="27"/>
      <c r="H1344" s="27"/>
    </row>
    <row r="1345" spans="1:8" x14ac:dyDescent="0.25">
      <c r="A1345" s="27"/>
      <c r="B1345" s="27"/>
      <c r="C1345" s="27"/>
      <c r="D1345" s="27"/>
      <c r="E1345" s="27"/>
      <c r="F1345" s="27"/>
      <c r="G1345" s="27"/>
      <c r="H1345" s="27"/>
    </row>
    <row r="1346" spans="1:8" x14ac:dyDescent="0.25">
      <c r="A1346" s="27"/>
      <c r="B1346" s="27"/>
      <c r="C1346" s="27"/>
      <c r="D1346" s="27"/>
      <c r="E1346" s="27"/>
      <c r="F1346" s="27"/>
      <c r="G1346" s="27"/>
      <c r="H1346" s="27"/>
    </row>
    <row r="1347" spans="1:8" x14ac:dyDescent="0.25">
      <c r="A1347" s="27"/>
      <c r="B1347" s="27"/>
      <c r="C1347" s="27"/>
      <c r="D1347" s="27"/>
      <c r="E1347" s="27"/>
      <c r="F1347" s="27"/>
      <c r="G1347" s="27"/>
      <c r="H1347" s="27"/>
    </row>
    <row r="1348" spans="1:8" x14ac:dyDescent="0.25">
      <c r="A1348" s="27"/>
      <c r="B1348" s="27"/>
      <c r="C1348" s="27"/>
      <c r="D1348" s="27"/>
      <c r="E1348" s="27"/>
      <c r="F1348" s="27"/>
      <c r="G1348" s="27"/>
      <c r="H1348" s="27"/>
    </row>
    <row r="1349" spans="1:8" x14ac:dyDescent="0.25">
      <c r="A1349" s="27"/>
      <c r="B1349" s="27"/>
      <c r="C1349" s="27"/>
      <c r="D1349" s="27"/>
      <c r="E1349" s="27"/>
      <c r="F1349" s="27"/>
      <c r="G1349" s="27"/>
      <c r="H1349" s="27"/>
    </row>
    <row r="1350" spans="1:8" x14ac:dyDescent="0.25">
      <c r="A1350" s="27"/>
      <c r="B1350" s="27"/>
      <c r="C1350" s="27"/>
      <c r="D1350" s="27"/>
      <c r="E1350" s="27"/>
      <c r="F1350" s="27"/>
      <c r="G1350" s="27"/>
      <c r="H1350" s="27"/>
    </row>
    <row r="1351" spans="1:8" x14ac:dyDescent="0.25">
      <c r="A1351" s="27"/>
      <c r="B1351" s="27"/>
      <c r="C1351" s="27"/>
      <c r="D1351" s="27"/>
      <c r="E1351" s="27"/>
      <c r="F1351" s="27"/>
      <c r="G1351" s="27"/>
      <c r="H1351" s="27"/>
    </row>
    <row r="1352" spans="1:8" x14ac:dyDescent="0.25">
      <c r="A1352" s="27"/>
      <c r="B1352" s="27"/>
      <c r="C1352" s="27"/>
      <c r="D1352" s="27"/>
      <c r="E1352" s="27"/>
      <c r="F1352" s="27"/>
      <c r="G1352" s="27"/>
      <c r="H1352" s="27"/>
    </row>
    <row r="1353" spans="1:8" x14ac:dyDescent="0.25">
      <c r="A1353" s="27"/>
      <c r="B1353" s="27"/>
      <c r="C1353" s="27"/>
      <c r="D1353" s="27"/>
      <c r="E1353" s="27"/>
      <c r="F1353" s="27"/>
      <c r="G1353" s="27"/>
      <c r="H1353" s="27"/>
    </row>
    <row r="1354" spans="1:8" x14ac:dyDescent="0.25">
      <c r="A1354" s="27"/>
      <c r="B1354" s="27"/>
      <c r="C1354" s="27"/>
      <c r="D1354" s="27"/>
      <c r="E1354" s="27"/>
      <c r="F1354" s="27"/>
      <c r="G1354" s="27"/>
      <c r="H1354" s="27"/>
    </row>
    <row r="1355" spans="1:8" x14ac:dyDescent="0.25">
      <c r="A1355" s="27"/>
      <c r="B1355" s="27"/>
      <c r="C1355" s="27"/>
      <c r="D1355" s="27"/>
      <c r="E1355" s="27"/>
      <c r="F1355" s="27"/>
      <c r="G1355" s="27"/>
      <c r="H1355" s="27"/>
    </row>
    <row r="1356" spans="1:8" x14ac:dyDescent="0.25">
      <c r="A1356" s="27"/>
      <c r="B1356" s="27"/>
      <c r="C1356" s="27"/>
      <c r="D1356" s="27"/>
      <c r="E1356" s="27"/>
      <c r="F1356" s="27"/>
      <c r="G1356" s="27"/>
      <c r="H1356" s="27"/>
    </row>
    <row r="1357" spans="1:8" x14ac:dyDescent="0.25">
      <c r="A1357" s="27"/>
      <c r="B1357" s="27"/>
      <c r="C1357" s="27"/>
      <c r="D1357" s="27"/>
      <c r="E1357" s="27"/>
      <c r="F1357" s="27"/>
      <c r="G1357" s="27"/>
      <c r="H1357" s="27"/>
    </row>
    <row r="1358" spans="1:8" x14ac:dyDescent="0.25">
      <c r="A1358" s="27"/>
      <c r="B1358" s="27"/>
      <c r="C1358" s="27"/>
      <c r="D1358" s="27"/>
      <c r="E1358" s="27"/>
      <c r="F1358" s="27"/>
      <c r="G1358" s="27"/>
      <c r="H1358" s="27"/>
    </row>
    <row r="1359" spans="1:8" x14ac:dyDescent="0.25">
      <c r="A1359" s="27"/>
      <c r="B1359" s="27"/>
      <c r="C1359" s="27"/>
      <c r="D1359" s="27"/>
      <c r="E1359" s="27"/>
      <c r="F1359" s="27"/>
      <c r="G1359" s="27"/>
      <c r="H1359" s="27"/>
    </row>
    <row r="1360" spans="1:8" x14ac:dyDescent="0.25">
      <c r="A1360" s="27"/>
      <c r="B1360" s="27"/>
      <c r="C1360" s="27"/>
      <c r="D1360" s="27"/>
      <c r="E1360" s="27"/>
      <c r="F1360" s="27"/>
      <c r="G1360" s="27"/>
      <c r="H1360" s="27"/>
    </row>
    <row r="1361" spans="1:8" x14ac:dyDescent="0.25">
      <c r="A1361" s="27"/>
      <c r="B1361" s="27"/>
      <c r="C1361" s="27"/>
      <c r="D1361" s="27"/>
      <c r="E1361" s="27"/>
      <c r="F1361" s="27"/>
      <c r="G1361" s="27"/>
      <c r="H1361" s="27"/>
    </row>
    <row r="1362" spans="1:8" x14ac:dyDescent="0.25">
      <c r="A1362" s="27"/>
      <c r="B1362" s="27"/>
      <c r="C1362" s="27"/>
      <c r="D1362" s="27"/>
      <c r="E1362" s="27"/>
      <c r="F1362" s="27"/>
      <c r="G1362" s="27"/>
      <c r="H1362" s="27"/>
    </row>
    <row r="1363" spans="1:8" x14ac:dyDescent="0.25">
      <c r="A1363" s="27"/>
      <c r="B1363" s="27"/>
      <c r="C1363" s="27"/>
      <c r="D1363" s="27"/>
      <c r="E1363" s="27"/>
      <c r="F1363" s="27"/>
      <c r="G1363" s="27"/>
      <c r="H1363" s="27"/>
    </row>
    <row r="1364" spans="1:8" x14ac:dyDescent="0.25">
      <c r="A1364" s="27"/>
      <c r="B1364" s="27"/>
      <c r="C1364" s="27"/>
      <c r="D1364" s="27"/>
      <c r="E1364" s="27"/>
      <c r="F1364" s="27"/>
      <c r="G1364" s="27"/>
      <c r="H1364" s="27"/>
    </row>
    <row r="1365" spans="1:8" x14ac:dyDescent="0.25">
      <c r="A1365" s="27"/>
      <c r="B1365" s="27"/>
      <c r="C1365" s="27"/>
      <c r="D1365" s="27"/>
      <c r="E1365" s="27"/>
      <c r="F1365" s="27"/>
      <c r="G1365" s="27"/>
      <c r="H1365" s="27"/>
    </row>
    <row r="1366" spans="1:8" x14ac:dyDescent="0.25">
      <c r="A1366" s="27"/>
      <c r="B1366" s="27"/>
      <c r="C1366" s="27"/>
      <c r="D1366" s="27"/>
      <c r="E1366" s="27"/>
      <c r="F1366" s="27"/>
      <c r="G1366" s="27"/>
      <c r="H1366" s="27"/>
    </row>
    <row r="1367" spans="1:8" x14ac:dyDescent="0.25">
      <c r="A1367" s="27"/>
      <c r="B1367" s="27"/>
      <c r="C1367" s="27"/>
      <c r="D1367" s="27"/>
      <c r="E1367" s="27"/>
      <c r="F1367" s="27"/>
      <c r="G1367" s="27"/>
      <c r="H1367" s="27"/>
    </row>
    <row r="1368" spans="1:8" x14ac:dyDescent="0.25">
      <c r="A1368" s="27"/>
      <c r="B1368" s="27"/>
      <c r="C1368" s="27"/>
      <c r="D1368" s="27"/>
      <c r="E1368" s="27"/>
      <c r="F1368" s="27"/>
      <c r="G1368" s="27"/>
      <c r="H1368" s="27"/>
    </row>
    <row r="1369" spans="1:8" x14ac:dyDescent="0.25">
      <c r="A1369" s="27"/>
      <c r="B1369" s="27"/>
      <c r="C1369" s="27"/>
      <c r="D1369" s="27"/>
      <c r="E1369" s="27"/>
      <c r="F1369" s="27"/>
      <c r="G1369" s="27"/>
      <c r="H1369" s="27"/>
    </row>
    <row r="1370" spans="1:8" x14ac:dyDescent="0.25">
      <c r="A1370" s="27"/>
      <c r="B1370" s="27"/>
      <c r="C1370" s="27"/>
      <c r="D1370" s="27"/>
      <c r="E1370" s="27"/>
      <c r="F1370" s="27"/>
      <c r="G1370" s="27"/>
      <c r="H1370" s="27"/>
    </row>
    <row r="1371" spans="1:8" x14ac:dyDescent="0.25">
      <c r="A1371" s="27"/>
      <c r="B1371" s="27"/>
      <c r="C1371" s="27"/>
      <c r="D1371" s="27"/>
      <c r="E1371" s="27"/>
      <c r="F1371" s="27"/>
      <c r="G1371" s="27"/>
      <c r="H1371" s="27"/>
    </row>
    <row r="1372" spans="1:8" x14ac:dyDescent="0.25">
      <c r="A1372" s="27"/>
      <c r="B1372" s="27"/>
      <c r="C1372" s="27"/>
      <c r="D1372" s="27"/>
      <c r="E1372" s="27"/>
      <c r="F1372" s="27"/>
      <c r="G1372" s="27"/>
      <c r="H1372" s="27"/>
    </row>
    <row r="1373" spans="1:8" x14ac:dyDescent="0.25">
      <c r="A1373" s="27"/>
      <c r="B1373" s="27"/>
      <c r="C1373" s="27"/>
      <c r="D1373" s="27"/>
      <c r="E1373" s="27"/>
      <c r="F1373" s="27"/>
      <c r="G1373" s="27"/>
      <c r="H1373" s="27"/>
    </row>
    <row r="1374" spans="1:8" x14ac:dyDescent="0.25">
      <c r="A1374" s="27"/>
      <c r="B1374" s="27"/>
      <c r="C1374" s="27"/>
      <c r="D1374" s="27"/>
      <c r="E1374" s="27"/>
      <c r="F1374" s="27"/>
      <c r="G1374" s="27"/>
      <c r="H1374" s="27"/>
    </row>
    <row r="1375" spans="1:8" x14ac:dyDescent="0.25">
      <c r="A1375" s="27"/>
      <c r="B1375" s="27"/>
      <c r="C1375" s="27"/>
      <c r="D1375" s="27"/>
      <c r="E1375" s="27"/>
      <c r="F1375" s="27"/>
      <c r="G1375" s="27"/>
      <c r="H1375" s="27"/>
    </row>
    <row r="1376" spans="1:8" x14ac:dyDescent="0.25">
      <c r="A1376" s="27"/>
      <c r="B1376" s="27"/>
      <c r="C1376" s="27"/>
      <c r="D1376" s="27"/>
      <c r="E1376" s="27"/>
      <c r="F1376" s="27"/>
      <c r="G1376" s="27"/>
      <c r="H1376" s="27"/>
    </row>
    <row r="1377" spans="1:8" x14ac:dyDescent="0.25">
      <c r="A1377" s="27"/>
      <c r="B1377" s="27"/>
      <c r="C1377" s="27"/>
      <c r="D1377" s="27"/>
      <c r="E1377" s="27"/>
      <c r="F1377" s="27"/>
      <c r="G1377" s="27"/>
      <c r="H1377" s="27"/>
    </row>
    <row r="1378" spans="1:8" x14ac:dyDescent="0.25">
      <c r="A1378" s="27"/>
      <c r="B1378" s="27"/>
      <c r="C1378" s="27"/>
      <c r="D1378" s="27"/>
      <c r="E1378" s="27"/>
      <c r="F1378" s="27"/>
      <c r="G1378" s="27"/>
      <c r="H1378" s="27"/>
    </row>
    <row r="1379" spans="1:8" x14ac:dyDescent="0.25">
      <c r="A1379" s="27"/>
      <c r="B1379" s="27"/>
      <c r="C1379" s="27"/>
      <c r="D1379" s="27"/>
      <c r="E1379" s="27"/>
      <c r="F1379" s="27"/>
      <c r="G1379" s="27"/>
      <c r="H1379" s="27"/>
    </row>
    <row r="1380" spans="1:8" x14ac:dyDescent="0.25">
      <c r="A1380" s="27"/>
      <c r="B1380" s="27"/>
      <c r="C1380" s="27"/>
      <c r="D1380" s="27"/>
      <c r="E1380" s="27"/>
      <c r="F1380" s="27"/>
      <c r="G1380" s="27"/>
      <c r="H1380" s="27"/>
    </row>
    <row r="1381" spans="1:8" x14ac:dyDescent="0.25">
      <c r="A1381" s="27"/>
      <c r="B1381" s="27"/>
      <c r="C1381" s="27"/>
      <c r="D1381" s="27"/>
      <c r="E1381" s="27"/>
      <c r="F1381" s="27"/>
      <c r="G1381" s="27"/>
      <c r="H1381" s="27"/>
    </row>
    <row r="1382" spans="1:8" x14ac:dyDescent="0.25">
      <c r="A1382" s="27"/>
      <c r="B1382" s="27"/>
      <c r="C1382" s="27"/>
      <c r="D1382" s="27"/>
      <c r="E1382" s="27"/>
      <c r="F1382" s="27"/>
      <c r="G1382" s="27"/>
      <c r="H1382" s="27"/>
    </row>
    <row r="1383" spans="1:8" x14ac:dyDescent="0.25">
      <c r="A1383" s="27"/>
      <c r="B1383" s="27"/>
      <c r="C1383" s="27"/>
      <c r="D1383" s="27"/>
      <c r="E1383" s="27"/>
      <c r="F1383" s="27"/>
      <c r="G1383" s="27"/>
      <c r="H1383" s="27"/>
    </row>
    <row r="1384" spans="1:8" x14ac:dyDescent="0.25">
      <c r="A1384" s="27"/>
      <c r="B1384" s="27"/>
      <c r="C1384" s="27"/>
      <c r="D1384" s="27"/>
      <c r="E1384" s="27"/>
      <c r="F1384" s="27"/>
      <c r="G1384" s="27"/>
      <c r="H1384" s="27"/>
    </row>
    <row r="1385" spans="1:8" x14ac:dyDescent="0.25">
      <c r="A1385" s="27"/>
      <c r="B1385" s="27"/>
      <c r="C1385" s="27"/>
      <c r="D1385" s="27"/>
      <c r="E1385" s="27"/>
      <c r="F1385" s="27"/>
      <c r="G1385" s="27"/>
      <c r="H1385" s="27"/>
    </row>
    <row r="1386" spans="1:8" x14ac:dyDescent="0.25">
      <c r="A1386" s="27"/>
      <c r="B1386" s="27"/>
      <c r="C1386" s="27"/>
      <c r="D1386" s="27"/>
      <c r="E1386" s="27"/>
      <c r="F1386" s="27"/>
      <c r="G1386" s="27"/>
      <c r="H1386" s="27"/>
    </row>
    <row r="1387" spans="1:8" x14ac:dyDescent="0.25">
      <c r="A1387" s="27"/>
      <c r="B1387" s="27"/>
      <c r="C1387" s="27"/>
      <c r="D1387" s="27"/>
      <c r="E1387" s="27"/>
      <c r="F1387" s="27"/>
      <c r="G1387" s="27"/>
      <c r="H1387" s="27"/>
    </row>
    <row r="1388" spans="1:8" x14ac:dyDescent="0.25">
      <c r="A1388" s="27"/>
      <c r="B1388" s="27"/>
      <c r="C1388" s="27"/>
      <c r="D1388" s="27"/>
      <c r="E1388" s="27"/>
      <c r="F1388" s="27"/>
      <c r="G1388" s="27"/>
      <c r="H1388" s="27"/>
    </row>
    <row r="1389" spans="1:8" x14ac:dyDescent="0.25">
      <c r="A1389" s="27"/>
      <c r="B1389" s="27"/>
      <c r="C1389" s="27"/>
      <c r="D1389" s="27"/>
      <c r="E1389" s="27"/>
      <c r="F1389" s="27"/>
      <c r="G1389" s="27"/>
      <c r="H1389" s="27"/>
    </row>
    <row r="1390" spans="1:8" x14ac:dyDescent="0.25">
      <c r="A1390" s="27"/>
      <c r="B1390" s="27"/>
      <c r="C1390" s="27"/>
      <c r="D1390" s="27"/>
      <c r="E1390" s="27"/>
      <c r="F1390" s="27"/>
      <c r="G1390" s="27"/>
      <c r="H1390" s="27"/>
    </row>
    <row r="1391" spans="1:8" x14ac:dyDescent="0.25">
      <c r="A1391" s="27"/>
      <c r="B1391" s="27"/>
      <c r="C1391" s="27"/>
      <c r="D1391" s="27"/>
      <c r="E1391" s="27"/>
      <c r="F1391" s="27"/>
      <c r="G1391" s="27"/>
      <c r="H1391" s="27"/>
    </row>
    <row r="1392" spans="1:8" x14ac:dyDescent="0.25">
      <c r="A1392" s="27"/>
      <c r="B1392" s="27"/>
      <c r="C1392" s="27"/>
      <c r="D1392" s="27"/>
      <c r="E1392" s="27"/>
      <c r="F1392" s="27"/>
      <c r="G1392" s="27"/>
      <c r="H1392" s="27"/>
    </row>
    <row r="1393" spans="1:8" x14ac:dyDescent="0.25">
      <c r="A1393" s="27"/>
      <c r="B1393" s="27"/>
      <c r="C1393" s="27"/>
      <c r="D1393" s="27"/>
      <c r="E1393" s="27"/>
      <c r="F1393" s="27"/>
      <c r="G1393" s="27"/>
      <c r="H1393" s="27"/>
    </row>
    <row r="1394" spans="1:8" x14ac:dyDescent="0.25">
      <c r="A1394" s="27"/>
      <c r="B1394" s="27"/>
      <c r="C1394" s="27"/>
      <c r="D1394" s="27"/>
      <c r="E1394" s="27"/>
      <c r="F1394" s="27"/>
      <c r="G1394" s="27"/>
      <c r="H1394" s="27"/>
    </row>
    <row r="1395" spans="1:8" x14ac:dyDescent="0.25">
      <c r="A1395" s="27"/>
      <c r="B1395" s="27"/>
      <c r="C1395" s="27"/>
      <c r="D1395" s="27"/>
      <c r="E1395" s="27"/>
      <c r="F1395" s="27"/>
      <c r="G1395" s="27"/>
      <c r="H1395" s="27"/>
    </row>
    <row r="1396" spans="1:8" x14ac:dyDescent="0.25">
      <c r="A1396" s="27"/>
      <c r="B1396" s="27"/>
      <c r="C1396" s="27"/>
      <c r="D1396" s="27"/>
      <c r="E1396" s="27"/>
      <c r="F1396" s="27"/>
      <c r="G1396" s="27"/>
      <c r="H1396" s="27"/>
    </row>
    <row r="1397" spans="1:8" x14ac:dyDescent="0.25">
      <c r="A1397" s="27"/>
      <c r="B1397" s="27"/>
      <c r="C1397" s="27"/>
      <c r="D1397" s="27"/>
      <c r="E1397" s="27"/>
      <c r="F1397" s="27"/>
      <c r="G1397" s="27"/>
      <c r="H1397" s="27"/>
    </row>
    <row r="1398" spans="1:8" x14ac:dyDescent="0.25">
      <c r="A1398" s="27"/>
      <c r="B1398" s="27"/>
      <c r="C1398" s="27"/>
      <c r="D1398" s="27"/>
      <c r="E1398" s="27"/>
      <c r="F1398" s="27"/>
      <c r="G1398" s="27"/>
      <c r="H1398" s="27"/>
    </row>
    <row r="1399" spans="1:8" x14ac:dyDescent="0.25">
      <c r="A1399" s="27"/>
      <c r="B1399" s="27"/>
      <c r="C1399" s="27"/>
      <c r="D1399" s="27"/>
      <c r="E1399" s="27"/>
      <c r="F1399" s="27"/>
      <c r="G1399" s="27"/>
      <c r="H1399" s="27"/>
    </row>
    <row r="1400" spans="1:8" x14ac:dyDescent="0.25">
      <c r="A1400" s="27"/>
      <c r="B1400" s="27"/>
      <c r="C1400" s="27"/>
      <c r="D1400" s="27"/>
      <c r="E1400" s="27"/>
      <c r="F1400" s="27"/>
      <c r="G1400" s="27"/>
      <c r="H1400" s="27"/>
    </row>
    <row r="1401" spans="1:8" x14ac:dyDescent="0.25">
      <c r="A1401" s="27"/>
      <c r="B1401" s="27"/>
      <c r="C1401" s="27"/>
      <c r="D1401" s="27"/>
      <c r="E1401" s="27"/>
      <c r="F1401" s="27"/>
      <c r="G1401" s="27"/>
      <c r="H1401" s="27"/>
    </row>
    <row r="1402" spans="1:8" x14ac:dyDescent="0.25">
      <c r="A1402" s="27"/>
      <c r="B1402" s="27"/>
      <c r="C1402" s="27"/>
      <c r="D1402" s="27"/>
      <c r="E1402" s="27"/>
      <c r="F1402" s="27"/>
      <c r="G1402" s="27"/>
      <c r="H1402" s="27"/>
    </row>
    <row r="1403" spans="1:8" x14ac:dyDescent="0.25">
      <c r="A1403" s="27"/>
      <c r="B1403" s="27"/>
      <c r="C1403" s="27"/>
      <c r="D1403" s="27"/>
      <c r="E1403" s="27"/>
      <c r="F1403" s="27"/>
      <c r="G1403" s="27"/>
      <c r="H1403" s="27"/>
    </row>
    <row r="1404" spans="1:8" x14ac:dyDescent="0.25">
      <c r="A1404" s="27"/>
      <c r="B1404" s="27"/>
      <c r="C1404" s="27"/>
      <c r="D1404" s="27"/>
      <c r="E1404" s="27"/>
      <c r="F1404" s="27"/>
      <c r="G1404" s="27"/>
      <c r="H1404" s="27"/>
    </row>
    <row r="1405" spans="1:8" x14ac:dyDescent="0.25">
      <c r="A1405" s="27"/>
      <c r="B1405" s="27"/>
      <c r="C1405" s="27"/>
      <c r="D1405" s="27"/>
      <c r="E1405" s="27"/>
      <c r="F1405" s="27"/>
      <c r="G1405" s="27"/>
      <c r="H1405" s="27"/>
    </row>
    <row r="1406" spans="1:8" x14ac:dyDescent="0.25">
      <c r="A1406" s="27"/>
      <c r="B1406" s="27"/>
      <c r="C1406" s="27"/>
      <c r="D1406" s="27"/>
      <c r="E1406" s="27"/>
      <c r="F1406" s="27"/>
      <c r="G1406" s="27"/>
      <c r="H1406" s="27"/>
    </row>
    <row r="1407" spans="1:8" x14ac:dyDescent="0.25">
      <c r="A1407" s="27"/>
      <c r="B1407" s="27"/>
      <c r="C1407" s="27"/>
      <c r="D1407" s="27"/>
      <c r="E1407" s="27"/>
      <c r="F1407" s="27"/>
      <c r="G1407" s="27"/>
      <c r="H1407" s="27"/>
    </row>
    <row r="1408" spans="1:8" x14ac:dyDescent="0.25">
      <c r="A1408" s="27"/>
      <c r="B1408" s="27"/>
      <c r="C1408" s="27"/>
      <c r="D1408" s="27"/>
      <c r="E1408" s="27"/>
      <c r="F1408" s="27"/>
      <c r="G1408" s="27"/>
      <c r="H1408" s="27"/>
    </row>
    <row r="1409" spans="1:8" x14ac:dyDescent="0.25">
      <c r="A1409" s="27"/>
      <c r="B1409" s="27"/>
      <c r="C1409" s="27"/>
      <c r="D1409" s="27"/>
      <c r="E1409" s="27"/>
      <c r="F1409" s="27"/>
      <c r="G1409" s="27"/>
      <c r="H1409" s="27"/>
    </row>
    <row r="1410" spans="1:8" x14ac:dyDescent="0.25">
      <c r="A1410" s="27"/>
      <c r="B1410" s="27"/>
      <c r="C1410" s="27"/>
      <c r="D1410" s="27"/>
      <c r="E1410" s="27"/>
      <c r="F1410" s="27"/>
      <c r="G1410" s="27"/>
      <c r="H1410" s="27"/>
    </row>
    <row r="1411" spans="1:8" x14ac:dyDescent="0.25">
      <c r="A1411" s="27"/>
      <c r="B1411" s="27"/>
      <c r="C1411" s="27"/>
      <c r="D1411" s="27"/>
      <c r="E1411" s="27"/>
      <c r="F1411" s="27"/>
      <c r="G1411" s="27"/>
      <c r="H1411" s="27"/>
    </row>
    <row r="1412" spans="1:8" x14ac:dyDescent="0.25">
      <c r="A1412" s="27"/>
      <c r="B1412" s="27"/>
      <c r="C1412" s="27"/>
      <c r="D1412" s="27"/>
      <c r="E1412" s="27"/>
      <c r="F1412" s="27"/>
      <c r="G1412" s="27"/>
      <c r="H1412" s="27"/>
    </row>
    <row r="1413" spans="1:8" x14ac:dyDescent="0.25">
      <c r="A1413" s="27"/>
      <c r="B1413" s="27"/>
      <c r="C1413" s="27"/>
      <c r="D1413" s="27"/>
      <c r="E1413" s="27"/>
      <c r="F1413" s="27"/>
      <c r="G1413" s="27"/>
      <c r="H1413" s="27"/>
    </row>
    <row r="1414" spans="1:8" x14ac:dyDescent="0.25">
      <c r="A1414" s="27"/>
      <c r="B1414" s="27"/>
      <c r="C1414" s="27"/>
      <c r="D1414" s="27"/>
      <c r="E1414" s="27"/>
      <c r="F1414" s="27"/>
      <c r="G1414" s="27"/>
      <c r="H1414" s="27"/>
    </row>
    <row r="1415" spans="1:8" x14ac:dyDescent="0.25">
      <c r="A1415" s="27"/>
      <c r="B1415" s="27"/>
      <c r="C1415" s="27"/>
      <c r="D1415" s="27"/>
      <c r="E1415" s="27"/>
      <c r="F1415" s="27"/>
      <c r="G1415" s="27"/>
      <c r="H1415" s="27"/>
    </row>
    <row r="1416" spans="1:8" x14ac:dyDescent="0.25">
      <c r="A1416" s="27"/>
      <c r="B1416" s="27"/>
      <c r="C1416" s="27"/>
      <c r="D1416" s="27"/>
      <c r="E1416" s="27"/>
      <c r="F1416" s="27"/>
      <c r="G1416" s="27"/>
      <c r="H1416" s="27"/>
    </row>
    <row r="1417" spans="1:8" x14ac:dyDescent="0.25">
      <c r="A1417" s="27"/>
      <c r="B1417" s="27"/>
      <c r="C1417" s="27"/>
      <c r="D1417" s="27"/>
      <c r="E1417" s="27"/>
      <c r="F1417" s="27"/>
      <c r="G1417" s="27"/>
      <c r="H1417" s="27"/>
    </row>
    <row r="1418" spans="1:8" x14ac:dyDescent="0.25">
      <c r="A1418" s="27"/>
      <c r="B1418" s="27"/>
      <c r="C1418" s="27"/>
      <c r="D1418" s="27"/>
      <c r="E1418" s="27"/>
      <c r="F1418" s="27"/>
      <c r="G1418" s="27"/>
      <c r="H1418" s="27"/>
    </row>
    <row r="1419" spans="1:8" x14ac:dyDescent="0.25">
      <c r="A1419" s="27"/>
      <c r="B1419" s="27"/>
      <c r="C1419" s="27"/>
      <c r="D1419" s="27"/>
      <c r="E1419" s="27"/>
      <c r="F1419" s="27"/>
      <c r="G1419" s="27"/>
      <c r="H1419" s="27"/>
    </row>
    <row r="1420" spans="1:8" x14ac:dyDescent="0.25">
      <c r="A1420" s="27"/>
      <c r="B1420" s="27"/>
      <c r="C1420" s="27"/>
      <c r="D1420" s="27"/>
      <c r="E1420" s="27"/>
      <c r="F1420" s="27"/>
      <c r="G1420" s="27"/>
      <c r="H1420" s="27"/>
    </row>
    <row r="1421" spans="1:8" x14ac:dyDescent="0.25">
      <c r="A1421" s="27"/>
      <c r="B1421" s="27"/>
      <c r="C1421" s="27"/>
      <c r="D1421" s="27"/>
      <c r="E1421" s="27"/>
      <c r="F1421" s="27"/>
      <c r="G1421" s="27"/>
      <c r="H1421" s="27"/>
    </row>
    <row r="1422" spans="1:8" x14ac:dyDescent="0.25">
      <c r="A1422" s="27"/>
      <c r="B1422" s="27"/>
      <c r="C1422" s="27"/>
      <c r="D1422" s="27"/>
      <c r="E1422" s="27"/>
      <c r="F1422" s="27"/>
      <c r="G1422" s="27"/>
      <c r="H1422" s="27"/>
    </row>
    <row r="1423" spans="1:8" x14ac:dyDescent="0.25">
      <c r="A1423" s="27"/>
      <c r="B1423" s="27"/>
      <c r="C1423" s="27"/>
      <c r="D1423" s="27"/>
      <c r="E1423" s="27"/>
      <c r="F1423" s="27"/>
      <c r="G1423" s="27"/>
      <c r="H1423" s="27"/>
    </row>
    <row r="1424" spans="1:8" x14ac:dyDescent="0.25">
      <c r="A1424" s="27"/>
      <c r="B1424" s="27"/>
      <c r="C1424" s="27"/>
      <c r="D1424" s="27"/>
      <c r="E1424" s="27"/>
      <c r="F1424" s="27"/>
      <c r="G1424" s="27"/>
      <c r="H1424" s="27"/>
    </row>
    <row r="1425" spans="1:8" x14ac:dyDescent="0.25">
      <c r="A1425" s="27"/>
      <c r="B1425" s="27"/>
      <c r="C1425" s="27"/>
      <c r="D1425" s="27"/>
      <c r="E1425" s="27"/>
      <c r="F1425" s="27"/>
      <c r="G1425" s="27"/>
      <c r="H1425" s="27"/>
    </row>
    <row r="1426" spans="1:8" x14ac:dyDescent="0.25">
      <c r="A1426" s="27"/>
      <c r="B1426" s="27"/>
      <c r="C1426" s="27"/>
      <c r="D1426" s="27"/>
      <c r="E1426" s="27"/>
      <c r="F1426" s="27"/>
      <c r="G1426" s="27"/>
      <c r="H1426" s="27"/>
    </row>
    <row r="1427" spans="1:8" x14ac:dyDescent="0.25">
      <c r="A1427" s="27"/>
      <c r="B1427" s="27"/>
      <c r="C1427" s="27"/>
      <c r="D1427" s="27"/>
      <c r="E1427" s="27"/>
      <c r="F1427" s="27"/>
      <c r="G1427" s="27"/>
      <c r="H1427" s="27"/>
    </row>
    <row r="1428" spans="1:8" x14ac:dyDescent="0.25">
      <c r="A1428" s="27"/>
      <c r="B1428" s="27"/>
      <c r="C1428" s="27"/>
      <c r="D1428" s="27"/>
      <c r="E1428" s="27"/>
      <c r="F1428" s="27"/>
      <c r="G1428" s="27"/>
      <c r="H1428" s="27"/>
    </row>
    <row r="1429" spans="1:8" x14ac:dyDescent="0.25">
      <c r="A1429" s="27"/>
      <c r="B1429" s="27"/>
      <c r="C1429" s="27"/>
      <c r="D1429" s="27"/>
      <c r="E1429" s="27"/>
      <c r="F1429" s="27"/>
      <c r="G1429" s="27"/>
      <c r="H1429" s="27"/>
    </row>
    <row r="1430" spans="1:8" x14ac:dyDescent="0.25">
      <c r="A1430" s="27"/>
      <c r="B1430" s="27"/>
      <c r="C1430" s="27"/>
      <c r="D1430" s="27"/>
      <c r="E1430" s="27"/>
      <c r="F1430" s="27"/>
      <c r="G1430" s="27"/>
      <c r="H1430" s="27"/>
    </row>
    <row r="1431" spans="1:8" x14ac:dyDescent="0.25">
      <c r="A1431" s="27"/>
      <c r="B1431" s="27"/>
      <c r="C1431" s="27"/>
      <c r="D1431" s="27"/>
      <c r="E1431" s="27"/>
      <c r="F1431" s="27"/>
      <c r="G1431" s="27"/>
      <c r="H1431" s="27"/>
    </row>
    <row r="1432" spans="1:8" x14ac:dyDescent="0.25">
      <c r="A1432" s="27"/>
      <c r="B1432" s="27"/>
      <c r="C1432" s="27"/>
      <c r="D1432" s="27"/>
      <c r="E1432" s="27"/>
      <c r="F1432" s="27"/>
      <c r="G1432" s="27"/>
      <c r="H1432" s="27"/>
    </row>
    <row r="1433" spans="1:8" x14ac:dyDescent="0.25">
      <c r="A1433" s="27"/>
      <c r="B1433" s="27"/>
      <c r="C1433" s="27"/>
      <c r="D1433" s="27"/>
      <c r="E1433" s="27"/>
      <c r="F1433" s="27"/>
      <c r="G1433" s="27"/>
      <c r="H1433" s="27"/>
    </row>
    <row r="1434" spans="1:8" x14ac:dyDescent="0.25">
      <c r="A1434" s="27"/>
      <c r="B1434" s="27"/>
      <c r="C1434" s="27"/>
      <c r="D1434" s="27"/>
      <c r="E1434" s="27"/>
      <c r="F1434" s="27"/>
      <c r="G1434" s="27"/>
      <c r="H1434" s="27"/>
    </row>
    <row r="1435" spans="1:8" x14ac:dyDescent="0.25">
      <c r="A1435" s="27"/>
      <c r="B1435" s="27"/>
      <c r="C1435" s="27"/>
      <c r="D1435" s="27"/>
      <c r="E1435" s="27"/>
      <c r="F1435" s="27"/>
      <c r="G1435" s="27"/>
      <c r="H1435" s="27"/>
    </row>
    <row r="1436" spans="1:8" x14ac:dyDescent="0.25">
      <c r="A1436" s="27"/>
      <c r="B1436" s="27"/>
      <c r="C1436" s="27"/>
      <c r="D1436" s="27"/>
      <c r="E1436" s="27"/>
      <c r="F1436" s="27"/>
      <c r="G1436" s="27"/>
      <c r="H1436" s="27"/>
    </row>
    <row r="1437" spans="1:8" x14ac:dyDescent="0.25">
      <c r="A1437" s="27"/>
      <c r="B1437" s="27"/>
      <c r="C1437" s="27"/>
      <c r="D1437" s="27"/>
      <c r="E1437" s="27"/>
      <c r="F1437" s="27"/>
      <c r="G1437" s="27"/>
      <c r="H1437" s="27"/>
    </row>
    <row r="1438" spans="1:8" x14ac:dyDescent="0.25">
      <c r="A1438" s="27"/>
      <c r="B1438" s="27"/>
      <c r="C1438" s="27"/>
      <c r="D1438" s="27"/>
      <c r="E1438" s="27"/>
      <c r="F1438" s="27"/>
      <c r="G1438" s="27"/>
      <c r="H1438" s="27"/>
    </row>
    <row r="1439" spans="1:8" x14ac:dyDescent="0.25">
      <c r="A1439" s="27"/>
      <c r="B1439" s="27"/>
      <c r="C1439" s="27"/>
      <c r="D1439" s="27"/>
      <c r="E1439" s="27"/>
      <c r="F1439" s="27"/>
      <c r="G1439" s="27"/>
      <c r="H1439" s="27"/>
    </row>
    <row r="1440" spans="1:8" x14ac:dyDescent="0.25">
      <c r="A1440" s="27"/>
      <c r="B1440" s="27"/>
      <c r="C1440" s="27"/>
      <c r="D1440" s="27"/>
      <c r="E1440" s="27"/>
      <c r="F1440" s="27"/>
      <c r="G1440" s="27"/>
      <c r="H1440" s="27"/>
    </row>
    <row r="1441" spans="1:8" x14ac:dyDescent="0.25">
      <c r="A1441" s="27"/>
      <c r="B1441" s="27"/>
      <c r="C1441" s="27"/>
      <c r="D1441" s="27"/>
      <c r="E1441" s="27"/>
      <c r="F1441" s="27"/>
      <c r="G1441" s="27"/>
      <c r="H1441" s="27"/>
    </row>
    <row r="1442" spans="1:8" x14ac:dyDescent="0.25">
      <c r="A1442" s="27"/>
      <c r="B1442" s="27"/>
      <c r="C1442" s="27"/>
      <c r="D1442" s="27"/>
      <c r="E1442" s="27"/>
      <c r="F1442" s="27"/>
      <c r="G1442" s="27"/>
      <c r="H1442" s="27"/>
    </row>
    <row r="1443" spans="1:8" x14ac:dyDescent="0.25">
      <c r="A1443" s="27"/>
      <c r="B1443" s="27"/>
      <c r="C1443" s="27"/>
      <c r="D1443" s="27"/>
      <c r="E1443" s="27"/>
      <c r="F1443" s="27"/>
      <c r="G1443" s="27"/>
      <c r="H1443" s="27"/>
    </row>
    <row r="1444" spans="1:8" x14ac:dyDescent="0.25">
      <c r="A1444" s="27"/>
      <c r="B1444" s="27"/>
      <c r="C1444" s="27"/>
      <c r="D1444" s="27"/>
      <c r="E1444" s="27"/>
      <c r="F1444" s="27"/>
      <c r="G1444" s="27"/>
      <c r="H1444" s="27"/>
    </row>
    <row r="1445" spans="1:8" x14ac:dyDescent="0.25">
      <c r="A1445" s="27"/>
      <c r="B1445" s="27"/>
      <c r="C1445" s="27"/>
      <c r="D1445" s="27"/>
      <c r="E1445" s="27"/>
      <c r="F1445" s="27"/>
      <c r="G1445" s="27"/>
      <c r="H1445" s="27"/>
    </row>
    <row r="1446" spans="1:8" x14ac:dyDescent="0.25">
      <c r="A1446" s="27"/>
      <c r="B1446" s="27"/>
      <c r="C1446" s="27"/>
      <c r="D1446" s="27"/>
      <c r="E1446" s="27"/>
      <c r="F1446" s="27"/>
      <c r="G1446" s="27"/>
      <c r="H1446" s="27"/>
    </row>
    <row r="1447" spans="1:8" x14ac:dyDescent="0.25">
      <c r="A1447" s="27"/>
      <c r="B1447" s="27"/>
      <c r="C1447" s="27"/>
      <c r="D1447" s="27"/>
      <c r="E1447" s="27"/>
      <c r="F1447" s="27"/>
      <c r="G1447" s="27"/>
      <c r="H1447" s="27"/>
    </row>
    <row r="1448" spans="1:8" x14ac:dyDescent="0.25">
      <c r="A1448" s="27"/>
      <c r="B1448" s="27"/>
      <c r="C1448" s="27"/>
      <c r="D1448" s="27"/>
      <c r="E1448" s="27"/>
      <c r="F1448" s="27"/>
      <c r="G1448" s="27"/>
      <c r="H1448" s="27"/>
    </row>
    <row r="1449" spans="1:8" x14ac:dyDescent="0.25">
      <c r="A1449" s="27"/>
      <c r="B1449" s="27"/>
      <c r="C1449" s="27"/>
      <c r="D1449" s="27"/>
      <c r="E1449" s="27"/>
      <c r="F1449" s="27"/>
      <c r="G1449" s="27"/>
      <c r="H1449" s="27"/>
    </row>
    <row r="1450" spans="1:8" x14ac:dyDescent="0.25">
      <c r="A1450" s="27"/>
      <c r="B1450" s="27"/>
      <c r="C1450" s="27"/>
      <c r="D1450" s="27"/>
      <c r="E1450" s="27"/>
      <c r="F1450" s="27"/>
      <c r="G1450" s="27"/>
      <c r="H1450" s="27"/>
    </row>
    <row r="1451" spans="1:8" x14ac:dyDescent="0.25">
      <c r="A1451" s="27"/>
      <c r="B1451" s="27"/>
      <c r="C1451" s="27"/>
      <c r="D1451" s="27"/>
      <c r="E1451" s="27"/>
      <c r="F1451" s="27"/>
      <c r="G1451" s="27"/>
      <c r="H1451" s="27"/>
    </row>
    <row r="1452" spans="1:8" x14ac:dyDescent="0.25">
      <c r="A1452" s="27"/>
      <c r="B1452" s="27"/>
      <c r="C1452" s="27"/>
      <c r="D1452" s="27"/>
      <c r="E1452" s="27"/>
      <c r="F1452" s="27"/>
      <c r="G1452" s="27"/>
      <c r="H1452" s="27"/>
    </row>
    <row r="1453" spans="1:8" x14ac:dyDescent="0.25">
      <c r="A1453" s="27"/>
      <c r="B1453" s="27"/>
      <c r="C1453" s="27"/>
      <c r="D1453" s="27"/>
      <c r="E1453" s="27"/>
      <c r="F1453" s="27"/>
      <c r="G1453" s="27"/>
      <c r="H1453" s="27"/>
    </row>
    <row r="1454" spans="1:8" x14ac:dyDescent="0.25">
      <c r="A1454" s="27"/>
      <c r="B1454" s="27"/>
      <c r="C1454" s="27"/>
      <c r="D1454" s="27"/>
      <c r="E1454" s="27"/>
      <c r="F1454" s="27"/>
      <c r="G1454" s="27"/>
      <c r="H1454" s="27"/>
    </row>
    <row r="1455" spans="1:8" x14ac:dyDescent="0.25">
      <c r="A1455" s="27"/>
      <c r="B1455" s="27"/>
      <c r="C1455" s="27"/>
      <c r="D1455" s="27"/>
      <c r="E1455" s="27"/>
      <c r="F1455" s="27"/>
      <c r="G1455" s="27"/>
      <c r="H1455" s="27"/>
    </row>
    <row r="1456" spans="1:8" x14ac:dyDescent="0.25">
      <c r="A1456" s="27"/>
      <c r="B1456" s="27"/>
      <c r="C1456" s="27"/>
      <c r="D1456" s="27"/>
      <c r="E1456" s="27"/>
      <c r="F1456" s="27"/>
      <c r="G1456" s="27"/>
      <c r="H1456" s="27"/>
    </row>
    <row r="1457" spans="1:8" x14ac:dyDescent="0.25">
      <c r="A1457" s="27"/>
      <c r="B1457" s="27"/>
      <c r="C1457" s="27"/>
      <c r="D1457" s="27"/>
      <c r="E1457" s="27"/>
      <c r="F1457" s="27"/>
      <c r="G1457" s="27"/>
      <c r="H1457" s="27"/>
    </row>
    <row r="1458" spans="1:8" x14ac:dyDescent="0.25">
      <c r="A1458" s="27"/>
      <c r="B1458" s="27"/>
      <c r="C1458" s="27"/>
      <c r="D1458" s="27"/>
      <c r="E1458" s="27"/>
      <c r="F1458" s="27"/>
      <c r="G1458" s="27"/>
      <c r="H1458" s="27"/>
    </row>
    <row r="1459" spans="1:8" x14ac:dyDescent="0.25">
      <c r="A1459" s="27"/>
      <c r="B1459" s="27"/>
      <c r="C1459" s="27"/>
      <c r="D1459" s="27"/>
      <c r="E1459" s="27"/>
      <c r="F1459" s="27"/>
      <c r="G1459" s="27"/>
      <c r="H1459" s="27"/>
    </row>
    <row r="1460" spans="1:8" x14ac:dyDescent="0.25">
      <c r="A1460" s="27"/>
      <c r="B1460" s="27"/>
      <c r="C1460" s="27"/>
      <c r="D1460" s="27"/>
      <c r="E1460" s="27"/>
      <c r="F1460" s="27"/>
      <c r="G1460" s="27"/>
      <c r="H1460" s="27"/>
    </row>
    <row r="1461" spans="1:8" x14ac:dyDescent="0.25">
      <c r="A1461" s="27"/>
      <c r="B1461" s="27"/>
      <c r="C1461" s="27"/>
      <c r="D1461" s="27"/>
      <c r="E1461" s="27"/>
      <c r="F1461" s="27"/>
      <c r="G1461" s="27"/>
      <c r="H1461" s="27"/>
    </row>
    <row r="1462" spans="1:8" x14ac:dyDescent="0.25">
      <c r="A1462" s="27"/>
      <c r="B1462" s="27"/>
      <c r="C1462" s="27"/>
      <c r="D1462" s="27"/>
      <c r="E1462" s="27"/>
      <c r="F1462" s="27"/>
      <c r="G1462" s="27"/>
      <c r="H1462" s="27"/>
    </row>
    <row r="1463" spans="1:8" x14ac:dyDescent="0.25">
      <c r="A1463" s="27"/>
      <c r="B1463" s="27"/>
      <c r="C1463" s="27"/>
      <c r="D1463" s="27"/>
      <c r="E1463" s="27"/>
      <c r="F1463" s="27"/>
      <c r="G1463" s="27"/>
      <c r="H1463" s="27"/>
    </row>
    <row r="1464" spans="1:8" x14ac:dyDescent="0.25">
      <c r="A1464" s="27"/>
      <c r="B1464" s="27"/>
      <c r="C1464" s="27"/>
      <c r="D1464" s="27"/>
      <c r="E1464" s="27"/>
      <c r="F1464" s="27"/>
      <c r="G1464" s="27"/>
      <c r="H1464" s="27"/>
    </row>
    <row r="1465" spans="1:8" x14ac:dyDescent="0.25">
      <c r="A1465" s="27"/>
      <c r="B1465" s="27"/>
      <c r="C1465" s="27"/>
      <c r="D1465" s="27"/>
      <c r="E1465" s="27"/>
      <c r="F1465" s="27"/>
      <c r="G1465" s="27"/>
      <c r="H1465" s="27"/>
    </row>
    <row r="1466" spans="1:8" x14ac:dyDescent="0.25">
      <c r="A1466" s="27"/>
      <c r="B1466" s="27"/>
      <c r="C1466" s="27"/>
      <c r="D1466" s="27"/>
      <c r="E1466" s="27"/>
      <c r="F1466" s="27"/>
      <c r="G1466" s="27"/>
      <c r="H1466" s="27"/>
    </row>
    <row r="1467" spans="1:8" x14ac:dyDescent="0.25">
      <c r="A1467" s="27"/>
      <c r="B1467" s="27"/>
      <c r="C1467" s="27"/>
      <c r="D1467" s="27"/>
      <c r="E1467" s="27"/>
      <c r="F1467" s="27"/>
      <c r="G1467" s="27"/>
      <c r="H1467" s="27"/>
    </row>
    <row r="1468" spans="1:8" x14ac:dyDescent="0.25">
      <c r="A1468" s="27"/>
      <c r="B1468" s="27"/>
      <c r="C1468" s="27"/>
      <c r="D1468" s="27"/>
      <c r="E1468" s="27"/>
      <c r="F1468" s="27"/>
      <c r="G1468" s="27"/>
      <c r="H1468" s="27"/>
    </row>
    <row r="1469" spans="1:8" x14ac:dyDescent="0.25">
      <c r="A1469" s="27"/>
      <c r="B1469" s="27"/>
      <c r="C1469" s="27"/>
      <c r="D1469" s="27"/>
      <c r="E1469" s="27"/>
      <c r="F1469" s="27"/>
      <c r="G1469" s="27"/>
      <c r="H1469" s="27"/>
    </row>
    <row r="1470" spans="1:8" x14ac:dyDescent="0.25">
      <c r="A1470" s="27"/>
      <c r="B1470" s="27"/>
      <c r="C1470" s="27"/>
      <c r="D1470" s="27"/>
      <c r="E1470" s="27"/>
      <c r="F1470" s="27"/>
      <c r="G1470" s="27"/>
      <c r="H1470" s="27"/>
    </row>
    <row r="1471" spans="1:8" x14ac:dyDescent="0.25">
      <c r="A1471" s="27"/>
      <c r="B1471" s="27"/>
      <c r="C1471" s="27"/>
      <c r="D1471" s="27"/>
      <c r="E1471" s="27"/>
      <c r="F1471" s="27"/>
      <c r="G1471" s="27"/>
      <c r="H1471" s="27"/>
    </row>
    <row r="1472" spans="1:8" x14ac:dyDescent="0.25">
      <c r="A1472" s="27"/>
      <c r="B1472" s="27"/>
      <c r="C1472" s="27"/>
      <c r="D1472" s="27"/>
      <c r="E1472" s="27"/>
      <c r="F1472" s="27"/>
      <c r="G1472" s="27"/>
      <c r="H1472" s="27"/>
    </row>
    <row r="1473" spans="1:8" x14ac:dyDescent="0.25">
      <c r="A1473" s="27"/>
      <c r="B1473" s="27"/>
      <c r="C1473" s="27"/>
      <c r="D1473" s="27"/>
      <c r="E1473" s="27"/>
      <c r="F1473" s="27"/>
      <c r="G1473" s="27"/>
      <c r="H1473" s="27"/>
    </row>
    <row r="1474" spans="1:8" x14ac:dyDescent="0.25">
      <c r="A1474" s="27"/>
      <c r="B1474" s="27"/>
      <c r="C1474" s="27"/>
      <c r="D1474" s="27"/>
      <c r="E1474" s="27"/>
      <c r="F1474" s="27"/>
      <c r="G1474" s="27"/>
      <c r="H1474" s="27"/>
    </row>
    <row r="1475" spans="1:8" x14ac:dyDescent="0.25">
      <c r="A1475" s="27"/>
      <c r="B1475" s="27"/>
      <c r="C1475" s="27"/>
      <c r="D1475" s="27"/>
      <c r="E1475" s="27"/>
      <c r="F1475" s="27"/>
      <c r="G1475" s="27"/>
      <c r="H1475" s="27"/>
    </row>
    <row r="1476" spans="1:8" x14ac:dyDescent="0.25">
      <c r="A1476" s="27"/>
      <c r="B1476" s="27"/>
      <c r="C1476" s="27"/>
      <c r="D1476" s="27"/>
      <c r="E1476" s="27"/>
      <c r="F1476" s="27"/>
      <c r="G1476" s="27"/>
      <c r="H1476" s="27"/>
    </row>
    <row r="1477" spans="1:8" x14ac:dyDescent="0.25">
      <c r="A1477" s="27"/>
      <c r="B1477" s="27"/>
      <c r="C1477" s="27"/>
      <c r="D1477" s="27"/>
      <c r="E1477" s="27"/>
      <c r="F1477" s="27"/>
      <c r="G1477" s="27"/>
      <c r="H1477" s="27"/>
    </row>
    <row r="1478" spans="1:8" x14ac:dyDescent="0.25">
      <c r="A1478" s="27"/>
      <c r="B1478" s="27"/>
      <c r="C1478" s="27"/>
      <c r="D1478" s="27"/>
      <c r="E1478" s="27"/>
      <c r="F1478" s="27"/>
      <c r="G1478" s="27"/>
      <c r="H1478" s="27"/>
    </row>
    <row r="1479" spans="1:8" x14ac:dyDescent="0.25">
      <c r="A1479" s="27"/>
      <c r="B1479" s="27"/>
      <c r="C1479" s="27"/>
      <c r="D1479" s="27"/>
      <c r="E1479" s="27"/>
      <c r="F1479" s="27"/>
      <c r="G1479" s="27"/>
      <c r="H1479" s="27"/>
    </row>
    <row r="1480" spans="1:8" x14ac:dyDescent="0.25">
      <c r="A1480" s="27"/>
      <c r="B1480" s="27"/>
      <c r="C1480" s="27"/>
      <c r="D1480" s="27"/>
      <c r="E1480" s="27"/>
      <c r="F1480" s="27"/>
      <c r="G1480" s="27"/>
      <c r="H1480" s="27"/>
    </row>
    <row r="1481" spans="1:8" x14ac:dyDescent="0.25">
      <c r="A1481" s="27"/>
      <c r="B1481" s="27"/>
      <c r="C1481" s="27"/>
      <c r="D1481" s="27"/>
      <c r="E1481" s="27"/>
      <c r="F1481" s="27"/>
      <c r="G1481" s="27"/>
      <c r="H1481" s="27"/>
    </row>
    <row r="1482" spans="1:8" x14ac:dyDescent="0.25">
      <c r="A1482" s="27"/>
      <c r="B1482" s="27"/>
      <c r="C1482" s="27"/>
      <c r="D1482" s="27"/>
      <c r="E1482" s="27"/>
      <c r="F1482" s="27"/>
      <c r="G1482" s="27"/>
      <c r="H1482" s="27"/>
    </row>
    <row r="1483" spans="1:8" x14ac:dyDescent="0.25">
      <c r="A1483" s="27"/>
      <c r="B1483" s="27"/>
      <c r="C1483" s="27"/>
      <c r="D1483" s="27"/>
      <c r="E1483" s="27"/>
      <c r="F1483" s="27"/>
      <c r="G1483" s="27"/>
      <c r="H1483" s="27"/>
    </row>
    <row r="1484" spans="1:8" x14ac:dyDescent="0.25">
      <c r="A1484" s="27"/>
      <c r="B1484" s="27"/>
      <c r="C1484" s="27"/>
      <c r="D1484" s="27"/>
      <c r="E1484" s="27"/>
      <c r="F1484" s="27"/>
      <c r="G1484" s="27"/>
      <c r="H1484" s="27"/>
    </row>
    <row r="1485" spans="1:8" x14ac:dyDescent="0.25">
      <c r="A1485" s="27"/>
      <c r="B1485" s="27"/>
      <c r="C1485" s="27"/>
      <c r="D1485" s="27"/>
      <c r="E1485" s="27"/>
      <c r="F1485" s="27"/>
      <c r="G1485" s="27"/>
      <c r="H1485" s="27"/>
    </row>
    <row r="1486" spans="1:8" x14ac:dyDescent="0.25">
      <c r="A1486" s="27"/>
      <c r="B1486" s="27"/>
      <c r="C1486" s="27"/>
      <c r="D1486" s="27"/>
      <c r="E1486" s="27"/>
      <c r="F1486" s="27"/>
      <c r="G1486" s="27"/>
      <c r="H1486" s="27"/>
    </row>
    <row r="1487" spans="1:8" x14ac:dyDescent="0.25">
      <c r="A1487" s="27"/>
      <c r="B1487" s="27"/>
      <c r="C1487" s="27"/>
      <c r="D1487" s="27"/>
      <c r="E1487" s="27"/>
      <c r="F1487" s="27"/>
      <c r="G1487" s="27"/>
      <c r="H1487" s="27"/>
    </row>
    <row r="1488" spans="1:8" x14ac:dyDescent="0.25">
      <c r="A1488" s="27"/>
      <c r="B1488" s="27"/>
      <c r="C1488" s="27"/>
      <c r="D1488" s="27"/>
      <c r="E1488" s="27"/>
      <c r="F1488" s="27"/>
      <c r="G1488" s="27"/>
      <c r="H1488" s="27"/>
    </row>
    <row r="1489" spans="1:8" x14ac:dyDescent="0.25">
      <c r="A1489" s="27"/>
      <c r="B1489" s="27"/>
      <c r="C1489" s="27"/>
      <c r="D1489" s="27"/>
      <c r="E1489" s="27"/>
      <c r="F1489" s="27"/>
      <c r="G1489" s="27"/>
      <c r="H1489" s="27"/>
    </row>
    <row r="1490" spans="1:8" x14ac:dyDescent="0.25">
      <c r="A1490" s="27"/>
      <c r="B1490" s="27"/>
      <c r="C1490" s="27"/>
      <c r="D1490" s="27"/>
      <c r="E1490" s="27"/>
      <c r="F1490" s="27"/>
      <c r="G1490" s="27"/>
      <c r="H1490" s="27"/>
    </row>
    <row r="1491" spans="1:8" x14ac:dyDescent="0.25">
      <c r="A1491" s="27"/>
      <c r="B1491" s="27"/>
      <c r="C1491" s="27"/>
      <c r="D1491" s="27"/>
      <c r="E1491" s="27"/>
      <c r="F1491" s="27"/>
      <c r="G1491" s="27"/>
      <c r="H1491" s="27"/>
    </row>
    <row r="1492" spans="1:8" x14ac:dyDescent="0.25">
      <c r="A1492" s="27"/>
      <c r="B1492" s="27"/>
      <c r="C1492" s="27"/>
      <c r="D1492" s="27"/>
      <c r="E1492" s="27"/>
      <c r="F1492" s="27"/>
      <c r="G1492" s="27"/>
      <c r="H1492" s="27"/>
    </row>
    <row r="1493" spans="1:8" x14ac:dyDescent="0.25">
      <c r="A1493" s="27"/>
      <c r="B1493" s="27"/>
      <c r="C1493" s="27"/>
      <c r="D1493" s="27"/>
      <c r="E1493" s="27"/>
      <c r="F1493" s="27"/>
      <c r="G1493" s="27"/>
      <c r="H1493" s="27"/>
    </row>
    <row r="1494" spans="1:8" x14ac:dyDescent="0.25">
      <c r="A1494" s="27"/>
      <c r="B1494" s="27"/>
      <c r="C1494" s="27"/>
      <c r="D1494" s="27"/>
      <c r="E1494" s="27"/>
    </row>
    <row r="1495" spans="1:8" x14ac:dyDescent="0.25">
      <c r="A1495" s="27"/>
      <c r="B1495" s="27"/>
      <c r="C1495" s="27"/>
      <c r="D1495" s="27"/>
      <c r="E1495" s="27"/>
    </row>
    <row r="1496" spans="1:8" x14ac:dyDescent="0.25">
      <c r="A1496" s="27"/>
      <c r="B1496" s="27"/>
      <c r="C1496" s="27"/>
      <c r="D1496" s="27"/>
      <c r="E1496" s="27"/>
    </row>
    <row r="1497" spans="1:8" x14ac:dyDescent="0.25">
      <c r="A1497" s="27"/>
      <c r="B1497" s="27"/>
      <c r="C1497" s="27"/>
      <c r="D1497" s="27"/>
      <c r="E1497" s="27"/>
    </row>
    <row r="1498" spans="1:8" x14ac:dyDescent="0.25">
      <c r="A1498" s="27"/>
      <c r="B1498" s="27"/>
      <c r="C1498" s="27"/>
      <c r="D1498" s="27"/>
      <c r="E1498" s="27"/>
    </row>
    <row r="1499" spans="1:8" x14ac:dyDescent="0.25">
      <c r="A1499" s="27"/>
      <c r="B1499" s="27"/>
      <c r="C1499" s="27"/>
      <c r="D1499" s="27"/>
      <c r="E1499" s="27"/>
    </row>
    <row r="1500" spans="1:8" x14ac:dyDescent="0.25">
      <c r="A1500" s="27"/>
      <c r="B1500" s="27"/>
      <c r="C1500" s="27"/>
      <c r="D1500" s="27"/>
      <c r="E1500" s="27"/>
    </row>
    <row r="1501" spans="1:8" x14ac:dyDescent="0.25">
      <c r="A1501" s="27"/>
      <c r="B1501" s="27"/>
      <c r="C1501" s="27"/>
      <c r="D1501" s="27"/>
      <c r="E1501" s="27"/>
    </row>
    <row r="1502" spans="1:8" x14ac:dyDescent="0.25">
      <c r="A1502" s="27"/>
      <c r="B1502" s="27"/>
      <c r="C1502" s="27"/>
      <c r="D1502" s="27"/>
      <c r="E1502" s="27"/>
    </row>
    <row r="1503" spans="1:8" x14ac:dyDescent="0.25">
      <c r="A1503" s="27"/>
      <c r="B1503" s="27"/>
      <c r="C1503" s="27"/>
      <c r="D1503" s="27"/>
      <c r="E1503" s="27"/>
    </row>
    <row r="1504" spans="1:8" x14ac:dyDescent="0.25">
      <c r="A1504" s="27"/>
      <c r="B1504" s="27"/>
      <c r="C1504" s="27"/>
      <c r="D1504" s="27"/>
      <c r="E1504" s="27"/>
    </row>
    <row r="1505" spans="1:5" x14ac:dyDescent="0.25">
      <c r="A1505" s="27"/>
      <c r="B1505" s="27"/>
      <c r="C1505" s="27"/>
      <c r="D1505" s="27"/>
      <c r="E1505" s="27"/>
    </row>
    <row r="1506" spans="1:5" x14ac:dyDescent="0.25">
      <c r="A1506" s="27"/>
      <c r="B1506" s="27"/>
      <c r="C1506" s="27"/>
      <c r="D1506" s="27"/>
      <c r="E1506" s="27"/>
    </row>
    <row r="1507" spans="1:5" x14ac:dyDescent="0.25">
      <c r="A1507" s="27"/>
      <c r="B1507" s="27"/>
      <c r="C1507" s="27"/>
      <c r="D1507" s="27"/>
      <c r="E1507" s="27"/>
    </row>
    <row r="1508" spans="1:5" x14ac:dyDescent="0.25">
      <c r="A1508" s="27"/>
      <c r="B1508" s="27"/>
      <c r="C1508" s="27"/>
      <c r="D1508" s="27"/>
      <c r="E1508" s="27"/>
    </row>
    <row r="1509" spans="1:5" x14ac:dyDescent="0.25">
      <c r="A1509" s="27"/>
      <c r="B1509" s="27"/>
      <c r="C1509" s="27"/>
      <c r="D1509" s="27"/>
      <c r="E1509" s="27"/>
    </row>
    <row r="1510" spans="1:5" x14ac:dyDescent="0.25">
      <c r="A1510" s="27"/>
      <c r="B1510" s="27"/>
      <c r="C1510" s="27"/>
      <c r="D1510" s="27"/>
      <c r="E1510" s="27"/>
    </row>
    <row r="1511" spans="1:5" x14ac:dyDescent="0.25">
      <c r="A1511" s="27"/>
      <c r="B1511" s="27"/>
      <c r="C1511" s="27"/>
      <c r="D1511" s="27"/>
      <c r="E1511" s="27"/>
    </row>
    <row r="1512" spans="1:5" x14ac:dyDescent="0.25">
      <c r="A1512" s="27"/>
      <c r="B1512" s="27"/>
      <c r="C1512" s="27"/>
      <c r="D1512" s="27"/>
      <c r="E1512" s="27"/>
    </row>
    <row r="1513" spans="1:5" x14ac:dyDescent="0.25">
      <c r="A1513" s="27"/>
      <c r="B1513" s="27"/>
      <c r="C1513" s="27"/>
      <c r="D1513" s="27"/>
      <c r="E1513" s="27"/>
    </row>
    <row r="1514" spans="1:5" x14ac:dyDescent="0.25">
      <c r="A1514" s="27"/>
      <c r="B1514" s="27"/>
      <c r="C1514" s="27"/>
      <c r="D1514" s="27"/>
      <c r="E1514" s="27"/>
    </row>
    <row r="1515" spans="1:5" x14ac:dyDescent="0.25">
      <c r="A1515" s="27"/>
      <c r="B1515" s="27"/>
      <c r="C1515" s="27"/>
      <c r="D1515" s="27"/>
      <c r="E1515" s="27"/>
    </row>
    <row r="1516" spans="1:5" x14ac:dyDescent="0.25">
      <c r="A1516" s="27"/>
      <c r="B1516" s="27"/>
      <c r="C1516" s="27"/>
      <c r="D1516" s="27"/>
      <c r="E1516" s="27"/>
    </row>
    <row r="1517" spans="1:5" x14ac:dyDescent="0.25">
      <c r="A1517" s="27"/>
      <c r="B1517" s="27"/>
      <c r="C1517" s="27"/>
      <c r="D1517" s="27"/>
      <c r="E1517" s="27"/>
    </row>
    <row r="1518" spans="1:5" x14ac:dyDescent="0.25">
      <c r="A1518" s="27"/>
      <c r="B1518" s="27"/>
      <c r="C1518" s="27"/>
      <c r="D1518" s="27"/>
      <c r="E1518" s="27"/>
    </row>
    <row r="1519" spans="1:5" x14ac:dyDescent="0.25">
      <c r="A1519" s="27"/>
      <c r="B1519" s="27"/>
      <c r="C1519" s="27"/>
      <c r="D1519" s="27"/>
      <c r="E1519" s="27"/>
    </row>
    <row r="1520" spans="1:5" x14ac:dyDescent="0.25">
      <c r="A1520" s="27"/>
      <c r="B1520" s="27"/>
      <c r="C1520" s="27"/>
      <c r="D1520" s="27"/>
      <c r="E1520" s="27"/>
    </row>
    <row r="1521" spans="1:5" x14ac:dyDescent="0.25">
      <c r="A1521" s="27"/>
      <c r="B1521" s="27"/>
      <c r="C1521" s="27"/>
      <c r="D1521" s="27"/>
      <c r="E1521" s="27"/>
    </row>
    <row r="1522" spans="1:5" x14ac:dyDescent="0.25">
      <c r="A1522" s="27"/>
      <c r="B1522" s="27"/>
      <c r="C1522" s="27"/>
      <c r="D1522" s="27"/>
      <c r="E1522" s="27"/>
    </row>
    <row r="1523" spans="1:5" x14ac:dyDescent="0.25">
      <c r="A1523" s="27"/>
      <c r="B1523" s="27"/>
      <c r="C1523" s="27"/>
      <c r="D1523" s="27"/>
      <c r="E1523" s="27"/>
    </row>
    <row r="1524" spans="1:5" x14ac:dyDescent="0.25">
      <c r="A1524" s="27"/>
      <c r="B1524" s="27"/>
      <c r="C1524" s="27"/>
      <c r="D1524" s="27"/>
      <c r="E1524" s="27"/>
    </row>
    <row r="1525" spans="1:5" x14ac:dyDescent="0.25">
      <c r="A1525" s="27"/>
      <c r="B1525" s="27"/>
      <c r="C1525" s="27"/>
      <c r="D1525" s="27"/>
      <c r="E1525" s="27"/>
    </row>
    <row r="1526" spans="1:5" x14ac:dyDescent="0.25">
      <c r="A1526" s="27"/>
      <c r="B1526" s="27"/>
      <c r="C1526" s="27"/>
      <c r="D1526" s="27"/>
      <c r="E1526" s="27"/>
    </row>
    <row r="1527" spans="1:5" x14ac:dyDescent="0.25">
      <c r="A1527" s="27"/>
      <c r="B1527" s="27"/>
      <c r="C1527" s="27"/>
      <c r="D1527" s="27"/>
      <c r="E1527" s="27"/>
    </row>
    <row r="1528" spans="1:5" x14ac:dyDescent="0.25">
      <c r="A1528" s="27"/>
      <c r="B1528" s="27"/>
      <c r="C1528" s="27"/>
      <c r="D1528" s="27"/>
      <c r="E1528" s="27"/>
    </row>
    <row r="1529" spans="1:5" x14ac:dyDescent="0.25">
      <c r="A1529" s="27"/>
      <c r="B1529" s="27"/>
      <c r="C1529" s="27"/>
      <c r="D1529" s="27"/>
      <c r="E1529" s="27"/>
    </row>
    <row r="1530" spans="1:5" x14ac:dyDescent="0.25">
      <c r="A1530" s="27"/>
      <c r="B1530" s="27"/>
      <c r="C1530" s="27"/>
      <c r="D1530" s="27"/>
      <c r="E1530" s="27"/>
    </row>
    <row r="1531" spans="1:5" x14ac:dyDescent="0.25">
      <c r="A1531" s="27"/>
      <c r="B1531" s="27"/>
      <c r="C1531" s="27"/>
      <c r="D1531" s="27"/>
      <c r="E1531" s="27"/>
    </row>
    <row r="1532" spans="1:5" x14ac:dyDescent="0.25">
      <c r="A1532" s="27"/>
      <c r="B1532" s="27"/>
      <c r="C1532" s="27"/>
      <c r="D1532" s="27"/>
      <c r="E1532" s="27"/>
    </row>
    <row r="1533" spans="1:5" x14ac:dyDescent="0.25">
      <c r="A1533" s="27"/>
      <c r="B1533" s="27"/>
      <c r="C1533" s="27"/>
      <c r="D1533" s="27"/>
      <c r="E1533" s="27"/>
    </row>
    <row r="1534" spans="1:5" x14ac:dyDescent="0.25">
      <c r="A1534" s="27"/>
      <c r="B1534" s="27"/>
      <c r="C1534" s="27"/>
      <c r="D1534" s="27"/>
      <c r="E1534" s="27"/>
    </row>
    <row r="1535" spans="1:5" x14ac:dyDescent="0.25">
      <c r="A1535" s="27"/>
      <c r="B1535" s="27"/>
      <c r="C1535" s="27"/>
      <c r="D1535" s="27"/>
      <c r="E1535" s="27"/>
    </row>
    <row r="1536" spans="1:5" x14ac:dyDescent="0.25">
      <c r="A1536" s="27"/>
      <c r="B1536" s="27"/>
      <c r="C1536" s="27"/>
      <c r="D1536" s="27"/>
      <c r="E1536" s="27"/>
    </row>
    <row r="1537" spans="1:5" x14ac:dyDescent="0.25">
      <c r="A1537" s="27"/>
      <c r="B1537" s="27"/>
      <c r="C1537" s="27"/>
      <c r="D1537" s="27"/>
      <c r="E1537" s="27"/>
    </row>
    <row r="1538" spans="1:5" x14ac:dyDescent="0.25">
      <c r="A1538" s="27"/>
      <c r="B1538" s="27"/>
      <c r="C1538" s="27"/>
      <c r="D1538" s="27"/>
      <c r="E1538" s="27"/>
    </row>
    <row r="1539" spans="1:5" x14ac:dyDescent="0.25">
      <c r="A1539" s="27"/>
      <c r="B1539" s="27"/>
      <c r="C1539" s="27"/>
      <c r="D1539" s="27"/>
      <c r="E1539" s="27"/>
    </row>
    <row r="1540" spans="1:5" x14ac:dyDescent="0.25">
      <c r="A1540" s="27"/>
      <c r="B1540" s="27"/>
      <c r="C1540" s="27"/>
      <c r="D1540" s="27"/>
      <c r="E1540" s="27"/>
    </row>
    <row r="1541" spans="1:5" x14ac:dyDescent="0.25">
      <c r="A1541" s="27"/>
      <c r="B1541" s="27"/>
      <c r="C1541" s="27"/>
      <c r="D1541" s="27"/>
      <c r="E1541" s="27"/>
    </row>
    <row r="1542" spans="1:5" x14ac:dyDescent="0.25">
      <c r="A1542" s="27"/>
      <c r="B1542" s="27"/>
      <c r="C1542" s="27"/>
      <c r="D1542" s="27"/>
      <c r="E1542" s="27"/>
    </row>
    <row r="1543" spans="1:5" x14ac:dyDescent="0.25">
      <c r="A1543" s="27"/>
      <c r="B1543" s="27"/>
      <c r="C1543" s="27"/>
      <c r="D1543" s="27"/>
      <c r="E1543" s="27"/>
    </row>
    <row r="1544" spans="1:5" x14ac:dyDescent="0.25">
      <c r="A1544" s="27"/>
      <c r="B1544" s="27"/>
      <c r="C1544" s="27"/>
      <c r="D1544" s="27"/>
      <c r="E1544" s="27"/>
    </row>
    <row r="1545" spans="1:5" x14ac:dyDescent="0.25">
      <c r="A1545" s="27"/>
      <c r="B1545" s="27"/>
      <c r="C1545" s="27"/>
      <c r="D1545" s="27"/>
      <c r="E1545" s="27"/>
    </row>
    <row r="1546" spans="1:5" x14ac:dyDescent="0.25">
      <c r="A1546" s="27"/>
      <c r="B1546" s="27"/>
      <c r="C1546" s="27"/>
      <c r="D1546" s="27"/>
      <c r="E1546" s="27"/>
    </row>
    <row r="1547" spans="1:5" x14ac:dyDescent="0.25">
      <c r="A1547" s="27"/>
      <c r="B1547" s="27"/>
      <c r="C1547" s="27"/>
      <c r="D1547" s="27"/>
      <c r="E1547" s="27"/>
    </row>
    <row r="1548" spans="1:5" x14ac:dyDescent="0.25">
      <c r="A1548" s="27"/>
      <c r="B1548" s="27"/>
      <c r="C1548" s="27"/>
      <c r="D1548" s="27"/>
      <c r="E1548" s="27"/>
    </row>
    <row r="1549" spans="1:5" x14ac:dyDescent="0.25">
      <c r="A1549" s="27"/>
      <c r="B1549" s="27"/>
      <c r="C1549" s="27"/>
      <c r="D1549" s="27"/>
      <c r="E1549" s="27"/>
    </row>
    <row r="1550" spans="1:5" x14ac:dyDescent="0.25">
      <c r="A1550" s="27"/>
      <c r="B1550" s="27"/>
      <c r="C1550" s="27"/>
      <c r="D1550" s="27"/>
      <c r="E1550" s="27"/>
    </row>
    <row r="1551" spans="1:5" x14ac:dyDescent="0.25">
      <c r="A1551" s="27"/>
      <c r="B1551" s="27"/>
      <c r="C1551" s="27"/>
      <c r="D1551" s="27"/>
      <c r="E1551" s="27"/>
    </row>
    <row r="1552" spans="1:5" x14ac:dyDescent="0.25">
      <c r="A1552" s="27"/>
      <c r="B1552" s="27"/>
      <c r="C1552" s="27"/>
      <c r="D1552" s="27"/>
      <c r="E1552" s="27"/>
    </row>
    <row r="1553" spans="1:5" x14ac:dyDescent="0.25">
      <c r="A1553" s="27"/>
      <c r="B1553" s="27"/>
      <c r="C1553" s="27"/>
      <c r="D1553" s="27"/>
      <c r="E1553" s="27"/>
    </row>
    <row r="1554" spans="1:5" x14ac:dyDescent="0.25">
      <c r="A1554" s="27"/>
      <c r="B1554" s="27"/>
      <c r="C1554" s="27"/>
      <c r="D1554" s="27"/>
      <c r="E1554" s="27"/>
    </row>
    <row r="1555" spans="1:5" x14ac:dyDescent="0.25">
      <c r="A1555" s="27"/>
      <c r="B1555" s="27"/>
      <c r="C1555" s="27"/>
      <c r="D1555" s="27"/>
      <c r="E1555" s="27"/>
    </row>
    <row r="1556" spans="1:5" x14ac:dyDescent="0.25">
      <c r="A1556" s="27"/>
      <c r="B1556" s="27"/>
      <c r="C1556" s="27"/>
      <c r="D1556" s="27"/>
      <c r="E1556" s="27"/>
    </row>
    <row r="1557" spans="1:5" x14ac:dyDescent="0.25">
      <c r="A1557" s="27"/>
      <c r="B1557" s="27"/>
      <c r="C1557" s="27"/>
      <c r="D1557" s="27"/>
      <c r="E1557" s="27"/>
    </row>
    <row r="1558" spans="1:5" x14ac:dyDescent="0.25">
      <c r="A1558" s="27"/>
      <c r="B1558" s="27"/>
      <c r="C1558" s="27"/>
      <c r="D1558" s="27"/>
      <c r="E1558" s="27"/>
    </row>
    <row r="1559" spans="1:5" x14ac:dyDescent="0.25">
      <c r="A1559" s="27"/>
      <c r="B1559" s="27"/>
      <c r="C1559" s="27"/>
      <c r="D1559" s="27"/>
      <c r="E1559" s="27"/>
    </row>
    <row r="1560" spans="1:5" x14ac:dyDescent="0.25">
      <c r="A1560" s="27"/>
      <c r="B1560" s="27"/>
      <c r="C1560" s="27"/>
      <c r="D1560" s="27"/>
      <c r="E1560" s="27"/>
    </row>
    <row r="1561" spans="1:5" x14ac:dyDescent="0.25">
      <c r="A1561" s="27"/>
      <c r="B1561" s="27"/>
      <c r="C1561" s="27"/>
      <c r="D1561" s="27"/>
      <c r="E1561" s="27"/>
    </row>
    <row r="1562" spans="1:5" x14ac:dyDescent="0.25">
      <c r="A1562" s="27"/>
      <c r="B1562" s="27"/>
      <c r="C1562" s="27"/>
      <c r="D1562" s="27"/>
      <c r="E1562" s="27"/>
    </row>
    <row r="1563" spans="1:5" x14ac:dyDescent="0.25">
      <c r="A1563" s="27"/>
      <c r="B1563" s="27"/>
      <c r="C1563" s="27"/>
      <c r="D1563" s="27"/>
      <c r="E1563" s="27"/>
    </row>
    <row r="1564" spans="1:5" x14ac:dyDescent="0.25">
      <c r="A1564" s="27"/>
      <c r="B1564" s="27"/>
      <c r="C1564" s="27"/>
      <c r="D1564" s="27"/>
      <c r="E1564" s="27"/>
    </row>
    <row r="1565" spans="1:5" x14ac:dyDescent="0.25">
      <c r="A1565" s="27"/>
      <c r="B1565" s="27"/>
      <c r="C1565" s="27"/>
      <c r="D1565" s="27"/>
      <c r="E1565" s="27"/>
    </row>
    <row r="1566" spans="1:5" x14ac:dyDescent="0.25">
      <c r="A1566" s="27"/>
      <c r="B1566" s="27"/>
      <c r="C1566" s="27"/>
      <c r="D1566" s="27"/>
      <c r="E1566" s="27"/>
    </row>
    <row r="1567" spans="1:5" x14ac:dyDescent="0.25">
      <c r="A1567" s="27"/>
      <c r="B1567" s="27"/>
      <c r="C1567" s="27"/>
      <c r="D1567" s="27"/>
      <c r="E1567" s="27"/>
    </row>
    <row r="1568" spans="1:5" x14ac:dyDescent="0.25">
      <c r="A1568" s="27"/>
      <c r="B1568" s="27"/>
      <c r="C1568" s="27"/>
      <c r="D1568" s="27"/>
      <c r="E1568" s="27"/>
    </row>
    <row r="1569" spans="1:5" x14ac:dyDescent="0.25">
      <c r="A1569" s="27"/>
      <c r="B1569" s="27"/>
      <c r="C1569" s="27"/>
      <c r="D1569" s="27"/>
      <c r="E1569" s="27"/>
    </row>
    <row r="1570" spans="1:5" x14ac:dyDescent="0.25">
      <c r="A1570" s="27"/>
      <c r="B1570" s="27"/>
      <c r="C1570" s="27"/>
      <c r="D1570" s="27"/>
      <c r="E1570" s="27"/>
    </row>
    <row r="1571" spans="1:5" x14ac:dyDescent="0.25">
      <c r="A1571" s="27"/>
      <c r="B1571" s="27"/>
      <c r="C1571" s="27"/>
      <c r="D1571" s="27"/>
      <c r="E1571" s="27"/>
    </row>
    <row r="1572" spans="1:5" x14ac:dyDescent="0.25">
      <c r="A1572" s="27"/>
      <c r="B1572" s="27"/>
      <c r="C1572" s="27"/>
      <c r="D1572" s="27"/>
      <c r="E1572" s="27"/>
    </row>
    <row r="1573" spans="1:5" x14ac:dyDescent="0.25">
      <c r="A1573" s="27"/>
      <c r="B1573" s="27"/>
      <c r="C1573" s="27"/>
      <c r="D1573" s="27"/>
      <c r="E1573" s="27"/>
    </row>
    <row r="1574" spans="1:5" x14ac:dyDescent="0.25">
      <c r="A1574" s="27"/>
      <c r="B1574" s="27"/>
      <c r="C1574" s="27"/>
      <c r="D1574" s="27"/>
      <c r="E1574" s="27"/>
    </row>
    <row r="1575" spans="1:5" x14ac:dyDescent="0.25">
      <c r="A1575" s="27"/>
      <c r="B1575" s="27"/>
      <c r="C1575" s="27"/>
      <c r="D1575" s="27"/>
      <c r="E1575" s="27"/>
    </row>
    <row r="1576" spans="1:5" x14ac:dyDescent="0.25">
      <c r="A1576" s="27"/>
      <c r="B1576" s="27"/>
      <c r="C1576" s="27"/>
      <c r="D1576" s="27"/>
      <c r="E1576" s="27"/>
    </row>
    <row r="1577" spans="1:5" x14ac:dyDescent="0.25">
      <c r="A1577" s="27"/>
      <c r="B1577" s="27"/>
      <c r="C1577" s="27"/>
      <c r="D1577" s="27"/>
      <c r="E1577" s="27"/>
    </row>
    <row r="1578" spans="1:5" x14ac:dyDescent="0.25">
      <c r="A1578" s="27"/>
      <c r="B1578" s="27"/>
      <c r="C1578" s="27"/>
      <c r="D1578" s="27"/>
      <c r="E1578" s="27"/>
    </row>
    <row r="1579" spans="1:5" x14ac:dyDescent="0.25">
      <c r="A1579" s="27"/>
      <c r="B1579" s="27"/>
      <c r="C1579" s="27"/>
      <c r="D1579" s="27"/>
      <c r="E1579" s="27"/>
    </row>
    <row r="1580" spans="1:5" x14ac:dyDescent="0.25">
      <c r="A1580" s="27"/>
      <c r="B1580" s="27"/>
      <c r="C1580" s="27"/>
      <c r="D1580" s="27"/>
      <c r="E1580" s="27"/>
    </row>
    <row r="1581" spans="1:5" x14ac:dyDescent="0.25">
      <c r="A1581" s="27"/>
      <c r="B1581" s="27"/>
      <c r="C1581" s="27"/>
      <c r="D1581" s="27"/>
      <c r="E1581" s="27"/>
    </row>
    <row r="1582" spans="1:5" x14ac:dyDescent="0.25">
      <c r="A1582" s="27"/>
      <c r="B1582" s="27"/>
      <c r="C1582" s="27"/>
      <c r="D1582" s="27"/>
      <c r="E1582" s="27"/>
    </row>
    <row r="1583" spans="1:5" x14ac:dyDescent="0.25">
      <c r="A1583" s="27"/>
      <c r="B1583" s="27"/>
      <c r="C1583" s="27"/>
      <c r="D1583" s="27"/>
      <c r="E1583" s="27"/>
    </row>
    <row r="1584" spans="1:5" x14ac:dyDescent="0.25">
      <c r="A1584" s="27"/>
      <c r="B1584" s="27"/>
      <c r="C1584" s="27"/>
      <c r="D1584" s="27"/>
      <c r="E1584" s="27"/>
    </row>
    <row r="1585" spans="1:5" x14ac:dyDescent="0.25">
      <c r="A1585" s="27"/>
      <c r="B1585" s="27"/>
      <c r="C1585" s="27"/>
      <c r="D1585" s="27"/>
      <c r="E1585" s="27"/>
    </row>
    <row r="1586" spans="1:5" x14ac:dyDescent="0.25">
      <c r="A1586" s="27"/>
      <c r="B1586" s="27"/>
      <c r="C1586" s="27"/>
      <c r="D1586" s="27"/>
      <c r="E1586" s="27"/>
    </row>
    <row r="1587" spans="1:5" x14ac:dyDescent="0.25">
      <c r="A1587" s="27"/>
      <c r="B1587" s="27"/>
      <c r="C1587" s="27"/>
      <c r="D1587" s="27"/>
      <c r="E1587" s="27"/>
    </row>
    <row r="1588" spans="1:5" x14ac:dyDescent="0.25">
      <c r="A1588" s="27"/>
      <c r="B1588" s="27"/>
      <c r="C1588" s="27"/>
      <c r="D1588" s="27"/>
      <c r="E1588" s="27"/>
    </row>
    <row r="1589" spans="1:5" x14ac:dyDescent="0.25">
      <c r="A1589" s="27"/>
      <c r="B1589" s="27"/>
      <c r="C1589" s="27"/>
      <c r="D1589" s="27"/>
      <c r="E1589" s="27"/>
    </row>
    <row r="1590" spans="1:5" x14ac:dyDescent="0.25">
      <c r="A1590" s="27"/>
      <c r="B1590" s="27"/>
      <c r="C1590" s="27"/>
      <c r="D1590" s="27"/>
      <c r="E1590" s="27"/>
    </row>
    <row r="1591" spans="1:5" x14ac:dyDescent="0.25">
      <c r="A1591" s="27"/>
      <c r="B1591" s="27"/>
      <c r="C1591" s="27"/>
      <c r="D1591" s="27"/>
      <c r="E1591" s="27"/>
    </row>
    <row r="1592" spans="1:5" x14ac:dyDescent="0.25">
      <c r="A1592" s="27"/>
      <c r="B1592" s="27"/>
      <c r="C1592" s="27"/>
      <c r="D1592" s="27"/>
      <c r="E1592" s="27"/>
    </row>
    <row r="1593" spans="1:5" x14ac:dyDescent="0.25">
      <c r="A1593" s="27"/>
      <c r="B1593" s="27"/>
      <c r="C1593" s="27"/>
      <c r="D1593" s="27"/>
      <c r="E1593" s="27"/>
    </row>
    <row r="1594" spans="1:5" x14ac:dyDescent="0.25">
      <c r="A1594" s="27"/>
      <c r="B1594" s="27"/>
      <c r="C1594" s="27"/>
      <c r="D1594" s="27"/>
      <c r="E1594" s="27"/>
    </row>
    <row r="1595" spans="1:5" x14ac:dyDescent="0.25">
      <c r="A1595" s="27"/>
      <c r="B1595" s="27"/>
      <c r="C1595" s="27"/>
      <c r="D1595" s="27"/>
      <c r="E1595" s="27"/>
    </row>
    <row r="1596" spans="1:5" x14ac:dyDescent="0.25">
      <c r="A1596" s="27"/>
      <c r="B1596" s="27"/>
      <c r="C1596" s="27"/>
      <c r="D1596" s="27"/>
      <c r="E1596" s="27"/>
    </row>
    <row r="1597" spans="1:5" x14ac:dyDescent="0.25">
      <c r="A1597" s="27"/>
      <c r="B1597" s="27"/>
      <c r="C1597" s="27"/>
      <c r="D1597" s="27"/>
      <c r="E1597" s="27"/>
    </row>
    <row r="1598" spans="1:5" x14ac:dyDescent="0.25">
      <c r="A1598" s="27"/>
      <c r="B1598" s="27"/>
      <c r="C1598" s="27"/>
      <c r="D1598" s="27"/>
      <c r="E1598" s="27"/>
    </row>
    <row r="1599" spans="1:5" x14ac:dyDescent="0.25">
      <c r="A1599" s="27"/>
      <c r="B1599" s="27"/>
      <c r="C1599" s="27"/>
      <c r="D1599" s="27"/>
      <c r="E1599" s="27"/>
    </row>
    <row r="1600" spans="1:5" x14ac:dyDescent="0.25">
      <c r="A1600" s="27"/>
      <c r="B1600" s="27"/>
      <c r="C1600" s="27"/>
      <c r="D1600" s="27"/>
      <c r="E1600" s="27"/>
    </row>
    <row r="1601" spans="1:5" x14ac:dyDescent="0.25">
      <c r="A1601" s="27"/>
      <c r="B1601" s="27"/>
      <c r="C1601" s="27"/>
      <c r="D1601" s="27"/>
      <c r="E1601" s="27"/>
    </row>
    <row r="1602" spans="1:5" x14ac:dyDescent="0.25">
      <c r="A1602" s="27"/>
      <c r="B1602" s="27"/>
      <c r="C1602" s="27"/>
      <c r="D1602" s="27"/>
      <c r="E1602" s="27"/>
    </row>
    <row r="1603" spans="1:5" x14ac:dyDescent="0.25">
      <c r="A1603" s="27"/>
      <c r="B1603" s="27"/>
      <c r="C1603" s="27"/>
      <c r="D1603" s="27"/>
      <c r="E1603" s="27"/>
    </row>
    <row r="1604" spans="1:5" x14ac:dyDescent="0.25">
      <c r="A1604" s="27"/>
      <c r="B1604" s="27"/>
      <c r="C1604" s="27"/>
      <c r="D1604" s="27"/>
      <c r="E1604" s="27"/>
    </row>
    <row r="1605" spans="1:5" x14ac:dyDescent="0.25">
      <c r="A1605" s="27"/>
      <c r="B1605" s="27"/>
      <c r="C1605" s="27"/>
      <c r="D1605" s="27"/>
      <c r="E1605" s="27"/>
    </row>
    <row r="1606" spans="1:5" x14ac:dyDescent="0.25">
      <c r="A1606" s="27"/>
      <c r="B1606" s="27"/>
      <c r="C1606" s="27"/>
      <c r="D1606" s="27"/>
      <c r="E1606" s="27"/>
    </row>
    <row r="1607" spans="1:5" x14ac:dyDescent="0.25">
      <c r="A1607" s="27"/>
      <c r="B1607" s="27"/>
      <c r="C1607" s="27"/>
      <c r="D1607" s="27"/>
      <c r="E1607" s="27"/>
    </row>
    <row r="1608" spans="1:5" x14ac:dyDescent="0.25">
      <c r="A1608" s="27"/>
      <c r="B1608" s="27"/>
      <c r="C1608" s="27"/>
      <c r="D1608" s="27"/>
      <c r="E1608" s="27"/>
    </row>
    <row r="1609" spans="1:5" x14ac:dyDescent="0.25">
      <c r="A1609" s="27"/>
      <c r="B1609" s="27"/>
      <c r="C1609" s="27"/>
      <c r="D1609" s="27"/>
      <c r="E1609" s="27"/>
    </row>
    <row r="1610" spans="1:5" x14ac:dyDescent="0.25">
      <c r="A1610" s="27"/>
      <c r="B1610" s="27"/>
      <c r="C1610" s="27"/>
      <c r="D1610" s="27"/>
      <c r="E1610" s="27"/>
    </row>
    <row r="1611" spans="1:5" x14ac:dyDescent="0.25">
      <c r="A1611" s="27"/>
      <c r="B1611" s="27"/>
      <c r="C1611" s="27"/>
      <c r="D1611" s="27"/>
      <c r="E1611" s="27"/>
    </row>
    <row r="1612" spans="1:5" x14ac:dyDescent="0.25">
      <c r="A1612" s="27"/>
      <c r="B1612" s="27"/>
      <c r="C1612" s="27"/>
      <c r="D1612" s="27"/>
      <c r="E1612" s="27"/>
    </row>
    <row r="1613" spans="1:5" x14ac:dyDescent="0.25">
      <c r="A1613" s="27"/>
      <c r="B1613" s="27"/>
      <c r="C1613" s="27"/>
      <c r="D1613" s="27"/>
      <c r="E1613" s="27"/>
    </row>
    <row r="1614" spans="1:5" x14ac:dyDescent="0.25">
      <c r="A1614" s="27"/>
      <c r="B1614" s="27"/>
      <c r="C1614" s="27"/>
      <c r="D1614" s="27"/>
      <c r="E1614" s="27"/>
    </row>
    <row r="1615" spans="1:5" x14ac:dyDescent="0.25">
      <c r="A1615" s="27"/>
      <c r="B1615" s="27"/>
      <c r="C1615" s="27"/>
      <c r="D1615" s="27"/>
      <c r="E1615" s="27"/>
    </row>
    <row r="1616" spans="1:5" x14ac:dyDescent="0.25">
      <c r="A1616" s="27"/>
      <c r="B1616" s="27"/>
      <c r="C1616" s="27"/>
      <c r="D1616" s="27"/>
      <c r="E1616" s="27"/>
    </row>
    <row r="1617" spans="1:5" x14ac:dyDescent="0.25">
      <c r="A1617" s="27"/>
      <c r="B1617" s="27"/>
      <c r="C1617" s="27"/>
      <c r="D1617" s="27"/>
      <c r="E1617" s="27"/>
    </row>
    <row r="1618" spans="1:5" x14ac:dyDescent="0.25">
      <c r="A1618" s="27"/>
      <c r="B1618" s="27"/>
      <c r="C1618" s="27"/>
      <c r="D1618" s="27"/>
      <c r="E1618" s="27"/>
    </row>
    <row r="1619" spans="1:5" x14ac:dyDescent="0.25">
      <c r="A1619" s="27"/>
      <c r="B1619" s="27"/>
      <c r="C1619" s="27"/>
      <c r="D1619" s="27"/>
      <c r="E1619" s="27"/>
    </row>
    <row r="1620" spans="1:5" x14ac:dyDescent="0.25">
      <c r="A1620" s="27"/>
      <c r="B1620" s="27"/>
      <c r="C1620" s="27"/>
      <c r="D1620" s="27"/>
      <c r="E1620" s="27"/>
    </row>
    <row r="1621" spans="1:5" x14ac:dyDescent="0.25">
      <c r="A1621" s="27"/>
      <c r="B1621" s="27"/>
      <c r="C1621" s="27"/>
      <c r="D1621" s="27"/>
      <c r="E1621" s="27"/>
    </row>
    <row r="1622" spans="1:5" x14ac:dyDescent="0.25">
      <c r="A1622" s="27"/>
      <c r="B1622" s="27"/>
      <c r="C1622" s="27"/>
      <c r="D1622" s="27"/>
      <c r="E1622" s="27"/>
    </row>
    <row r="1623" spans="1:5" x14ac:dyDescent="0.25">
      <c r="A1623" s="27"/>
      <c r="B1623" s="27"/>
      <c r="C1623" s="27"/>
      <c r="D1623" s="27"/>
      <c r="E1623" s="27"/>
    </row>
    <row r="1624" spans="1:5" x14ac:dyDescent="0.25">
      <c r="A1624" s="27"/>
      <c r="B1624" s="27"/>
      <c r="C1624" s="27"/>
      <c r="D1624" s="27"/>
      <c r="E1624" s="27"/>
    </row>
    <row r="1625" spans="1:5" x14ac:dyDescent="0.25">
      <c r="A1625" s="27"/>
      <c r="B1625" s="27"/>
      <c r="C1625" s="27"/>
      <c r="D1625" s="27"/>
      <c r="E1625" s="27"/>
    </row>
    <row r="1626" spans="1:5" x14ac:dyDescent="0.25">
      <c r="A1626" s="27"/>
      <c r="B1626" s="27"/>
      <c r="C1626" s="27"/>
      <c r="D1626" s="27"/>
      <c r="E1626" s="27"/>
    </row>
    <row r="1627" spans="1:5" x14ac:dyDescent="0.25">
      <c r="A1627" s="27"/>
      <c r="B1627" s="27"/>
      <c r="C1627" s="27"/>
      <c r="D1627" s="27"/>
      <c r="E1627" s="27"/>
    </row>
    <row r="1628" spans="1:5" x14ac:dyDescent="0.25">
      <c r="A1628" s="27"/>
      <c r="B1628" s="27"/>
      <c r="C1628" s="27"/>
      <c r="D1628" s="27"/>
      <c r="E1628" s="27"/>
    </row>
    <row r="1629" spans="1:5" x14ac:dyDescent="0.25">
      <c r="A1629" s="27"/>
      <c r="B1629" s="27"/>
      <c r="C1629" s="27"/>
      <c r="D1629" s="27"/>
      <c r="E1629" s="27"/>
    </row>
    <row r="1630" spans="1:5" x14ac:dyDescent="0.25">
      <c r="A1630" s="27"/>
      <c r="B1630" s="27"/>
      <c r="C1630" s="27"/>
      <c r="D1630" s="27"/>
      <c r="E1630" s="27"/>
    </row>
    <row r="1631" spans="1:5" x14ac:dyDescent="0.25">
      <c r="A1631" s="27"/>
      <c r="B1631" s="27"/>
      <c r="C1631" s="27"/>
      <c r="D1631" s="27"/>
      <c r="E1631" s="27"/>
    </row>
    <row r="1632" spans="1:5" x14ac:dyDescent="0.25">
      <c r="A1632" s="27"/>
      <c r="B1632" s="27"/>
      <c r="C1632" s="27"/>
      <c r="D1632" s="27"/>
      <c r="E1632" s="27"/>
    </row>
    <row r="1633" spans="1:5" x14ac:dyDescent="0.25">
      <c r="A1633" s="27"/>
      <c r="B1633" s="27"/>
      <c r="C1633" s="27"/>
      <c r="D1633" s="27"/>
      <c r="E1633" s="27"/>
    </row>
    <row r="1634" spans="1:5" x14ac:dyDescent="0.25">
      <c r="A1634" s="27"/>
      <c r="B1634" s="27"/>
      <c r="C1634" s="27"/>
      <c r="D1634" s="27"/>
      <c r="E1634" s="27"/>
    </row>
    <row r="1635" spans="1:5" x14ac:dyDescent="0.25">
      <c r="A1635" s="27"/>
      <c r="B1635" s="27"/>
      <c r="C1635" s="27"/>
      <c r="D1635" s="27"/>
      <c r="E1635" s="27"/>
    </row>
    <row r="1636" spans="1:5" x14ac:dyDescent="0.25">
      <c r="A1636" s="27"/>
      <c r="B1636" s="27"/>
      <c r="C1636" s="27"/>
      <c r="D1636" s="27"/>
      <c r="E1636" s="27"/>
    </row>
    <row r="1637" spans="1:5" x14ac:dyDescent="0.25">
      <c r="A1637" s="27"/>
      <c r="B1637" s="27"/>
      <c r="C1637" s="27"/>
      <c r="D1637" s="27"/>
      <c r="E1637" s="27"/>
    </row>
    <row r="1638" spans="1:5" x14ac:dyDescent="0.25">
      <c r="A1638" s="27"/>
      <c r="B1638" s="27"/>
      <c r="C1638" s="27"/>
      <c r="D1638" s="27"/>
      <c r="E1638" s="27"/>
    </row>
    <row r="1639" spans="1:5" x14ac:dyDescent="0.25">
      <c r="A1639" s="27"/>
      <c r="B1639" s="27"/>
      <c r="C1639" s="27"/>
      <c r="D1639" s="27"/>
      <c r="E1639" s="27"/>
    </row>
    <row r="1640" spans="1:5" x14ac:dyDescent="0.25">
      <c r="A1640" s="27"/>
      <c r="B1640" s="27"/>
      <c r="C1640" s="27"/>
      <c r="D1640" s="27"/>
      <c r="E1640" s="27"/>
    </row>
    <row r="1641" spans="1:5" x14ac:dyDescent="0.25">
      <c r="A1641" s="27"/>
      <c r="B1641" s="27"/>
      <c r="C1641" s="27"/>
      <c r="D1641" s="27"/>
      <c r="E1641" s="27"/>
    </row>
    <row r="1642" spans="1:5" x14ac:dyDescent="0.25">
      <c r="A1642" s="27"/>
      <c r="B1642" s="27"/>
      <c r="C1642" s="27"/>
      <c r="D1642" s="27"/>
      <c r="E1642" s="27"/>
    </row>
    <row r="1643" spans="1:5" x14ac:dyDescent="0.25">
      <c r="A1643" s="27"/>
      <c r="B1643" s="27"/>
      <c r="C1643" s="27"/>
      <c r="D1643" s="27"/>
      <c r="E1643" s="27"/>
    </row>
    <row r="1644" spans="1:5" x14ac:dyDescent="0.25">
      <c r="A1644" s="27"/>
      <c r="B1644" s="27"/>
      <c r="C1644" s="27"/>
      <c r="D1644" s="27"/>
      <c r="E1644" s="27"/>
    </row>
    <row r="1645" spans="1:5" x14ac:dyDescent="0.25">
      <c r="A1645" s="27"/>
      <c r="B1645" s="27"/>
      <c r="C1645" s="27"/>
      <c r="D1645" s="27"/>
      <c r="E1645" s="27"/>
    </row>
    <row r="1646" spans="1:5" x14ac:dyDescent="0.25">
      <c r="A1646" s="27"/>
      <c r="B1646" s="27"/>
      <c r="C1646" s="27"/>
      <c r="D1646" s="27"/>
      <c r="E1646" s="27"/>
    </row>
    <row r="1647" spans="1:5" x14ac:dyDescent="0.25">
      <c r="A1647" s="27"/>
      <c r="B1647" s="27"/>
      <c r="C1647" s="27"/>
      <c r="D1647" s="27"/>
      <c r="E1647" s="27"/>
    </row>
    <row r="1648" spans="1:5" x14ac:dyDescent="0.25">
      <c r="A1648" s="27"/>
      <c r="B1648" s="27"/>
      <c r="C1648" s="27"/>
      <c r="D1648" s="27"/>
      <c r="E1648" s="27"/>
    </row>
    <row r="1649" spans="1:5" x14ac:dyDescent="0.25">
      <c r="A1649" s="27"/>
      <c r="B1649" s="27"/>
      <c r="C1649" s="27"/>
      <c r="D1649" s="27"/>
      <c r="E1649" s="27"/>
    </row>
    <row r="1650" spans="1:5" x14ac:dyDescent="0.25">
      <c r="A1650" s="27"/>
      <c r="B1650" s="27"/>
      <c r="C1650" s="27"/>
      <c r="D1650" s="27"/>
      <c r="E1650" s="27"/>
    </row>
    <row r="1651" spans="1:5" x14ac:dyDescent="0.25">
      <c r="A1651" s="27"/>
      <c r="B1651" s="27"/>
      <c r="C1651" s="27"/>
      <c r="D1651" s="27"/>
      <c r="E1651" s="27"/>
    </row>
    <row r="1652" spans="1:5" x14ac:dyDescent="0.25">
      <c r="A1652" s="27"/>
      <c r="B1652" s="27"/>
      <c r="C1652" s="27"/>
      <c r="D1652" s="27"/>
      <c r="E1652" s="27"/>
    </row>
    <row r="1653" spans="1:5" x14ac:dyDescent="0.25">
      <c r="A1653" s="27"/>
      <c r="B1653" s="27"/>
      <c r="C1653" s="27"/>
      <c r="D1653" s="27"/>
      <c r="E1653" s="27"/>
    </row>
    <row r="1654" spans="1:5" x14ac:dyDescent="0.25">
      <c r="A1654" s="27"/>
      <c r="B1654" s="27"/>
      <c r="C1654" s="27"/>
      <c r="D1654" s="27"/>
      <c r="E1654" s="27"/>
    </row>
    <row r="1655" spans="1:5" x14ac:dyDescent="0.25">
      <c r="A1655" s="27"/>
      <c r="B1655" s="27"/>
      <c r="C1655" s="27"/>
      <c r="D1655" s="27"/>
      <c r="E1655" s="27"/>
    </row>
    <row r="1656" spans="1:5" x14ac:dyDescent="0.25">
      <c r="A1656" s="27"/>
      <c r="B1656" s="27"/>
      <c r="C1656" s="27"/>
      <c r="D1656" s="27"/>
      <c r="E1656" s="27"/>
    </row>
    <row r="1657" spans="1:5" x14ac:dyDescent="0.25">
      <c r="A1657" s="27"/>
      <c r="B1657" s="27"/>
      <c r="C1657" s="27"/>
      <c r="D1657" s="27"/>
      <c r="E1657" s="27"/>
    </row>
    <row r="1658" spans="1:5" x14ac:dyDescent="0.25">
      <c r="A1658" s="27"/>
      <c r="B1658" s="27"/>
      <c r="C1658" s="27"/>
      <c r="D1658" s="27"/>
      <c r="E1658" s="27"/>
    </row>
    <row r="1659" spans="1:5" x14ac:dyDescent="0.25">
      <c r="A1659" s="27"/>
      <c r="B1659" s="27"/>
      <c r="C1659" s="27"/>
      <c r="D1659" s="27"/>
      <c r="E1659" s="27"/>
    </row>
    <row r="1660" spans="1:5" x14ac:dyDescent="0.25">
      <c r="A1660" s="27"/>
      <c r="B1660" s="27"/>
      <c r="C1660" s="27"/>
      <c r="D1660" s="27"/>
      <c r="E1660" s="27"/>
    </row>
    <row r="1661" spans="1:5" x14ac:dyDescent="0.25">
      <c r="A1661" s="27"/>
      <c r="B1661" s="27"/>
      <c r="C1661" s="27"/>
      <c r="D1661" s="27"/>
      <c r="E1661" s="27"/>
    </row>
    <row r="1662" spans="1:5" x14ac:dyDescent="0.25">
      <c r="A1662" s="27"/>
      <c r="B1662" s="27"/>
      <c r="C1662" s="27"/>
      <c r="D1662" s="27"/>
      <c r="E1662" s="27"/>
    </row>
    <row r="1663" spans="1:5" x14ac:dyDescent="0.25">
      <c r="A1663" s="27"/>
      <c r="B1663" s="27"/>
      <c r="C1663" s="27"/>
      <c r="D1663" s="27"/>
      <c r="E1663" s="27"/>
    </row>
    <row r="1664" spans="1:5" x14ac:dyDescent="0.25">
      <c r="A1664" s="27"/>
      <c r="B1664" s="27"/>
      <c r="C1664" s="27"/>
      <c r="D1664" s="27"/>
      <c r="E1664" s="27"/>
    </row>
    <row r="1665" spans="1:5" x14ac:dyDescent="0.25">
      <c r="A1665" s="27"/>
      <c r="B1665" s="27"/>
      <c r="C1665" s="27"/>
      <c r="D1665" s="27"/>
      <c r="E1665" s="27"/>
    </row>
    <row r="1666" spans="1:5" x14ac:dyDescent="0.25">
      <c r="A1666" s="27"/>
      <c r="B1666" s="27"/>
      <c r="C1666" s="27"/>
      <c r="D1666" s="27"/>
      <c r="E1666" s="27"/>
    </row>
    <row r="1667" spans="1:5" x14ac:dyDescent="0.25">
      <c r="A1667" s="27"/>
      <c r="B1667" s="27"/>
      <c r="C1667" s="27"/>
      <c r="D1667" s="27"/>
      <c r="E1667" s="27"/>
    </row>
    <row r="1668" spans="1:5" x14ac:dyDescent="0.25">
      <c r="A1668" s="27"/>
      <c r="B1668" s="27"/>
      <c r="C1668" s="27"/>
      <c r="D1668" s="27"/>
      <c r="E1668" s="27"/>
    </row>
    <row r="1669" spans="1:5" x14ac:dyDescent="0.25">
      <c r="A1669" s="27"/>
      <c r="B1669" s="27"/>
      <c r="C1669" s="27"/>
      <c r="D1669" s="27"/>
      <c r="E1669" s="27"/>
    </row>
    <row r="1670" spans="1:5" x14ac:dyDescent="0.25">
      <c r="A1670" s="27"/>
      <c r="B1670" s="27"/>
      <c r="C1670" s="27"/>
      <c r="D1670" s="27"/>
      <c r="E1670" s="27"/>
    </row>
    <row r="1671" spans="1:5" x14ac:dyDescent="0.25">
      <c r="A1671" s="27"/>
      <c r="B1671" s="27"/>
      <c r="C1671" s="27"/>
      <c r="D1671" s="27"/>
      <c r="E1671" s="27"/>
    </row>
    <row r="1672" spans="1:5" x14ac:dyDescent="0.25">
      <c r="A1672" s="27"/>
      <c r="B1672" s="27"/>
      <c r="C1672" s="27"/>
      <c r="D1672" s="27"/>
      <c r="E1672" s="27"/>
    </row>
    <row r="1673" spans="1:5" x14ac:dyDescent="0.25">
      <c r="A1673" s="27"/>
      <c r="B1673" s="27"/>
      <c r="C1673" s="27"/>
      <c r="D1673" s="27"/>
      <c r="E1673" s="27"/>
    </row>
    <row r="1674" spans="1:5" x14ac:dyDescent="0.25">
      <c r="A1674" s="27"/>
      <c r="B1674" s="27"/>
      <c r="C1674" s="27"/>
      <c r="D1674" s="27"/>
      <c r="E1674" s="27"/>
    </row>
    <row r="1675" spans="1:5" x14ac:dyDescent="0.25">
      <c r="A1675" s="27"/>
      <c r="B1675" s="27"/>
      <c r="C1675" s="27"/>
      <c r="D1675" s="27"/>
      <c r="E1675" s="27"/>
    </row>
    <row r="1676" spans="1:5" x14ac:dyDescent="0.25">
      <c r="A1676" s="27"/>
      <c r="B1676" s="27"/>
      <c r="C1676" s="27"/>
      <c r="D1676" s="27"/>
      <c r="E1676" s="27"/>
    </row>
    <row r="1677" spans="1:5" x14ac:dyDescent="0.25">
      <c r="A1677" s="27"/>
      <c r="B1677" s="27"/>
      <c r="C1677" s="27"/>
      <c r="D1677" s="27"/>
      <c r="E1677" s="27"/>
    </row>
    <row r="1678" spans="1:5" x14ac:dyDescent="0.25">
      <c r="A1678" s="27"/>
      <c r="B1678" s="27"/>
      <c r="C1678" s="27"/>
      <c r="D1678" s="27"/>
      <c r="E1678" s="27"/>
    </row>
    <row r="1679" spans="1:5" x14ac:dyDescent="0.25">
      <c r="A1679" s="27"/>
      <c r="B1679" s="27"/>
      <c r="C1679" s="27"/>
      <c r="D1679" s="27"/>
      <c r="E1679" s="27"/>
    </row>
    <row r="1680" spans="1:5" x14ac:dyDescent="0.25">
      <c r="A1680" s="27"/>
      <c r="B1680" s="27"/>
      <c r="C1680" s="27"/>
      <c r="D1680" s="27"/>
      <c r="E1680" s="27"/>
    </row>
    <row r="1681" spans="1:5" x14ac:dyDescent="0.25">
      <c r="A1681" s="27"/>
      <c r="B1681" s="27"/>
      <c r="C1681" s="27"/>
      <c r="D1681" s="27"/>
      <c r="E1681" s="27"/>
    </row>
    <row r="1682" spans="1:5" x14ac:dyDescent="0.25">
      <c r="A1682" s="27"/>
      <c r="B1682" s="27"/>
      <c r="C1682" s="27"/>
      <c r="D1682" s="27"/>
      <c r="E1682" s="27"/>
    </row>
    <row r="1683" spans="1:5" x14ac:dyDescent="0.25">
      <c r="A1683" s="27"/>
      <c r="B1683" s="27"/>
      <c r="C1683" s="27"/>
      <c r="D1683" s="27"/>
      <c r="E1683" s="27"/>
    </row>
    <row r="1684" spans="1:5" x14ac:dyDescent="0.25">
      <c r="A1684" s="27"/>
      <c r="B1684" s="27"/>
      <c r="C1684" s="27"/>
      <c r="D1684" s="27"/>
      <c r="E1684" s="27"/>
    </row>
    <row r="1685" spans="1:5" x14ac:dyDescent="0.25">
      <c r="A1685" s="27"/>
      <c r="B1685" s="27"/>
      <c r="C1685" s="27"/>
      <c r="D1685" s="27"/>
      <c r="E1685" s="27"/>
    </row>
    <row r="1686" spans="1:5" x14ac:dyDescent="0.25">
      <c r="A1686" s="27"/>
      <c r="B1686" s="27"/>
      <c r="C1686" s="27"/>
      <c r="D1686" s="27"/>
      <c r="E1686" s="27"/>
    </row>
    <row r="1687" spans="1:5" x14ac:dyDescent="0.25">
      <c r="A1687" s="27"/>
      <c r="B1687" s="27"/>
      <c r="C1687" s="27"/>
      <c r="D1687" s="27"/>
      <c r="E1687" s="27"/>
    </row>
    <row r="1688" spans="1:5" x14ac:dyDescent="0.25">
      <c r="A1688" s="27"/>
      <c r="B1688" s="27"/>
      <c r="C1688" s="27"/>
      <c r="D1688" s="27"/>
      <c r="E1688" s="27"/>
    </row>
    <row r="1689" spans="1:5" x14ac:dyDescent="0.25">
      <c r="A1689" s="27"/>
      <c r="B1689" s="27"/>
      <c r="C1689" s="27"/>
      <c r="D1689" s="27"/>
      <c r="E1689" s="27"/>
    </row>
    <row r="1690" spans="1:5" x14ac:dyDescent="0.25">
      <c r="A1690" s="27"/>
      <c r="B1690" s="27"/>
      <c r="C1690" s="27"/>
      <c r="D1690" s="27"/>
      <c r="E1690" s="27"/>
    </row>
    <row r="1691" spans="1:5" x14ac:dyDescent="0.25">
      <c r="A1691" s="27"/>
      <c r="B1691" s="27"/>
      <c r="C1691" s="27"/>
      <c r="D1691" s="27"/>
      <c r="E1691" s="27"/>
    </row>
    <row r="1692" spans="1:5" x14ac:dyDescent="0.25">
      <c r="A1692" s="27"/>
      <c r="B1692" s="27"/>
      <c r="C1692" s="27"/>
      <c r="D1692" s="27"/>
      <c r="E1692" s="27"/>
    </row>
    <row r="1693" spans="1:5" x14ac:dyDescent="0.25">
      <c r="A1693" s="27"/>
      <c r="B1693" s="27"/>
      <c r="C1693" s="27"/>
      <c r="D1693" s="27"/>
      <c r="E1693" s="27"/>
    </row>
    <row r="1694" spans="1:5" x14ac:dyDescent="0.25">
      <c r="A1694" s="27"/>
      <c r="B1694" s="27"/>
      <c r="C1694" s="27"/>
      <c r="D1694" s="27"/>
      <c r="E1694" s="27"/>
    </row>
    <row r="1695" spans="1:5" x14ac:dyDescent="0.25">
      <c r="A1695" s="27"/>
      <c r="B1695" s="27"/>
      <c r="C1695" s="27"/>
      <c r="D1695" s="27"/>
      <c r="E1695" s="27"/>
    </row>
    <row r="1696" spans="1:5" x14ac:dyDescent="0.25">
      <c r="A1696" s="27"/>
      <c r="B1696" s="27"/>
      <c r="C1696" s="27"/>
      <c r="D1696" s="27"/>
      <c r="E1696" s="27"/>
    </row>
    <row r="1697" spans="1:5" x14ac:dyDescent="0.25">
      <c r="A1697" s="27"/>
      <c r="B1697" s="27"/>
      <c r="C1697" s="27"/>
      <c r="D1697" s="27"/>
      <c r="E1697" s="27"/>
    </row>
    <row r="1698" spans="1:5" x14ac:dyDescent="0.25">
      <c r="A1698" s="27"/>
      <c r="B1698" s="27"/>
      <c r="C1698" s="27"/>
      <c r="D1698" s="27"/>
      <c r="E1698" s="27"/>
    </row>
    <row r="1699" spans="1:5" x14ac:dyDescent="0.25">
      <c r="A1699" s="27"/>
      <c r="B1699" s="27"/>
      <c r="C1699" s="27"/>
      <c r="D1699" s="27"/>
      <c r="E1699" s="27"/>
    </row>
    <row r="1700" spans="1:5" x14ac:dyDescent="0.25">
      <c r="A1700" s="27"/>
      <c r="B1700" s="27"/>
      <c r="C1700" s="27"/>
      <c r="D1700" s="27"/>
      <c r="E1700" s="27"/>
    </row>
    <row r="1701" spans="1:5" x14ac:dyDescent="0.25">
      <c r="A1701" s="27"/>
      <c r="B1701" s="27"/>
      <c r="C1701" s="27"/>
      <c r="D1701" s="27"/>
      <c r="E1701" s="27"/>
    </row>
    <row r="1702" spans="1:5" x14ac:dyDescent="0.25">
      <c r="A1702" s="27"/>
      <c r="B1702" s="27"/>
      <c r="C1702" s="27"/>
      <c r="D1702" s="27"/>
      <c r="E1702" s="27"/>
    </row>
    <row r="1703" spans="1:5" x14ac:dyDescent="0.25">
      <c r="A1703" s="27"/>
      <c r="B1703" s="27"/>
      <c r="C1703" s="27"/>
      <c r="D1703" s="27"/>
      <c r="E1703" s="27"/>
    </row>
    <row r="1704" spans="1:5" x14ac:dyDescent="0.25">
      <c r="A1704" s="27"/>
      <c r="B1704" s="27"/>
      <c r="C1704" s="27"/>
      <c r="D1704" s="27"/>
      <c r="E1704" s="27"/>
    </row>
    <row r="1705" spans="1:5" x14ac:dyDescent="0.25">
      <c r="A1705" s="27"/>
      <c r="B1705" s="27"/>
      <c r="C1705" s="27"/>
      <c r="D1705" s="27"/>
      <c r="E1705" s="27"/>
    </row>
    <row r="1706" spans="1:5" x14ac:dyDescent="0.25">
      <c r="A1706" s="27"/>
      <c r="B1706" s="27"/>
      <c r="C1706" s="27"/>
      <c r="D1706" s="27"/>
      <c r="E1706" s="27"/>
    </row>
    <row r="1707" spans="1:5" x14ac:dyDescent="0.25">
      <c r="A1707" s="27"/>
      <c r="B1707" s="27"/>
      <c r="C1707" s="27"/>
      <c r="D1707" s="27"/>
      <c r="E1707" s="27"/>
    </row>
    <row r="1708" spans="1:5" x14ac:dyDescent="0.25">
      <c r="A1708" s="27"/>
      <c r="B1708" s="27"/>
      <c r="C1708" s="27"/>
      <c r="D1708" s="27"/>
      <c r="E1708" s="27"/>
    </row>
    <row r="1709" spans="1:5" x14ac:dyDescent="0.25">
      <c r="A1709" s="27"/>
      <c r="B1709" s="27"/>
      <c r="C1709" s="27"/>
      <c r="D1709" s="27"/>
      <c r="E1709" s="27"/>
    </row>
    <row r="1710" spans="1:5" x14ac:dyDescent="0.25">
      <c r="A1710" s="27"/>
      <c r="B1710" s="27"/>
      <c r="C1710" s="27"/>
      <c r="D1710" s="27"/>
      <c r="E1710" s="27"/>
    </row>
    <row r="1711" spans="1:5" x14ac:dyDescent="0.25">
      <c r="A1711" s="27"/>
      <c r="B1711" s="27"/>
      <c r="C1711" s="27"/>
      <c r="D1711" s="27"/>
      <c r="E1711" s="27"/>
    </row>
    <row r="1712" spans="1:5" x14ac:dyDescent="0.25">
      <c r="A1712" s="27"/>
      <c r="B1712" s="27"/>
      <c r="C1712" s="27"/>
      <c r="D1712" s="27"/>
      <c r="E1712" s="27"/>
    </row>
    <row r="1713" spans="1:5" x14ac:dyDescent="0.25">
      <c r="A1713" s="27"/>
      <c r="B1713" s="27"/>
      <c r="C1713" s="27"/>
      <c r="D1713" s="27"/>
      <c r="E1713" s="27"/>
    </row>
    <row r="1714" spans="1:5" x14ac:dyDescent="0.25">
      <c r="A1714" s="27"/>
      <c r="B1714" s="27"/>
      <c r="C1714" s="27"/>
      <c r="D1714" s="27"/>
      <c r="E1714" s="27"/>
    </row>
    <row r="1715" spans="1:5" x14ac:dyDescent="0.25">
      <c r="A1715" s="27"/>
      <c r="B1715" s="27"/>
      <c r="C1715" s="27"/>
      <c r="D1715" s="27"/>
      <c r="E1715" s="27"/>
    </row>
    <row r="1716" spans="1:5" x14ac:dyDescent="0.25">
      <c r="A1716" s="27"/>
      <c r="B1716" s="27"/>
      <c r="C1716" s="27"/>
      <c r="D1716" s="27"/>
      <c r="E1716" s="27"/>
    </row>
    <row r="1717" spans="1:5" x14ac:dyDescent="0.25">
      <c r="A1717" s="27"/>
      <c r="B1717" s="27"/>
      <c r="C1717" s="27"/>
      <c r="D1717" s="27"/>
      <c r="E1717" s="27"/>
    </row>
    <row r="1718" spans="1:5" x14ac:dyDescent="0.25">
      <c r="A1718" s="27"/>
      <c r="B1718" s="27"/>
      <c r="C1718" s="27"/>
      <c r="D1718" s="27"/>
      <c r="E1718" s="27"/>
    </row>
    <row r="1719" spans="1:5" x14ac:dyDescent="0.25">
      <c r="A1719" s="27"/>
      <c r="B1719" s="27"/>
      <c r="C1719" s="27"/>
      <c r="D1719" s="27"/>
      <c r="E1719" s="27"/>
    </row>
    <row r="1720" spans="1:5" x14ac:dyDescent="0.25">
      <c r="A1720" s="27"/>
      <c r="B1720" s="27"/>
      <c r="C1720" s="27"/>
      <c r="D1720" s="27"/>
      <c r="E1720" s="27"/>
    </row>
    <row r="1721" spans="1:5" x14ac:dyDescent="0.25">
      <c r="A1721" s="27"/>
      <c r="B1721" s="27"/>
      <c r="C1721" s="27"/>
      <c r="D1721" s="27"/>
      <c r="E1721" s="27"/>
    </row>
    <row r="1722" spans="1:5" x14ac:dyDescent="0.25">
      <c r="A1722" s="27"/>
      <c r="B1722" s="27"/>
      <c r="C1722" s="27"/>
      <c r="D1722" s="27"/>
      <c r="E1722" s="27"/>
    </row>
    <row r="1723" spans="1:5" x14ac:dyDescent="0.25">
      <c r="A1723" s="27"/>
      <c r="B1723" s="27"/>
      <c r="C1723" s="27"/>
      <c r="D1723" s="27"/>
      <c r="E1723" s="27"/>
    </row>
    <row r="1724" spans="1:5" x14ac:dyDescent="0.25">
      <c r="A1724" s="27"/>
      <c r="B1724" s="27"/>
      <c r="C1724" s="27"/>
      <c r="D1724" s="27"/>
      <c r="E1724" s="27"/>
    </row>
    <row r="1725" spans="1:5" x14ac:dyDescent="0.25">
      <c r="A1725" s="27"/>
      <c r="B1725" s="27"/>
      <c r="C1725" s="27"/>
      <c r="D1725" s="27"/>
      <c r="E1725" s="27"/>
    </row>
    <row r="1726" spans="1:5" x14ac:dyDescent="0.25">
      <c r="A1726" s="27"/>
      <c r="B1726" s="27"/>
      <c r="C1726" s="27"/>
      <c r="D1726" s="27"/>
      <c r="E1726" s="27"/>
    </row>
    <row r="1727" spans="1:5" x14ac:dyDescent="0.25">
      <c r="A1727" s="27"/>
      <c r="B1727" s="27"/>
      <c r="C1727" s="27"/>
      <c r="D1727" s="27"/>
      <c r="E1727" s="27"/>
    </row>
    <row r="1728" spans="1:5" x14ac:dyDescent="0.25">
      <c r="A1728" s="27"/>
      <c r="B1728" s="27"/>
      <c r="C1728" s="27"/>
      <c r="D1728" s="27"/>
      <c r="E1728" s="27"/>
    </row>
    <row r="1729" spans="1:5" x14ac:dyDescent="0.25">
      <c r="A1729" s="27"/>
      <c r="B1729" s="27"/>
      <c r="C1729" s="27"/>
      <c r="D1729" s="27"/>
      <c r="E1729" s="27"/>
    </row>
    <row r="1730" spans="1:5" x14ac:dyDescent="0.25">
      <c r="A1730" s="27"/>
      <c r="B1730" s="27"/>
      <c r="C1730" s="27"/>
      <c r="D1730" s="27"/>
      <c r="E1730" s="27"/>
    </row>
    <row r="1731" spans="1:5" x14ac:dyDescent="0.25">
      <c r="A1731" s="27"/>
      <c r="B1731" s="27"/>
      <c r="C1731" s="27"/>
      <c r="D1731" s="27"/>
      <c r="E1731" s="27"/>
    </row>
    <row r="1732" spans="1:5" x14ac:dyDescent="0.25">
      <c r="A1732" s="27"/>
      <c r="B1732" s="27"/>
      <c r="C1732" s="27"/>
      <c r="D1732" s="27"/>
      <c r="E1732" s="27"/>
    </row>
    <row r="1733" spans="1:5" x14ac:dyDescent="0.25">
      <c r="A1733" s="27"/>
      <c r="B1733" s="27"/>
      <c r="C1733" s="27"/>
      <c r="D1733" s="27"/>
      <c r="E1733" s="27"/>
    </row>
    <row r="1734" spans="1:5" x14ac:dyDescent="0.25">
      <c r="A1734" s="27"/>
      <c r="B1734" s="27"/>
      <c r="C1734" s="27"/>
      <c r="D1734" s="27"/>
      <c r="E1734" s="27"/>
    </row>
    <row r="1735" spans="1:5" x14ac:dyDescent="0.25">
      <c r="A1735" s="27"/>
      <c r="B1735" s="27"/>
      <c r="C1735" s="27"/>
      <c r="D1735" s="27"/>
      <c r="E1735" s="27"/>
    </row>
    <row r="1736" spans="1:5" x14ac:dyDescent="0.25">
      <c r="A1736" s="27"/>
      <c r="B1736" s="27"/>
      <c r="C1736" s="27"/>
      <c r="D1736" s="27"/>
      <c r="E1736" s="27"/>
    </row>
    <row r="1737" spans="1:5" x14ac:dyDescent="0.25">
      <c r="A1737" s="27"/>
      <c r="B1737" s="27"/>
      <c r="C1737" s="27"/>
      <c r="D1737" s="27"/>
      <c r="E1737" s="27"/>
    </row>
    <row r="1738" spans="1:5" x14ac:dyDescent="0.25">
      <c r="A1738" s="27"/>
      <c r="B1738" s="27"/>
      <c r="C1738" s="27"/>
      <c r="D1738" s="27"/>
      <c r="E1738" s="27"/>
    </row>
    <row r="1739" spans="1:5" x14ac:dyDescent="0.25">
      <c r="A1739" s="27"/>
      <c r="B1739" s="27"/>
      <c r="C1739" s="27"/>
      <c r="D1739" s="27"/>
      <c r="E1739" s="27"/>
    </row>
    <row r="1740" spans="1:5" x14ac:dyDescent="0.25">
      <c r="A1740" s="27"/>
      <c r="B1740" s="27"/>
      <c r="C1740" s="27"/>
      <c r="D1740" s="27"/>
      <c r="E1740" s="27"/>
    </row>
    <row r="1741" spans="1:5" x14ac:dyDescent="0.25">
      <c r="A1741" s="27"/>
      <c r="B1741" s="27"/>
      <c r="C1741" s="27"/>
      <c r="D1741" s="27"/>
      <c r="E1741" s="27"/>
    </row>
    <row r="1742" spans="1:5" x14ac:dyDescent="0.25">
      <c r="A1742" s="27"/>
      <c r="B1742" s="27"/>
      <c r="C1742" s="27"/>
      <c r="D1742" s="27"/>
      <c r="E1742" s="27"/>
    </row>
    <row r="1743" spans="1:5" x14ac:dyDescent="0.25">
      <c r="A1743" s="27"/>
      <c r="B1743" s="27"/>
      <c r="C1743" s="27"/>
      <c r="D1743" s="27"/>
      <c r="E1743" s="27"/>
    </row>
    <row r="1744" spans="1:5" x14ac:dyDescent="0.25">
      <c r="A1744" s="27"/>
      <c r="B1744" s="27"/>
      <c r="C1744" s="27"/>
      <c r="D1744" s="27"/>
      <c r="E1744" s="27"/>
    </row>
    <row r="1745" spans="1:5" x14ac:dyDescent="0.25">
      <c r="A1745" s="27"/>
      <c r="B1745" s="27"/>
      <c r="C1745" s="27"/>
      <c r="D1745" s="27"/>
      <c r="E1745" s="27"/>
    </row>
    <row r="1746" spans="1:5" x14ac:dyDescent="0.25">
      <c r="A1746" s="27"/>
      <c r="B1746" s="27"/>
      <c r="C1746" s="27"/>
      <c r="D1746" s="27"/>
      <c r="E1746" s="27"/>
    </row>
    <row r="1747" spans="1:5" x14ac:dyDescent="0.25">
      <c r="A1747" s="27"/>
      <c r="B1747" s="27"/>
      <c r="C1747" s="27"/>
      <c r="D1747" s="27"/>
      <c r="E1747" s="27"/>
    </row>
    <row r="1748" spans="1:5" x14ac:dyDescent="0.25">
      <c r="A1748" s="27"/>
      <c r="B1748" s="27"/>
      <c r="C1748" s="27"/>
      <c r="D1748" s="27"/>
      <c r="E1748" s="27"/>
    </row>
    <row r="1749" spans="1:5" x14ac:dyDescent="0.25">
      <c r="A1749" s="27"/>
      <c r="B1749" s="27"/>
      <c r="C1749" s="27"/>
      <c r="D1749" s="27"/>
      <c r="E1749" s="27"/>
    </row>
    <row r="1750" spans="1:5" x14ac:dyDescent="0.25">
      <c r="A1750" s="27"/>
      <c r="B1750" s="27"/>
      <c r="C1750" s="27"/>
      <c r="D1750" s="27"/>
      <c r="E1750" s="27"/>
    </row>
    <row r="1751" spans="1:5" x14ac:dyDescent="0.25">
      <c r="A1751" s="27"/>
      <c r="B1751" s="27"/>
      <c r="C1751" s="27"/>
      <c r="D1751" s="27"/>
      <c r="E1751" s="27"/>
    </row>
    <row r="1752" spans="1:5" x14ac:dyDescent="0.25">
      <c r="A1752" s="27"/>
      <c r="B1752" s="27"/>
      <c r="C1752" s="27"/>
      <c r="D1752" s="27"/>
      <c r="E1752" s="27"/>
    </row>
    <row r="1753" spans="1:5" x14ac:dyDescent="0.25">
      <c r="A1753" s="27"/>
      <c r="B1753" s="27"/>
      <c r="C1753" s="27"/>
      <c r="D1753" s="27"/>
      <c r="E1753" s="27"/>
    </row>
    <row r="1754" spans="1:5" x14ac:dyDescent="0.25">
      <c r="A1754" s="27"/>
      <c r="B1754" s="27"/>
      <c r="C1754" s="27"/>
      <c r="D1754" s="27"/>
      <c r="E1754" s="27"/>
    </row>
    <row r="1755" spans="1:5" x14ac:dyDescent="0.25">
      <c r="A1755" s="27"/>
      <c r="B1755" s="27"/>
      <c r="C1755" s="27"/>
      <c r="D1755" s="27"/>
      <c r="E1755" s="27"/>
    </row>
    <row r="1756" spans="1:5" x14ac:dyDescent="0.25">
      <c r="A1756" s="27"/>
      <c r="B1756" s="27"/>
      <c r="C1756" s="27"/>
      <c r="D1756" s="27"/>
      <c r="E1756" s="27"/>
    </row>
    <row r="1757" spans="1:5" x14ac:dyDescent="0.25">
      <c r="A1757" s="27"/>
      <c r="B1757" s="27"/>
      <c r="C1757" s="27"/>
      <c r="D1757" s="27"/>
      <c r="E1757" s="27"/>
    </row>
    <row r="1758" spans="1:5" x14ac:dyDescent="0.25">
      <c r="A1758" s="27"/>
      <c r="B1758" s="27"/>
      <c r="C1758" s="27"/>
      <c r="D1758" s="27"/>
      <c r="E1758" s="27"/>
    </row>
    <row r="1759" spans="1:5" x14ac:dyDescent="0.25">
      <c r="A1759" s="27"/>
      <c r="B1759" s="27"/>
      <c r="C1759" s="27"/>
      <c r="D1759" s="27"/>
      <c r="E1759" s="27"/>
    </row>
    <row r="1760" spans="1:5" x14ac:dyDescent="0.25">
      <c r="A1760" s="27"/>
      <c r="B1760" s="27"/>
      <c r="C1760" s="27"/>
      <c r="D1760" s="27"/>
      <c r="E1760" s="27"/>
    </row>
    <row r="1761" spans="1:5" x14ac:dyDescent="0.25">
      <c r="A1761" s="27"/>
      <c r="B1761" s="27"/>
      <c r="C1761" s="27"/>
      <c r="D1761" s="27"/>
      <c r="E1761" s="27"/>
    </row>
    <row r="1762" spans="1:5" x14ac:dyDescent="0.25">
      <c r="A1762" s="27"/>
      <c r="B1762" s="27"/>
      <c r="C1762" s="27"/>
      <c r="D1762" s="27"/>
      <c r="E1762" s="27"/>
    </row>
    <row r="1763" spans="1:5" x14ac:dyDescent="0.25">
      <c r="A1763" s="27"/>
      <c r="B1763" s="27"/>
      <c r="C1763" s="27"/>
      <c r="D1763" s="27"/>
      <c r="E1763" s="27"/>
    </row>
    <row r="1764" spans="1:5" x14ac:dyDescent="0.25">
      <c r="A1764" s="27"/>
      <c r="B1764" s="27"/>
      <c r="C1764" s="27"/>
      <c r="D1764" s="27"/>
      <c r="E1764" s="27"/>
    </row>
    <row r="1765" spans="1:5" x14ac:dyDescent="0.25">
      <c r="A1765" s="27"/>
      <c r="B1765" s="27"/>
      <c r="C1765" s="27"/>
      <c r="D1765" s="27"/>
      <c r="E1765" s="27"/>
    </row>
    <row r="1766" spans="1:5" x14ac:dyDescent="0.25">
      <c r="A1766" s="27"/>
      <c r="B1766" s="27"/>
      <c r="C1766" s="27"/>
      <c r="D1766" s="27"/>
      <c r="E1766" s="27"/>
    </row>
    <row r="1767" spans="1:5" x14ac:dyDescent="0.25">
      <c r="A1767" s="27"/>
      <c r="B1767" s="27"/>
      <c r="C1767" s="27"/>
      <c r="D1767" s="27"/>
      <c r="E1767" s="27"/>
    </row>
    <row r="1768" spans="1:5" x14ac:dyDescent="0.25">
      <c r="A1768" s="27"/>
      <c r="B1768" s="27"/>
      <c r="C1768" s="27"/>
      <c r="D1768" s="27"/>
      <c r="E1768" s="27"/>
    </row>
    <row r="1769" spans="1:5" x14ac:dyDescent="0.25">
      <c r="A1769" s="27"/>
      <c r="B1769" s="27"/>
      <c r="C1769" s="27"/>
      <c r="D1769" s="27"/>
      <c r="E1769" s="27"/>
    </row>
    <row r="1770" spans="1:5" x14ac:dyDescent="0.25">
      <c r="A1770" s="27"/>
      <c r="B1770" s="27"/>
      <c r="C1770" s="27"/>
      <c r="D1770" s="27"/>
      <c r="E1770" s="27"/>
    </row>
    <row r="1771" spans="1:5" x14ac:dyDescent="0.25">
      <c r="A1771" s="27"/>
      <c r="B1771" s="27"/>
      <c r="C1771" s="27"/>
      <c r="D1771" s="27"/>
      <c r="E1771" s="27"/>
    </row>
    <row r="1772" spans="1:5" x14ac:dyDescent="0.25">
      <c r="A1772" s="27"/>
      <c r="B1772" s="27"/>
      <c r="C1772" s="27"/>
      <c r="D1772" s="27"/>
      <c r="E1772" s="27"/>
    </row>
    <row r="1773" spans="1:5" x14ac:dyDescent="0.25">
      <c r="A1773" s="27"/>
      <c r="B1773" s="27"/>
      <c r="C1773" s="27"/>
      <c r="D1773" s="27"/>
      <c r="E1773" s="27"/>
    </row>
    <row r="1774" spans="1:5" x14ac:dyDescent="0.25">
      <c r="A1774" s="27"/>
      <c r="B1774" s="27"/>
      <c r="C1774" s="27"/>
      <c r="D1774" s="27"/>
      <c r="E1774" s="27"/>
    </row>
    <row r="1775" spans="1:5" x14ac:dyDescent="0.25">
      <c r="A1775" s="27"/>
      <c r="B1775" s="27"/>
      <c r="C1775" s="27"/>
      <c r="D1775" s="27"/>
      <c r="E1775" s="27"/>
    </row>
    <row r="1776" spans="1:5" x14ac:dyDescent="0.25">
      <c r="A1776" s="27"/>
      <c r="B1776" s="27"/>
      <c r="C1776" s="27"/>
      <c r="D1776" s="27"/>
      <c r="E1776" s="27"/>
    </row>
    <row r="1777" spans="1:5" x14ac:dyDescent="0.25">
      <c r="A1777" s="27"/>
      <c r="B1777" s="27"/>
      <c r="C1777" s="27"/>
      <c r="D1777" s="27"/>
      <c r="E1777" s="27"/>
    </row>
    <row r="1778" spans="1:5" x14ac:dyDescent="0.25">
      <c r="A1778" s="27"/>
      <c r="B1778" s="27"/>
      <c r="C1778" s="27"/>
      <c r="D1778" s="27"/>
      <c r="E1778" s="27"/>
    </row>
    <row r="1779" spans="1:5" x14ac:dyDescent="0.25">
      <c r="A1779" s="27"/>
      <c r="B1779" s="27"/>
      <c r="C1779" s="27"/>
      <c r="D1779" s="27"/>
      <c r="E1779" s="27"/>
    </row>
    <row r="1780" spans="1:5" x14ac:dyDescent="0.25">
      <c r="A1780" s="27"/>
      <c r="B1780" s="27"/>
      <c r="C1780" s="27"/>
      <c r="D1780" s="27"/>
      <c r="E1780" s="27"/>
    </row>
    <row r="1781" spans="1:5" x14ac:dyDescent="0.25">
      <c r="A1781" s="27"/>
      <c r="B1781" s="27"/>
      <c r="C1781" s="27"/>
      <c r="D1781" s="27"/>
      <c r="E1781" s="27"/>
    </row>
    <row r="1782" spans="1:5" x14ac:dyDescent="0.25">
      <c r="A1782" s="27"/>
      <c r="B1782" s="27"/>
      <c r="C1782" s="27"/>
      <c r="D1782" s="27"/>
      <c r="E1782" s="27"/>
    </row>
    <row r="1783" spans="1:5" x14ac:dyDescent="0.25">
      <c r="A1783" s="27"/>
      <c r="B1783" s="27"/>
      <c r="C1783" s="27"/>
      <c r="D1783" s="27"/>
      <c r="E1783" s="27"/>
    </row>
    <row r="1784" spans="1:5" x14ac:dyDescent="0.25">
      <c r="A1784" s="27"/>
      <c r="B1784" s="27"/>
      <c r="C1784" s="27"/>
      <c r="D1784" s="27"/>
      <c r="E1784" s="27"/>
    </row>
    <row r="1785" spans="1:5" x14ac:dyDescent="0.25">
      <c r="A1785" s="27"/>
      <c r="B1785" s="27"/>
      <c r="C1785" s="27"/>
      <c r="D1785" s="27"/>
      <c r="E1785" s="27"/>
    </row>
    <row r="1786" spans="1:5" x14ac:dyDescent="0.25">
      <c r="A1786" s="27"/>
      <c r="B1786" s="27"/>
      <c r="C1786" s="27"/>
      <c r="D1786" s="27"/>
      <c r="E1786" s="27"/>
    </row>
    <row r="1787" spans="1:5" x14ac:dyDescent="0.25">
      <c r="A1787" s="27"/>
      <c r="B1787" s="27"/>
      <c r="C1787" s="27"/>
      <c r="D1787" s="27"/>
      <c r="E1787" s="27"/>
    </row>
    <row r="1788" spans="1:5" x14ac:dyDescent="0.25">
      <c r="A1788" s="27"/>
      <c r="B1788" s="27"/>
      <c r="C1788" s="27"/>
      <c r="D1788" s="27"/>
      <c r="E1788" s="27"/>
    </row>
    <row r="1789" spans="1:5" x14ac:dyDescent="0.25">
      <c r="A1789" s="27"/>
      <c r="B1789" s="27"/>
      <c r="C1789" s="27"/>
      <c r="D1789" s="27"/>
      <c r="E1789" s="27"/>
    </row>
    <row r="1790" spans="1:5" x14ac:dyDescent="0.25">
      <c r="A1790" s="27"/>
      <c r="B1790" s="27"/>
      <c r="C1790" s="27"/>
      <c r="D1790" s="27"/>
      <c r="E1790" s="27"/>
    </row>
    <row r="1791" spans="1:5" x14ac:dyDescent="0.25">
      <c r="A1791" s="27"/>
      <c r="B1791" s="27"/>
      <c r="C1791" s="27"/>
      <c r="D1791" s="27"/>
      <c r="E1791" s="27"/>
    </row>
    <row r="1792" spans="1:5" x14ac:dyDescent="0.25">
      <c r="A1792" s="27"/>
      <c r="B1792" s="27"/>
      <c r="C1792" s="27"/>
      <c r="D1792" s="27"/>
      <c r="E1792" s="27"/>
    </row>
    <row r="1793" spans="1:5" x14ac:dyDescent="0.25">
      <c r="A1793" s="27"/>
      <c r="B1793" s="27"/>
      <c r="C1793" s="27"/>
      <c r="D1793" s="27"/>
      <c r="E1793" s="27"/>
    </row>
    <row r="1794" spans="1:5" x14ac:dyDescent="0.25">
      <c r="A1794" s="27"/>
      <c r="B1794" s="27"/>
      <c r="C1794" s="27"/>
      <c r="D1794" s="27"/>
      <c r="E1794" s="27"/>
    </row>
    <row r="1795" spans="1:5" x14ac:dyDescent="0.25">
      <c r="A1795" s="27"/>
      <c r="B1795" s="27"/>
      <c r="C1795" s="27"/>
      <c r="D1795" s="27"/>
      <c r="E1795" s="27"/>
    </row>
    <row r="1796" spans="1:5" x14ac:dyDescent="0.25">
      <c r="A1796" s="27"/>
      <c r="B1796" s="27"/>
      <c r="C1796" s="27"/>
      <c r="D1796" s="27"/>
      <c r="E1796" s="27"/>
    </row>
    <row r="1797" spans="1:5" x14ac:dyDescent="0.25">
      <c r="A1797" s="27"/>
      <c r="B1797" s="27"/>
      <c r="C1797" s="27"/>
      <c r="D1797" s="27"/>
      <c r="E1797" s="27"/>
    </row>
    <row r="1798" spans="1:5" x14ac:dyDescent="0.25">
      <c r="A1798" s="27"/>
      <c r="B1798" s="27"/>
      <c r="C1798" s="27"/>
      <c r="D1798" s="27"/>
      <c r="E1798" s="27"/>
    </row>
    <row r="1799" spans="1:5" x14ac:dyDescent="0.25">
      <c r="A1799" s="27"/>
      <c r="B1799" s="27"/>
      <c r="C1799" s="27"/>
      <c r="D1799" s="27"/>
      <c r="E1799" s="27"/>
    </row>
    <row r="1800" spans="1:5" x14ac:dyDescent="0.25">
      <c r="A1800" s="27"/>
      <c r="B1800" s="27"/>
      <c r="C1800" s="27"/>
      <c r="D1800" s="27"/>
      <c r="E1800" s="27"/>
    </row>
    <row r="1801" spans="1:5" x14ac:dyDescent="0.25">
      <c r="A1801" s="27"/>
      <c r="B1801" s="27"/>
      <c r="C1801" s="27"/>
      <c r="D1801" s="27"/>
      <c r="E1801" s="27"/>
    </row>
    <row r="1802" spans="1:5" x14ac:dyDescent="0.25">
      <c r="A1802" s="27"/>
      <c r="B1802" s="27"/>
      <c r="C1802" s="27"/>
      <c r="D1802" s="27"/>
      <c r="E1802" s="27"/>
    </row>
    <row r="1803" spans="1:5" x14ac:dyDescent="0.25">
      <c r="A1803" s="27"/>
      <c r="B1803" s="27"/>
      <c r="C1803" s="27"/>
      <c r="D1803" s="27"/>
      <c r="E1803" s="27"/>
    </row>
    <row r="1804" spans="1:5" x14ac:dyDescent="0.25">
      <c r="A1804" s="27"/>
      <c r="B1804" s="27"/>
      <c r="C1804" s="27"/>
      <c r="D1804" s="27"/>
      <c r="E1804" s="27"/>
    </row>
    <row r="1805" spans="1:5" x14ac:dyDescent="0.25">
      <c r="A1805" s="27"/>
      <c r="B1805" s="27"/>
      <c r="C1805" s="27"/>
      <c r="D1805" s="27"/>
      <c r="E1805" s="27"/>
    </row>
    <row r="1806" spans="1:5" x14ac:dyDescent="0.25">
      <c r="A1806" s="27"/>
      <c r="B1806" s="27"/>
      <c r="C1806" s="27"/>
      <c r="D1806" s="27"/>
      <c r="E1806" s="27"/>
    </row>
    <row r="1807" spans="1:5" x14ac:dyDescent="0.25">
      <c r="A1807" s="27"/>
      <c r="B1807" s="27"/>
      <c r="C1807" s="27"/>
      <c r="D1807" s="27"/>
      <c r="E1807" s="27"/>
    </row>
    <row r="1808" spans="1:5" x14ac:dyDescent="0.25">
      <c r="A1808" s="27"/>
      <c r="B1808" s="27"/>
      <c r="C1808" s="27"/>
      <c r="D1808" s="27"/>
      <c r="E1808" s="27"/>
    </row>
    <row r="1809" spans="1:5" x14ac:dyDescent="0.25">
      <c r="A1809" s="27"/>
      <c r="B1809" s="27"/>
      <c r="C1809" s="27"/>
      <c r="D1809" s="27"/>
      <c r="E1809" s="27"/>
    </row>
    <row r="1810" spans="1:5" x14ac:dyDescent="0.25">
      <c r="A1810" s="27"/>
      <c r="B1810" s="27"/>
      <c r="C1810" s="27"/>
      <c r="D1810" s="27"/>
      <c r="E1810" s="27"/>
    </row>
    <row r="1811" spans="1:5" x14ac:dyDescent="0.25">
      <c r="A1811" s="27"/>
      <c r="B1811" s="27"/>
      <c r="C1811" s="27"/>
      <c r="D1811" s="27"/>
      <c r="E1811" s="27"/>
    </row>
    <row r="1812" spans="1:5" x14ac:dyDescent="0.25">
      <c r="A1812" s="27"/>
      <c r="B1812" s="27"/>
      <c r="C1812" s="27"/>
      <c r="D1812" s="27"/>
      <c r="E1812" s="27"/>
    </row>
    <row r="1813" spans="1:5" x14ac:dyDescent="0.25">
      <c r="A1813" s="27"/>
      <c r="B1813" s="27"/>
      <c r="C1813" s="27"/>
      <c r="D1813" s="27"/>
      <c r="E1813" s="27"/>
    </row>
    <row r="1814" spans="1:5" x14ac:dyDescent="0.25">
      <c r="A1814" s="27"/>
      <c r="B1814" s="27"/>
      <c r="C1814" s="27"/>
      <c r="D1814" s="27"/>
      <c r="E1814" s="27"/>
    </row>
    <row r="1815" spans="1:5" x14ac:dyDescent="0.25">
      <c r="A1815" s="27"/>
      <c r="B1815" s="27"/>
      <c r="C1815" s="27"/>
      <c r="D1815" s="27"/>
      <c r="E1815" s="27"/>
    </row>
    <row r="1816" spans="1:5" x14ac:dyDescent="0.25">
      <c r="A1816" s="27"/>
      <c r="B1816" s="27"/>
      <c r="C1816" s="27"/>
      <c r="D1816" s="27"/>
      <c r="E1816" s="27"/>
    </row>
    <row r="1817" spans="1:5" x14ac:dyDescent="0.25">
      <c r="A1817" s="27"/>
      <c r="B1817" s="27"/>
      <c r="C1817" s="27"/>
      <c r="D1817" s="27"/>
      <c r="E1817" s="27"/>
    </row>
    <row r="1818" spans="1:5" x14ac:dyDescent="0.25">
      <c r="A1818" s="27"/>
      <c r="B1818" s="27"/>
      <c r="C1818" s="27"/>
      <c r="D1818" s="27"/>
      <c r="E1818" s="27"/>
    </row>
    <row r="1819" spans="1:5" x14ac:dyDescent="0.25">
      <c r="A1819" s="27"/>
      <c r="B1819" s="27"/>
      <c r="C1819" s="27"/>
      <c r="D1819" s="27"/>
      <c r="E1819" s="27"/>
    </row>
    <row r="1820" spans="1:5" x14ac:dyDescent="0.25">
      <c r="A1820" s="27"/>
      <c r="B1820" s="27"/>
      <c r="C1820" s="27"/>
      <c r="D1820" s="27"/>
      <c r="E1820" s="27"/>
    </row>
    <row r="1821" spans="1:5" x14ac:dyDescent="0.25">
      <c r="A1821" s="27"/>
      <c r="B1821" s="27"/>
      <c r="C1821" s="27"/>
      <c r="D1821" s="27"/>
      <c r="E1821" s="27"/>
    </row>
    <row r="1822" spans="1:5" x14ac:dyDescent="0.25">
      <c r="A1822" s="27"/>
      <c r="B1822" s="27"/>
      <c r="C1822" s="27"/>
      <c r="D1822" s="27"/>
      <c r="E1822" s="27"/>
    </row>
    <row r="1823" spans="1:5" x14ac:dyDescent="0.25">
      <c r="A1823" s="27"/>
      <c r="B1823" s="27"/>
      <c r="C1823" s="27"/>
      <c r="D1823" s="27"/>
      <c r="E1823" s="27"/>
    </row>
    <row r="1824" spans="1:5" x14ac:dyDescent="0.25">
      <c r="A1824" s="27"/>
      <c r="B1824" s="27"/>
      <c r="C1824" s="27"/>
      <c r="D1824" s="27"/>
      <c r="E1824" s="27"/>
    </row>
    <row r="1825" spans="1:5" x14ac:dyDescent="0.25">
      <c r="A1825" s="27"/>
      <c r="B1825" s="27"/>
      <c r="C1825" s="27"/>
      <c r="D1825" s="27"/>
      <c r="E1825" s="27"/>
    </row>
    <row r="1826" spans="1:5" x14ac:dyDescent="0.25">
      <c r="A1826" s="27"/>
      <c r="B1826" s="27"/>
      <c r="C1826" s="27"/>
      <c r="D1826" s="27"/>
      <c r="E1826" s="27"/>
    </row>
    <row r="1827" spans="1:5" x14ac:dyDescent="0.25">
      <c r="A1827" s="27"/>
      <c r="B1827" s="27"/>
      <c r="C1827" s="27"/>
      <c r="D1827" s="27"/>
      <c r="E1827" s="27"/>
    </row>
    <row r="1828" spans="1:5" x14ac:dyDescent="0.25">
      <c r="A1828" s="27"/>
      <c r="B1828" s="27"/>
      <c r="C1828" s="27"/>
      <c r="D1828" s="27"/>
      <c r="E1828" s="27"/>
    </row>
    <row r="1829" spans="1:5" x14ac:dyDescent="0.25">
      <c r="A1829" s="27"/>
      <c r="B1829" s="27"/>
      <c r="C1829" s="27"/>
      <c r="D1829" s="27"/>
      <c r="E1829" s="27"/>
    </row>
    <row r="1830" spans="1:5" x14ac:dyDescent="0.25">
      <c r="A1830" s="27"/>
      <c r="B1830" s="27"/>
      <c r="C1830" s="27"/>
      <c r="D1830" s="27"/>
      <c r="E1830" s="27"/>
    </row>
    <row r="1831" spans="1:5" x14ac:dyDescent="0.25">
      <c r="A1831" s="27"/>
      <c r="B1831" s="27"/>
      <c r="C1831" s="27"/>
      <c r="D1831" s="27"/>
      <c r="E1831" s="27"/>
    </row>
    <row r="1832" spans="1:5" x14ac:dyDescent="0.25">
      <c r="A1832" s="27"/>
      <c r="B1832" s="27"/>
      <c r="C1832" s="27"/>
      <c r="D1832" s="27"/>
      <c r="E1832" s="27"/>
    </row>
    <row r="1833" spans="1:5" x14ac:dyDescent="0.25">
      <c r="A1833" s="27"/>
      <c r="B1833" s="27"/>
      <c r="C1833" s="27"/>
      <c r="D1833" s="27"/>
      <c r="E1833" s="27"/>
    </row>
    <row r="1834" spans="1:5" x14ac:dyDescent="0.25">
      <c r="A1834" s="27"/>
      <c r="B1834" s="27"/>
      <c r="C1834" s="27"/>
      <c r="D1834" s="27"/>
      <c r="E1834" s="27"/>
    </row>
    <row r="1835" spans="1:5" x14ac:dyDescent="0.25">
      <c r="A1835" s="27"/>
      <c r="B1835" s="27"/>
      <c r="C1835" s="27"/>
      <c r="D1835" s="27"/>
      <c r="E1835" s="27"/>
    </row>
    <row r="1836" spans="1:5" x14ac:dyDescent="0.25">
      <c r="A1836" s="27"/>
      <c r="B1836" s="27"/>
      <c r="C1836" s="27"/>
      <c r="D1836" s="27"/>
      <c r="E1836" s="27"/>
    </row>
    <row r="1837" spans="1:5" x14ac:dyDescent="0.25">
      <c r="A1837" s="27"/>
      <c r="B1837" s="27"/>
      <c r="C1837" s="27"/>
      <c r="D1837" s="27"/>
      <c r="E1837" s="27"/>
    </row>
    <row r="1838" spans="1:5" x14ac:dyDescent="0.25">
      <c r="A1838" s="27"/>
      <c r="B1838" s="27"/>
      <c r="C1838" s="27"/>
      <c r="D1838" s="27"/>
      <c r="E1838" s="27"/>
    </row>
    <row r="1839" spans="1:5" x14ac:dyDescent="0.25">
      <c r="A1839" s="27"/>
      <c r="B1839" s="27"/>
      <c r="C1839" s="27"/>
      <c r="D1839" s="27"/>
      <c r="E1839" s="27"/>
    </row>
    <row r="1840" spans="1:5" x14ac:dyDescent="0.25">
      <c r="A1840" s="27"/>
      <c r="B1840" s="27"/>
      <c r="C1840" s="27"/>
      <c r="D1840" s="27"/>
      <c r="E1840" s="27"/>
    </row>
    <row r="1841" spans="1:5" x14ac:dyDescent="0.25">
      <c r="A1841" s="27"/>
      <c r="B1841" s="27"/>
      <c r="C1841" s="27"/>
      <c r="D1841" s="27"/>
      <c r="E1841" s="27"/>
    </row>
    <row r="1842" spans="1:5" x14ac:dyDescent="0.25">
      <c r="A1842" s="27"/>
      <c r="B1842" s="27"/>
      <c r="C1842" s="27"/>
      <c r="D1842" s="27"/>
      <c r="E1842" s="27"/>
    </row>
    <row r="1843" spans="1:5" x14ac:dyDescent="0.25">
      <c r="A1843" s="27"/>
      <c r="B1843" s="27"/>
      <c r="C1843" s="27"/>
      <c r="D1843" s="27"/>
      <c r="E1843" s="27"/>
    </row>
    <row r="1844" spans="1:5" x14ac:dyDescent="0.25">
      <c r="A1844" s="27"/>
      <c r="B1844" s="27"/>
      <c r="C1844" s="27"/>
      <c r="D1844" s="27"/>
      <c r="E1844" s="27"/>
    </row>
    <row r="1845" spans="1:5" x14ac:dyDescent="0.25">
      <c r="A1845" s="27"/>
      <c r="B1845" s="27"/>
      <c r="C1845" s="27"/>
      <c r="D1845" s="27"/>
      <c r="E1845" s="27"/>
    </row>
    <row r="1846" spans="1:5" x14ac:dyDescent="0.25">
      <c r="A1846" s="27"/>
      <c r="B1846" s="27"/>
      <c r="C1846" s="27"/>
      <c r="D1846" s="27"/>
      <c r="E1846" s="27"/>
    </row>
    <row r="1847" spans="1:5" x14ac:dyDescent="0.25">
      <c r="A1847" s="27"/>
      <c r="B1847" s="27"/>
      <c r="C1847" s="27"/>
      <c r="D1847" s="27"/>
      <c r="E1847" s="27"/>
    </row>
    <row r="1848" spans="1:5" x14ac:dyDescent="0.25">
      <c r="A1848" s="27"/>
      <c r="B1848" s="27"/>
      <c r="C1848" s="27"/>
      <c r="D1848" s="27"/>
      <c r="E1848" s="27"/>
    </row>
    <row r="1849" spans="1:5" x14ac:dyDescent="0.25">
      <c r="A1849" s="27"/>
      <c r="B1849" s="27"/>
      <c r="C1849" s="27"/>
      <c r="D1849" s="27"/>
      <c r="E1849" s="27"/>
    </row>
    <row r="1850" spans="1:5" x14ac:dyDescent="0.25">
      <c r="A1850" s="27"/>
      <c r="B1850" s="27"/>
      <c r="C1850" s="27"/>
      <c r="D1850" s="27"/>
      <c r="E1850" s="27"/>
    </row>
    <row r="1851" spans="1:5" x14ac:dyDescent="0.25">
      <c r="A1851" s="27"/>
      <c r="B1851" s="27"/>
      <c r="C1851" s="27"/>
      <c r="D1851" s="27"/>
      <c r="E1851" s="27"/>
    </row>
    <row r="1852" spans="1:5" x14ac:dyDescent="0.25">
      <c r="A1852" s="27"/>
      <c r="B1852" s="27"/>
      <c r="C1852" s="27"/>
      <c r="D1852" s="27"/>
      <c r="E1852" s="27"/>
    </row>
    <row r="1853" spans="1:5" x14ac:dyDescent="0.25">
      <c r="A1853" s="27"/>
      <c r="B1853" s="27"/>
      <c r="C1853" s="27"/>
      <c r="D1853" s="27"/>
      <c r="E1853" s="27"/>
    </row>
    <row r="1854" spans="1:5" x14ac:dyDescent="0.25">
      <c r="A1854" s="27"/>
      <c r="B1854" s="27"/>
      <c r="C1854" s="27"/>
      <c r="D1854" s="27"/>
      <c r="E1854" s="27"/>
    </row>
    <row r="1855" spans="1:5" x14ac:dyDescent="0.25">
      <c r="A1855" s="27"/>
      <c r="B1855" s="27"/>
      <c r="C1855" s="27"/>
      <c r="D1855" s="27"/>
      <c r="E1855" s="27"/>
    </row>
    <row r="1856" spans="1:5" x14ac:dyDescent="0.25">
      <c r="A1856" s="27"/>
      <c r="B1856" s="27"/>
      <c r="C1856" s="27"/>
      <c r="D1856" s="27"/>
      <c r="E1856" s="27"/>
    </row>
    <row r="1857" spans="1:5" x14ac:dyDescent="0.25">
      <c r="A1857" s="27"/>
      <c r="B1857" s="27"/>
      <c r="C1857" s="27"/>
      <c r="D1857" s="27"/>
      <c r="E1857" s="27"/>
    </row>
    <row r="1858" spans="1:5" x14ac:dyDescent="0.25">
      <c r="A1858" s="27"/>
      <c r="B1858" s="27"/>
      <c r="C1858" s="27"/>
      <c r="D1858" s="27"/>
    </row>
    <row r="1859" spans="1:5" x14ac:dyDescent="0.25">
      <c r="A1859" s="27"/>
      <c r="B1859" s="27"/>
      <c r="C1859" s="27"/>
      <c r="D1859" s="27"/>
    </row>
    <row r="1860" spans="1:5" x14ac:dyDescent="0.25">
      <c r="A1860" s="27"/>
      <c r="B1860" s="27"/>
      <c r="C1860" s="27"/>
      <c r="D1860" s="27"/>
    </row>
    <row r="1861" spans="1:5" x14ac:dyDescent="0.25">
      <c r="A1861" s="27"/>
      <c r="B1861" s="27"/>
      <c r="C1861" s="27"/>
      <c r="D1861" s="27"/>
    </row>
    <row r="1862" spans="1:5" x14ac:dyDescent="0.25">
      <c r="A1862" s="27"/>
      <c r="B1862" s="27"/>
      <c r="C1862" s="27"/>
      <c r="D1862" s="27"/>
    </row>
    <row r="1863" spans="1:5" x14ac:dyDescent="0.25">
      <c r="A1863" s="27"/>
      <c r="B1863" s="27"/>
      <c r="C1863" s="27"/>
      <c r="D1863" s="27"/>
    </row>
    <row r="1864" spans="1:5" x14ac:dyDescent="0.25">
      <c r="A1864" s="27"/>
      <c r="B1864" s="27"/>
      <c r="C1864" s="27"/>
      <c r="D1864" s="27"/>
    </row>
    <row r="1865" spans="1:5" x14ac:dyDescent="0.25">
      <c r="A1865" s="27"/>
      <c r="B1865" s="27"/>
      <c r="C1865" s="27"/>
      <c r="D1865" s="27"/>
    </row>
    <row r="1866" spans="1:5" x14ac:dyDescent="0.25">
      <c r="A1866" s="27"/>
      <c r="B1866" s="27"/>
      <c r="C1866" s="27"/>
      <c r="D1866" s="27"/>
    </row>
    <row r="1867" spans="1:5" x14ac:dyDescent="0.25">
      <c r="A1867" s="27"/>
      <c r="B1867" s="27"/>
      <c r="C1867" s="27"/>
      <c r="D1867" s="27"/>
    </row>
    <row r="1868" spans="1:5" x14ac:dyDescent="0.25">
      <c r="A1868" s="27"/>
      <c r="B1868" s="27"/>
      <c r="C1868" s="27"/>
      <c r="D1868" s="27"/>
    </row>
    <row r="1869" spans="1:5" x14ac:dyDescent="0.25">
      <c r="A1869" s="27"/>
      <c r="B1869" s="27"/>
      <c r="C1869" s="27"/>
      <c r="D1869" s="27"/>
    </row>
    <row r="1870" spans="1:5" x14ac:dyDescent="0.25">
      <c r="A1870" s="27"/>
      <c r="B1870" s="27"/>
      <c r="C1870" s="27"/>
      <c r="D1870" s="27"/>
    </row>
    <row r="1871" spans="1:5" x14ac:dyDescent="0.25">
      <c r="A1871" s="27"/>
      <c r="B1871" s="27"/>
      <c r="C1871" s="27"/>
      <c r="D1871" s="27"/>
    </row>
    <row r="1872" spans="1:5" x14ac:dyDescent="0.25">
      <c r="A1872" s="27"/>
      <c r="B1872" s="27"/>
      <c r="C1872" s="27"/>
      <c r="D1872" s="27"/>
    </row>
    <row r="1873" spans="1:4" x14ac:dyDescent="0.25">
      <c r="A1873" s="27"/>
      <c r="B1873" s="27"/>
      <c r="C1873" s="27"/>
      <c r="D1873" s="27"/>
    </row>
    <row r="1874" spans="1:4" x14ac:dyDescent="0.25">
      <c r="A1874" s="27"/>
      <c r="B1874" s="27"/>
      <c r="C1874" s="27"/>
      <c r="D1874" s="27"/>
    </row>
    <row r="1875" spans="1:4" x14ac:dyDescent="0.25">
      <c r="A1875" s="27"/>
      <c r="B1875" s="27"/>
      <c r="C1875" s="27"/>
      <c r="D1875" s="27"/>
    </row>
    <row r="1876" spans="1:4" x14ac:dyDescent="0.25">
      <c r="A1876" s="27"/>
      <c r="B1876" s="27"/>
      <c r="C1876" s="27"/>
      <c r="D1876" s="27"/>
    </row>
    <row r="1877" spans="1:4" x14ac:dyDescent="0.25">
      <c r="A1877" s="27"/>
      <c r="B1877" s="27"/>
      <c r="C1877" s="27"/>
      <c r="D1877" s="27"/>
    </row>
    <row r="1878" spans="1:4" x14ac:dyDescent="0.25">
      <c r="A1878" s="27"/>
      <c r="B1878" s="27"/>
      <c r="C1878" s="27"/>
      <c r="D1878" s="27"/>
    </row>
    <row r="1879" spans="1:4" x14ac:dyDescent="0.25">
      <c r="A1879" s="27"/>
      <c r="B1879" s="27"/>
      <c r="C1879" s="27"/>
      <c r="D1879" s="27"/>
    </row>
    <row r="1880" spans="1:4" x14ac:dyDescent="0.25">
      <c r="A1880" s="27"/>
      <c r="B1880" s="27"/>
      <c r="C1880" s="27"/>
      <c r="D1880" s="27"/>
    </row>
    <row r="1881" spans="1:4" x14ac:dyDescent="0.25">
      <c r="A1881" s="27"/>
      <c r="B1881" s="27"/>
      <c r="C1881" s="27"/>
      <c r="D1881" s="27"/>
    </row>
    <row r="1882" spans="1:4" x14ac:dyDescent="0.25">
      <c r="A1882" s="27"/>
      <c r="B1882" s="27"/>
      <c r="C1882" s="27"/>
      <c r="D1882" s="27"/>
    </row>
    <row r="1883" spans="1:4" x14ac:dyDescent="0.25">
      <c r="A1883" s="27"/>
      <c r="B1883" s="27"/>
      <c r="C1883" s="27"/>
      <c r="D1883" s="27"/>
    </row>
    <row r="1884" spans="1:4" x14ac:dyDescent="0.25">
      <c r="A1884" s="27"/>
      <c r="B1884" s="27"/>
      <c r="C1884" s="27"/>
      <c r="D1884" s="27"/>
    </row>
    <row r="1885" spans="1:4" x14ac:dyDescent="0.25">
      <c r="A1885" s="27"/>
      <c r="B1885" s="27"/>
      <c r="C1885" s="27"/>
      <c r="D1885" s="27"/>
    </row>
    <row r="1886" spans="1:4" x14ac:dyDescent="0.25">
      <c r="A1886" s="27"/>
      <c r="B1886" s="27"/>
      <c r="C1886" s="27"/>
      <c r="D1886" s="27"/>
    </row>
    <row r="1887" spans="1:4" x14ac:dyDescent="0.25">
      <c r="A1887" s="27"/>
      <c r="B1887" s="27"/>
      <c r="C1887" s="27"/>
      <c r="D1887" s="27"/>
    </row>
    <row r="1888" spans="1:4" x14ac:dyDescent="0.25">
      <c r="A1888" s="27"/>
      <c r="B1888" s="27"/>
      <c r="C1888" s="27"/>
      <c r="D1888" s="27"/>
    </row>
    <row r="1889" spans="1:4" x14ac:dyDescent="0.25">
      <c r="A1889" s="27"/>
      <c r="B1889" s="27"/>
      <c r="C1889" s="27"/>
      <c r="D1889" s="27"/>
    </row>
    <row r="1890" spans="1:4" x14ac:dyDescent="0.25">
      <c r="A1890" s="27"/>
      <c r="B1890" s="27"/>
      <c r="C1890" s="27"/>
      <c r="D1890" s="27"/>
    </row>
    <row r="1891" spans="1:4" x14ac:dyDescent="0.25">
      <c r="A1891" s="27"/>
      <c r="B1891" s="27"/>
      <c r="C1891" s="27"/>
      <c r="D1891" s="27"/>
    </row>
    <row r="1892" spans="1:4" x14ac:dyDescent="0.25">
      <c r="A1892" s="27"/>
      <c r="B1892" s="27"/>
      <c r="C1892" s="27"/>
      <c r="D1892" s="27"/>
    </row>
    <row r="1893" spans="1:4" x14ac:dyDescent="0.25">
      <c r="A1893" s="27"/>
      <c r="B1893" s="27"/>
      <c r="C1893" s="27"/>
      <c r="D1893" s="27"/>
    </row>
    <row r="1894" spans="1:4" x14ac:dyDescent="0.25">
      <c r="A1894" s="27"/>
      <c r="B1894" s="27"/>
      <c r="C1894" s="27"/>
      <c r="D1894" s="27"/>
    </row>
    <row r="1895" spans="1:4" x14ac:dyDescent="0.25">
      <c r="A1895" s="27"/>
      <c r="B1895" s="27"/>
      <c r="C1895" s="27"/>
      <c r="D1895" s="27"/>
    </row>
    <row r="1896" spans="1:4" x14ac:dyDescent="0.25">
      <c r="A1896" s="27"/>
      <c r="B1896" s="27"/>
      <c r="C1896" s="27"/>
      <c r="D1896" s="27"/>
    </row>
    <row r="1897" spans="1:4" x14ac:dyDescent="0.25">
      <c r="A1897" s="27"/>
      <c r="B1897" s="27"/>
      <c r="C1897" s="27"/>
      <c r="D1897" s="27"/>
    </row>
    <row r="1898" spans="1:4" x14ac:dyDescent="0.25">
      <c r="A1898" s="27"/>
      <c r="B1898" s="27"/>
      <c r="C1898" s="27"/>
      <c r="D1898" s="27"/>
    </row>
    <row r="1899" spans="1:4" x14ac:dyDescent="0.25">
      <c r="A1899" s="27"/>
      <c r="B1899" s="27"/>
      <c r="C1899" s="27"/>
      <c r="D1899" s="27"/>
    </row>
    <row r="1900" spans="1:4" x14ac:dyDescent="0.25">
      <c r="A1900" s="27"/>
      <c r="B1900" s="27"/>
      <c r="C1900" s="27"/>
      <c r="D1900" s="27"/>
    </row>
    <row r="1901" spans="1:4" x14ac:dyDescent="0.25">
      <c r="A1901" s="27"/>
      <c r="B1901" s="27"/>
      <c r="C1901" s="27"/>
      <c r="D1901" s="27"/>
    </row>
    <row r="1902" spans="1:4" x14ac:dyDescent="0.25">
      <c r="A1902" s="27"/>
      <c r="B1902" s="27"/>
      <c r="C1902" s="27"/>
      <c r="D1902" s="27"/>
    </row>
    <row r="1903" spans="1:4" x14ac:dyDescent="0.25">
      <c r="A1903" s="27"/>
      <c r="B1903" s="27"/>
      <c r="C1903" s="27"/>
      <c r="D1903" s="27"/>
    </row>
    <row r="1904" spans="1:4" x14ac:dyDescent="0.25">
      <c r="A1904" s="27"/>
      <c r="B1904" s="27"/>
      <c r="C1904" s="27"/>
      <c r="D1904" s="27"/>
    </row>
    <row r="1905" spans="1:4" x14ac:dyDescent="0.25">
      <c r="A1905" s="27"/>
      <c r="B1905" s="27"/>
      <c r="C1905" s="27"/>
      <c r="D1905" s="27"/>
    </row>
    <row r="1906" spans="1:4" x14ac:dyDescent="0.25">
      <c r="A1906" s="27"/>
      <c r="B1906" s="27"/>
      <c r="C1906" s="27"/>
      <c r="D1906" s="27"/>
    </row>
    <row r="1907" spans="1:4" x14ac:dyDescent="0.25">
      <c r="A1907" s="27"/>
      <c r="B1907" s="27"/>
      <c r="C1907" s="27"/>
      <c r="D1907" s="27"/>
    </row>
    <row r="1908" spans="1:4" x14ac:dyDescent="0.25">
      <c r="A1908" s="27"/>
      <c r="B1908" s="27"/>
      <c r="C1908" s="27"/>
      <c r="D1908" s="27"/>
    </row>
    <row r="1909" spans="1:4" x14ac:dyDescent="0.25">
      <c r="A1909" s="27"/>
      <c r="B1909" s="27"/>
      <c r="C1909" s="27"/>
      <c r="D1909" s="27"/>
    </row>
    <row r="1910" spans="1:4" x14ac:dyDescent="0.25">
      <c r="A1910" s="27"/>
      <c r="B1910" s="27"/>
      <c r="C1910" s="27"/>
      <c r="D1910" s="27"/>
    </row>
    <row r="1911" spans="1:4" x14ac:dyDescent="0.25">
      <c r="A1911" s="27"/>
      <c r="B1911" s="27"/>
      <c r="C1911" s="27"/>
      <c r="D1911" s="27"/>
    </row>
    <row r="1912" spans="1:4" x14ac:dyDescent="0.25">
      <c r="A1912" s="27"/>
      <c r="B1912" s="27"/>
      <c r="C1912" s="27"/>
      <c r="D1912" s="27"/>
    </row>
    <row r="1913" spans="1:4" x14ac:dyDescent="0.25">
      <c r="A1913" s="27"/>
      <c r="B1913" s="27"/>
      <c r="C1913" s="27"/>
      <c r="D1913" s="27"/>
    </row>
    <row r="1914" spans="1:4" x14ac:dyDescent="0.25">
      <c r="A1914" s="27"/>
      <c r="B1914" s="27"/>
      <c r="C1914" s="27"/>
      <c r="D1914" s="27"/>
    </row>
    <row r="1915" spans="1:4" x14ac:dyDescent="0.25">
      <c r="A1915" s="27"/>
      <c r="B1915" s="27"/>
      <c r="C1915" s="27"/>
      <c r="D1915" s="27"/>
    </row>
    <row r="1916" spans="1:4" x14ac:dyDescent="0.25">
      <c r="A1916" s="27"/>
      <c r="B1916" s="27"/>
      <c r="C1916" s="27"/>
      <c r="D1916" s="27"/>
    </row>
    <row r="1917" spans="1:4" x14ac:dyDescent="0.25">
      <c r="A1917" s="27"/>
      <c r="B1917" s="27"/>
      <c r="C1917" s="27"/>
      <c r="D1917" s="27"/>
    </row>
    <row r="1918" spans="1:4" x14ac:dyDescent="0.25">
      <c r="A1918" s="27"/>
      <c r="B1918" s="27"/>
      <c r="C1918" s="27"/>
      <c r="D1918" s="27"/>
    </row>
    <row r="1919" spans="1:4" x14ac:dyDescent="0.25">
      <c r="A1919" s="27"/>
      <c r="B1919" s="27"/>
      <c r="C1919" s="27"/>
      <c r="D1919" s="27"/>
    </row>
    <row r="1920" spans="1:4" x14ac:dyDescent="0.25">
      <c r="A1920" s="27"/>
      <c r="B1920" s="27"/>
      <c r="C1920" s="27"/>
      <c r="D1920" s="27"/>
    </row>
    <row r="1921" spans="1:4" x14ac:dyDescent="0.25">
      <c r="A1921" s="27"/>
      <c r="B1921" s="27"/>
      <c r="C1921" s="27"/>
      <c r="D1921" s="27"/>
    </row>
    <row r="1922" spans="1:4" x14ac:dyDescent="0.25">
      <c r="A1922" s="27"/>
      <c r="B1922" s="27"/>
      <c r="C1922" s="27"/>
      <c r="D1922" s="27"/>
    </row>
    <row r="1923" spans="1:4" x14ac:dyDescent="0.25">
      <c r="A1923" s="27"/>
      <c r="B1923" s="27"/>
      <c r="C1923" s="27"/>
      <c r="D1923" s="27"/>
    </row>
    <row r="1924" spans="1:4" x14ac:dyDescent="0.25">
      <c r="A1924" s="27"/>
      <c r="B1924" s="27"/>
      <c r="C1924" s="27"/>
      <c r="D1924" s="27"/>
    </row>
    <row r="1925" spans="1:4" x14ac:dyDescent="0.25">
      <c r="A1925" s="27"/>
      <c r="B1925" s="27"/>
      <c r="C1925" s="27"/>
      <c r="D1925" s="27"/>
    </row>
    <row r="1926" spans="1:4" x14ac:dyDescent="0.25">
      <c r="A1926" s="27"/>
      <c r="B1926" s="27"/>
      <c r="C1926" s="27"/>
      <c r="D1926" s="27"/>
    </row>
    <row r="1927" spans="1:4" x14ac:dyDescent="0.25">
      <c r="A1927" s="27"/>
      <c r="B1927" s="27"/>
      <c r="C1927" s="27"/>
      <c r="D1927" s="27"/>
    </row>
    <row r="1928" spans="1:4" x14ac:dyDescent="0.25">
      <c r="A1928" s="27"/>
      <c r="B1928" s="27"/>
      <c r="C1928" s="27"/>
      <c r="D1928" s="27"/>
    </row>
    <row r="1929" spans="1:4" x14ac:dyDescent="0.25">
      <c r="A1929" s="27"/>
      <c r="B1929" s="27"/>
      <c r="C1929" s="27"/>
      <c r="D1929" s="27"/>
    </row>
    <row r="1930" spans="1:4" x14ac:dyDescent="0.25">
      <c r="A1930" s="27"/>
      <c r="B1930" s="27"/>
      <c r="C1930" s="27"/>
      <c r="D1930" s="27"/>
    </row>
    <row r="1931" spans="1:4" x14ac:dyDescent="0.25">
      <c r="A1931" s="27"/>
      <c r="B1931" s="27"/>
      <c r="C1931" s="27"/>
      <c r="D1931" s="27"/>
    </row>
    <row r="1932" spans="1:4" x14ac:dyDescent="0.25">
      <c r="A1932" s="27"/>
      <c r="B1932" s="27"/>
      <c r="C1932" s="27"/>
      <c r="D1932" s="27"/>
    </row>
    <row r="1933" spans="1:4" x14ac:dyDescent="0.25">
      <c r="A1933" s="27"/>
      <c r="B1933" s="27"/>
      <c r="C1933" s="27"/>
      <c r="D1933" s="27"/>
    </row>
    <row r="1934" spans="1:4" x14ac:dyDescent="0.25">
      <c r="A1934" s="27"/>
      <c r="B1934" s="27"/>
      <c r="C1934" s="27"/>
      <c r="D1934" s="27"/>
    </row>
    <row r="1935" spans="1:4" x14ac:dyDescent="0.25">
      <c r="A1935" s="27"/>
      <c r="B1935" s="27"/>
      <c r="C1935" s="27"/>
      <c r="D1935" s="27"/>
    </row>
    <row r="1936" spans="1:4" x14ac:dyDescent="0.25">
      <c r="A1936" s="27"/>
      <c r="B1936" s="27"/>
      <c r="C1936" s="27"/>
      <c r="D1936" s="27"/>
    </row>
    <row r="1937" spans="1:4" x14ac:dyDescent="0.25">
      <c r="A1937" s="27"/>
      <c r="B1937" s="27"/>
      <c r="C1937" s="27"/>
      <c r="D1937" s="27"/>
    </row>
    <row r="1938" spans="1:4" x14ac:dyDescent="0.25">
      <c r="A1938" s="27"/>
      <c r="B1938" s="27"/>
      <c r="C1938" s="27"/>
      <c r="D1938" s="27"/>
    </row>
    <row r="1939" spans="1:4" x14ac:dyDescent="0.25">
      <c r="A1939" s="27"/>
      <c r="B1939" s="27"/>
      <c r="C1939" s="27"/>
      <c r="D1939" s="27"/>
    </row>
    <row r="1940" spans="1:4" x14ac:dyDescent="0.25">
      <c r="A1940" s="27"/>
      <c r="B1940" s="27"/>
      <c r="C1940" s="27"/>
      <c r="D1940" s="27"/>
    </row>
    <row r="1941" spans="1:4" x14ac:dyDescent="0.25">
      <c r="A1941" s="27"/>
      <c r="B1941" s="27"/>
      <c r="C1941" s="27"/>
      <c r="D1941" s="27"/>
    </row>
    <row r="1942" spans="1:4" x14ac:dyDescent="0.25">
      <c r="A1942" s="27"/>
      <c r="B1942" s="27"/>
      <c r="C1942" s="27"/>
      <c r="D1942" s="27"/>
    </row>
    <row r="1943" spans="1:4" x14ac:dyDescent="0.25">
      <c r="A1943" s="27"/>
      <c r="B1943" s="27"/>
      <c r="C1943" s="27"/>
      <c r="D1943" s="27"/>
    </row>
    <row r="1944" spans="1:4" x14ac:dyDescent="0.25">
      <c r="A1944" s="27"/>
      <c r="B1944" s="27"/>
      <c r="C1944" s="27"/>
      <c r="D1944" s="27"/>
    </row>
    <row r="1945" spans="1:4" x14ac:dyDescent="0.25">
      <c r="A1945" s="27"/>
      <c r="B1945" s="27"/>
      <c r="C1945" s="27"/>
      <c r="D1945" s="27"/>
    </row>
    <row r="1946" spans="1:4" x14ac:dyDescent="0.25">
      <c r="A1946" s="27"/>
      <c r="B1946" s="27"/>
      <c r="C1946" s="27"/>
      <c r="D1946" s="27"/>
    </row>
    <row r="1947" spans="1:4" x14ac:dyDescent="0.25">
      <c r="A1947" s="27"/>
      <c r="B1947" s="27"/>
      <c r="C1947" s="27"/>
      <c r="D1947" s="27"/>
    </row>
    <row r="1948" spans="1:4" x14ac:dyDescent="0.25">
      <c r="A1948" s="27"/>
      <c r="B1948" s="27"/>
      <c r="C1948" s="27"/>
      <c r="D1948" s="27"/>
    </row>
    <row r="1949" spans="1:4" x14ac:dyDescent="0.25">
      <c r="A1949" s="27"/>
      <c r="B1949" s="27"/>
      <c r="C1949" s="27"/>
      <c r="D1949" s="27"/>
    </row>
    <row r="1950" spans="1:4" x14ac:dyDescent="0.25">
      <c r="A1950" s="27"/>
      <c r="B1950" s="27"/>
      <c r="C1950" s="27"/>
      <c r="D1950" s="27"/>
    </row>
    <row r="1951" spans="1:4" x14ac:dyDescent="0.25">
      <c r="A1951" s="27"/>
      <c r="B1951" s="27"/>
      <c r="C1951" s="27"/>
      <c r="D1951" s="27"/>
    </row>
    <row r="1952" spans="1:4" x14ac:dyDescent="0.25">
      <c r="A1952" s="27"/>
      <c r="B1952" s="27"/>
      <c r="C1952" s="27"/>
      <c r="D1952" s="27"/>
    </row>
    <row r="1953" spans="1:4" x14ac:dyDescent="0.25">
      <c r="A1953" s="27"/>
      <c r="B1953" s="27"/>
      <c r="C1953" s="27"/>
      <c r="D1953" s="27"/>
    </row>
    <row r="1954" spans="1:4" x14ac:dyDescent="0.25">
      <c r="A1954" s="27"/>
      <c r="B1954" s="27"/>
      <c r="C1954" s="27"/>
      <c r="D1954" s="27"/>
    </row>
    <row r="1955" spans="1:4" x14ac:dyDescent="0.25">
      <c r="A1955" s="27"/>
      <c r="B1955" s="27"/>
      <c r="C1955" s="27"/>
      <c r="D1955" s="27"/>
    </row>
    <row r="1956" spans="1:4" x14ac:dyDescent="0.25">
      <c r="A1956" s="27"/>
      <c r="B1956" s="27"/>
      <c r="C1956" s="27"/>
      <c r="D1956" s="27"/>
    </row>
    <row r="1957" spans="1:4" x14ac:dyDescent="0.25">
      <c r="A1957" s="27"/>
      <c r="B1957" s="27"/>
      <c r="C1957" s="27"/>
      <c r="D1957" s="27"/>
    </row>
    <row r="1958" spans="1:4" x14ac:dyDescent="0.25">
      <c r="A1958" s="27"/>
      <c r="B1958" s="27"/>
      <c r="C1958" s="27"/>
      <c r="D1958" s="27"/>
    </row>
    <row r="1959" spans="1:4" x14ac:dyDescent="0.25">
      <c r="A1959" s="27"/>
      <c r="B1959" s="27"/>
      <c r="C1959" s="27"/>
      <c r="D1959" s="27"/>
    </row>
    <row r="1960" spans="1:4" x14ac:dyDescent="0.25">
      <c r="A1960" s="27"/>
      <c r="B1960" s="27"/>
      <c r="C1960" s="27"/>
      <c r="D1960" s="27"/>
    </row>
    <row r="1961" spans="1:4" x14ac:dyDescent="0.25">
      <c r="A1961" s="27"/>
      <c r="B1961" s="27"/>
      <c r="C1961" s="27"/>
      <c r="D1961" s="27"/>
    </row>
    <row r="1962" spans="1:4" x14ac:dyDescent="0.25">
      <c r="A1962" s="27"/>
      <c r="B1962" s="27"/>
      <c r="C1962" s="27"/>
      <c r="D1962" s="27"/>
    </row>
    <row r="1963" spans="1:4" x14ac:dyDescent="0.25">
      <c r="A1963" s="27"/>
      <c r="B1963" s="27"/>
      <c r="C1963" s="27"/>
      <c r="D1963" s="27"/>
    </row>
    <row r="1964" spans="1:4" x14ac:dyDescent="0.25">
      <c r="A1964" s="27"/>
      <c r="B1964" s="27"/>
      <c r="C1964" s="27"/>
      <c r="D1964" s="27"/>
    </row>
    <row r="1965" spans="1:4" x14ac:dyDescent="0.25">
      <c r="A1965" s="27"/>
      <c r="B1965" s="27"/>
      <c r="C1965" s="27"/>
      <c r="D1965" s="27"/>
    </row>
    <row r="1966" spans="1:4" x14ac:dyDescent="0.25">
      <c r="A1966" s="27"/>
      <c r="B1966" s="27"/>
      <c r="C1966" s="27"/>
      <c r="D1966" s="27"/>
    </row>
    <row r="1967" spans="1:4" x14ac:dyDescent="0.25">
      <c r="A1967" s="27"/>
      <c r="B1967" s="27"/>
      <c r="C1967" s="27"/>
      <c r="D1967" s="27"/>
    </row>
    <row r="1968" spans="1:4" x14ac:dyDescent="0.25">
      <c r="A1968" s="27"/>
      <c r="B1968" s="27"/>
      <c r="C1968" s="27"/>
      <c r="D1968" s="27"/>
    </row>
    <row r="1969" spans="1:4" x14ac:dyDescent="0.25">
      <c r="A1969" s="27"/>
      <c r="B1969" s="27"/>
      <c r="C1969" s="27"/>
      <c r="D1969" s="27"/>
    </row>
    <row r="1970" spans="1:4" x14ac:dyDescent="0.25">
      <c r="A1970" s="27"/>
      <c r="B1970" s="27"/>
      <c r="C1970" s="27"/>
      <c r="D1970" s="27"/>
    </row>
    <row r="1971" spans="1:4" x14ac:dyDescent="0.25">
      <c r="A1971" s="27"/>
      <c r="B1971" s="27"/>
      <c r="C1971" s="27"/>
      <c r="D1971" s="27"/>
    </row>
    <row r="1972" spans="1:4" x14ac:dyDescent="0.25">
      <c r="A1972" s="27"/>
      <c r="B1972" s="27"/>
      <c r="C1972" s="27"/>
      <c r="D1972" s="27"/>
    </row>
    <row r="1973" spans="1:4" x14ac:dyDescent="0.25">
      <c r="A1973" s="27"/>
      <c r="B1973" s="27"/>
      <c r="C1973" s="27"/>
      <c r="D1973" s="27"/>
    </row>
    <row r="1974" spans="1:4" x14ac:dyDescent="0.25">
      <c r="A1974" s="27"/>
      <c r="B1974" s="27"/>
      <c r="C1974" s="27"/>
      <c r="D1974" s="27"/>
    </row>
    <row r="1975" spans="1:4" x14ac:dyDescent="0.25">
      <c r="A1975" s="27"/>
      <c r="B1975" s="27"/>
      <c r="C1975" s="27"/>
      <c r="D1975" s="27"/>
    </row>
    <row r="1976" spans="1:4" x14ac:dyDescent="0.25">
      <c r="A1976" s="27"/>
      <c r="B1976" s="27"/>
      <c r="C1976" s="27"/>
      <c r="D1976" s="27"/>
    </row>
    <row r="1977" spans="1:4" x14ac:dyDescent="0.25">
      <c r="A1977" s="27"/>
      <c r="B1977" s="27"/>
      <c r="C1977" s="27"/>
      <c r="D1977" s="27"/>
    </row>
    <row r="1978" spans="1:4" x14ac:dyDescent="0.25">
      <c r="A1978" s="27"/>
      <c r="B1978" s="27"/>
      <c r="C1978" s="27"/>
      <c r="D1978" s="27"/>
    </row>
    <row r="1979" spans="1:4" x14ac:dyDescent="0.25">
      <c r="A1979" s="27"/>
      <c r="B1979" s="27"/>
      <c r="C1979" s="27"/>
      <c r="D1979" s="27"/>
    </row>
    <row r="1980" spans="1:4" x14ac:dyDescent="0.25">
      <c r="A1980" s="27"/>
      <c r="B1980" s="27"/>
      <c r="C1980" s="27"/>
      <c r="D1980" s="27"/>
    </row>
    <row r="1981" spans="1:4" x14ac:dyDescent="0.25">
      <c r="A1981" s="27"/>
      <c r="B1981" s="27"/>
      <c r="C1981" s="27"/>
      <c r="D1981" s="27"/>
    </row>
    <row r="1982" spans="1:4" x14ac:dyDescent="0.25">
      <c r="A1982" s="27"/>
      <c r="B1982" s="27"/>
      <c r="C1982" s="27"/>
      <c r="D1982" s="27"/>
    </row>
    <row r="1983" spans="1:4" x14ac:dyDescent="0.25">
      <c r="A1983" s="27"/>
      <c r="B1983" s="27"/>
      <c r="C1983" s="27"/>
      <c r="D1983" s="27"/>
    </row>
    <row r="1984" spans="1:4" x14ac:dyDescent="0.25">
      <c r="A1984" s="27"/>
      <c r="B1984" s="27"/>
      <c r="C1984" s="27"/>
      <c r="D1984" s="27"/>
    </row>
    <row r="1985" spans="1:4" x14ac:dyDescent="0.25">
      <c r="A1985" s="27"/>
      <c r="B1985" s="27"/>
      <c r="C1985" s="27"/>
      <c r="D1985" s="27"/>
    </row>
    <row r="1986" spans="1:4" x14ac:dyDescent="0.25">
      <c r="A1986" s="27"/>
      <c r="B1986" s="27"/>
      <c r="C1986" s="27"/>
      <c r="D1986" s="27"/>
    </row>
    <row r="1987" spans="1:4" x14ac:dyDescent="0.25">
      <c r="A1987" s="27"/>
      <c r="B1987" s="27"/>
      <c r="C1987" s="27"/>
      <c r="D1987" s="27"/>
    </row>
    <row r="1988" spans="1:4" x14ac:dyDescent="0.25">
      <c r="A1988" s="27"/>
      <c r="B1988" s="27"/>
      <c r="C1988" s="27"/>
      <c r="D1988" s="27"/>
    </row>
    <row r="1989" spans="1:4" x14ac:dyDescent="0.25">
      <c r="A1989" s="27"/>
      <c r="B1989" s="27"/>
      <c r="C1989" s="27"/>
      <c r="D1989" s="27"/>
    </row>
    <row r="1990" spans="1:4" x14ac:dyDescent="0.25">
      <c r="A1990" s="27"/>
      <c r="B1990" s="27"/>
      <c r="C1990" s="27"/>
      <c r="D1990" s="27"/>
    </row>
    <row r="1991" spans="1:4" x14ac:dyDescent="0.25">
      <c r="A1991" s="27"/>
      <c r="B1991" s="27"/>
      <c r="C1991" s="27"/>
      <c r="D1991" s="27"/>
    </row>
    <row r="1992" spans="1:4" x14ac:dyDescent="0.25">
      <c r="A1992" s="27"/>
      <c r="B1992" s="27"/>
      <c r="C1992" s="27"/>
      <c r="D1992" s="27"/>
    </row>
    <row r="1993" spans="1:4" x14ac:dyDescent="0.25">
      <c r="A1993" s="27"/>
      <c r="B1993" s="27"/>
      <c r="C1993" s="27"/>
      <c r="D1993" s="27"/>
    </row>
    <row r="1994" spans="1:4" x14ac:dyDescent="0.25">
      <c r="A1994" s="27"/>
      <c r="B1994" s="27"/>
      <c r="C1994" s="27"/>
      <c r="D1994" s="27"/>
    </row>
    <row r="1995" spans="1:4" x14ac:dyDescent="0.25">
      <c r="A1995" s="27"/>
      <c r="B1995" s="27"/>
      <c r="C1995" s="27"/>
      <c r="D1995" s="27"/>
    </row>
    <row r="1996" spans="1:4" x14ac:dyDescent="0.25">
      <c r="A1996" s="27"/>
      <c r="B1996" s="27"/>
      <c r="C1996" s="27"/>
      <c r="D1996" s="27"/>
    </row>
    <row r="1997" spans="1:4" x14ac:dyDescent="0.25">
      <c r="A1997" s="27"/>
      <c r="B1997" s="27"/>
      <c r="C1997" s="27"/>
      <c r="D1997" s="27"/>
    </row>
    <row r="1998" spans="1:4" x14ac:dyDescent="0.25">
      <c r="A1998" s="27"/>
      <c r="B1998" s="27"/>
      <c r="C1998" s="27"/>
      <c r="D1998" s="27"/>
    </row>
    <row r="1999" spans="1:4" x14ac:dyDescent="0.25">
      <c r="A1999" s="27"/>
      <c r="B1999" s="27"/>
      <c r="C1999" s="27"/>
      <c r="D1999" s="27"/>
    </row>
    <row r="2000" spans="1:4" x14ac:dyDescent="0.25">
      <c r="A2000" s="27"/>
      <c r="B2000" s="27"/>
      <c r="C2000" s="27"/>
      <c r="D2000" s="27"/>
    </row>
    <row r="2001" spans="1:4" x14ac:dyDescent="0.25">
      <c r="A2001" s="27"/>
      <c r="B2001" s="27"/>
      <c r="C2001" s="27"/>
      <c r="D2001" s="27"/>
    </row>
    <row r="2002" spans="1:4" x14ac:dyDescent="0.25">
      <c r="A2002" s="27"/>
      <c r="B2002" s="27"/>
      <c r="C2002" s="27"/>
      <c r="D2002" s="27"/>
    </row>
    <row r="2003" spans="1:4" x14ac:dyDescent="0.25">
      <c r="A2003" s="27"/>
      <c r="B2003" s="27"/>
      <c r="C2003" s="27"/>
      <c r="D2003" s="27"/>
    </row>
    <row r="2004" spans="1:4" x14ac:dyDescent="0.25">
      <c r="A2004" s="27"/>
      <c r="B2004" s="27"/>
      <c r="C2004" s="27"/>
      <c r="D2004" s="27"/>
    </row>
    <row r="2005" spans="1:4" x14ac:dyDescent="0.25">
      <c r="A2005" s="27"/>
      <c r="B2005" s="27"/>
      <c r="C2005" s="27"/>
      <c r="D2005" s="27"/>
    </row>
    <row r="2006" spans="1:4" x14ac:dyDescent="0.25">
      <c r="A2006" s="27"/>
      <c r="B2006" s="27"/>
      <c r="C2006" s="27"/>
      <c r="D2006" s="27"/>
    </row>
    <row r="2007" spans="1:4" x14ac:dyDescent="0.25">
      <c r="A2007" s="27"/>
      <c r="B2007" s="27"/>
      <c r="C2007" s="27"/>
      <c r="D2007" s="27"/>
    </row>
    <row r="2008" spans="1:4" x14ac:dyDescent="0.25">
      <c r="A2008" s="27"/>
      <c r="B2008" s="27"/>
      <c r="C2008" s="27"/>
      <c r="D2008" s="27"/>
    </row>
    <row r="2009" spans="1:4" x14ac:dyDescent="0.25">
      <c r="A2009" s="27"/>
      <c r="B2009" s="27"/>
      <c r="C2009" s="27"/>
      <c r="D2009" s="27"/>
    </row>
    <row r="2010" spans="1:4" x14ac:dyDescent="0.25">
      <c r="A2010" s="27"/>
      <c r="B2010" s="27"/>
      <c r="C2010" s="27"/>
      <c r="D2010" s="27"/>
    </row>
    <row r="2011" spans="1:4" x14ac:dyDescent="0.25">
      <c r="A2011" s="27"/>
      <c r="B2011" s="27"/>
      <c r="C2011" s="27"/>
      <c r="D2011" s="27"/>
    </row>
    <row r="2012" spans="1:4" x14ac:dyDescent="0.25">
      <c r="A2012" s="27"/>
      <c r="B2012" s="27"/>
      <c r="C2012" s="27"/>
      <c r="D2012" s="27"/>
    </row>
    <row r="2013" spans="1:4" x14ac:dyDescent="0.25">
      <c r="A2013" s="27"/>
      <c r="B2013" s="27"/>
      <c r="C2013" s="27"/>
      <c r="D2013" s="27"/>
    </row>
    <row r="2014" spans="1:4" x14ac:dyDescent="0.25">
      <c r="A2014" s="27"/>
      <c r="B2014" s="27"/>
      <c r="C2014" s="27"/>
      <c r="D2014" s="27"/>
    </row>
    <row r="2015" spans="1:4" x14ac:dyDescent="0.25">
      <c r="A2015" s="27"/>
      <c r="B2015" s="27"/>
      <c r="C2015" s="27"/>
      <c r="D2015" s="27"/>
    </row>
    <row r="2016" spans="1:4" x14ac:dyDescent="0.25">
      <c r="A2016" s="27"/>
      <c r="B2016" s="27"/>
      <c r="C2016" s="27"/>
      <c r="D2016" s="27"/>
    </row>
    <row r="2017" spans="1:4" x14ac:dyDescent="0.25">
      <c r="A2017" s="27"/>
      <c r="B2017" s="27"/>
      <c r="C2017" s="27"/>
      <c r="D2017" s="27"/>
    </row>
    <row r="2018" spans="1:4" x14ac:dyDescent="0.25">
      <c r="A2018" s="27"/>
      <c r="B2018" s="27"/>
      <c r="C2018" s="27"/>
      <c r="D2018" s="27"/>
    </row>
    <row r="2019" spans="1:4" x14ac:dyDescent="0.25">
      <c r="A2019" s="27"/>
      <c r="B2019" s="27"/>
      <c r="C2019" s="27"/>
      <c r="D2019" s="27"/>
    </row>
    <row r="2020" spans="1:4" x14ac:dyDescent="0.25">
      <c r="A2020" s="27"/>
      <c r="B2020" s="27"/>
      <c r="C2020" s="27"/>
      <c r="D2020" s="27"/>
    </row>
    <row r="2021" spans="1:4" x14ac:dyDescent="0.25">
      <c r="A2021" s="27"/>
      <c r="B2021" s="27"/>
      <c r="C2021" s="27"/>
      <c r="D2021" s="27"/>
    </row>
    <row r="2022" spans="1:4" x14ac:dyDescent="0.25">
      <c r="A2022" s="27"/>
      <c r="B2022" s="27"/>
      <c r="C2022" s="27"/>
      <c r="D2022" s="27"/>
    </row>
    <row r="2023" spans="1:4" x14ac:dyDescent="0.25">
      <c r="A2023" s="27"/>
      <c r="B2023" s="27"/>
      <c r="C2023" s="27"/>
      <c r="D2023" s="27"/>
    </row>
    <row r="2024" spans="1:4" x14ac:dyDescent="0.25">
      <c r="A2024" s="27"/>
      <c r="B2024" s="27"/>
      <c r="C2024" s="27"/>
      <c r="D2024" s="27"/>
    </row>
    <row r="2025" spans="1:4" x14ac:dyDescent="0.25">
      <c r="A2025" s="27"/>
      <c r="B2025" s="27"/>
      <c r="C2025" s="27"/>
      <c r="D2025" s="27"/>
    </row>
    <row r="2026" spans="1:4" x14ac:dyDescent="0.25">
      <c r="A2026" s="27"/>
      <c r="B2026" s="27"/>
      <c r="C2026" s="27"/>
      <c r="D2026" s="27"/>
    </row>
    <row r="2027" spans="1:4" x14ac:dyDescent="0.25">
      <c r="A2027" s="27"/>
      <c r="B2027" s="27"/>
      <c r="C2027" s="27"/>
      <c r="D2027" s="27"/>
    </row>
    <row r="2028" spans="1:4" x14ac:dyDescent="0.25">
      <c r="A2028" s="27"/>
      <c r="B2028" s="27"/>
      <c r="C2028" s="27"/>
      <c r="D2028" s="27"/>
    </row>
    <row r="2029" spans="1:4" x14ac:dyDescent="0.25">
      <c r="A2029" s="27"/>
      <c r="B2029" s="27"/>
      <c r="C2029" s="27"/>
      <c r="D2029" s="27"/>
    </row>
    <row r="2030" spans="1:4" x14ac:dyDescent="0.25">
      <c r="A2030" s="27"/>
      <c r="B2030" s="27"/>
      <c r="C2030" s="27"/>
      <c r="D2030" s="27"/>
    </row>
    <row r="2031" spans="1:4" x14ac:dyDescent="0.25">
      <c r="A2031" s="27"/>
      <c r="B2031" s="27"/>
      <c r="C2031" s="27"/>
      <c r="D2031" s="27"/>
    </row>
    <row r="2032" spans="1:4" x14ac:dyDescent="0.25">
      <c r="A2032" s="27"/>
      <c r="B2032" s="27"/>
      <c r="C2032" s="27"/>
      <c r="D2032" s="27"/>
    </row>
    <row r="2033" spans="1:4" x14ac:dyDescent="0.25">
      <c r="A2033" s="27"/>
      <c r="B2033" s="27"/>
      <c r="C2033" s="27"/>
      <c r="D2033" s="27"/>
    </row>
    <row r="2034" spans="1:4" x14ac:dyDescent="0.25">
      <c r="A2034" s="27"/>
      <c r="B2034" s="27"/>
      <c r="C2034" s="27"/>
      <c r="D2034" s="27"/>
    </row>
    <row r="2035" spans="1:4" x14ac:dyDescent="0.25">
      <c r="A2035" s="27"/>
      <c r="B2035" s="27"/>
      <c r="C2035" s="27"/>
      <c r="D2035" s="27"/>
    </row>
    <row r="2036" spans="1:4" x14ac:dyDescent="0.25">
      <c r="A2036" s="27"/>
      <c r="B2036" s="27"/>
      <c r="C2036" s="27"/>
      <c r="D2036" s="27"/>
    </row>
    <row r="2037" spans="1:4" x14ac:dyDescent="0.25">
      <c r="A2037" s="27"/>
      <c r="B2037" s="27"/>
      <c r="C2037" s="27"/>
      <c r="D2037" s="27"/>
    </row>
    <row r="2038" spans="1:4" x14ac:dyDescent="0.25">
      <c r="A2038" s="27"/>
      <c r="B2038" s="27"/>
      <c r="C2038" s="27"/>
      <c r="D2038" s="27"/>
    </row>
    <row r="2039" spans="1:4" x14ac:dyDescent="0.25">
      <c r="A2039" s="27"/>
      <c r="B2039" s="27"/>
      <c r="C2039" s="27"/>
      <c r="D2039" s="27"/>
    </row>
    <row r="2040" spans="1:4" x14ac:dyDescent="0.25">
      <c r="A2040" s="27"/>
      <c r="B2040" s="27"/>
      <c r="C2040" s="27"/>
      <c r="D2040" s="27"/>
    </row>
    <row r="2041" spans="1:4" x14ac:dyDescent="0.25">
      <c r="A2041" s="27"/>
      <c r="B2041" s="27"/>
      <c r="C2041" s="27"/>
      <c r="D2041" s="27"/>
    </row>
    <row r="2042" spans="1:4" x14ac:dyDescent="0.25">
      <c r="A2042" s="27"/>
      <c r="B2042" s="27"/>
      <c r="C2042" s="27"/>
      <c r="D2042" s="27"/>
    </row>
    <row r="2043" spans="1:4" x14ac:dyDescent="0.25">
      <c r="A2043" s="27"/>
      <c r="B2043" s="27"/>
      <c r="C2043" s="27"/>
      <c r="D2043" s="27"/>
    </row>
    <row r="2044" spans="1:4" x14ac:dyDescent="0.25">
      <c r="A2044" s="27"/>
      <c r="B2044" s="27"/>
      <c r="C2044" s="27"/>
      <c r="D2044" s="27"/>
    </row>
    <row r="2045" spans="1:4" x14ac:dyDescent="0.25">
      <c r="A2045" s="27"/>
      <c r="B2045" s="27"/>
      <c r="C2045" s="27"/>
      <c r="D2045" s="27"/>
    </row>
    <row r="2046" spans="1:4" x14ac:dyDescent="0.25">
      <c r="A2046" s="27"/>
      <c r="B2046" s="27"/>
      <c r="C2046" s="27"/>
      <c r="D2046" s="27"/>
    </row>
    <row r="2047" spans="1:4" x14ac:dyDescent="0.25">
      <c r="A2047" s="27"/>
      <c r="B2047" s="27"/>
      <c r="C2047" s="27"/>
      <c r="D2047" s="27"/>
    </row>
    <row r="2048" spans="1:4" x14ac:dyDescent="0.25">
      <c r="A2048" s="27"/>
      <c r="B2048" s="27"/>
      <c r="C2048" s="27"/>
      <c r="D2048" s="27"/>
    </row>
    <row r="2049" spans="1:4" x14ac:dyDescent="0.25">
      <c r="A2049" s="27"/>
      <c r="B2049" s="27"/>
      <c r="C2049" s="27"/>
      <c r="D2049" s="27"/>
    </row>
    <row r="2050" spans="1:4" x14ac:dyDescent="0.25">
      <c r="A2050" s="27"/>
      <c r="B2050" s="27"/>
      <c r="C2050" s="27"/>
      <c r="D2050" s="27"/>
    </row>
    <row r="2051" spans="1:4" x14ac:dyDescent="0.25">
      <c r="A2051" s="27"/>
      <c r="B2051" s="27"/>
      <c r="C2051" s="27"/>
      <c r="D2051" s="27"/>
    </row>
    <row r="2052" spans="1:4" x14ac:dyDescent="0.25">
      <c r="A2052" s="27"/>
      <c r="B2052" s="27"/>
      <c r="C2052" s="27"/>
      <c r="D2052" s="27"/>
    </row>
    <row r="2053" spans="1:4" x14ac:dyDescent="0.25">
      <c r="A2053" s="27"/>
      <c r="B2053" s="27"/>
      <c r="C2053" s="27"/>
      <c r="D2053" s="27"/>
    </row>
    <row r="2054" spans="1:4" x14ac:dyDescent="0.25">
      <c r="A2054" s="27"/>
      <c r="B2054" s="27"/>
      <c r="C2054" s="27"/>
      <c r="D2054" s="27"/>
    </row>
    <row r="2055" spans="1:4" x14ac:dyDescent="0.25">
      <c r="A2055" s="27"/>
      <c r="B2055" s="27"/>
      <c r="C2055" s="27"/>
      <c r="D2055" s="27"/>
    </row>
    <row r="2056" spans="1:4" x14ac:dyDescent="0.25">
      <c r="A2056" s="27"/>
      <c r="B2056" s="27"/>
      <c r="C2056" s="27"/>
      <c r="D2056" s="27"/>
    </row>
    <row r="2057" spans="1:4" x14ac:dyDescent="0.25">
      <c r="A2057" s="27"/>
      <c r="B2057" s="27"/>
      <c r="C2057" s="27"/>
      <c r="D2057" s="27"/>
    </row>
    <row r="2058" spans="1:4" x14ac:dyDescent="0.25">
      <c r="A2058" s="27"/>
      <c r="B2058" s="27"/>
      <c r="C2058" s="27"/>
      <c r="D2058" s="27"/>
    </row>
    <row r="2059" spans="1:4" x14ac:dyDescent="0.25">
      <c r="A2059" s="27"/>
      <c r="B2059" s="27"/>
      <c r="C2059" s="27"/>
      <c r="D2059" s="27"/>
    </row>
    <row r="2060" spans="1:4" x14ac:dyDescent="0.25">
      <c r="A2060" s="27"/>
      <c r="B2060" s="27"/>
      <c r="C2060" s="27"/>
      <c r="D2060" s="27"/>
    </row>
    <row r="2061" spans="1:4" x14ac:dyDescent="0.25">
      <c r="A2061" s="27"/>
      <c r="B2061" s="27"/>
      <c r="C2061" s="27"/>
      <c r="D2061" s="27"/>
    </row>
    <row r="2062" spans="1:4" x14ac:dyDescent="0.25">
      <c r="A2062" s="27"/>
      <c r="B2062" s="27"/>
      <c r="C2062" s="27"/>
      <c r="D2062" s="27"/>
    </row>
    <row r="2063" spans="1:4" x14ac:dyDescent="0.25">
      <c r="A2063" s="27"/>
      <c r="B2063" s="27"/>
      <c r="C2063" s="27"/>
      <c r="D2063" s="27"/>
    </row>
    <row r="2064" spans="1:4" x14ac:dyDescent="0.25">
      <c r="A2064" s="27"/>
      <c r="B2064" s="27"/>
      <c r="C2064" s="27"/>
      <c r="D2064" s="27"/>
    </row>
    <row r="2065" spans="1:4" x14ac:dyDescent="0.25">
      <c r="A2065" s="27"/>
      <c r="B2065" s="27"/>
      <c r="C2065" s="27"/>
      <c r="D2065" s="27"/>
    </row>
    <row r="2066" spans="1:4" x14ac:dyDescent="0.25">
      <c r="A2066" s="27"/>
      <c r="B2066" s="27"/>
      <c r="C2066" s="27"/>
      <c r="D2066" s="27"/>
    </row>
    <row r="2067" spans="1:4" x14ac:dyDescent="0.25">
      <c r="A2067" s="27"/>
      <c r="B2067" s="27"/>
      <c r="C2067" s="27"/>
      <c r="D2067" s="27"/>
    </row>
    <row r="2068" spans="1:4" x14ac:dyDescent="0.25">
      <c r="A2068" s="27"/>
      <c r="B2068" s="27"/>
      <c r="C2068" s="27"/>
      <c r="D2068" s="27"/>
    </row>
    <row r="2069" spans="1:4" x14ac:dyDescent="0.25">
      <c r="A2069" s="27"/>
      <c r="B2069" s="27"/>
      <c r="C2069" s="27"/>
      <c r="D2069" s="27"/>
    </row>
    <row r="2070" spans="1:4" x14ac:dyDescent="0.25">
      <c r="A2070" s="27"/>
      <c r="B2070" s="27"/>
      <c r="C2070" s="27"/>
      <c r="D2070" s="27"/>
    </row>
    <row r="2071" spans="1:4" x14ac:dyDescent="0.25">
      <c r="A2071" s="27"/>
      <c r="B2071" s="27"/>
      <c r="C2071" s="27"/>
      <c r="D2071" s="27"/>
    </row>
    <row r="2072" spans="1:4" x14ac:dyDescent="0.25">
      <c r="A2072" s="27"/>
      <c r="B2072" s="27"/>
      <c r="C2072" s="27"/>
      <c r="D2072" s="27"/>
    </row>
    <row r="2073" spans="1:4" x14ac:dyDescent="0.25">
      <c r="A2073" s="27"/>
      <c r="B2073" s="27"/>
      <c r="C2073" s="27"/>
      <c r="D2073" s="27"/>
    </row>
    <row r="2074" spans="1:4" x14ac:dyDescent="0.25">
      <c r="A2074" s="27"/>
      <c r="B2074" s="27"/>
      <c r="C2074" s="27"/>
      <c r="D2074" s="27"/>
    </row>
    <row r="2075" spans="1:4" x14ac:dyDescent="0.25">
      <c r="A2075" s="27"/>
      <c r="B2075" s="27"/>
      <c r="C2075" s="27"/>
      <c r="D2075" s="27"/>
    </row>
    <row r="2076" spans="1:4" x14ac:dyDescent="0.25">
      <c r="A2076" s="27"/>
      <c r="B2076" s="27"/>
      <c r="C2076" s="27"/>
      <c r="D2076" s="27"/>
    </row>
    <row r="2077" spans="1:4" x14ac:dyDescent="0.25">
      <c r="A2077" s="27"/>
      <c r="B2077" s="27"/>
      <c r="C2077" s="27"/>
      <c r="D2077" s="27"/>
    </row>
    <row r="2078" spans="1:4" x14ac:dyDescent="0.25">
      <c r="A2078" s="27"/>
      <c r="B2078" s="27"/>
      <c r="C2078" s="27"/>
      <c r="D2078" s="27"/>
    </row>
    <row r="2079" spans="1:4" x14ac:dyDescent="0.25">
      <c r="A2079" s="27"/>
      <c r="B2079" s="27"/>
      <c r="C2079" s="27"/>
      <c r="D2079" s="27"/>
    </row>
    <row r="2080" spans="1:4" x14ac:dyDescent="0.25">
      <c r="A2080" s="27"/>
      <c r="B2080" s="27"/>
      <c r="C2080" s="27"/>
      <c r="D2080" s="27"/>
    </row>
    <row r="2081" spans="1:4" x14ac:dyDescent="0.25">
      <c r="A2081" s="27"/>
      <c r="B2081" s="27"/>
      <c r="C2081" s="27"/>
      <c r="D2081" s="27"/>
    </row>
    <row r="2082" spans="1:4" x14ac:dyDescent="0.25">
      <c r="A2082" s="27"/>
      <c r="B2082" s="27"/>
      <c r="C2082" s="27"/>
      <c r="D2082" s="27"/>
    </row>
    <row r="2083" spans="1:4" x14ac:dyDescent="0.25">
      <c r="A2083" s="27"/>
      <c r="B2083" s="27"/>
      <c r="C2083" s="27"/>
      <c r="D2083" s="27"/>
    </row>
    <row r="2084" spans="1:4" x14ac:dyDescent="0.25">
      <c r="A2084" s="27"/>
      <c r="B2084" s="27"/>
      <c r="C2084" s="27"/>
      <c r="D2084" s="27"/>
    </row>
    <row r="2085" spans="1:4" x14ac:dyDescent="0.25">
      <c r="A2085" s="27"/>
      <c r="B2085" s="27"/>
      <c r="C2085" s="27"/>
      <c r="D2085" s="27"/>
    </row>
    <row r="2086" spans="1:4" x14ac:dyDescent="0.25">
      <c r="A2086" s="27"/>
      <c r="B2086" s="27"/>
      <c r="C2086" s="27"/>
      <c r="D2086" s="27"/>
    </row>
    <row r="2087" spans="1:4" x14ac:dyDescent="0.25">
      <c r="A2087" s="27"/>
      <c r="B2087" s="27"/>
      <c r="C2087" s="27"/>
      <c r="D2087" s="27"/>
    </row>
    <row r="2088" spans="1:4" x14ac:dyDescent="0.25">
      <c r="A2088" s="27"/>
      <c r="B2088" s="27"/>
      <c r="C2088" s="27"/>
      <c r="D2088" s="27"/>
    </row>
    <row r="2089" spans="1:4" x14ac:dyDescent="0.25">
      <c r="A2089" s="27"/>
      <c r="B2089" s="27"/>
      <c r="C2089" s="27"/>
      <c r="D2089" s="27"/>
    </row>
    <row r="2090" spans="1:4" x14ac:dyDescent="0.25">
      <c r="A2090" s="27"/>
      <c r="B2090" s="27"/>
      <c r="C2090" s="27"/>
      <c r="D2090" s="27"/>
    </row>
    <row r="2091" spans="1:4" x14ac:dyDescent="0.25">
      <c r="A2091" s="27"/>
      <c r="B2091" s="27"/>
      <c r="C2091" s="27"/>
      <c r="D2091" s="27"/>
    </row>
    <row r="2092" spans="1:4" x14ac:dyDescent="0.25">
      <c r="A2092" s="27"/>
      <c r="B2092" s="27"/>
      <c r="C2092" s="27"/>
      <c r="D2092" s="27"/>
    </row>
    <row r="2093" spans="1:4" x14ac:dyDescent="0.25">
      <c r="A2093" s="27"/>
      <c r="B2093" s="27"/>
      <c r="C2093" s="27"/>
      <c r="D2093" s="27"/>
    </row>
    <row r="2094" spans="1:4" x14ac:dyDescent="0.25">
      <c r="A2094" s="27"/>
      <c r="B2094" s="27"/>
      <c r="C2094" s="27"/>
      <c r="D2094" s="27"/>
    </row>
    <row r="2095" spans="1:4" x14ac:dyDescent="0.25">
      <c r="A2095" s="27"/>
      <c r="B2095" s="27"/>
      <c r="C2095" s="27"/>
      <c r="D2095" s="27"/>
    </row>
    <row r="2096" spans="1:4" x14ac:dyDescent="0.25">
      <c r="A2096" s="27"/>
      <c r="B2096" s="27"/>
      <c r="C2096" s="27"/>
      <c r="D2096" s="27"/>
    </row>
    <row r="2097" spans="1:4" x14ac:dyDescent="0.25">
      <c r="A2097" s="27"/>
      <c r="B2097" s="27"/>
      <c r="C2097" s="27"/>
      <c r="D2097" s="27"/>
    </row>
    <row r="2098" spans="1:4" x14ac:dyDescent="0.25">
      <c r="A2098" s="27"/>
      <c r="B2098" s="27"/>
      <c r="C2098" s="27"/>
      <c r="D2098" s="27"/>
    </row>
    <row r="2099" spans="1:4" x14ac:dyDescent="0.25">
      <c r="A2099" s="27"/>
      <c r="B2099" s="27"/>
      <c r="C2099" s="27"/>
      <c r="D2099" s="27"/>
    </row>
    <row r="2100" spans="1:4" x14ac:dyDescent="0.25">
      <c r="A2100" s="27"/>
      <c r="B2100" s="27"/>
      <c r="C2100" s="27"/>
      <c r="D2100" s="27"/>
    </row>
    <row r="2101" spans="1:4" x14ac:dyDescent="0.25">
      <c r="A2101" s="27"/>
      <c r="B2101" s="27"/>
      <c r="C2101" s="27"/>
      <c r="D2101" s="27"/>
    </row>
    <row r="2102" spans="1:4" x14ac:dyDescent="0.25">
      <c r="A2102" s="27"/>
      <c r="B2102" s="27"/>
      <c r="C2102" s="27"/>
      <c r="D2102" s="27"/>
    </row>
    <row r="2103" spans="1:4" x14ac:dyDescent="0.25">
      <c r="A2103" s="27"/>
      <c r="B2103" s="27"/>
      <c r="C2103" s="27"/>
      <c r="D2103" s="27"/>
    </row>
    <row r="2104" spans="1:4" x14ac:dyDescent="0.25">
      <c r="A2104" s="27"/>
      <c r="B2104" s="27"/>
      <c r="C2104" s="27"/>
      <c r="D2104" s="27"/>
    </row>
    <row r="2105" spans="1:4" x14ac:dyDescent="0.25">
      <c r="A2105" s="27"/>
      <c r="B2105" s="27"/>
      <c r="C2105" s="27"/>
      <c r="D2105" s="27"/>
    </row>
    <row r="2106" spans="1:4" x14ac:dyDescent="0.25">
      <c r="A2106" s="27"/>
      <c r="B2106" s="27"/>
      <c r="C2106" s="27"/>
      <c r="D2106" s="27"/>
    </row>
    <row r="2107" spans="1:4" x14ac:dyDescent="0.25">
      <c r="A2107" s="27"/>
      <c r="B2107" s="27"/>
      <c r="C2107" s="27"/>
      <c r="D2107" s="27"/>
    </row>
    <row r="2108" spans="1:4" x14ac:dyDescent="0.25">
      <c r="A2108" s="27"/>
      <c r="B2108" s="27"/>
      <c r="C2108" s="27"/>
      <c r="D2108" s="27"/>
    </row>
    <row r="2109" spans="1:4" x14ac:dyDescent="0.25">
      <c r="A2109" s="27"/>
      <c r="B2109" s="27"/>
      <c r="C2109" s="27"/>
      <c r="D2109" s="27"/>
    </row>
    <row r="2110" spans="1:4" x14ac:dyDescent="0.25">
      <c r="A2110" s="27"/>
      <c r="B2110" s="27"/>
      <c r="C2110" s="27"/>
      <c r="D2110" s="27"/>
    </row>
    <row r="2111" spans="1:4" x14ac:dyDescent="0.25">
      <c r="A2111" s="27"/>
      <c r="B2111" s="27"/>
      <c r="C2111" s="27"/>
      <c r="D2111" s="27"/>
    </row>
    <row r="2112" spans="1:4" x14ac:dyDescent="0.25">
      <c r="A2112" s="27"/>
      <c r="B2112" s="27"/>
      <c r="C2112" s="27"/>
      <c r="D2112" s="27"/>
    </row>
    <row r="2113" spans="1:4" x14ac:dyDescent="0.25">
      <c r="A2113" s="27"/>
      <c r="B2113" s="27"/>
      <c r="C2113" s="27"/>
      <c r="D2113" s="27"/>
    </row>
    <row r="2114" spans="1:4" x14ac:dyDescent="0.25">
      <c r="A2114" s="27"/>
      <c r="B2114" s="27"/>
      <c r="C2114" s="27"/>
      <c r="D2114" s="27"/>
    </row>
    <row r="2115" spans="1:4" x14ac:dyDescent="0.25">
      <c r="A2115" s="27"/>
      <c r="B2115" s="27"/>
      <c r="C2115" s="27"/>
      <c r="D2115" s="27"/>
    </row>
    <row r="2116" spans="1:4" x14ac:dyDescent="0.25">
      <c r="A2116" s="27"/>
      <c r="B2116" s="27"/>
      <c r="C2116" s="27"/>
      <c r="D2116" s="27"/>
    </row>
    <row r="2117" spans="1:4" x14ac:dyDescent="0.25">
      <c r="A2117" s="27"/>
      <c r="B2117" s="27"/>
      <c r="C2117" s="27"/>
      <c r="D2117" s="27"/>
    </row>
    <row r="2118" spans="1:4" x14ac:dyDescent="0.25">
      <c r="A2118" s="27"/>
      <c r="B2118" s="27"/>
      <c r="C2118" s="27"/>
      <c r="D2118" s="27"/>
    </row>
    <row r="2119" spans="1:4" x14ac:dyDescent="0.25">
      <c r="A2119" s="27"/>
      <c r="B2119" s="27"/>
      <c r="C2119" s="27"/>
      <c r="D2119" s="27"/>
    </row>
    <row r="2120" spans="1:4" x14ac:dyDescent="0.25">
      <c r="A2120" s="27"/>
      <c r="B2120" s="27"/>
      <c r="C2120" s="27"/>
      <c r="D2120" s="27"/>
    </row>
    <row r="2121" spans="1:4" x14ac:dyDescent="0.25">
      <c r="A2121" s="27"/>
      <c r="B2121" s="27"/>
      <c r="C2121" s="27"/>
      <c r="D2121" s="27"/>
    </row>
    <row r="2122" spans="1:4" x14ac:dyDescent="0.25">
      <c r="A2122" s="27"/>
      <c r="B2122" s="27"/>
      <c r="C2122" s="27"/>
      <c r="D2122" s="27"/>
    </row>
    <row r="2123" spans="1:4" x14ac:dyDescent="0.25">
      <c r="A2123" s="27"/>
      <c r="B2123" s="27"/>
      <c r="C2123" s="27"/>
      <c r="D2123" s="27"/>
    </row>
    <row r="2124" spans="1:4" x14ac:dyDescent="0.25">
      <c r="A2124" s="27"/>
      <c r="B2124" s="27"/>
      <c r="C2124" s="27"/>
      <c r="D2124" s="27"/>
    </row>
    <row r="2125" spans="1:4" x14ac:dyDescent="0.25">
      <c r="A2125" s="27"/>
      <c r="B2125" s="27"/>
      <c r="C2125" s="27"/>
      <c r="D2125" s="27"/>
    </row>
    <row r="2126" spans="1:4" x14ac:dyDescent="0.25">
      <c r="A2126" s="27"/>
      <c r="B2126" s="27"/>
      <c r="C2126" s="27"/>
      <c r="D2126" s="27"/>
    </row>
    <row r="2127" spans="1:4" x14ac:dyDescent="0.25">
      <c r="A2127" s="27"/>
      <c r="B2127" s="27"/>
      <c r="C2127" s="27"/>
      <c r="D2127" s="27"/>
    </row>
    <row r="2128" spans="1:4" x14ac:dyDescent="0.25">
      <c r="A2128" s="27"/>
      <c r="B2128" s="27"/>
      <c r="C2128" s="27"/>
      <c r="D2128" s="27"/>
    </row>
    <row r="2129" spans="1:4" x14ac:dyDescent="0.25">
      <c r="A2129" s="27"/>
      <c r="B2129" s="27"/>
      <c r="C2129" s="27"/>
      <c r="D2129" s="27"/>
    </row>
    <row r="2130" spans="1:4" x14ac:dyDescent="0.25">
      <c r="A2130" s="27"/>
      <c r="B2130" s="27"/>
      <c r="C2130" s="27"/>
      <c r="D2130" s="27"/>
    </row>
    <row r="2131" spans="1:4" x14ac:dyDescent="0.25">
      <c r="A2131" s="27"/>
      <c r="B2131" s="27"/>
      <c r="C2131" s="27"/>
      <c r="D2131" s="27"/>
    </row>
    <row r="2132" spans="1:4" x14ac:dyDescent="0.25">
      <c r="A2132" s="27"/>
      <c r="B2132" s="27"/>
      <c r="C2132" s="27"/>
      <c r="D2132" s="27"/>
    </row>
    <row r="2133" spans="1:4" x14ac:dyDescent="0.25">
      <c r="A2133" s="27"/>
      <c r="B2133" s="27"/>
      <c r="C2133" s="27"/>
      <c r="D2133" s="27"/>
    </row>
    <row r="2134" spans="1:4" x14ac:dyDescent="0.25">
      <c r="A2134" s="27"/>
      <c r="B2134" s="27"/>
      <c r="C2134" s="27"/>
      <c r="D2134" s="27"/>
    </row>
    <row r="2135" spans="1:4" x14ac:dyDescent="0.25">
      <c r="A2135" s="27"/>
      <c r="B2135" s="27"/>
      <c r="C2135" s="27"/>
      <c r="D2135" s="27"/>
    </row>
    <row r="2136" spans="1:4" x14ac:dyDescent="0.25">
      <c r="A2136" s="27"/>
      <c r="B2136" s="27"/>
      <c r="C2136" s="27"/>
      <c r="D2136" s="27"/>
    </row>
    <row r="2137" spans="1:4" x14ac:dyDescent="0.25">
      <c r="A2137" s="27"/>
      <c r="B2137" s="27"/>
      <c r="C2137" s="27"/>
      <c r="D2137" s="27"/>
    </row>
    <row r="2138" spans="1:4" x14ac:dyDescent="0.25">
      <c r="A2138" s="27"/>
      <c r="B2138" s="27"/>
      <c r="C2138" s="27"/>
      <c r="D2138" s="27"/>
    </row>
    <row r="2139" spans="1:4" x14ac:dyDescent="0.25">
      <c r="A2139" s="27"/>
      <c r="B2139" s="27"/>
      <c r="C2139" s="27"/>
      <c r="D2139" s="27"/>
    </row>
    <row r="2140" spans="1:4" x14ac:dyDescent="0.25">
      <c r="A2140" s="27"/>
      <c r="B2140" s="27"/>
      <c r="C2140" s="27"/>
      <c r="D2140" s="27"/>
    </row>
    <row r="2141" spans="1:4" x14ac:dyDescent="0.25">
      <c r="A2141" s="27"/>
      <c r="B2141" s="27"/>
      <c r="C2141" s="27"/>
      <c r="D2141" s="27"/>
    </row>
    <row r="2142" spans="1:4" x14ac:dyDescent="0.25">
      <c r="A2142" s="27"/>
      <c r="B2142" s="27"/>
      <c r="C2142" s="27"/>
      <c r="D2142" s="27"/>
    </row>
    <row r="2143" spans="1:4" x14ac:dyDescent="0.25">
      <c r="A2143" s="27"/>
      <c r="B2143" s="27"/>
      <c r="C2143" s="27"/>
      <c r="D2143" s="27"/>
    </row>
    <row r="2144" spans="1:4" x14ac:dyDescent="0.25">
      <c r="A2144" s="27"/>
      <c r="B2144" s="27"/>
      <c r="C2144" s="27"/>
      <c r="D2144" s="27"/>
    </row>
    <row r="2145" spans="1:4" x14ac:dyDescent="0.25">
      <c r="A2145" s="27"/>
      <c r="B2145" s="27"/>
      <c r="C2145" s="27"/>
      <c r="D2145" s="27"/>
    </row>
    <row r="2146" spans="1:4" x14ac:dyDescent="0.25">
      <c r="A2146" s="27"/>
      <c r="B2146" s="27"/>
      <c r="C2146" s="27"/>
      <c r="D2146" s="27"/>
    </row>
    <row r="2147" spans="1:4" x14ac:dyDescent="0.25">
      <c r="A2147" s="27"/>
      <c r="B2147" s="27"/>
      <c r="C2147" s="27"/>
      <c r="D2147" s="27"/>
    </row>
    <row r="2148" spans="1:4" x14ac:dyDescent="0.25">
      <c r="A2148" s="27"/>
      <c r="B2148" s="27"/>
      <c r="C2148" s="27"/>
      <c r="D2148" s="27"/>
    </row>
    <row r="2149" spans="1:4" x14ac:dyDescent="0.25">
      <c r="A2149" s="27"/>
      <c r="B2149" s="27"/>
      <c r="C2149" s="27"/>
      <c r="D2149" s="27"/>
    </row>
    <row r="2150" spans="1:4" x14ac:dyDescent="0.25">
      <c r="A2150" s="27"/>
      <c r="B2150" s="27"/>
      <c r="C2150" s="27"/>
      <c r="D2150" s="27"/>
    </row>
    <row r="2151" spans="1:4" x14ac:dyDescent="0.25">
      <c r="A2151" s="27"/>
      <c r="B2151" s="27"/>
      <c r="C2151" s="27"/>
      <c r="D2151" s="27"/>
    </row>
    <row r="2152" spans="1:4" x14ac:dyDescent="0.25">
      <c r="A2152" s="27"/>
      <c r="B2152" s="27"/>
      <c r="C2152" s="27"/>
      <c r="D2152" s="27"/>
    </row>
    <row r="2153" spans="1:4" x14ac:dyDescent="0.25">
      <c r="A2153" s="27"/>
      <c r="B2153" s="27"/>
      <c r="C2153" s="27"/>
      <c r="D2153" s="27"/>
    </row>
    <row r="2154" spans="1:4" x14ac:dyDescent="0.25">
      <c r="A2154" s="27"/>
      <c r="B2154" s="27"/>
      <c r="C2154" s="27"/>
      <c r="D2154" s="27"/>
    </row>
    <row r="2155" spans="1:4" x14ac:dyDescent="0.25">
      <c r="A2155" s="27"/>
      <c r="B2155" s="27"/>
      <c r="C2155" s="27"/>
      <c r="D2155" s="27"/>
    </row>
    <row r="2156" spans="1:4" x14ac:dyDescent="0.25">
      <c r="A2156" s="27"/>
      <c r="B2156" s="27"/>
      <c r="C2156" s="27"/>
      <c r="D2156" s="27"/>
    </row>
    <row r="2157" spans="1:4" x14ac:dyDescent="0.25">
      <c r="A2157" s="27"/>
      <c r="B2157" s="27"/>
      <c r="C2157" s="27"/>
      <c r="D2157" s="27"/>
    </row>
    <row r="2158" spans="1:4" x14ac:dyDescent="0.25">
      <c r="A2158" s="27"/>
      <c r="B2158" s="27"/>
      <c r="C2158" s="27"/>
      <c r="D2158" s="27"/>
    </row>
    <row r="2159" spans="1:4" x14ac:dyDescent="0.25">
      <c r="A2159" s="27"/>
      <c r="B2159" s="27"/>
      <c r="C2159" s="27"/>
      <c r="D2159" s="27"/>
    </row>
    <row r="2160" spans="1:4" x14ac:dyDescent="0.25">
      <c r="A2160" s="27"/>
      <c r="B2160" s="27"/>
      <c r="C2160" s="27"/>
      <c r="D2160" s="27"/>
    </row>
    <row r="2161" spans="1:4" x14ac:dyDescent="0.25">
      <c r="A2161" s="27"/>
      <c r="B2161" s="27"/>
      <c r="C2161" s="27"/>
      <c r="D2161" s="27"/>
    </row>
    <row r="2162" spans="1:4" x14ac:dyDescent="0.25">
      <c r="A2162" s="27"/>
      <c r="B2162" s="27"/>
      <c r="C2162" s="27"/>
      <c r="D2162" s="27"/>
    </row>
    <row r="2163" spans="1:4" x14ac:dyDescent="0.25">
      <c r="A2163" s="27"/>
      <c r="B2163" s="27"/>
      <c r="C2163" s="27"/>
      <c r="D2163" s="27"/>
    </row>
    <row r="2164" spans="1:4" x14ac:dyDescent="0.25">
      <c r="A2164" s="27"/>
      <c r="B2164" s="27"/>
      <c r="C2164" s="27"/>
      <c r="D2164" s="27"/>
    </row>
    <row r="2165" spans="1:4" x14ac:dyDescent="0.25">
      <c r="A2165" s="27"/>
      <c r="B2165" s="27"/>
      <c r="C2165" s="27"/>
      <c r="D2165" s="27"/>
    </row>
    <row r="2166" spans="1:4" x14ac:dyDescent="0.25">
      <c r="A2166" s="27"/>
      <c r="B2166" s="27"/>
      <c r="C2166" s="27"/>
      <c r="D2166" s="27"/>
    </row>
    <row r="2167" spans="1:4" x14ac:dyDescent="0.25">
      <c r="A2167" s="27"/>
      <c r="B2167" s="27"/>
      <c r="C2167" s="27"/>
      <c r="D2167" s="27"/>
    </row>
    <row r="2168" spans="1:4" x14ac:dyDescent="0.25">
      <c r="A2168" s="27"/>
      <c r="B2168" s="27"/>
      <c r="C2168" s="27"/>
      <c r="D2168" s="27"/>
    </row>
    <row r="2169" spans="1:4" x14ac:dyDescent="0.25">
      <c r="A2169" s="27"/>
      <c r="B2169" s="27"/>
      <c r="C2169" s="27"/>
      <c r="D2169" s="27"/>
    </row>
    <row r="2170" spans="1:4" x14ac:dyDescent="0.25">
      <c r="A2170" s="27"/>
      <c r="B2170" s="27"/>
      <c r="C2170" s="27"/>
      <c r="D2170" s="27"/>
    </row>
    <row r="2171" spans="1:4" x14ac:dyDescent="0.25">
      <c r="A2171" s="27"/>
      <c r="B2171" s="27"/>
      <c r="C2171" s="27"/>
      <c r="D2171" s="27"/>
    </row>
    <row r="2172" spans="1:4" x14ac:dyDescent="0.25">
      <c r="A2172" s="27"/>
      <c r="B2172" s="27"/>
      <c r="C2172" s="27"/>
      <c r="D2172" s="27"/>
    </row>
    <row r="2173" spans="1:4" x14ac:dyDescent="0.25">
      <c r="A2173" s="27"/>
      <c r="B2173" s="27"/>
      <c r="C2173" s="27"/>
      <c r="D2173" s="27"/>
    </row>
    <row r="2174" spans="1:4" x14ac:dyDescent="0.25">
      <c r="A2174" s="27"/>
      <c r="B2174" s="27"/>
      <c r="C2174" s="27"/>
      <c r="D2174" s="27"/>
    </row>
    <row r="2175" spans="1:4" x14ac:dyDescent="0.25">
      <c r="A2175" s="27"/>
      <c r="B2175" s="27"/>
      <c r="C2175" s="27"/>
      <c r="D2175" s="27"/>
    </row>
    <row r="2176" spans="1:4" x14ac:dyDescent="0.25">
      <c r="A2176" s="27"/>
      <c r="B2176" s="27"/>
      <c r="C2176" s="27"/>
      <c r="D2176" s="27"/>
    </row>
    <row r="2177" spans="1:4" x14ac:dyDescent="0.25">
      <c r="A2177" s="27"/>
      <c r="B2177" s="27"/>
      <c r="C2177" s="27"/>
      <c r="D2177" s="27"/>
    </row>
    <row r="2178" spans="1:4" x14ac:dyDescent="0.25">
      <c r="A2178" s="27"/>
      <c r="B2178" s="27"/>
      <c r="C2178" s="27"/>
      <c r="D2178" s="27"/>
    </row>
    <row r="2179" spans="1:4" x14ac:dyDescent="0.25">
      <c r="A2179" s="27"/>
      <c r="B2179" s="27"/>
      <c r="C2179" s="27"/>
      <c r="D2179" s="27"/>
    </row>
    <row r="2180" spans="1:4" x14ac:dyDescent="0.25">
      <c r="A2180" s="27"/>
      <c r="B2180" s="27"/>
      <c r="C2180" s="27"/>
      <c r="D2180" s="27"/>
    </row>
    <row r="2181" spans="1:4" x14ac:dyDescent="0.25">
      <c r="A2181" s="27"/>
      <c r="B2181" s="27"/>
      <c r="C2181" s="27"/>
      <c r="D2181" s="27"/>
    </row>
    <row r="2182" spans="1:4" x14ac:dyDescent="0.25">
      <c r="A2182" s="27"/>
      <c r="B2182" s="27"/>
      <c r="C2182" s="27"/>
      <c r="D2182" s="27"/>
    </row>
    <row r="2183" spans="1:4" x14ac:dyDescent="0.25">
      <c r="A2183" s="27"/>
      <c r="B2183" s="27"/>
      <c r="C2183" s="27"/>
      <c r="D2183" s="27"/>
    </row>
    <row r="2184" spans="1:4" x14ac:dyDescent="0.25">
      <c r="A2184" s="27"/>
      <c r="B2184" s="27"/>
      <c r="C2184" s="27"/>
      <c r="D2184" s="27"/>
    </row>
    <row r="2185" spans="1:4" x14ac:dyDescent="0.25">
      <c r="A2185" s="27"/>
      <c r="B2185" s="27"/>
      <c r="C2185" s="27"/>
      <c r="D2185" s="27"/>
    </row>
    <row r="2186" spans="1:4" x14ac:dyDescent="0.25">
      <c r="A2186" s="27"/>
      <c r="B2186" s="27"/>
      <c r="C2186" s="27"/>
      <c r="D2186" s="27"/>
    </row>
    <row r="2187" spans="1:4" x14ac:dyDescent="0.25">
      <c r="A2187" s="27"/>
      <c r="B2187" s="27"/>
      <c r="C2187" s="27"/>
      <c r="D2187" s="27"/>
    </row>
    <row r="2188" spans="1:4" x14ac:dyDescent="0.25">
      <c r="A2188" s="27"/>
      <c r="B2188" s="27"/>
      <c r="C2188" s="27"/>
      <c r="D2188" s="27"/>
    </row>
    <row r="2189" spans="1:4" x14ac:dyDescent="0.25">
      <c r="A2189" s="27"/>
      <c r="B2189" s="27"/>
      <c r="C2189" s="27"/>
      <c r="D2189" s="27"/>
    </row>
    <row r="2190" spans="1:4" x14ac:dyDescent="0.25">
      <c r="A2190" s="27"/>
      <c r="B2190" s="27"/>
      <c r="C2190" s="27"/>
      <c r="D2190" s="27"/>
    </row>
    <row r="2191" spans="1:4" x14ac:dyDescent="0.25">
      <c r="A2191" s="27"/>
      <c r="B2191" s="27"/>
      <c r="C2191" s="27"/>
      <c r="D2191" s="27"/>
    </row>
    <row r="2192" spans="1:4" x14ac:dyDescent="0.25">
      <c r="A2192" s="27"/>
      <c r="B2192" s="27"/>
      <c r="C2192" s="27"/>
      <c r="D2192" s="27"/>
    </row>
    <row r="2193" spans="1:4" x14ac:dyDescent="0.25">
      <c r="A2193" s="27"/>
      <c r="B2193" s="27"/>
      <c r="C2193" s="27"/>
      <c r="D2193" s="27"/>
    </row>
    <row r="2194" spans="1:4" x14ac:dyDescent="0.25">
      <c r="A2194" s="27"/>
      <c r="B2194" s="27"/>
      <c r="C2194" s="27"/>
      <c r="D2194" s="27"/>
    </row>
    <row r="2195" spans="1:4" x14ac:dyDescent="0.25">
      <c r="A2195" s="27"/>
      <c r="B2195" s="27"/>
      <c r="C2195" s="27"/>
      <c r="D2195" s="27"/>
    </row>
    <row r="2196" spans="1:4" x14ac:dyDescent="0.25">
      <c r="A2196" s="27"/>
      <c r="B2196" s="27"/>
      <c r="C2196" s="27"/>
      <c r="D2196" s="27"/>
    </row>
    <row r="2197" spans="1:4" x14ac:dyDescent="0.25">
      <c r="A2197" s="27"/>
      <c r="B2197" s="27"/>
      <c r="C2197" s="27"/>
      <c r="D2197" s="27"/>
    </row>
    <row r="2198" spans="1:4" x14ac:dyDescent="0.25">
      <c r="A2198" s="27"/>
      <c r="B2198" s="27"/>
      <c r="C2198" s="27"/>
      <c r="D2198" s="27"/>
    </row>
    <row r="2199" spans="1:4" x14ac:dyDescent="0.25">
      <c r="A2199" s="27"/>
      <c r="B2199" s="27"/>
      <c r="C2199" s="27"/>
      <c r="D2199" s="27"/>
    </row>
    <row r="2200" spans="1:4" x14ac:dyDescent="0.25">
      <c r="A2200" s="27"/>
      <c r="B2200" s="27"/>
      <c r="C2200" s="27"/>
      <c r="D2200" s="27"/>
    </row>
    <row r="2201" spans="1:4" x14ac:dyDescent="0.25">
      <c r="A2201" s="27"/>
      <c r="B2201" s="27"/>
      <c r="C2201" s="27"/>
      <c r="D2201" s="27"/>
    </row>
    <row r="2202" spans="1:4" x14ac:dyDescent="0.25">
      <c r="A2202" s="27"/>
      <c r="B2202" s="27"/>
      <c r="C2202" s="27"/>
      <c r="D2202" s="27"/>
    </row>
    <row r="2203" spans="1:4" x14ac:dyDescent="0.25">
      <c r="A2203" s="27"/>
      <c r="B2203" s="27"/>
      <c r="C2203" s="27"/>
      <c r="D2203" s="27"/>
    </row>
    <row r="2204" spans="1:4" x14ac:dyDescent="0.25">
      <c r="A2204" s="27"/>
      <c r="B2204" s="27"/>
      <c r="C2204" s="27"/>
      <c r="D2204" s="27"/>
    </row>
    <row r="2205" spans="1:4" x14ac:dyDescent="0.25">
      <c r="A2205" s="27"/>
      <c r="B2205" s="27"/>
      <c r="C2205" s="27"/>
      <c r="D2205" s="27"/>
    </row>
    <row r="2206" spans="1:4" x14ac:dyDescent="0.25">
      <c r="A2206" s="27"/>
      <c r="B2206" s="27"/>
      <c r="C2206" s="27"/>
      <c r="D2206" s="27"/>
    </row>
    <row r="2207" spans="1:4" x14ac:dyDescent="0.25">
      <c r="A2207" s="27"/>
      <c r="B2207" s="27"/>
      <c r="C2207" s="27"/>
      <c r="D2207" s="27"/>
    </row>
    <row r="2208" spans="1:4" x14ac:dyDescent="0.25">
      <c r="A2208" s="27"/>
      <c r="B2208" s="27"/>
      <c r="C2208" s="27"/>
      <c r="D2208" s="27"/>
    </row>
    <row r="2209" spans="1:4" x14ac:dyDescent="0.25">
      <c r="A2209" s="27"/>
      <c r="B2209" s="27"/>
      <c r="C2209" s="27"/>
      <c r="D2209" s="27"/>
    </row>
    <row r="2210" spans="1:4" x14ac:dyDescent="0.25">
      <c r="A2210" s="27"/>
      <c r="B2210" s="27"/>
      <c r="C2210" s="27"/>
      <c r="D2210" s="27"/>
    </row>
    <row r="2211" spans="1:4" x14ac:dyDescent="0.25">
      <c r="A2211" s="27"/>
      <c r="B2211" s="27"/>
      <c r="C2211" s="27"/>
      <c r="D2211" s="27"/>
    </row>
    <row r="2212" spans="1:4" x14ac:dyDescent="0.25">
      <c r="A2212" s="27"/>
      <c r="B2212" s="27"/>
      <c r="C2212" s="27"/>
      <c r="D2212" s="27"/>
    </row>
    <row r="2213" spans="1:4" x14ac:dyDescent="0.25">
      <c r="A2213" s="27"/>
      <c r="B2213" s="27"/>
      <c r="C2213" s="27"/>
      <c r="D2213" s="27"/>
    </row>
    <row r="2214" spans="1:4" x14ac:dyDescent="0.25">
      <c r="A2214" s="27"/>
      <c r="B2214" s="27"/>
      <c r="C2214" s="27"/>
      <c r="D2214" s="27"/>
    </row>
    <row r="2215" spans="1:4" x14ac:dyDescent="0.25">
      <c r="A2215" s="27"/>
      <c r="B2215" s="27"/>
      <c r="C2215" s="27"/>
      <c r="D2215" s="27"/>
    </row>
    <row r="2216" spans="1:4" x14ac:dyDescent="0.25">
      <c r="A2216" s="27"/>
      <c r="B2216" s="27"/>
      <c r="C2216" s="27"/>
      <c r="D2216" s="27"/>
    </row>
    <row r="2217" spans="1:4" x14ac:dyDescent="0.25">
      <c r="A2217" s="27"/>
      <c r="B2217" s="27"/>
      <c r="C2217" s="27"/>
      <c r="D2217" s="27"/>
    </row>
    <row r="2218" spans="1:4" x14ac:dyDescent="0.25">
      <c r="A2218" s="27"/>
      <c r="B2218" s="27"/>
      <c r="C2218" s="27"/>
      <c r="D2218" s="27"/>
    </row>
    <row r="2219" spans="1:4" x14ac:dyDescent="0.25">
      <c r="A2219" s="27"/>
      <c r="B2219" s="27"/>
      <c r="C2219" s="27"/>
      <c r="D2219" s="27"/>
    </row>
    <row r="2220" spans="1:4" x14ac:dyDescent="0.25">
      <c r="A2220" s="27"/>
      <c r="B2220" s="27"/>
      <c r="C2220" s="27"/>
      <c r="D2220" s="27"/>
    </row>
    <row r="2221" spans="1:4" x14ac:dyDescent="0.25">
      <c r="A2221" s="27"/>
      <c r="B2221" s="27"/>
      <c r="C2221" s="27"/>
      <c r="D2221" s="27"/>
    </row>
    <row r="2222" spans="1:4" x14ac:dyDescent="0.25">
      <c r="A2222" s="27"/>
      <c r="B2222" s="27"/>
      <c r="C2222" s="27"/>
      <c r="D2222" s="27"/>
    </row>
    <row r="2223" spans="1:4" x14ac:dyDescent="0.25">
      <c r="A2223" s="27"/>
      <c r="B2223" s="27"/>
      <c r="C2223" s="27"/>
      <c r="D2223" s="27"/>
    </row>
    <row r="2224" spans="1:4" x14ac:dyDescent="0.25">
      <c r="A2224" s="27"/>
      <c r="B2224" s="27"/>
      <c r="C2224" s="27"/>
      <c r="D2224" s="27"/>
    </row>
    <row r="2225" spans="1:4" x14ac:dyDescent="0.25">
      <c r="A2225" s="27"/>
      <c r="B2225" s="27"/>
      <c r="C2225" s="27"/>
      <c r="D2225" s="27"/>
    </row>
    <row r="2226" spans="1:4" x14ac:dyDescent="0.25">
      <c r="A2226" s="27"/>
      <c r="B2226" s="27"/>
      <c r="C2226" s="27"/>
      <c r="D2226" s="27"/>
    </row>
    <row r="2227" spans="1:4" x14ac:dyDescent="0.25">
      <c r="A2227" s="27"/>
      <c r="B2227" s="27"/>
      <c r="C2227" s="27"/>
      <c r="D2227" s="27"/>
    </row>
    <row r="2228" spans="1:4" x14ac:dyDescent="0.25">
      <c r="A2228" s="27"/>
      <c r="B2228" s="27"/>
      <c r="C2228" s="27"/>
      <c r="D2228" s="27"/>
    </row>
    <row r="2229" spans="1:4" x14ac:dyDescent="0.25">
      <c r="A2229" s="27"/>
      <c r="B2229" s="27"/>
      <c r="C2229" s="27"/>
      <c r="D2229" s="27"/>
    </row>
    <row r="2230" spans="1:4" x14ac:dyDescent="0.25">
      <c r="A2230" s="27"/>
      <c r="B2230" s="27"/>
      <c r="C2230" s="27"/>
      <c r="D2230" s="27"/>
    </row>
    <row r="2231" spans="1:4" x14ac:dyDescent="0.25">
      <c r="A2231" s="27"/>
      <c r="B2231" s="27"/>
      <c r="C2231" s="27"/>
      <c r="D2231" s="27"/>
    </row>
    <row r="2232" spans="1:4" x14ac:dyDescent="0.25">
      <c r="A2232" s="27"/>
      <c r="B2232" s="27"/>
      <c r="C2232" s="27"/>
      <c r="D2232" s="27"/>
    </row>
    <row r="2233" spans="1:4" x14ac:dyDescent="0.25">
      <c r="A2233" s="27"/>
      <c r="B2233" s="27"/>
      <c r="C2233" s="27"/>
      <c r="D2233" s="27"/>
    </row>
    <row r="2234" spans="1:4" x14ac:dyDescent="0.25">
      <c r="A2234" s="27"/>
      <c r="B2234" s="27"/>
      <c r="C2234" s="27"/>
      <c r="D2234" s="27"/>
    </row>
    <row r="2235" spans="1:4" x14ac:dyDescent="0.25">
      <c r="A2235" s="27"/>
      <c r="B2235" s="27"/>
      <c r="C2235" s="27"/>
      <c r="D2235" s="27"/>
    </row>
    <row r="2236" spans="1:4" x14ac:dyDescent="0.25">
      <c r="A2236" s="27"/>
      <c r="B2236" s="27"/>
      <c r="C2236" s="27"/>
      <c r="D2236" s="27"/>
    </row>
    <row r="2237" spans="1:4" x14ac:dyDescent="0.25">
      <c r="A2237" s="27"/>
      <c r="B2237" s="27"/>
      <c r="C2237" s="27"/>
      <c r="D2237" s="27"/>
    </row>
    <row r="2238" spans="1:4" x14ac:dyDescent="0.25">
      <c r="A2238" s="27"/>
      <c r="B2238" s="27"/>
      <c r="C2238" s="27"/>
      <c r="D2238" s="27"/>
    </row>
    <row r="2239" spans="1:4" x14ac:dyDescent="0.25">
      <c r="A2239" s="27"/>
      <c r="B2239" s="27"/>
      <c r="C2239" s="27"/>
      <c r="D2239" s="27"/>
    </row>
    <row r="2240" spans="1:4" x14ac:dyDescent="0.25">
      <c r="A2240" s="27"/>
      <c r="B2240" s="27"/>
      <c r="C2240" s="27"/>
      <c r="D2240" s="27"/>
    </row>
    <row r="2241" spans="1:4" x14ac:dyDescent="0.25">
      <c r="A2241" s="27"/>
      <c r="B2241" s="27"/>
      <c r="C2241" s="27"/>
      <c r="D2241" s="27"/>
    </row>
    <row r="2242" spans="1:4" x14ac:dyDescent="0.25">
      <c r="A2242" s="27"/>
      <c r="B2242" s="27"/>
      <c r="C2242" s="27"/>
      <c r="D2242" s="27"/>
    </row>
    <row r="2243" spans="1:4" x14ac:dyDescent="0.25">
      <c r="A2243" s="27"/>
      <c r="B2243" s="27"/>
      <c r="C2243" s="27"/>
      <c r="D2243" s="27"/>
    </row>
    <row r="2244" spans="1:4" x14ac:dyDescent="0.25">
      <c r="A2244" s="27"/>
      <c r="B2244" s="27"/>
      <c r="C2244" s="27"/>
      <c r="D2244" s="27"/>
    </row>
    <row r="2245" spans="1:4" x14ac:dyDescent="0.25">
      <c r="A2245" s="27"/>
      <c r="B2245" s="27"/>
      <c r="C2245" s="27"/>
      <c r="D2245" s="27"/>
    </row>
    <row r="2246" spans="1:4" x14ac:dyDescent="0.25">
      <c r="A2246" s="27"/>
      <c r="B2246" s="27"/>
      <c r="C2246" s="27"/>
      <c r="D2246" s="27"/>
    </row>
    <row r="2247" spans="1:4" x14ac:dyDescent="0.25">
      <c r="A2247" s="27"/>
      <c r="B2247" s="27"/>
      <c r="C2247" s="27"/>
      <c r="D2247" s="27"/>
    </row>
    <row r="2248" spans="1:4" x14ac:dyDescent="0.25">
      <c r="A2248" s="27"/>
      <c r="B2248" s="27"/>
      <c r="C2248" s="27"/>
      <c r="D2248" s="27"/>
    </row>
    <row r="2249" spans="1:4" x14ac:dyDescent="0.25">
      <c r="A2249" s="27"/>
      <c r="B2249" s="27"/>
      <c r="C2249" s="27"/>
      <c r="D2249" s="27"/>
    </row>
    <row r="2250" spans="1:4" x14ac:dyDescent="0.25">
      <c r="A2250" s="27"/>
      <c r="B2250" s="27"/>
      <c r="C2250" s="27"/>
      <c r="D2250" s="27"/>
    </row>
    <row r="2251" spans="1:4" x14ac:dyDescent="0.25">
      <c r="A2251" s="27"/>
      <c r="B2251" s="27"/>
      <c r="C2251" s="27"/>
      <c r="D2251" s="27"/>
    </row>
    <row r="2252" spans="1:4" x14ac:dyDescent="0.25">
      <c r="A2252" s="27"/>
      <c r="B2252" s="27"/>
      <c r="C2252" s="27"/>
      <c r="D2252" s="27"/>
    </row>
    <row r="2253" spans="1:4" x14ac:dyDescent="0.25">
      <c r="A2253" s="27"/>
      <c r="B2253" s="27"/>
      <c r="C2253" s="27"/>
      <c r="D2253" s="27"/>
    </row>
    <row r="2254" spans="1:4" x14ac:dyDescent="0.25">
      <c r="A2254" s="27"/>
      <c r="B2254" s="27"/>
      <c r="C2254" s="27"/>
      <c r="D2254" s="27"/>
    </row>
    <row r="2255" spans="1:4" x14ac:dyDescent="0.25">
      <c r="A2255" s="27"/>
      <c r="B2255" s="27"/>
      <c r="C2255" s="27"/>
      <c r="D2255" s="27"/>
    </row>
    <row r="2256" spans="1:4" x14ac:dyDescent="0.25">
      <c r="A2256" s="27"/>
      <c r="B2256" s="27"/>
      <c r="C2256" s="27"/>
      <c r="D2256" s="27"/>
    </row>
    <row r="2257" spans="1:4" x14ac:dyDescent="0.25">
      <c r="A2257" s="27"/>
      <c r="B2257" s="27"/>
      <c r="C2257" s="27"/>
      <c r="D2257" s="27"/>
    </row>
    <row r="2258" spans="1:4" x14ac:dyDescent="0.25">
      <c r="A2258" s="27"/>
      <c r="B2258" s="27"/>
      <c r="C2258" s="27"/>
      <c r="D2258" s="27"/>
    </row>
    <row r="2259" spans="1:4" x14ac:dyDescent="0.25">
      <c r="A2259" s="27"/>
      <c r="B2259" s="27"/>
      <c r="C2259" s="27"/>
      <c r="D2259" s="27"/>
    </row>
    <row r="2260" spans="1:4" x14ac:dyDescent="0.25">
      <c r="A2260" s="27"/>
      <c r="B2260" s="27"/>
      <c r="C2260" s="27"/>
      <c r="D2260" s="27"/>
    </row>
    <row r="2261" spans="1:4" x14ac:dyDescent="0.25">
      <c r="A2261" s="27"/>
      <c r="B2261" s="27"/>
      <c r="C2261" s="27"/>
      <c r="D2261" s="27"/>
    </row>
    <row r="2262" spans="1:4" x14ac:dyDescent="0.25">
      <c r="A2262" s="27"/>
      <c r="B2262" s="27"/>
      <c r="C2262" s="27"/>
      <c r="D2262" s="27"/>
    </row>
    <row r="2263" spans="1:4" x14ac:dyDescent="0.25">
      <c r="A2263" s="27"/>
      <c r="B2263" s="27"/>
      <c r="C2263" s="27"/>
      <c r="D2263" s="27"/>
    </row>
    <row r="2264" spans="1:4" x14ac:dyDescent="0.25">
      <c r="A2264" s="27"/>
      <c r="B2264" s="27"/>
      <c r="C2264" s="27"/>
      <c r="D2264" s="27"/>
    </row>
    <row r="2265" spans="1:4" x14ac:dyDescent="0.25">
      <c r="A2265" s="27"/>
      <c r="B2265" s="27"/>
      <c r="C2265" s="27"/>
      <c r="D2265" s="27"/>
    </row>
    <row r="2266" spans="1:4" x14ac:dyDescent="0.25">
      <c r="A2266" s="27"/>
      <c r="B2266" s="27"/>
      <c r="C2266" s="27"/>
      <c r="D2266" s="27"/>
    </row>
    <row r="2267" spans="1:4" x14ac:dyDescent="0.25">
      <c r="A2267" s="27"/>
      <c r="B2267" s="27"/>
      <c r="C2267" s="27"/>
      <c r="D2267" s="27"/>
    </row>
    <row r="2268" spans="1:4" x14ac:dyDescent="0.25">
      <c r="A2268" s="27"/>
      <c r="B2268" s="27"/>
      <c r="C2268" s="27"/>
      <c r="D2268" s="27"/>
    </row>
    <row r="2269" spans="1:4" x14ac:dyDescent="0.25">
      <c r="A2269" s="27"/>
      <c r="B2269" s="27"/>
      <c r="C2269" s="27"/>
      <c r="D2269" s="27"/>
    </row>
    <row r="2270" spans="1:4" x14ac:dyDescent="0.25">
      <c r="A2270" s="27"/>
      <c r="B2270" s="27"/>
      <c r="C2270" s="27"/>
      <c r="D2270" s="27"/>
    </row>
    <row r="2271" spans="1:4" x14ac:dyDescent="0.25">
      <c r="A2271" s="27"/>
      <c r="B2271" s="27"/>
      <c r="C2271" s="27"/>
      <c r="D2271" s="27"/>
    </row>
    <row r="2272" spans="1:4" x14ac:dyDescent="0.25">
      <c r="A2272" s="27"/>
      <c r="B2272" s="27"/>
      <c r="C2272" s="27"/>
      <c r="D2272" s="27"/>
    </row>
    <row r="2273" spans="1:4" x14ac:dyDescent="0.25">
      <c r="A2273" s="27"/>
      <c r="B2273" s="27"/>
      <c r="C2273" s="27"/>
      <c r="D2273" s="27"/>
    </row>
    <row r="2274" spans="1:4" x14ac:dyDescent="0.25">
      <c r="A2274" s="27"/>
      <c r="B2274" s="27"/>
      <c r="C2274" s="27"/>
      <c r="D2274" s="27"/>
    </row>
    <row r="2275" spans="1:4" x14ac:dyDescent="0.25">
      <c r="A2275" s="27"/>
      <c r="B2275" s="27"/>
      <c r="C2275" s="27"/>
      <c r="D2275" s="27"/>
    </row>
    <row r="2276" spans="1:4" x14ac:dyDescent="0.25">
      <c r="A2276" s="27"/>
      <c r="B2276" s="27"/>
      <c r="C2276" s="27"/>
      <c r="D2276" s="27"/>
    </row>
    <row r="2277" spans="1:4" x14ac:dyDescent="0.25">
      <c r="A2277" s="27"/>
      <c r="B2277" s="27"/>
      <c r="C2277" s="27"/>
      <c r="D2277" s="27"/>
    </row>
    <row r="2278" spans="1:4" x14ac:dyDescent="0.25">
      <c r="A2278" s="27"/>
      <c r="B2278" s="27"/>
      <c r="C2278" s="27"/>
      <c r="D2278" s="27"/>
    </row>
    <row r="2279" spans="1:4" x14ac:dyDescent="0.25">
      <c r="A2279" s="27"/>
      <c r="B2279" s="27"/>
      <c r="C2279" s="27"/>
      <c r="D2279" s="27"/>
    </row>
    <row r="2280" spans="1:4" x14ac:dyDescent="0.25">
      <c r="A2280" s="27"/>
      <c r="B2280" s="27"/>
      <c r="C2280" s="27"/>
      <c r="D2280" s="27"/>
    </row>
    <row r="2281" spans="1:4" x14ac:dyDescent="0.25">
      <c r="A2281" s="27"/>
      <c r="B2281" s="27"/>
      <c r="C2281" s="27"/>
      <c r="D2281" s="27"/>
    </row>
    <row r="2282" spans="1:4" x14ac:dyDescent="0.25">
      <c r="A2282" s="27"/>
      <c r="B2282" s="27"/>
      <c r="C2282" s="27"/>
      <c r="D2282" s="27"/>
    </row>
    <row r="2283" spans="1:4" x14ac:dyDescent="0.25">
      <c r="A2283" s="27"/>
      <c r="B2283" s="27"/>
      <c r="C2283" s="27"/>
      <c r="D2283" s="27"/>
    </row>
    <row r="2284" spans="1:4" x14ac:dyDescent="0.25">
      <c r="A2284" s="27"/>
      <c r="B2284" s="27"/>
      <c r="C2284" s="27"/>
      <c r="D2284" s="27"/>
    </row>
    <row r="2285" spans="1:4" x14ac:dyDescent="0.25">
      <c r="A2285" s="27"/>
      <c r="B2285" s="27"/>
      <c r="C2285" s="27"/>
      <c r="D2285" s="27"/>
    </row>
    <row r="2286" spans="1:4" x14ac:dyDescent="0.25">
      <c r="A2286" s="27"/>
      <c r="B2286" s="27"/>
      <c r="C2286" s="27"/>
      <c r="D2286" s="27"/>
    </row>
    <row r="2287" spans="1:4" x14ac:dyDescent="0.25">
      <c r="A2287" s="27"/>
      <c r="B2287" s="27"/>
      <c r="C2287" s="27"/>
      <c r="D2287" s="27"/>
    </row>
    <row r="2288" spans="1:4" x14ac:dyDescent="0.25">
      <c r="A2288" s="27"/>
      <c r="B2288" s="27"/>
      <c r="C2288" s="27"/>
      <c r="D2288" s="27"/>
    </row>
    <row r="2289" spans="1:4" x14ac:dyDescent="0.25">
      <c r="A2289" s="27"/>
      <c r="B2289" s="27"/>
      <c r="C2289" s="27"/>
      <c r="D2289" s="27"/>
    </row>
    <row r="2290" spans="1:4" x14ac:dyDescent="0.25">
      <c r="A2290" s="27"/>
      <c r="B2290" s="27"/>
      <c r="C2290" s="27"/>
      <c r="D2290" s="27"/>
    </row>
    <row r="2291" spans="1:4" x14ac:dyDescent="0.25">
      <c r="A2291" s="27"/>
      <c r="B2291" s="27"/>
      <c r="C2291" s="27"/>
      <c r="D2291" s="27"/>
    </row>
    <row r="2292" spans="1:4" x14ac:dyDescent="0.25">
      <c r="A2292" s="27"/>
      <c r="B2292" s="27"/>
      <c r="C2292" s="27"/>
      <c r="D2292" s="27"/>
    </row>
    <row r="2293" spans="1:4" x14ac:dyDescent="0.25">
      <c r="A2293" s="27"/>
      <c r="B2293" s="27"/>
      <c r="C2293" s="27"/>
      <c r="D2293" s="27"/>
    </row>
    <row r="2294" spans="1:4" x14ac:dyDescent="0.25">
      <c r="A2294" s="27"/>
      <c r="B2294" s="27"/>
      <c r="C2294" s="27"/>
      <c r="D2294" s="27"/>
    </row>
    <row r="2295" spans="1:4" x14ac:dyDescent="0.25">
      <c r="A2295" s="27"/>
      <c r="B2295" s="27"/>
      <c r="C2295" s="27"/>
      <c r="D2295" s="27"/>
    </row>
    <row r="2296" spans="1:4" x14ac:dyDescent="0.25">
      <c r="A2296" s="27"/>
      <c r="B2296" s="27"/>
      <c r="C2296" s="27"/>
      <c r="D2296" s="27"/>
    </row>
    <row r="2297" spans="1:4" x14ac:dyDescent="0.25">
      <c r="A2297" s="27"/>
      <c r="B2297" s="27"/>
      <c r="C2297" s="27"/>
      <c r="D2297" s="27"/>
    </row>
    <row r="2298" spans="1:4" x14ac:dyDescent="0.25">
      <c r="A2298" s="27"/>
      <c r="B2298" s="27"/>
      <c r="C2298" s="27"/>
      <c r="D2298" s="27"/>
    </row>
    <row r="2299" spans="1:4" x14ac:dyDescent="0.25">
      <c r="A2299" s="27"/>
      <c r="B2299" s="27"/>
      <c r="C2299" s="27"/>
      <c r="D2299" s="27"/>
    </row>
    <row r="2300" spans="1:4" x14ac:dyDescent="0.25">
      <c r="A2300" s="27"/>
      <c r="B2300" s="27"/>
      <c r="C2300" s="27"/>
      <c r="D2300" s="27"/>
    </row>
    <row r="2301" spans="1:4" x14ac:dyDescent="0.25">
      <c r="A2301" s="27"/>
      <c r="B2301" s="27"/>
      <c r="C2301" s="27"/>
      <c r="D2301" s="27"/>
    </row>
    <row r="2302" spans="1:4" x14ac:dyDescent="0.25">
      <c r="A2302" s="27"/>
      <c r="B2302" s="27"/>
      <c r="C2302" s="27"/>
      <c r="D2302" s="27"/>
    </row>
    <row r="2303" spans="1:4" x14ac:dyDescent="0.25">
      <c r="A2303" s="27"/>
      <c r="B2303" s="27"/>
      <c r="C2303" s="27"/>
      <c r="D2303" s="27"/>
    </row>
    <row r="2304" spans="1:4" x14ac:dyDescent="0.25">
      <c r="A2304" s="27"/>
      <c r="B2304" s="27"/>
      <c r="C2304" s="27"/>
      <c r="D2304" s="27"/>
    </row>
    <row r="2305" spans="1:4" x14ac:dyDescent="0.25">
      <c r="A2305" s="27"/>
      <c r="B2305" s="27"/>
      <c r="C2305" s="27"/>
      <c r="D2305" s="27"/>
    </row>
    <row r="2306" spans="1:4" x14ac:dyDescent="0.25">
      <c r="A2306" s="27"/>
      <c r="B2306" s="27"/>
      <c r="C2306" s="27"/>
      <c r="D2306" s="27"/>
    </row>
    <row r="2307" spans="1:4" x14ac:dyDescent="0.25">
      <c r="A2307" s="27"/>
      <c r="B2307" s="27"/>
      <c r="C2307" s="27"/>
      <c r="D2307" s="27"/>
    </row>
    <row r="2308" spans="1:4" x14ac:dyDescent="0.25">
      <c r="A2308" s="27"/>
      <c r="B2308" s="27"/>
      <c r="C2308" s="27"/>
      <c r="D2308" s="27"/>
    </row>
    <row r="2309" spans="1:4" x14ac:dyDescent="0.25">
      <c r="A2309" s="27"/>
      <c r="B2309" s="27"/>
      <c r="C2309" s="27"/>
      <c r="D2309" s="27"/>
    </row>
    <row r="2310" spans="1:4" x14ac:dyDescent="0.25">
      <c r="A2310" s="27"/>
      <c r="B2310" s="27"/>
      <c r="C2310" s="27"/>
      <c r="D2310" s="27"/>
    </row>
    <row r="2311" spans="1:4" x14ac:dyDescent="0.25">
      <c r="A2311" s="27"/>
      <c r="B2311" s="27"/>
      <c r="C2311" s="27"/>
      <c r="D2311" s="27"/>
    </row>
    <row r="2312" spans="1:4" x14ac:dyDescent="0.25">
      <c r="A2312" s="27"/>
      <c r="B2312" s="27"/>
      <c r="C2312" s="27"/>
      <c r="D2312" s="27"/>
    </row>
    <row r="2313" spans="1:4" x14ac:dyDescent="0.25">
      <c r="A2313" s="27"/>
      <c r="B2313" s="27"/>
      <c r="C2313" s="27"/>
      <c r="D2313" s="27"/>
    </row>
    <row r="2314" spans="1:4" x14ac:dyDescent="0.25">
      <c r="A2314" s="27"/>
      <c r="B2314" s="27"/>
      <c r="C2314" s="27"/>
      <c r="D2314" s="27"/>
    </row>
    <row r="2315" spans="1:4" x14ac:dyDescent="0.25">
      <c r="A2315" s="27"/>
      <c r="B2315" s="27"/>
      <c r="C2315" s="27"/>
      <c r="D2315" s="27"/>
    </row>
    <row r="2316" spans="1:4" x14ac:dyDescent="0.25">
      <c r="A2316" s="27"/>
      <c r="B2316" s="27"/>
      <c r="C2316" s="27"/>
      <c r="D2316" s="27"/>
    </row>
    <row r="2317" spans="1:4" x14ac:dyDescent="0.25">
      <c r="A2317" s="27"/>
      <c r="B2317" s="27"/>
      <c r="C2317" s="27"/>
      <c r="D2317" s="27"/>
    </row>
    <row r="2318" spans="1:4" x14ac:dyDescent="0.25">
      <c r="A2318" s="27"/>
      <c r="B2318" s="27"/>
      <c r="C2318" s="27"/>
      <c r="D2318" s="27"/>
    </row>
    <row r="2319" spans="1:4" x14ac:dyDescent="0.25">
      <c r="A2319" s="27"/>
      <c r="B2319" s="27"/>
      <c r="C2319" s="27"/>
      <c r="D2319" s="27"/>
    </row>
    <row r="2320" spans="1:4" x14ac:dyDescent="0.25">
      <c r="A2320" s="27"/>
      <c r="B2320" s="27"/>
      <c r="C2320" s="27"/>
      <c r="D2320" s="27"/>
    </row>
    <row r="2321" spans="1:4" x14ac:dyDescent="0.25">
      <c r="A2321" s="27"/>
      <c r="B2321" s="27"/>
      <c r="C2321" s="27"/>
      <c r="D2321" s="27"/>
    </row>
    <row r="2322" spans="1:4" x14ac:dyDescent="0.25">
      <c r="A2322" s="27"/>
      <c r="B2322" s="27"/>
      <c r="C2322" s="27"/>
      <c r="D2322" s="27"/>
    </row>
    <row r="2323" spans="1:4" x14ac:dyDescent="0.25">
      <c r="A2323" s="27"/>
      <c r="B2323" s="27"/>
      <c r="C2323" s="27"/>
      <c r="D2323" s="27"/>
    </row>
    <row r="2324" spans="1:4" x14ac:dyDescent="0.25">
      <c r="A2324" s="27"/>
      <c r="B2324" s="27"/>
      <c r="C2324" s="27"/>
      <c r="D2324" s="27"/>
    </row>
    <row r="2325" spans="1:4" x14ac:dyDescent="0.25">
      <c r="A2325" s="27"/>
      <c r="B2325" s="27"/>
      <c r="C2325" s="27"/>
      <c r="D2325" s="27"/>
    </row>
    <row r="2326" spans="1:4" x14ac:dyDescent="0.25">
      <c r="A2326" s="27"/>
      <c r="B2326" s="27"/>
      <c r="C2326" s="27"/>
      <c r="D2326" s="27"/>
    </row>
    <row r="2327" spans="1:4" x14ac:dyDescent="0.25">
      <c r="A2327" s="27"/>
      <c r="B2327" s="27"/>
      <c r="C2327" s="27"/>
      <c r="D2327" s="27"/>
    </row>
    <row r="2328" spans="1:4" x14ac:dyDescent="0.25">
      <c r="A2328" s="27"/>
      <c r="B2328" s="27"/>
      <c r="C2328" s="27"/>
      <c r="D2328" s="27"/>
    </row>
    <row r="2329" spans="1:4" x14ac:dyDescent="0.25">
      <c r="A2329" s="27"/>
      <c r="B2329" s="27"/>
      <c r="C2329" s="27"/>
      <c r="D2329" s="27"/>
    </row>
    <row r="2330" spans="1:4" x14ac:dyDescent="0.25">
      <c r="A2330" s="27"/>
      <c r="B2330" s="27"/>
      <c r="C2330" s="27"/>
      <c r="D2330" s="27"/>
    </row>
    <row r="2331" spans="1:4" x14ac:dyDescent="0.25">
      <c r="A2331" s="27"/>
      <c r="B2331" s="27"/>
      <c r="C2331" s="27"/>
      <c r="D2331" s="27"/>
    </row>
    <row r="2332" spans="1:4" x14ac:dyDescent="0.25">
      <c r="A2332" s="27"/>
      <c r="B2332" s="27"/>
      <c r="C2332" s="27"/>
      <c r="D2332" s="27"/>
    </row>
    <row r="2333" spans="1:4" x14ac:dyDescent="0.25">
      <c r="A2333" s="27"/>
      <c r="B2333" s="27"/>
      <c r="C2333" s="27"/>
      <c r="D2333" s="27"/>
    </row>
    <row r="2334" spans="1:4" x14ac:dyDescent="0.25">
      <c r="A2334" s="27"/>
      <c r="B2334" s="27"/>
      <c r="C2334" s="27"/>
      <c r="D2334" s="27"/>
    </row>
    <row r="2335" spans="1:4" x14ac:dyDescent="0.25">
      <c r="A2335" s="27"/>
      <c r="B2335" s="27"/>
      <c r="C2335" s="27"/>
      <c r="D2335" s="27"/>
    </row>
    <row r="2336" spans="1:4" x14ac:dyDescent="0.25">
      <c r="A2336" s="27"/>
      <c r="B2336" s="27"/>
      <c r="C2336" s="27"/>
      <c r="D2336" s="27"/>
    </row>
    <row r="2337" spans="1:4" x14ac:dyDescent="0.25">
      <c r="A2337" s="27"/>
      <c r="B2337" s="27"/>
      <c r="C2337" s="27"/>
      <c r="D2337" s="27"/>
    </row>
    <row r="2338" spans="1:4" x14ac:dyDescent="0.25">
      <c r="A2338" s="27"/>
      <c r="B2338" s="27"/>
      <c r="C2338" s="27"/>
      <c r="D2338" s="27"/>
    </row>
    <row r="2339" spans="1:4" x14ac:dyDescent="0.25">
      <c r="A2339" s="27"/>
      <c r="B2339" s="27"/>
      <c r="C2339" s="27"/>
      <c r="D2339" s="27"/>
    </row>
    <row r="2340" spans="1:4" x14ac:dyDescent="0.25">
      <c r="A2340" s="27"/>
      <c r="B2340" s="27"/>
      <c r="C2340" s="27"/>
      <c r="D2340" s="27"/>
    </row>
    <row r="2341" spans="1:4" x14ac:dyDescent="0.25">
      <c r="A2341" s="27"/>
      <c r="B2341" s="27"/>
      <c r="C2341" s="27"/>
      <c r="D2341" s="27"/>
    </row>
    <row r="2342" spans="1:4" x14ac:dyDescent="0.25">
      <c r="A2342" s="27"/>
      <c r="B2342" s="27"/>
      <c r="C2342" s="27"/>
      <c r="D2342" s="27"/>
    </row>
    <row r="2343" spans="1:4" x14ac:dyDescent="0.25">
      <c r="A2343" s="27"/>
      <c r="B2343" s="27"/>
      <c r="C2343" s="27"/>
      <c r="D2343" s="27"/>
    </row>
    <row r="2344" spans="1:4" x14ac:dyDescent="0.25">
      <c r="A2344" s="27"/>
      <c r="B2344" s="27"/>
      <c r="C2344" s="27"/>
      <c r="D2344" s="27"/>
    </row>
    <row r="2345" spans="1:4" x14ac:dyDescent="0.25">
      <c r="A2345" s="27"/>
      <c r="B2345" s="27"/>
      <c r="C2345" s="27"/>
      <c r="D2345" s="27"/>
    </row>
    <row r="2346" spans="1:4" x14ac:dyDescent="0.25">
      <c r="A2346" s="27"/>
      <c r="B2346" s="27"/>
      <c r="C2346" s="27"/>
      <c r="D2346" s="27"/>
    </row>
    <row r="2347" spans="1:4" x14ac:dyDescent="0.25">
      <c r="A2347" s="27"/>
      <c r="B2347" s="27"/>
      <c r="C2347" s="27"/>
      <c r="D2347" s="27"/>
    </row>
    <row r="2348" spans="1:4" x14ac:dyDescent="0.25">
      <c r="A2348" s="27"/>
      <c r="B2348" s="27"/>
      <c r="C2348" s="27"/>
      <c r="D2348" s="27"/>
    </row>
    <row r="2349" spans="1:4" x14ac:dyDescent="0.25">
      <c r="A2349" s="27"/>
      <c r="B2349" s="27"/>
      <c r="C2349" s="27"/>
      <c r="D2349" s="27"/>
    </row>
    <row r="2350" spans="1:4" x14ac:dyDescent="0.25">
      <c r="A2350" s="27"/>
      <c r="B2350" s="27"/>
      <c r="C2350" s="27"/>
      <c r="D2350" s="27"/>
    </row>
    <row r="2351" spans="1:4" x14ac:dyDescent="0.25">
      <c r="A2351" s="27"/>
      <c r="B2351" s="27"/>
      <c r="C2351" s="27"/>
      <c r="D2351" s="27"/>
    </row>
    <row r="2352" spans="1:4" x14ac:dyDescent="0.25">
      <c r="A2352" s="27"/>
      <c r="B2352" s="27"/>
      <c r="C2352" s="27"/>
      <c r="D2352" s="27"/>
    </row>
    <row r="2353" spans="1:4" x14ac:dyDescent="0.25">
      <c r="A2353" s="27"/>
      <c r="B2353" s="27"/>
      <c r="C2353" s="27"/>
      <c r="D2353" s="27"/>
    </row>
    <row r="2354" spans="1:4" x14ac:dyDescent="0.25">
      <c r="A2354" s="27"/>
      <c r="B2354" s="27"/>
      <c r="C2354" s="27"/>
      <c r="D2354" s="27"/>
    </row>
    <row r="2355" spans="1:4" x14ac:dyDescent="0.25">
      <c r="A2355" s="27"/>
      <c r="B2355" s="27"/>
      <c r="C2355" s="27"/>
      <c r="D2355" s="27"/>
    </row>
    <row r="2356" spans="1:4" x14ac:dyDescent="0.25">
      <c r="A2356" s="27"/>
      <c r="B2356" s="27"/>
      <c r="C2356" s="27"/>
      <c r="D2356" s="27"/>
    </row>
    <row r="2357" spans="1:4" x14ac:dyDescent="0.25">
      <c r="A2357" s="27"/>
      <c r="B2357" s="27"/>
      <c r="C2357" s="27"/>
      <c r="D2357" s="27"/>
    </row>
    <row r="2358" spans="1:4" x14ac:dyDescent="0.25">
      <c r="A2358" s="27"/>
      <c r="B2358" s="27"/>
      <c r="C2358" s="27"/>
      <c r="D2358" s="27"/>
    </row>
    <row r="2359" spans="1:4" x14ac:dyDescent="0.25">
      <c r="A2359" s="27"/>
      <c r="B2359" s="27"/>
      <c r="C2359" s="27"/>
      <c r="D2359" s="27"/>
    </row>
    <row r="2360" spans="1:4" x14ac:dyDescent="0.25">
      <c r="A2360" s="27"/>
      <c r="B2360" s="27"/>
      <c r="C2360" s="27"/>
      <c r="D2360" s="27"/>
    </row>
    <row r="2361" spans="1:4" x14ac:dyDescent="0.25">
      <c r="A2361" s="27"/>
      <c r="B2361" s="27"/>
      <c r="C2361" s="27"/>
      <c r="D2361" s="27"/>
    </row>
    <row r="2362" spans="1:4" x14ac:dyDescent="0.25">
      <c r="A2362" s="27"/>
      <c r="B2362" s="27"/>
      <c r="C2362" s="27"/>
      <c r="D2362" s="27"/>
    </row>
    <row r="2363" spans="1:4" x14ac:dyDescent="0.25">
      <c r="A2363" s="27"/>
      <c r="B2363" s="27"/>
      <c r="C2363" s="27"/>
      <c r="D2363" s="27"/>
    </row>
    <row r="2364" spans="1:4" x14ac:dyDescent="0.25">
      <c r="A2364" s="27"/>
      <c r="B2364" s="27"/>
      <c r="C2364" s="27"/>
      <c r="D2364" s="27"/>
    </row>
    <row r="2365" spans="1:4" x14ac:dyDescent="0.25">
      <c r="A2365" s="27"/>
      <c r="B2365" s="27"/>
      <c r="C2365" s="27"/>
      <c r="D2365" s="27"/>
    </row>
    <row r="2366" spans="1:4" x14ac:dyDescent="0.25">
      <c r="A2366" s="27"/>
      <c r="B2366" s="27"/>
      <c r="C2366" s="27"/>
      <c r="D2366" s="27"/>
    </row>
    <row r="2367" spans="1:4" x14ac:dyDescent="0.25">
      <c r="A2367" s="27"/>
      <c r="B2367" s="27"/>
      <c r="C2367" s="27"/>
      <c r="D2367" s="27"/>
    </row>
    <row r="2368" spans="1:4" x14ac:dyDescent="0.25">
      <c r="A2368" s="27"/>
      <c r="B2368" s="27"/>
      <c r="C2368" s="27"/>
      <c r="D2368" s="27"/>
    </row>
    <row r="2369" spans="1:4" x14ac:dyDescent="0.25">
      <c r="A2369" s="27"/>
      <c r="B2369" s="27"/>
      <c r="C2369" s="27"/>
      <c r="D2369" s="27"/>
    </row>
    <row r="2370" spans="1:4" x14ac:dyDescent="0.25">
      <c r="A2370" s="27"/>
      <c r="B2370" s="27"/>
      <c r="C2370" s="27"/>
      <c r="D2370" s="27"/>
    </row>
    <row r="2371" spans="1:4" x14ac:dyDescent="0.25">
      <c r="A2371" s="27"/>
      <c r="B2371" s="27"/>
      <c r="C2371" s="27"/>
      <c r="D2371" s="27"/>
    </row>
    <row r="2372" spans="1:4" x14ac:dyDescent="0.25">
      <c r="A2372" s="27"/>
      <c r="B2372" s="27"/>
      <c r="C2372" s="27"/>
      <c r="D2372" s="27"/>
    </row>
    <row r="2373" spans="1:4" x14ac:dyDescent="0.25">
      <c r="A2373" s="27"/>
      <c r="B2373" s="27"/>
      <c r="C2373" s="27"/>
      <c r="D2373" s="27"/>
    </row>
    <row r="2374" spans="1:4" x14ac:dyDescent="0.25">
      <c r="A2374" s="27"/>
      <c r="B2374" s="27"/>
      <c r="C2374" s="27"/>
      <c r="D2374" s="27"/>
    </row>
    <row r="2375" spans="1:4" x14ac:dyDescent="0.25">
      <c r="A2375" s="27"/>
      <c r="B2375" s="27"/>
      <c r="C2375" s="27"/>
      <c r="D2375" s="27"/>
    </row>
    <row r="2376" spans="1:4" x14ac:dyDescent="0.25">
      <c r="A2376" s="27"/>
      <c r="B2376" s="27"/>
      <c r="C2376" s="27"/>
      <c r="D2376" s="27"/>
    </row>
    <row r="2377" spans="1:4" x14ac:dyDescent="0.25">
      <c r="A2377" s="27"/>
      <c r="B2377" s="27"/>
      <c r="C2377" s="27"/>
      <c r="D2377" s="27"/>
    </row>
    <row r="2378" spans="1:4" x14ac:dyDescent="0.25">
      <c r="A2378" s="27"/>
      <c r="B2378" s="27"/>
      <c r="C2378" s="27"/>
      <c r="D2378" s="27"/>
    </row>
    <row r="2379" spans="1:4" x14ac:dyDescent="0.25">
      <c r="A2379" s="27"/>
      <c r="B2379" s="27"/>
      <c r="C2379" s="27"/>
      <c r="D2379" s="27"/>
    </row>
    <row r="2380" spans="1:4" x14ac:dyDescent="0.25">
      <c r="A2380" s="27"/>
      <c r="B2380" s="27"/>
      <c r="C2380" s="27"/>
      <c r="D2380" s="27"/>
    </row>
    <row r="2381" spans="1:4" x14ac:dyDescent="0.25">
      <c r="A2381" s="27"/>
      <c r="B2381" s="27"/>
      <c r="C2381" s="27"/>
      <c r="D2381" s="27"/>
    </row>
    <row r="2382" spans="1:4" x14ac:dyDescent="0.25">
      <c r="A2382" s="27"/>
      <c r="B2382" s="27"/>
      <c r="C2382" s="27"/>
      <c r="D2382" s="27"/>
    </row>
    <row r="2383" spans="1:4" x14ac:dyDescent="0.25">
      <c r="A2383" s="27"/>
      <c r="B2383" s="27"/>
      <c r="C2383" s="27"/>
      <c r="D2383" s="27"/>
    </row>
    <row r="2384" spans="1:4" x14ac:dyDescent="0.25">
      <c r="A2384" s="27"/>
      <c r="B2384" s="27"/>
      <c r="C2384" s="27"/>
      <c r="D2384" s="27"/>
    </row>
    <row r="2385" spans="1:4" x14ac:dyDescent="0.25">
      <c r="A2385" s="27"/>
      <c r="B2385" s="27"/>
      <c r="C2385" s="27"/>
      <c r="D2385" s="27"/>
    </row>
    <row r="2386" spans="1:4" x14ac:dyDescent="0.25">
      <c r="A2386" s="27"/>
      <c r="B2386" s="27"/>
      <c r="C2386" s="27"/>
      <c r="D2386" s="27"/>
    </row>
    <row r="2387" spans="1:4" x14ac:dyDescent="0.25">
      <c r="A2387" s="27"/>
      <c r="B2387" s="27"/>
      <c r="C2387" s="27"/>
      <c r="D2387" s="27"/>
    </row>
    <row r="2388" spans="1:4" x14ac:dyDescent="0.25">
      <c r="A2388" s="27"/>
      <c r="B2388" s="27"/>
      <c r="C2388" s="27"/>
      <c r="D2388" s="27"/>
    </row>
    <row r="2389" spans="1:4" x14ac:dyDescent="0.25">
      <c r="A2389" s="27"/>
      <c r="B2389" s="27"/>
      <c r="C2389" s="27"/>
      <c r="D2389" s="27"/>
    </row>
    <row r="2390" spans="1:4" x14ac:dyDescent="0.25">
      <c r="A2390" s="27"/>
      <c r="B2390" s="27"/>
      <c r="C2390" s="27"/>
      <c r="D2390" s="27"/>
    </row>
    <row r="2391" spans="1:4" x14ac:dyDescent="0.25">
      <c r="A2391" s="27"/>
      <c r="B2391" s="27"/>
      <c r="C2391" s="27"/>
      <c r="D2391" s="27"/>
    </row>
    <row r="2392" spans="1:4" x14ac:dyDescent="0.25">
      <c r="A2392" s="27"/>
      <c r="B2392" s="27"/>
      <c r="C2392" s="27"/>
      <c r="D2392" s="27"/>
    </row>
    <row r="2393" spans="1:4" x14ac:dyDescent="0.25">
      <c r="A2393" s="27"/>
      <c r="B2393" s="27"/>
      <c r="C2393" s="27"/>
      <c r="D2393" s="27"/>
    </row>
    <row r="2394" spans="1:4" x14ac:dyDescent="0.25">
      <c r="A2394" s="27"/>
      <c r="B2394" s="27"/>
      <c r="C2394" s="27"/>
      <c r="D2394" s="27"/>
    </row>
    <row r="2395" spans="1:4" x14ac:dyDescent="0.25">
      <c r="A2395" s="27"/>
      <c r="B2395" s="27"/>
      <c r="C2395" s="27"/>
      <c r="D2395" s="27"/>
    </row>
    <row r="2396" spans="1:4" x14ac:dyDescent="0.25">
      <c r="A2396" s="27"/>
      <c r="B2396" s="27"/>
      <c r="C2396" s="27"/>
      <c r="D2396" s="27"/>
    </row>
    <row r="2397" spans="1:4" x14ac:dyDescent="0.25">
      <c r="A2397" s="27"/>
      <c r="B2397" s="27"/>
      <c r="C2397" s="27"/>
      <c r="D2397" s="27"/>
    </row>
    <row r="2398" spans="1:4" x14ac:dyDescent="0.25">
      <c r="A2398" s="27"/>
      <c r="B2398" s="27"/>
      <c r="C2398" s="27"/>
      <c r="D2398" s="27"/>
    </row>
    <row r="2399" spans="1:4" x14ac:dyDescent="0.25">
      <c r="A2399" s="27"/>
      <c r="B2399" s="27"/>
      <c r="C2399" s="27"/>
      <c r="D2399" s="27"/>
    </row>
    <row r="2400" spans="1:4" x14ac:dyDescent="0.25">
      <c r="A2400" s="27"/>
      <c r="B2400" s="27"/>
      <c r="C2400" s="27"/>
      <c r="D2400" s="27"/>
    </row>
    <row r="2401" spans="1:4" x14ac:dyDescent="0.25">
      <c r="A2401" s="27"/>
      <c r="B2401" s="27"/>
      <c r="C2401" s="27"/>
      <c r="D2401" s="27"/>
    </row>
    <row r="2402" spans="1:4" x14ac:dyDescent="0.25">
      <c r="A2402" s="27"/>
      <c r="B2402" s="27"/>
      <c r="C2402" s="27"/>
      <c r="D2402" s="27"/>
    </row>
    <row r="2403" spans="1:4" x14ac:dyDescent="0.25">
      <c r="A2403" s="27"/>
      <c r="B2403" s="27"/>
      <c r="C2403" s="27"/>
      <c r="D2403" s="27"/>
    </row>
    <row r="2404" spans="1:4" x14ac:dyDescent="0.25">
      <c r="A2404" s="27"/>
      <c r="B2404" s="27"/>
      <c r="C2404" s="27"/>
      <c r="D2404" s="27"/>
    </row>
    <row r="2405" spans="1:4" x14ac:dyDescent="0.25">
      <c r="A2405" s="27"/>
      <c r="B2405" s="27"/>
      <c r="C2405" s="27"/>
      <c r="D2405" s="27"/>
    </row>
    <row r="2406" spans="1:4" x14ac:dyDescent="0.25">
      <c r="A2406" s="27"/>
      <c r="B2406" s="27"/>
      <c r="C2406" s="27"/>
      <c r="D2406" s="27"/>
    </row>
    <row r="2407" spans="1:4" x14ac:dyDescent="0.25">
      <c r="A2407" s="27"/>
      <c r="B2407" s="27"/>
      <c r="C2407" s="27"/>
      <c r="D2407" s="27"/>
    </row>
    <row r="2408" spans="1:4" x14ac:dyDescent="0.25">
      <c r="A2408" s="27"/>
      <c r="B2408" s="27"/>
      <c r="C2408" s="27"/>
      <c r="D2408" s="27"/>
    </row>
    <row r="2409" spans="1:4" x14ac:dyDescent="0.25">
      <c r="A2409" s="27"/>
      <c r="B2409" s="27"/>
      <c r="C2409" s="27"/>
      <c r="D2409" s="27"/>
    </row>
    <row r="2410" spans="1:4" x14ac:dyDescent="0.25">
      <c r="A2410" s="27"/>
      <c r="B2410" s="27"/>
      <c r="C2410" s="27"/>
      <c r="D2410" s="27"/>
    </row>
    <row r="2411" spans="1:4" x14ac:dyDescent="0.25">
      <c r="A2411" s="27"/>
      <c r="B2411" s="27"/>
      <c r="C2411" s="27"/>
      <c r="D2411" s="27"/>
    </row>
    <row r="2412" spans="1:4" x14ac:dyDescent="0.25">
      <c r="A2412" s="27"/>
      <c r="B2412" s="27"/>
      <c r="C2412" s="27"/>
      <c r="D2412" s="27"/>
    </row>
    <row r="2413" spans="1:4" x14ac:dyDescent="0.25">
      <c r="A2413" s="27"/>
      <c r="B2413" s="27"/>
      <c r="C2413" s="27"/>
      <c r="D2413" s="27"/>
    </row>
    <row r="2414" spans="1:4" x14ac:dyDescent="0.25">
      <c r="A2414" s="27"/>
      <c r="B2414" s="27"/>
      <c r="C2414" s="27"/>
      <c r="D2414" s="27"/>
    </row>
    <row r="2415" spans="1:4" x14ac:dyDescent="0.25">
      <c r="A2415" s="27"/>
      <c r="B2415" s="27"/>
      <c r="C2415" s="27"/>
      <c r="D2415" s="27"/>
    </row>
    <row r="2416" spans="1:4" x14ac:dyDescent="0.25">
      <c r="A2416" s="27"/>
      <c r="B2416" s="27"/>
      <c r="C2416" s="27"/>
      <c r="D2416" s="27"/>
    </row>
    <row r="2417" spans="1:4" x14ac:dyDescent="0.25">
      <c r="A2417" s="27"/>
      <c r="B2417" s="27"/>
      <c r="C2417" s="27"/>
      <c r="D2417" s="27"/>
    </row>
    <row r="2418" spans="1:4" x14ac:dyDescent="0.25">
      <c r="A2418" s="27"/>
      <c r="B2418" s="27"/>
      <c r="C2418" s="27"/>
      <c r="D2418" s="27"/>
    </row>
    <row r="2419" spans="1:4" x14ac:dyDescent="0.25">
      <c r="A2419" s="27"/>
      <c r="B2419" s="27"/>
      <c r="C2419" s="27"/>
      <c r="D2419" s="27"/>
    </row>
    <row r="2420" spans="1:4" x14ac:dyDescent="0.25">
      <c r="A2420" s="27"/>
      <c r="B2420" s="27"/>
      <c r="C2420" s="27"/>
      <c r="D2420" s="27"/>
    </row>
    <row r="2421" spans="1:4" x14ac:dyDescent="0.25">
      <c r="A2421" s="27"/>
      <c r="B2421" s="27"/>
      <c r="C2421" s="27"/>
      <c r="D2421" s="27"/>
    </row>
    <row r="2422" spans="1:4" x14ac:dyDescent="0.25">
      <c r="A2422" s="27"/>
      <c r="B2422" s="27"/>
      <c r="C2422" s="27"/>
      <c r="D2422" s="27"/>
    </row>
    <row r="2423" spans="1:4" x14ac:dyDescent="0.25">
      <c r="A2423" s="27"/>
      <c r="B2423" s="27"/>
      <c r="C2423" s="27"/>
      <c r="D2423" s="27"/>
    </row>
    <row r="2424" spans="1:4" x14ac:dyDescent="0.25">
      <c r="A2424" s="27"/>
      <c r="B2424" s="27"/>
      <c r="C2424" s="27"/>
      <c r="D2424" s="27"/>
    </row>
    <row r="2425" spans="1:4" x14ac:dyDescent="0.25">
      <c r="A2425" s="27"/>
      <c r="B2425" s="27"/>
      <c r="C2425" s="27"/>
      <c r="D2425" s="27"/>
    </row>
    <row r="2426" spans="1:4" x14ac:dyDescent="0.25">
      <c r="A2426" s="27"/>
      <c r="B2426" s="27"/>
      <c r="C2426" s="27"/>
      <c r="D2426" s="27"/>
    </row>
    <row r="2427" spans="1:4" x14ac:dyDescent="0.25">
      <c r="A2427" s="27"/>
      <c r="B2427" s="27"/>
      <c r="C2427" s="27"/>
      <c r="D2427" s="27"/>
    </row>
    <row r="2428" spans="1:4" x14ac:dyDescent="0.25">
      <c r="A2428" s="27"/>
      <c r="B2428" s="27"/>
      <c r="C2428" s="27"/>
      <c r="D2428" s="27"/>
    </row>
    <row r="2429" spans="1:4" x14ac:dyDescent="0.25">
      <c r="A2429" s="27"/>
      <c r="B2429" s="27"/>
      <c r="C2429" s="27"/>
      <c r="D2429" s="27"/>
    </row>
    <row r="2430" spans="1:4" x14ac:dyDescent="0.25">
      <c r="A2430" s="27"/>
      <c r="B2430" s="27"/>
      <c r="C2430" s="27"/>
      <c r="D2430" s="27"/>
    </row>
    <row r="2431" spans="1:4" x14ac:dyDescent="0.25">
      <c r="A2431" s="27"/>
      <c r="B2431" s="27"/>
      <c r="C2431" s="27"/>
      <c r="D2431" s="27"/>
    </row>
    <row r="2432" spans="1:4" x14ac:dyDescent="0.25">
      <c r="A2432" s="27"/>
      <c r="B2432" s="27"/>
      <c r="C2432" s="27"/>
      <c r="D2432" s="27"/>
    </row>
    <row r="2433" spans="1:4" x14ac:dyDescent="0.25">
      <c r="A2433" s="27"/>
      <c r="B2433" s="27"/>
      <c r="C2433" s="27"/>
      <c r="D2433" s="27"/>
    </row>
    <row r="2434" spans="1:4" x14ac:dyDescent="0.25">
      <c r="A2434" s="27"/>
      <c r="B2434" s="27"/>
      <c r="C2434" s="27"/>
      <c r="D2434" s="27"/>
    </row>
    <row r="2435" spans="1:4" x14ac:dyDescent="0.25">
      <c r="A2435" s="27"/>
      <c r="B2435" s="27"/>
      <c r="C2435" s="27"/>
      <c r="D2435" s="27"/>
    </row>
    <row r="2436" spans="1:4" x14ac:dyDescent="0.25">
      <c r="A2436" s="27"/>
      <c r="B2436" s="27"/>
      <c r="C2436" s="27"/>
      <c r="D2436" s="27"/>
    </row>
    <row r="2437" spans="1:4" x14ac:dyDescent="0.25">
      <c r="A2437" s="27"/>
      <c r="B2437" s="27"/>
      <c r="C2437" s="27"/>
      <c r="D2437" s="27"/>
    </row>
    <row r="2438" spans="1:4" x14ac:dyDescent="0.25">
      <c r="A2438" s="27"/>
      <c r="B2438" s="27"/>
      <c r="C2438" s="27"/>
      <c r="D2438" s="27"/>
    </row>
    <row r="2439" spans="1:4" x14ac:dyDescent="0.25">
      <c r="A2439" s="27"/>
      <c r="B2439" s="27"/>
      <c r="C2439" s="27"/>
      <c r="D2439" s="27"/>
    </row>
    <row r="2440" spans="1:4" x14ac:dyDescent="0.25">
      <c r="A2440" s="27"/>
      <c r="B2440" s="27"/>
      <c r="C2440" s="27"/>
      <c r="D2440" s="27"/>
    </row>
    <row r="2441" spans="1:4" x14ac:dyDescent="0.25">
      <c r="A2441" s="27"/>
      <c r="B2441" s="27"/>
      <c r="C2441" s="27"/>
      <c r="D2441" s="27"/>
    </row>
    <row r="2442" spans="1:4" x14ac:dyDescent="0.25">
      <c r="A2442" s="27"/>
      <c r="B2442" s="27"/>
      <c r="C2442" s="27"/>
      <c r="D2442" s="27"/>
    </row>
    <row r="2443" spans="1:4" x14ac:dyDescent="0.25">
      <c r="A2443" s="27"/>
      <c r="B2443" s="27"/>
      <c r="C2443" s="27"/>
      <c r="D2443" s="27"/>
    </row>
    <row r="2444" spans="1:4" x14ac:dyDescent="0.25">
      <c r="A2444" s="27"/>
      <c r="B2444" s="27"/>
      <c r="C2444" s="27"/>
      <c r="D2444" s="27"/>
    </row>
    <row r="2445" spans="1:4" x14ac:dyDescent="0.25">
      <c r="A2445" s="27"/>
      <c r="B2445" s="27"/>
      <c r="C2445" s="27"/>
      <c r="D2445" s="27"/>
    </row>
    <row r="2446" spans="1:4" x14ac:dyDescent="0.25">
      <c r="A2446" s="27"/>
      <c r="B2446" s="27"/>
      <c r="C2446" s="27"/>
      <c r="D2446" s="27"/>
    </row>
    <row r="2447" spans="1:4" x14ac:dyDescent="0.25">
      <c r="A2447" s="27"/>
      <c r="B2447" s="27"/>
      <c r="C2447" s="27"/>
      <c r="D2447" s="27"/>
    </row>
    <row r="2448" spans="1:4" x14ac:dyDescent="0.25">
      <c r="A2448" s="27"/>
      <c r="B2448" s="27"/>
      <c r="C2448" s="27"/>
      <c r="D2448" s="27"/>
    </row>
    <row r="2449" spans="1:4" x14ac:dyDescent="0.25">
      <c r="A2449" s="27"/>
      <c r="B2449" s="27"/>
      <c r="C2449" s="27"/>
      <c r="D2449" s="27"/>
    </row>
    <row r="2450" spans="1:4" x14ac:dyDescent="0.25">
      <c r="A2450" s="27"/>
      <c r="B2450" s="27"/>
      <c r="C2450" s="27"/>
      <c r="D2450" s="27"/>
    </row>
    <row r="2451" spans="1:4" x14ac:dyDescent="0.25">
      <c r="A2451" s="27"/>
      <c r="B2451" s="27"/>
      <c r="C2451" s="27"/>
      <c r="D2451" s="27"/>
    </row>
    <row r="2452" spans="1:4" x14ac:dyDescent="0.25">
      <c r="A2452" s="27"/>
      <c r="B2452" s="27"/>
      <c r="C2452" s="27"/>
      <c r="D2452" s="27"/>
    </row>
    <row r="2453" spans="1:4" x14ac:dyDescent="0.25">
      <c r="A2453" s="27"/>
      <c r="B2453" s="27"/>
      <c r="C2453" s="27"/>
      <c r="D2453" s="27"/>
    </row>
    <row r="2454" spans="1:4" x14ac:dyDescent="0.25">
      <c r="A2454" s="27"/>
      <c r="B2454" s="27"/>
      <c r="C2454" s="27"/>
      <c r="D2454" s="27"/>
    </row>
    <row r="2455" spans="1:4" x14ac:dyDescent="0.25">
      <c r="A2455" s="27"/>
      <c r="B2455" s="27"/>
      <c r="C2455" s="27"/>
      <c r="D2455" s="27"/>
    </row>
    <row r="2456" spans="1:4" x14ac:dyDescent="0.25">
      <c r="A2456" s="27"/>
      <c r="B2456" s="27"/>
      <c r="C2456" s="27"/>
      <c r="D2456" s="27"/>
    </row>
    <row r="2457" spans="1:4" x14ac:dyDescent="0.25">
      <c r="A2457" s="27"/>
      <c r="B2457" s="27"/>
      <c r="C2457" s="27"/>
      <c r="D2457" s="27"/>
    </row>
    <row r="2458" spans="1:4" x14ac:dyDescent="0.25">
      <c r="A2458" s="27"/>
      <c r="B2458" s="27"/>
      <c r="C2458" s="27"/>
      <c r="D2458" s="27"/>
    </row>
    <row r="2459" spans="1:4" x14ac:dyDescent="0.25">
      <c r="A2459" s="27"/>
      <c r="B2459" s="27"/>
      <c r="C2459" s="27"/>
      <c r="D2459" s="27"/>
    </row>
    <row r="2460" spans="1:4" x14ac:dyDescent="0.25">
      <c r="A2460" s="27"/>
      <c r="B2460" s="27"/>
      <c r="C2460" s="27"/>
      <c r="D2460" s="27"/>
    </row>
    <row r="2461" spans="1:4" x14ac:dyDescent="0.25">
      <c r="A2461" s="27"/>
      <c r="B2461" s="27"/>
      <c r="C2461" s="27"/>
      <c r="D2461" s="27"/>
    </row>
    <row r="2462" spans="1:4" x14ac:dyDescent="0.25">
      <c r="A2462" s="27"/>
      <c r="B2462" s="27"/>
      <c r="C2462" s="27"/>
      <c r="D2462" s="27"/>
    </row>
    <row r="2463" spans="1:4" x14ac:dyDescent="0.25">
      <c r="A2463" s="27"/>
      <c r="B2463" s="27"/>
      <c r="C2463" s="27"/>
      <c r="D2463" s="27"/>
    </row>
    <row r="2464" spans="1:4" x14ac:dyDescent="0.25">
      <c r="A2464" s="27"/>
      <c r="B2464" s="27"/>
      <c r="C2464" s="27"/>
      <c r="D2464" s="27"/>
    </row>
    <row r="2465" spans="1:4" x14ac:dyDescent="0.25">
      <c r="A2465" s="27"/>
      <c r="B2465" s="27"/>
      <c r="C2465" s="27"/>
      <c r="D2465" s="27"/>
    </row>
    <row r="2466" spans="1:4" x14ac:dyDescent="0.25">
      <c r="A2466" s="27"/>
      <c r="B2466" s="27"/>
      <c r="C2466" s="27"/>
      <c r="D2466" s="27"/>
    </row>
    <row r="2467" spans="1:4" x14ac:dyDescent="0.25">
      <c r="A2467" s="27"/>
      <c r="B2467" s="27"/>
      <c r="C2467" s="27"/>
      <c r="D2467" s="27"/>
    </row>
    <row r="2468" spans="1:4" x14ac:dyDescent="0.25">
      <c r="A2468" s="27"/>
      <c r="B2468" s="27"/>
      <c r="C2468" s="27"/>
      <c r="D2468" s="27"/>
    </row>
    <row r="2469" spans="1:4" x14ac:dyDescent="0.25">
      <c r="A2469" s="27"/>
      <c r="B2469" s="27"/>
      <c r="C2469" s="27"/>
      <c r="D2469" s="27"/>
    </row>
    <row r="2470" spans="1:4" x14ac:dyDescent="0.25">
      <c r="A2470" s="27"/>
      <c r="B2470" s="27"/>
      <c r="C2470" s="27"/>
      <c r="D2470" s="27"/>
    </row>
    <row r="2471" spans="1:4" x14ac:dyDescent="0.25">
      <c r="A2471" s="27"/>
      <c r="B2471" s="27"/>
      <c r="C2471" s="27"/>
      <c r="D2471" s="27"/>
    </row>
    <row r="2472" spans="1:4" x14ac:dyDescent="0.25">
      <c r="A2472" s="27"/>
      <c r="B2472" s="27"/>
      <c r="C2472" s="27"/>
      <c r="D2472" s="27"/>
    </row>
    <row r="2473" spans="1:4" x14ac:dyDescent="0.25">
      <c r="A2473" s="27"/>
      <c r="B2473" s="27"/>
      <c r="C2473" s="27"/>
      <c r="D2473" s="27"/>
    </row>
    <row r="2474" spans="1:4" x14ac:dyDescent="0.25">
      <c r="A2474" s="27"/>
      <c r="B2474" s="27"/>
      <c r="C2474" s="27"/>
      <c r="D2474" s="27"/>
    </row>
    <row r="2475" spans="1:4" x14ac:dyDescent="0.25">
      <c r="A2475" s="27"/>
      <c r="B2475" s="27"/>
      <c r="C2475" s="27"/>
      <c r="D2475" s="27"/>
    </row>
    <row r="2476" spans="1:4" x14ac:dyDescent="0.25">
      <c r="A2476" s="27"/>
      <c r="B2476" s="27"/>
      <c r="C2476" s="27"/>
      <c r="D2476" s="27"/>
    </row>
    <row r="2477" spans="1:4" x14ac:dyDescent="0.25">
      <c r="A2477" s="27"/>
      <c r="B2477" s="27"/>
      <c r="C2477" s="27"/>
      <c r="D2477" s="27"/>
    </row>
    <row r="2478" spans="1:4" x14ac:dyDescent="0.25">
      <c r="A2478" s="27"/>
      <c r="B2478" s="27"/>
      <c r="C2478" s="27"/>
      <c r="D2478" s="27"/>
    </row>
    <row r="2479" spans="1:4" x14ac:dyDescent="0.25">
      <c r="A2479" s="27"/>
      <c r="B2479" s="27"/>
      <c r="C2479" s="27"/>
      <c r="D2479" s="27"/>
    </row>
    <row r="2480" spans="1:4" x14ac:dyDescent="0.25">
      <c r="A2480" s="27"/>
      <c r="B2480" s="27"/>
      <c r="C2480" s="27"/>
      <c r="D2480" s="27"/>
    </row>
    <row r="2481" spans="1:4" x14ac:dyDescent="0.25">
      <c r="A2481" s="27"/>
      <c r="B2481" s="27"/>
      <c r="C2481" s="27"/>
      <c r="D2481" s="27"/>
    </row>
    <row r="2482" spans="1:4" x14ac:dyDescent="0.25">
      <c r="A2482" s="27"/>
      <c r="B2482" s="27"/>
      <c r="C2482" s="27"/>
      <c r="D2482" s="27"/>
    </row>
    <row r="2483" spans="1:4" x14ac:dyDescent="0.25">
      <c r="A2483" s="27"/>
      <c r="B2483" s="27"/>
      <c r="C2483" s="27"/>
      <c r="D2483" s="27"/>
    </row>
    <row r="2484" spans="1:4" x14ac:dyDescent="0.25">
      <c r="A2484" s="27"/>
      <c r="B2484" s="27"/>
      <c r="C2484" s="27"/>
      <c r="D2484" s="27"/>
    </row>
    <row r="2485" spans="1:4" x14ac:dyDescent="0.25">
      <c r="A2485" s="27"/>
      <c r="B2485" s="27"/>
      <c r="C2485" s="27"/>
      <c r="D2485" s="27"/>
    </row>
    <row r="2486" spans="1:4" x14ac:dyDescent="0.25">
      <c r="A2486" s="27"/>
      <c r="B2486" s="27"/>
      <c r="C2486" s="27"/>
      <c r="D2486" s="27"/>
    </row>
    <row r="2487" spans="1:4" x14ac:dyDescent="0.25">
      <c r="A2487" s="27"/>
      <c r="B2487" s="27"/>
      <c r="C2487" s="27"/>
      <c r="D2487" s="27"/>
    </row>
    <row r="2488" spans="1:4" x14ac:dyDescent="0.25">
      <c r="A2488" s="27"/>
      <c r="B2488" s="27"/>
      <c r="C2488" s="27"/>
      <c r="D2488" s="27"/>
    </row>
    <row r="2489" spans="1:4" x14ac:dyDescent="0.25">
      <c r="A2489" s="27"/>
      <c r="B2489" s="27"/>
      <c r="C2489" s="27"/>
      <c r="D2489" s="27"/>
    </row>
    <row r="2490" spans="1:4" x14ac:dyDescent="0.25">
      <c r="A2490" s="27"/>
      <c r="B2490" s="27"/>
      <c r="C2490" s="27"/>
      <c r="D2490" s="27"/>
    </row>
    <row r="2491" spans="1:4" x14ac:dyDescent="0.25">
      <c r="A2491" s="27"/>
      <c r="B2491" s="27"/>
      <c r="C2491" s="27"/>
      <c r="D2491" s="27"/>
    </row>
    <row r="2492" spans="1:4" x14ac:dyDescent="0.25">
      <c r="A2492" s="27"/>
      <c r="B2492" s="27"/>
      <c r="C2492" s="27"/>
      <c r="D2492" s="27"/>
    </row>
    <row r="2493" spans="1:4" x14ac:dyDescent="0.25">
      <c r="A2493" s="27"/>
      <c r="B2493" s="27"/>
      <c r="C2493" s="27"/>
      <c r="D2493" s="27"/>
    </row>
    <row r="2494" spans="1:4" x14ac:dyDescent="0.25">
      <c r="A2494" s="27"/>
      <c r="B2494" s="27"/>
      <c r="C2494" s="27"/>
      <c r="D2494" s="27"/>
    </row>
    <row r="2495" spans="1:4" x14ac:dyDescent="0.25">
      <c r="A2495" s="27"/>
      <c r="B2495" s="27"/>
      <c r="C2495" s="27"/>
      <c r="D2495" s="27"/>
    </row>
    <row r="2496" spans="1:4" x14ac:dyDescent="0.25">
      <c r="A2496" s="27"/>
      <c r="B2496" s="27"/>
      <c r="C2496" s="27"/>
      <c r="D2496" s="27"/>
    </row>
    <row r="2497" spans="1:4" x14ac:dyDescent="0.25">
      <c r="A2497" s="27"/>
      <c r="B2497" s="27"/>
      <c r="C2497" s="27"/>
      <c r="D2497" s="27"/>
    </row>
    <row r="2498" spans="1:4" x14ac:dyDescent="0.25">
      <c r="A2498" s="27"/>
      <c r="B2498" s="27"/>
      <c r="C2498" s="27"/>
      <c r="D2498" s="27"/>
    </row>
    <row r="2499" spans="1:4" x14ac:dyDescent="0.25">
      <c r="A2499" s="27"/>
      <c r="B2499" s="27"/>
      <c r="C2499" s="27"/>
      <c r="D2499" s="27"/>
    </row>
    <row r="2500" spans="1:4" x14ac:dyDescent="0.25">
      <c r="A2500" s="27"/>
      <c r="B2500" s="27"/>
      <c r="C2500" s="27"/>
      <c r="D2500" s="27"/>
    </row>
    <row r="2501" spans="1:4" x14ac:dyDescent="0.25">
      <c r="A2501" s="27"/>
      <c r="B2501" s="27"/>
      <c r="C2501" s="27"/>
      <c r="D2501" s="27"/>
    </row>
    <row r="2502" spans="1:4" x14ac:dyDescent="0.25">
      <c r="A2502" s="27"/>
      <c r="B2502" s="27"/>
      <c r="C2502" s="27"/>
      <c r="D2502" s="27"/>
    </row>
    <row r="2503" spans="1:4" x14ac:dyDescent="0.25">
      <c r="A2503" s="27"/>
      <c r="B2503" s="27"/>
      <c r="C2503" s="27"/>
      <c r="D2503" s="27"/>
    </row>
    <row r="2504" spans="1:4" x14ac:dyDescent="0.25">
      <c r="A2504" s="27"/>
      <c r="B2504" s="27"/>
      <c r="C2504" s="27"/>
      <c r="D2504" s="27"/>
    </row>
    <row r="2505" spans="1:4" x14ac:dyDescent="0.25">
      <c r="A2505" s="27"/>
      <c r="B2505" s="27"/>
      <c r="C2505" s="27"/>
      <c r="D2505" s="27"/>
    </row>
    <row r="2506" spans="1:4" x14ac:dyDescent="0.25">
      <c r="A2506" s="27"/>
      <c r="B2506" s="27"/>
      <c r="C2506" s="27"/>
      <c r="D2506" s="27"/>
    </row>
    <row r="2507" spans="1:4" x14ac:dyDescent="0.25">
      <c r="A2507" s="27"/>
      <c r="B2507" s="27"/>
      <c r="C2507" s="27"/>
      <c r="D2507" s="27"/>
    </row>
    <row r="2508" spans="1:4" x14ac:dyDescent="0.25">
      <c r="A2508" s="27"/>
      <c r="B2508" s="27"/>
      <c r="C2508" s="27"/>
      <c r="D2508" s="27"/>
    </row>
    <row r="2509" spans="1:4" x14ac:dyDescent="0.25">
      <c r="A2509" s="27"/>
      <c r="B2509" s="27"/>
      <c r="C2509" s="27"/>
      <c r="D2509" s="27"/>
    </row>
    <row r="2510" spans="1:4" x14ac:dyDescent="0.25">
      <c r="A2510" s="27"/>
      <c r="B2510" s="27"/>
      <c r="C2510" s="27"/>
      <c r="D2510" s="27"/>
    </row>
    <row r="2511" spans="1:4" x14ac:dyDescent="0.25">
      <c r="A2511" s="27"/>
      <c r="B2511" s="27"/>
      <c r="C2511" s="27"/>
      <c r="D2511" s="27"/>
    </row>
    <row r="2512" spans="1:4" x14ac:dyDescent="0.25">
      <c r="A2512" s="27"/>
      <c r="B2512" s="27"/>
      <c r="C2512" s="27"/>
      <c r="D2512" s="27"/>
    </row>
    <row r="2513" spans="1:4" x14ac:dyDescent="0.25">
      <c r="A2513" s="27"/>
      <c r="B2513" s="27"/>
      <c r="C2513" s="27"/>
      <c r="D2513" s="27"/>
    </row>
    <row r="2514" spans="1:4" x14ac:dyDescent="0.25">
      <c r="A2514" s="27"/>
      <c r="B2514" s="27"/>
      <c r="C2514" s="27"/>
      <c r="D2514" s="27"/>
    </row>
    <row r="2515" spans="1:4" x14ac:dyDescent="0.25">
      <c r="A2515" s="27"/>
      <c r="B2515" s="27"/>
      <c r="C2515" s="27"/>
      <c r="D2515" s="27"/>
    </row>
    <row r="2516" spans="1:4" x14ac:dyDescent="0.25">
      <c r="A2516" s="27"/>
      <c r="B2516" s="27"/>
      <c r="C2516" s="27"/>
      <c r="D2516" s="27"/>
    </row>
    <row r="2517" spans="1:4" x14ac:dyDescent="0.25">
      <c r="A2517" s="27"/>
      <c r="B2517" s="27"/>
      <c r="C2517" s="27"/>
      <c r="D2517" s="27"/>
    </row>
    <row r="2518" spans="1:4" x14ac:dyDescent="0.25">
      <c r="A2518" s="27"/>
      <c r="B2518" s="27"/>
      <c r="C2518" s="27"/>
      <c r="D2518" s="27"/>
    </row>
    <row r="2519" spans="1:4" x14ac:dyDescent="0.25">
      <c r="A2519" s="27"/>
      <c r="B2519" s="27"/>
      <c r="C2519" s="27"/>
      <c r="D2519" s="27"/>
    </row>
    <row r="2520" spans="1:4" x14ac:dyDescent="0.25">
      <c r="A2520" s="27"/>
      <c r="B2520" s="27"/>
      <c r="C2520" s="27"/>
      <c r="D2520" s="27"/>
    </row>
    <row r="2521" spans="1:4" x14ac:dyDescent="0.25">
      <c r="A2521" s="27"/>
      <c r="B2521" s="27"/>
      <c r="C2521" s="27"/>
      <c r="D2521" s="27"/>
    </row>
    <row r="2522" spans="1:4" x14ac:dyDescent="0.25">
      <c r="A2522" s="27"/>
      <c r="B2522" s="27"/>
      <c r="C2522" s="27"/>
      <c r="D2522" s="27"/>
    </row>
    <row r="2523" spans="1:4" x14ac:dyDescent="0.25">
      <c r="A2523" s="27"/>
      <c r="B2523" s="27"/>
      <c r="C2523" s="27"/>
      <c r="D2523" s="27"/>
    </row>
    <row r="2524" spans="1:4" x14ac:dyDescent="0.25">
      <c r="A2524" s="27"/>
      <c r="B2524" s="27"/>
      <c r="C2524" s="27"/>
      <c r="D2524" s="27"/>
    </row>
    <row r="2525" spans="1:4" x14ac:dyDescent="0.25">
      <c r="A2525" s="27"/>
      <c r="B2525" s="27"/>
      <c r="C2525" s="27"/>
      <c r="D2525" s="27"/>
    </row>
    <row r="2526" spans="1:4" x14ac:dyDescent="0.25">
      <c r="A2526" s="27"/>
      <c r="B2526" s="27"/>
      <c r="C2526" s="27"/>
      <c r="D2526" s="27"/>
    </row>
    <row r="2527" spans="1:4" x14ac:dyDescent="0.25">
      <c r="A2527" s="27"/>
      <c r="B2527" s="27"/>
      <c r="C2527" s="27"/>
      <c r="D2527" s="27"/>
    </row>
    <row r="2528" spans="1:4" x14ac:dyDescent="0.25">
      <c r="A2528" s="27"/>
      <c r="B2528" s="27"/>
      <c r="C2528" s="27"/>
      <c r="D2528" s="27"/>
    </row>
    <row r="2529" spans="1:4" x14ac:dyDescent="0.25">
      <c r="A2529" s="27"/>
      <c r="B2529" s="27"/>
      <c r="C2529" s="27"/>
      <c r="D2529" s="27"/>
    </row>
    <row r="2530" spans="1:4" x14ac:dyDescent="0.25">
      <c r="A2530" s="27"/>
      <c r="B2530" s="27"/>
      <c r="C2530" s="27"/>
      <c r="D2530" s="27"/>
    </row>
    <row r="2531" spans="1:4" x14ac:dyDescent="0.25">
      <c r="A2531" s="27"/>
      <c r="B2531" s="27"/>
      <c r="C2531" s="27"/>
      <c r="D2531" s="27"/>
    </row>
    <row r="2532" spans="1:4" x14ac:dyDescent="0.25">
      <c r="A2532" s="27"/>
      <c r="B2532" s="27"/>
      <c r="C2532" s="27"/>
      <c r="D2532" s="27"/>
    </row>
    <row r="2533" spans="1:4" x14ac:dyDescent="0.25">
      <c r="A2533" s="27"/>
      <c r="B2533" s="27"/>
      <c r="C2533" s="27"/>
      <c r="D2533" s="27"/>
    </row>
    <row r="2534" spans="1:4" x14ac:dyDescent="0.25">
      <c r="A2534" s="27"/>
      <c r="B2534" s="27"/>
      <c r="C2534" s="27"/>
      <c r="D2534" s="27"/>
    </row>
    <row r="2535" spans="1:4" x14ac:dyDescent="0.25">
      <c r="A2535" s="27"/>
      <c r="B2535" s="27"/>
      <c r="C2535" s="27"/>
      <c r="D2535" s="27"/>
    </row>
    <row r="2536" spans="1:4" x14ac:dyDescent="0.25">
      <c r="A2536" s="27"/>
      <c r="B2536" s="27"/>
      <c r="C2536" s="27"/>
      <c r="D2536" s="27"/>
    </row>
    <row r="2537" spans="1:4" x14ac:dyDescent="0.25">
      <c r="A2537" s="27"/>
      <c r="B2537" s="27"/>
      <c r="C2537" s="27"/>
      <c r="D2537" s="27"/>
    </row>
    <row r="2538" spans="1:4" x14ac:dyDescent="0.25">
      <c r="A2538" s="27"/>
      <c r="B2538" s="27"/>
      <c r="C2538" s="27"/>
      <c r="D2538" s="27"/>
    </row>
    <row r="2539" spans="1:4" x14ac:dyDescent="0.25">
      <c r="A2539" s="27"/>
      <c r="B2539" s="27"/>
      <c r="C2539" s="27"/>
      <c r="D2539" s="27"/>
    </row>
    <row r="2540" spans="1:4" x14ac:dyDescent="0.25">
      <c r="A2540" s="27"/>
      <c r="B2540" s="27"/>
      <c r="C2540" s="27"/>
      <c r="D2540" s="27"/>
    </row>
    <row r="2541" spans="1:4" x14ac:dyDescent="0.25">
      <c r="A2541" s="27"/>
      <c r="B2541" s="27"/>
      <c r="C2541" s="27"/>
      <c r="D2541" s="27"/>
    </row>
    <row r="2542" spans="1:4" x14ac:dyDescent="0.25">
      <c r="A2542" s="27"/>
      <c r="B2542" s="27"/>
      <c r="C2542" s="27"/>
      <c r="D2542" s="27"/>
    </row>
    <row r="2543" spans="1:4" x14ac:dyDescent="0.25">
      <c r="A2543" s="27"/>
      <c r="B2543" s="27"/>
      <c r="C2543" s="27"/>
      <c r="D2543" s="27"/>
    </row>
    <row r="2544" spans="1:4" x14ac:dyDescent="0.25">
      <c r="A2544" s="27"/>
      <c r="B2544" s="27"/>
      <c r="C2544" s="27"/>
      <c r="D2544" s="27"/>
    </row>
    <row r="2545" spans="1:4" x14ac:dyDescent="0.25">
      <c r="A2545" s="27"/>
      <c r="B2545" s="27"/>
      <c r="C2545" s="27"/>
      <c r="D2545" s="27"/>
    </row>
    <row r="2546" spans="1:4" x14ac:dyDescent="0.25">
      <c r="A2546" s="27"/>
      <c r="B2546" s="27"/>
      <c r="C2546" s="27"/>
      <c r="D2546" s="27"/>
    </row>
    <row r="2547" spans="1:4" x14ac:dyDescent="0.25">
      <c r="A2547" s="27"/>
      <c r="B2547" s="27"/>
      <c r="C2547" s="27"/>
      <c r="D2547" s="27"/>
    </row>
    <row r="2548" spans="1:4" x14ac:dyDescent="0.25">
      <c r="A2548" s="27"/>
      <c r="B2548" s="27"/>
      <c r="C2548" s="27"/>
      <c r="D2548" s="27"/>
    </row>
    <row r="2549" spans="1:4" x14ac:dyDescent="0.25">
      <c r="A2549" s="27"/>
      <c r="B2549" s="27"/>
      <c r="C2549" s="27"/>
      <c r="D2549" s="27"/>
    </row>
    <row r="2550" spans="1:4" x14ac:dyDescent="0.25">
      <c r="A2550" s="27"/>
      <c r="B2550" s="27"/>
      <c r="C2550" s="27"/>
      <c r="D2550" s="27"/>
    </row>
    <row r="2551" spans="1:4" x14ac:dyDescent="0.25">
      <c r="A2551" s="27"/>
      <c r="B2551" s="27"/>
      <c r="C2551" s="27"/>
      <c r="D2551" s="27"/>
    </row>
    <row r="2552" spans="1:4" x14ac:dyDescent="0.25">
      <c r="A2552" s="27"/>
      <c r="B2552" s="27"/>
      <c r="C2552" s="27"/>
      <c r="D2552" s="27"/>
    </row>
    <row r="2553" spans="1:4" x14ac:dyDescent="0.25">
      <c r="A2553" s="27"/>
      <c r="B2553" s="27"/>
      <c r="C2553" s="27"/>
      <c r="D2553" s="27"/>
    </row>
    <row r="2554" spans="1:4" x14ac:dyDescent="0.25">
      <c r="A2554" s="27"/>
      <c r="B2554" s="27"/>
      <c r="C2554" s="27"/>
      <c r="D2554" s="27"/>
    </row>
    <row r="2555" spans="1:4" x14ac:dyDescent="0.25">
      <c r="A2555" s="27"/>
      <c r="B2555" s="27"/>
      <c r="C2555" s="27"/>
      <c r="D2555" s="27"/>
    </row>
    <row r="2556" spans="1:4" x14ac:dyDescent="0.25">
      <c r="A2556" s="27"/>
      <c r="B2556" s="27"/>
      <c r="C2556" s="27"/>
      <c r="D2556" s="27"/>
    </row>
    <row r="2557" spans="1:4" x14ac:dyDescent="0.25">
      <c r="A2557" s="27"/>
      <c r="B2557" s="27"/>
      <c r="C2557" s="27"/>
      <c r="D2557" s="27"/>
    </row>
    <row r="2558" spans="1:4" x14ac:dyDescent="0.25">
      <c r="A2558" s="27"/>
      <c r="B2558" s="27"/>
      <c r="C2558" s="27"/>
      <c r="D2558" s="27"/>
    </row>
    <row r="2559" spans="1:4" x14ac:dyDescent="0.25">
      <c r="A2559" s="27"/>
      <c r="B2559" s="27"/>
      <c r="C2559" s="27"/>
      <c r="D2559" s="27"/>
    </row>
    <row r="2560" spans="1:4" x14ac:dyDescent="0.25">
      <c r="A2560" s="27"/>
      <c r="B2560" s="27"/>
      <c r="C2560" s="27"/>
      <c r="D2560" s="27"/>
    </row>
    <row r="2561" spans="1:4" x14ac:dyDescent="0.25">
      <c r="A2561" s="27"/>
      <c r="B2561" s="27"/>
      <c r="C2561" s="27"/>
      <c r="D2561" s="27"/>
    </row>
    <row r="2562" spans="1:4" x14ac:dyDescent="0.25">
      <c r="A2562" s="27"/>
      <c r="B2562" s="27"/>
      <c r="C2562" s="27"/>
      <c r="D2562" s="27"/>
    </row>
    <row r="2563" spans="1:4" x14ac:dyDescent="0.25">
      <c r="A2563" s="27"/>
      <c r="B2563" s="27"/>
      <c r="C2563" s="27"/>
      <c r="D2563" s="27"/>
    </row>
    <row r="2564" spans="1:4" x14ac:dyDescent="0.25">
      <c r="A2564" s="27"/>
      <c r="B2564" s="27"/>
      <c r="C2564" s="27"/>
      <c r="D2564" s="27"/>
    </row>
    <row r="2565" spans="1:4" x14ac:dyDescent="0.25">
      <c r="A2565" s="27"/>
      <c r="B2565" s="27"/>
      <c r="C2565" s="27"/>
      <c r="D2565" s="27"/>
    </row>
    <row r="2566" spans="1:4" x14ac:dyDescent="0.25">
      <c r="A2566" s="27"/>
      <c r="B2566" s="27"/>
      <c r="C2566" s="27"/>
      <c r="D2566" s="27"/>
    </row>
    <row r="2567" spans="1:4" x14ac:dyDescent="0.25">
      <c r="A2567" s="27"/>
      <c r="B2567" s="27"/>
      <c r="C2567" s="27"/>
      <c r="D2567" s="27"/>
    </row>
    <row r="2568" spans="1:4" x14ac:dyDescent="0.25">
      <c r="A2568" s="27"/>
      <c r="B2568" s="27"/>
      <c r="C2568" s="27"/>
      <c r="D2568" s="27"/>
    </row>
    <row r="2569" spans="1:4" x14ac:dyDescent="0.25">
      <c r="A2569" s="27"/>
      <c r="B2569" s="27"/>
      <c r="C2569" s="27"/>
      <c r="D2569" s="27"/>
    </row>
    <row r="2570" spans="1:4" x14ac:dyDescent="0.25">
      <c r="A2570" s="27"/>
      <c r="B2570" s="27"/>
      <c r="C2570" s="27"/>
      <c r="D2570" s="27"/>
    </row>
    <row r="2571" spans="1:4" x14ac:dyDescent="0.25">
      <c r="A2571" s="27"/>
      <c r="B2571" s="27"/>
      <c r="C2571" s="27"/>
      <c r="D2571" s="27"/>
    </row>
    <row r="2572" spans="1:4" x14ac:dyDescent="0.25">
      <c r="A2572" s="27"/>
      <c r="B2572" s="27"/>
      <c r="C2572" s="27"/>
      <c r="D2572" s="27"/>
    </row>
    <row r="2573" spans="1:4" x14ac:dyDescent="0.25">
      <c r="A2573" s="27"/>
      <c r="B2573" s="27"/>
      <c r="C2573" s="27"/>
      <c r="D2573" s="27"/>
    </row>
    <row r="2574" spans="1:4" x14ac:dyDescent="0.25">
      <c r="A2574" s="27"/>
      <c r="B2574" s="27"/>
      <c r="C2574" s="27"/>
      <c r="D2574" s="27"/>
    </row>
    <row r="2575" spans="1:4" x14ac:dyDescent="0.25">
      <c r="A2575" s="27"/>
      <c r="B2575" s="27"/>
      <c r="C2575" s="27"/>
      <c r="D2575" s="27"/>
    </row>
    <row r="2576" spans="1:4" x14ac:dyDescent="0.25">
      <c r="A2576" s="27"/>
      <c r="B2576" s="27"/>
      <c r="C2576" s="27"/>
      <c r="D2576" s="27"/>
    </row>
    <row r="2577" spans="1:4" x14ac:dyDescent="0.25">
      <c r="A2577" s="27"/>
      <c r="B2577" s="27"/>
      <c r="C2577" s="27"/>
      <c r="D2577" s="27"/>
    </row>
    <row r="2578" spans="1:4" x14ac:dyDescent="0.25">
      <c r="A2578" s="27"/>
      <c r="B2578" s="27"/>
      <c r="C2578" s="27"/>
      <c r="D2578" s="27"/>
    </row>
    <row r="2579" spans="1:4" x14ac:dyDescent="0.25">
      <c r="A2579" s="27"/>
      <c r="B2579" s="27"/>
      <c r="C2579" s="27"/>
      <c r="D2579" s="27"/>
    </row>
    <row r="2580" spans="1:4" x14ac:dyDescent="0.25">
      <c r="A2580" s="27"/>
      <c r="B2580" s="27"/>
      <c r="C2580" s="27"/>
      <c r="D2580" s="27"/>
    </row>
    <row r="2581" spans="1:4" x14ac:dyDescent="0.25">
      <c r="A2581" s="27"/>
      <c r="B2581" s="27"/>
      <c r="C2581" s="27"/>
      <c r="D2581" s="27"/>
    </row>
    <row r="2582" spans="1:4" x14ac:dyDescent="0.25">
      <c r="A2582" s="27"/>
      <c r="B2582" s="27"/>
      <c r="C2582" s="27"/>
      <c r="D2582" s="27"/>
    </row>
    <row r="2583" spans="1:4" x14ac:dyDescent="0.25">
      <c r="A2583" s="27"/>
      <c r="B2583" s="27"/>
      <c r="C2583" s="27"/>
      <c r="D2583" s="27"/>
    </row>
    <row r="2584" spans="1:4" x14ac:dyDescent="0.25">
      <c r="A2584" s="27"/>
      <c r="B2584" s="27"/>
      <c r="C2584" s="27"/>
      <c r="D2584" s="27"/>
    </row>
    <row r="2585" spans="1:4" x14ac:dyDescent="0.25">
      <c r="A2585" s="27"/>
      <c r="B2585" s="27"/>
      <c r="C2585" s="27"/>
      <c r="D2585" s="27"/>
    </row>
    <row r="2586" spans="1:4" x14ac:dyDescent="0.25">
      <c r="A2586" s="27"/>
      <c r="B2586" s="27"/>
      <c r="C2586" s="27"/>
      <c r="D2586" s="27"/>
    </row>
    <row r="2587" spans="1:4" x14ac:dyDescent="0.25">
      <c r="A2587" s="27"/>
      <c r="B2587" s="27"/>
      <c r="C2587" s="27"/>
      <c r="D2587" s="27"/>
    </row>
    <row r="2588" spans="1:4" x14ac:dyDescent="0.25">
      <c r="A2588" s="27"/>
      <c r="B2588" s="27"/>
      <c r="C2588" s="27"/>
      <c r="D2588" s="27"/>
    </row>
    <row r="2589" spans="1:4" x14ac:dyDescent="0.25">
      <c r="A2589" s="27"/>
      <c r="B2589" s="27"/>
      <c r="C2589" s="27"/>
      <c r="D2589" s="27"/>
    </row>
    <row r="2590" spans="1:4" x14ac:dyDescent="0.25">
      <c r="A2590" s="27"/>
      <c r="B2590" s="27"/>
      <c r="C2590" s="27"/>
      <c r="D2590" s="27"/>
    </row>
    <row r="2591" spans="1:4" x14ac:dyDescent="0.25">
      <c r="A2591" s="27"/>
      <c r="B2591" s="27"/>
      <c r="C2591" s="27"/>
      <c r="D2591" s="27"/>
    </row>
    <row r="2592" spans="1:4" x14ac:dyDescent="0.25">
      <c r="A2592" s="27"/>
      <c r="B2592" s="27"/>
      <c r="C2592" s="27"/>
      <c r="D2592" s="27"/>
    </row>
    <row r="2593" spans="1:4" x14ac:dyDescent="0.25">
      <c r="A2593" s="27"/>
      <c r="B2593" s="27"/>
      <c r="C2593" s="27"/>
      <c r="D2593" s="27"/>
    </row>
    <row r="2594" spans="1:4" x14ac:dyDescent="0.25">
      <c r="A2594" s="27"/>
      <c r="B2594" s="27"/>
      <c r="C2594" s="27"/>
      <c r="D2594" s="27"/>
    </row>
    <row r="2595" spans="1:4" x14ac:dyDescent="0.25">
      <c r="A2595" s="27"/>
      <c r="B2595" s="27"/>
      <c r="C2595" s="27"/>
      <c r="D2595" s="27"/>
    </row>
    <row r="2596" spans="1:4" x14ac:dyDescent="0.25">
      <c r="A2596" s="27"/>
      <c r="B2596" s="27"/>
      <c r="C2596" s="27"/>
      <c r="D2596" s="27"/>
    </row>
    <row r="2597" spans="1:4" x14ac:dyDescent="0.25">
      <c r="A2597" s="27"/>
      <c r="B2597" s="27"/>
      <c r="C2597" s="27"/>
      <c r="D2597" s="27"/>
    </row>
    <row r="2598" spans="1:4" x14ac:dyDescent="0.25">
      <c r="A2598" s="27"/>
      <c r="B2598" s="27"/>
      <c r="C2598" s="27"/>
      <c r="D2598" s="27"/>
    </row>
    <row r="2599" spans="1:4" x14ac:dyDescent="0.25">
      <c r="A2599" s="27"/>
      <c r="B2599" s="27"/>
      <c r="C2599" s="27"/>
      <c r="D2599" s="27"/>
    </row>
    <row r="2600" spans="1:4" x14ac:dyDescent="0.25">
      <c r="A2600" s="27"/>
      <c r="B2600" s="27"/>
      <c r="C2600" s="27"/>
      <c r="D2600" s="27"/>
    </row>
    <row r="2601" spans="1:4" x14ac:dyDescent="0.25">
      <c r="A2601" s="27"/>
      <c r="B2601" s="27"/>
      <c r="C2601" s="27"/>
      <c r="D2601" s="27"/>
    </row>
    <row r="2602" spans="1:4" x14ac:dyDescent="0.25">
      <c r="A2602" s="27"/>
      <c r="B2602" s="27"/>
      <c r="C2602" s="27"/>
      <c r="D2602" s="27"/>
    </row>
    <row r="2603" spans="1:4" x14ac:dyDescent="0.25">
      <c r="A2603" s="27"/>
      <c r="B2603" s="27"/>
      <c r="C2603" s="27"/>
      <c r="D2603" s="27"/>
    </row>
    <row r="2604" spans="1:4" x14ac:dyDescent="0.25">
      <c r="A2604" s="27"/>
      <c r="B2604" s="27"/>
      <c r="C2604" s="27"/>
      <c r="D2604" s="27"/>
    </row>
    <row r="2605" spans="1:4" x14ac:dyDescent="0.25">
      <c r="A2605" s="27"/>
      <c r="B2605" s="27"/>
      <c r="C2605" s="27"/>
      <c r="D2605" s="27"/>
    </row>
    <row r="2606" spans="1:4" x14ac:dyDescent="0.25">
      <c r="A2606" s="27"/>
      <c r="B2606" s="27"/>
      <c r="C2606" s="27"/>
      <c r="D2606" s="27"/>
    </row>
    <row r="2607" spans="1:4" x14ac:dyDescent="0.25">
      <c r="A2607" s="27"/>
      <c r="B2607" s="27"/>
      <c r="C2607" s="27"/>
      <c r="D2607" s="27"/>
    </row>
    <row r="2608" spans="1:4" x14ac:dyDescent="0.25">
      <c r="A2608" s="27"/>
      <c r="B2608" s="27"/>
      <c r="C2608" s="27"/>
      <c r="D2608" s="27"/>
    </row>
    <row r="2609" spans="1:4" x14ac:dyDescent="0.25">
      <c r="A2609" s="27"/>
      <c r="B2609" s="27"/>
      <c r="C2609" s="27"/>
      <c r="D2609" s="27"/>
    </row>
    <row r="2610" spans="1:4" x14ac:dyDescent="0.25">
      <c r="A2610" s="27"/>
      <c r="B2610" s="27"/>
      <c r="C2610" s="27"/>
      <c r="D2610" s="27"/>
    </row>
    <row r="2611" spans="1:4" x14ac:dyDescent="0.25">
      <c r="A2611" s="27"/>
      <c r="B2611" s="27"/>
      <c r="C2611" s="27"/>
      <c r="D2611" s="27"/>
    </row>
    <row r="2612" spans="1:4" x14ac:dyDescent="0.25">
      <c r="A2612" s="27"/>
      <c r="B2612" s="27"/>
      <c r="C2612" s="27"/>
      <c r="D2612" s="27"/>
    </row>
    <row r="2613" spans="1:4" x14ac:dyDescent="0.25">
      <c r="A2613" s="27"/>
      <c r="B2613" s="27"/>
      <c r="C2613" s="27"/>
      <c r="D2613" s="27"/>
    </row>
    <row r="2614" spans="1:4" x14ac:dyDescent="0.25">
      <c r="A2614" s="27"/>
      <c r="B2614" s="27"/>
      <c r="C2614" s="27"/>
      <c r="D2614" s="27"/>
    </row>
    <row r="2615" spans="1:4" x14ac:dyDescent="0.25">
      <c r="A2615" s="27"/>
      <c r="B2615" s="27"/>
      <c r="C2615" s="27"/>
      <c r="D2615" s="27"/>
    </row>
    <row r="2616" spans="1:4" x14ac:dyDescent="0.25">
      <c r="A2616" s="27"/>
      <c r="B2616" s="27"/>
      <c r="C2616" s="27"/>
      <c r="D2616" s="27"/>
    </row>
    <row r="2617" spans="1:4" x14ac:dyDescent="0.25">
      <c r="A2617" s="27"/>
      <c r="B2617" s="27"/>
      <c r="C2617" s="27"/>
      <c r="D2617" s="27"/>
    </row>
    <row r="2618" spans="1:4" x14ac:dyDescent="0.25">
      <c r="A2618" s="27"/>
      <c r="B2618" s="27"/>
      <c r="C2618" s="27"/>
      <c r="D2618" s="27"/>
    </row>
    <row r="2619" spans="1:4" x14ac:dyDescent="0.25">
      <c r="A2619" s="27"/>
      <c r="B2619" s="27"/>
      <c r="C2619" s="27"/>
      <c r="D2619" s="27"/>
    </row>
    <row r="2620" spans="1:4" x14ac:dyDescent="0.25">
      <c r="A2620" s="27"/>
      <c r="B2620" s="27"/>
      <c r="C2620" s="27"/>
      <c r="D2620" s="27"/>
    </row>
    <row r="2621" spans="1:4" x14ac:dyDescent="0.25">
      <c r="A2621" s="27"/>
      <c r="B2621" s="27"/>
      <c r="C2621" s="27"/>
      <c r="D2621" s="27"/>
    </row>
    <row r="2622" spans="1:4" x14ac:dyDescent="0.25">
      <c r="A2622" s="27"/>
      <c r="B2622" s="27"/>
      <c r="C2622" s="27"/>
      <c r="D2622" s="27"/>
    </row>
    <row r="2623" spans="1:4" x14ac:dyDescent="0.25">
      <c r="A2623" s="27"/>
      <c r="B2623" s="27"/>
      <c r="C2623" s="27"/>
      <c r="D2623" s="27"/>
    </row>
    <row r="2624" spans="1:4" x14ac:dyDescent="0.25">
      <c r="A2624" s="27"/>
      <c r="B2624" s="27"/>
      <c r="C2624" s="27"/>
      <c r="D2624" s="27"/>
    </row>
    <row r="2625" spans="1:4" x14ac:dyDescent="0.25">
      <c r="A2625" s="27"/>
      <c r="B2625" s="27"/>
      <c r="C2625" s="27"/>
      <c r="D2625" s="27"/>
    </row>
    <row r="2626" spans="1:4" x14ac:dyDescent="0.25">
      <c r="A2626" s="27"/>
      <c r="B2626" s="27"/>
      <c r="C2626" s="27"/>
      <c r="D2626" s="27"/>
    </row>
    <row r="2627" spans="1:4" x14ac:dyDescent="0.25">
      <c r="A2627" s="27"/>
      <c r="B2627" s="27"/>
      <c r="C2627" s="27"/>
      <c r="D2627" s="27"/>
    </row>
    <row r="2628" spans="1:4" x14ac:dyDescent="0.25">
      <c r="A2628" s="27"/>
      <c r="B2628" s="27"/>
      <c r="C2628" s="27"/>
      <c r="D2628" s="27"/>
    </row>
    <row r="2629" spans="1:4" x14ac:dyDescent="0.25">
      <c r="A2629" s="27"/>
      <c r="B2629" s="27"/>
      <c r="C2629" s="27"/>
      <c r="D2629" s="27"/>
    </row>
    <row r="2630" spans="1:4" x14ac:dyDescent="0.25">
      <c r="A2630" s="27"/>
      <c r="B2630" s="27"/>
      <c r="C2630" s="27"/>
      <c r="D2630" s="27"/>
    </row>
    <row r="2631" spans="1:4" x14ac:dyDescent="0.25">
      <c r="A2631" s="27"/>
      <c r="B2631" s="27"/>
      <c r="C2631" s="27"/>
      <c r="D2631" s="27"/>
    </row>
    <row r="2632" spans="1:4" x14ac:dyDescent="0.25">
      <c r="A2632" s="27"/>
      <c r="B2632" s="27"/>
      <c r="C2632" s="27"/>
      <c r="D2632" s="27"/>
    </row>
    <row r="2633" spans="1:4" x14ac:dyDescent="0.25">
      <c r="A2633" s="27"/>
      <c r="B2633" s="27"/>
      <c r="C2633" s="27"/>
      <c r="D2633" s="27"/>
    </row>
    <row r="2634" spans="1:4" x14ac:dyDescent="0.25">
      <c r="A2634" s="27"/>
      <c r="B2634" s="27"/>
      <c r="C2634" s="27"/>
      <c r="D2634" s="27"/>
    </row>
    <row r="2635" spans="1:4" x14ac:dyDescent="0.25">
      <c r="A2635" s="27"/>
      <c r="B2635" s="27"/>
      <c r="C2635" s="27"/>
      <c r="D2635" s="27"/>
    </row>
    <row r="2636" spans="1:4" x14ac:dyDescent="0.25">
      <c r="A2636" s="27"/>
      <c r="B2636" s="27"/>
      <c r="C2636" s="27"/>
      <c r="D2636" s="27"/>
    </row>
    <row r="2637" spans="1:4" x14ac:dyDescent="0.25">
      <c r="A2637" s="27"/>
      <c r="B2637" s="27"/>
      <c r="C2637" s="27"/>
      <c r="D2637" s="27"/>
    </row>
    <row r="2638" spans="1:4" x14ac:dyDescent="0.25">
      <c r="A2638" s="27"/>
      <c r="B2638" s="27"/>
      <c r="C2638" s="27"/>
      <c r="D2638" s="27"/>
    </row>
    <row r="2639" spans="1:4" x14ac:dyDescent="0.25">
      <c r="A2639" s="27"/>
      <c r="B2639" s="27"/>
      <c r="C2639" s="27"/>
      <c r="D2639" s="27"/>
    </row>
    <row r="2640" spans="1:4" x14ac:dyDescent="0.25">
      <c r="A2640" s="27"/>
      <c r="B2640" s="27"/>
      <c r="C2640" s="27"/>
      <c r="D2640" s="27"/>
    </row>
    <row r="2641" spans="1:4" x14ac:dyDescent="0.25">
      <c r="A2641" s="27"/>
      <c r="B2641" s="27"/>
      <c r="C2641" s="27"/>
      <c r="D2641" s="27"/>
    </row>
    <row r="2642" spans="1:4" x14ac:dyDescent="0.25">
      <c r="A2642" s="27"/>
      <c r="B2642" s="27"/>
      <c r="C2642" s="27"/>
      <c r="D2642" s="27"/>
    </row>
    <row r="2643" spans="1:4" x14ac:dyDescent="0.25">
      <c r="A2643" s="27"/>
      <c r="B2643" s="27"/>
      <c r="C2643" s="27"/>
      <c r="D2643" s="27"/>
    </row>
    <row r="2644" spans="1:4" x14ac:dyDescent="0.25">
      <c r="A2644" s="27"/>
      <c r="B2644" s="27"/>
      <c r="C2644" s="27"/>
      <c r="D2644" s="27"/>
    </row>
    <row r="2645" spans="1:4" x14ac:dyDescent="0.25">
      <c r="A2645" s="27"/>
      <c r="B2645" s="27"/>
      <c r="C2645" s="27"/>
      <c r="D2645" s="27"/>
    </row>
    <row r="2646" spans="1:4" x14ac:dyDescent="0.25">
      <c r="A2646" s="27"/>
      <c r="B2646" s="27"/>
      <c r="C2646" s="27"/>
      <c r="D2646" s="27"/>
    </row>
    <row r="2647" spans="1:4" x14ac:dyDescent="0.25">
      <c r="A2647" s="27"/>
      <c r="B2647" s="27"/>
      <c r="C2647" s="27"/>
      <c r="D2647" s="27"/>
    </row>
    <row r="2648" spans="1:4" x14ac:dyDescent="0.25">
      <c r="A2648" s="27"/>
      <c r="B2648" s="27"/>
      <c r="C2648" s="27"/>
      <c r="D2648" s="27"/>
    </row>
    <row r="2649" spans="1:4" x14ac:dyDescent="0.25">
      <c r="A2649" s="27"/>
      <c r="B2649" s="27"/>
      <c r="C2649" s="27"/>
      <c r="D2649" s="27"/>
    </row>
    <row r="2650" spans="1:4" x14ac:dyDescent="0.25">
      <c r="A2650" s="27"/>
      <c r="B2650" s="27"/>
      <c r="C2650" s="27"/>
      <c r="D2650" s="27"/>
    </row>
    <row r="2651" spans="1:4" x14ac:dyDescent="0.25">
      <c r="A2651" s="27"/>
      <c r="B2651" s="27"/>
      <c r="C2651" s="27"/>
      <c r="D2651" s="27"/>
    </row>
    <row r="2652" spans="1:4" x14ac:dyDescent="0.25">
      <c r="A2652" s="27"/>
      <c r="B2652" s="27"/>
      <c r="C2652" s="27"/>
      <c r="D2652" s="27"/>
    </row>
    <row r="2653" spans="1:4" x14ac:dyDescent="0.25">
      <c r="A2653" s="27"/>
      <c r="B2653" s="27"/>
      <c r="C2653" s="27"/>
      <c r="D2653" s="27"/>
    </row>
    <row r="2654" spans="1:4" x14ac:dyDescent="0.25">
      <c r="A2654" s="27"/>
      <c r="B2654" s="27"/>
      <c r="C2654" s="27"/>
      <c r="D2654" s="27"/>
    </row>
    <row r="2655" spans="1:4" x14ac:dyDescent="0.25">
      <c r="A2655" s="27"/>
      <c r="B2655" s="27"/>
      <c r="C2655" s="27"/>
      <c r="D2655" s="27"/>
    </row>
    <row r="2656" spans="1:4" x14ac:dyDescent="0.25">
      <c r="A2656" s="27"/>
      <c r="B2656" s="27"/>
      <c r="C2656" s="27"/>
      <c r="D2656" s="27"/>
    </row>
    <row r="2657" spans="1:4" x14ac:dyDescent="0.25">
      <c r="A2657" s="27"/>
      <c r="B2657" s="27"/>
      <c r="C2657" s="27"/>
      <c r="D2657" s="27"/>
    </row>
    <row r="2658" spans="1:4" x14ac:dyDescent="0.25">
      <c r="A2658" s="27"/>
      <c r="B2658" s="27"/>
      <c r="C2658" s="27"/>
      <c r="D2658" s="27"/>
    </row>
    <row r="2659" spans="1:4" x14ac:dyDescent="0.25">
      <c r="A2659" s="27"/>
      <c r="B2659" s="27"/>
      <c r="C2659" s="27"/>
      <c r="D2659" s="27"/>
    </row>
    <row r="2660" spans="1:4" x14ac:dyDescent="0.25">
      <c r="A2660" s="27"/>
      <c r="B2660" s="27"/>
      <c r="C2660" s="27"/>
      <c r="D2660" s="27"/>
    </row>
    <row r="2661" spans="1:4" x14ac:dyDescent="0.25">
      <c r="A2661" s="27"/>
      <c r="B2661" s="27"/>
      <c r="C2661" s="27"/>
      <c r="D2661" s="27"/>
    </row>
    <row r="2662" spans="1:4" x14ac:dyDescent="0.25">
      <c r="A2662" s="27"/>
      <c r="B2662" s="27"/>
      <c r="C2662" s="27"/>
      <c r="D2662" s="27"/>
    </row>
    <row r="2663" spans="1:4" x14ac:dyDescent="0.25">
      <c r="A2663" s="27"/>
      <c r="B2663" s="27"/>
      <c r="C2663" s="27"/>
      <c r="D2663" s="27"/>
    </row>
    <row r="2664" spans="1:4" x14ac:dyDescent="0.25">
      <c r="A2664" s="27"/>
      <c r="B2664" s="27"/>
      <c r="C2664" s="27"/>
      <c r="D2664" s="27"/>
    </row>
    <row r="2665" spans="1:4" x14ac:dyDescent="0.25">
      <c r="A2665" s="27"/>
      <c r="B2665" s="27"/>
      <c r="C2665" s="27"/>
      <c r="D2665" s="27"/>
    </row>
    <row r="2666" spans="1:4" x14ac:dyDescent="0.25">
      <c r="A2666" s="27"/>
      <c r="B2666" s="27"/>
      <c r="C2666" s="27"/>
      <c r="D2666" s="27"/>
    </row>
    <row r="2667" spans="1:4" x14ac:dyDescent="0.25">
      <c r="A2667" s="27"/>
      <c r="B2667" s="27"/>
      <c r="C2667" s="27"/>
      <c r="D2667" s="27"/>
    </row>
    <row r="2668" spans="1:4" x14ac:dyDescent="0.25">
      <c r="A2668" s="27"/>
      <c r="B2668" s="27"/>
      <c r="C2668" s="27"/>
      <c r="D2668" s="27"/>
    </row>
    <row r="2669" spans="1:4" x14ac:dyDescent="0.25">
      <c r="A2669" s="27"/>
      <c r="B2669" s="27"/>
      <c r="C2669" s="27"/>
      <c r="D2669" s="27"/>
    </row>
    <row r="2670" spans="1:4" x14ac:dyDescent="0.25">
      <c r="A2670" s="27"/>
      <c r="B2670" s="27"/>
      <c r="C2670" s="27"/>
      <c r="D2670" s="27"/>
    </row>
    <row r="2671" spans="1:4" x14ac:dyDescent="0.25">
      <c r="A2671" s="27"/>
      <c r="B2671" s="27"/>
      <c r="C2671" s="27"/>
      <c r="D2671" s="27"/>
    </row>
    <row r="2672" spans="1:4" x14ac:dyDescent="0.25">
      <c r="A2672" s="27"/>
      <c r="B2672" s="27"/>
      <c r="C2672" s="27"/>
      <c r="D2672" s="27"/>
    </row>
    <row r="2673" spans="1:4" x14ac:dyDescent="0.25">
      <c r="A2673" s="27"/>
      <c r="B2673" s="27"/>
      <c r="C2673" s="27"/>
      <c r="D2673" s="27"/>
    </row>
    <row r="2674" spans="1:4" x14ac:dyDescent="0.25">
      <c r="A2674" s="27"/>
      <c r="B2674" s="27"/>
      <c r="C2674" s="27"/>
      <c r="D2674" s="27"/>
    </row>
    <row r="2675" spans="1:4" x14ac:dyDescent="0.25">
      <c r="A2675" s="27"/>
      <c r="B2675" s="27"/>
      <c r="C2675" s="27"/>
      <c r="D2675" s="27"/>
    </row>
    <row r="2676" spans="1:4" x14ac:dyDescent="0.25">
      <c r="A2676" s="27"/>
      <c r="B2676" s="27"/>
      <c r="C2676" s="27"/>
      <c r="D2676" s="27"/>
    </row>
    <row r="2677" spans="1:4" x14ac:dyDescent="0.25">
      <c r="A2677" s="27"/>
      <c r="B2677" s="27"/>
      <c r="C2677" s="27"/>
      <c r="D2677" s="27"/>
    </row>
    <row r="2678" spans="1:4" x14ac:dyDescent="0.25">
      <c r="A2678" s="27"/>
      <c r="B2678" s="27"/>
      <c r="C2678" s="27"/>
      <c r="D2678" s="27"/>
    </row>
    <row r="2679" spans="1:4" x14ac:dyDescent="0.25">
      <c r="A2679" s="27"/>
      <c r="B2679" s="27"/>
      <c r="C2679" s="27"/>
      <c r="D2679" s="27"/>
    </row>
    <row r="2680" spans="1:4" x14ac:dyDescent="0.25">
      <c r="A2680" s="27"/>
      <c r="B2680" s="27"/>
      <c r="C2680" s="27"/>
      <c r="D2680" s="27"/>
    </row>
    <row r="2681" spans="1:4" x14ac:dyDescent="0.25">
      <c r="A2681" s="27"/>
      <c r="B2681" s="27"/>
      <c r="C2681" s="27"/>
      <c r="D2681" s="27"/>
    </row>
    <row r="2682" spans="1:4" x14ac:dyDescent="0.25">
      <c r="A2682" s="27"/>
      <c r="B2682" s="27"/>
      <c r="C2682" s="27"/>
      <c r="D2682" s="27"/>
    </row>
    <row r="2683" spans="1:4" x14ac:dyDescent="0.25">
      <c r="A2683" s="27"/>
      <c r="B2683" s="27"/>
      <c r="C2683" s="27"/>
      <c r="D2683" s="27"/>
    </row>
    <row r="2684" spans="1:4" x14ac:dyDescent="0.25">
      <c r="A2684" s="27"/>
      <c r="B2684" s="27"/>
      <c r="C2684" s="27"/>
      <c r="D2684" s="27"/>
    </row>
    <row r="2685" spans="1:4" x14ac:dyDescent="0.25">
      <c r="A2685" s="27"/>
      <c r="B2685" s="27"/>
      <c r="C2685" s="27"/>
      <c r="D2685" s="27"/>
    </row>
    <row r="2686" spans="1:4" x14ac:dyDescent="0.25">
      <c r="A2686" s="27"/>
      <c r="B2686" s="27"/>
      <c r="C2686" s="27"/>
      <c r="D2686" s="27"/>
    </row>
    <row r="2687" spans="1:4" x14ac:dyDescent="0.25">
      <c r="A2687" s="27"/>
      <c r="B2687" s="27"/>
      <c r="C2687" s="27"/>
      <c r="D2687" s="27"/>
    </row>
    <row r="2688" spans="1:4" x14ac:dyDescent="0.25">
      <c r="A2688" s="27"/>
      <c r="B2688" s="27"/>
      <c r="C2688" s="27"/>
      <c r="D2688" s="27"/>
    </row>
    <row r="2689" spans="1:4" x14ac:dyDescent="0.25">
      <c r="A2689" s="27"/>
      <c r="B2689" s="27"/>
      <c r="C2689" s="27"/>
      <c r="D2689" s="27"/>
    </row>
    <row r="2690" spans="1:4" x14ac:dyDescent="0.25">
      <c r="A2690" s="27"/>
      <c r="B2690" s="27"/>
      <c r="C2690" s="27"/>
      <c r="D2690" s="27"/>
    </row>
    <row r="2691" spans="1:4" x14ac:dyDescent="0.25">
      <c r="A2691" s="27"/>
      <c r="B2691" s="27"/>
      <c r="C2691" s="27"/>
      <c r="D2691" s="27"/>
    </row>
    <row r="2692" spans="1:4" x14ac:dyDescent="0.25">
      <c r="A2692" s="27"/>
      <c r="B2692" s="27"/>
      <c r="C2692" s="27"/>
      <c r="D2692" s="27"/>
    </row>
    <row r="2693" spans="1:4" x14ac:dyDescent="0.25">
      <c r="A2693" s="27"/>
      <c r="B2693" s="27"/>
      <c r="C2693" s="27"/>
      <c r="D2693" s="27"/>
    </row>
    <row r="2694" spans="1:4" x14ac:dyDescent="0.25">
      <c r="A2694" s="27"/>
      <c r="B2694" s="27"/>
      <c r="C2694" s="27"/>
      <c r="D2694" s="27"/>
    </row>
    <row r="2695" spans="1:4" x14ac:dyDescent="0.25">
      <c r="A2695" s="27"/>
      <c r="B2695" s="27"/>
      <c r="C2695" s="27"/>
      <c r="D2695" s="27"/>
    </row>
    <row r="2696" spans="1:4" x14ac:dyDescent="0.25">
      <c r="A2696" s="27"/>
      <c r="B2696" s="27"/>
      <c r="C2696" s="27"/>
      <c r="D2696" s="27"/>
    </row>
    <row r="2697" spans="1:4" x14ac:dyDescent="0.25">
      <c r="A2697" s="27"/>
      <c r="B2697" s="27"/>
      <c r="C2697" s="27"/>
      <c r="D2697" s="27"/>
    </row>
    <row r="2698" spans="1:4" x14ac:dyDescent="0.25">
      <c r="A2698" s="27"/>
      <c r="B2698" s="27"/>
      <c r="C2698" s="27"/>
      <c r="D2698" s="27"/>
    </row>
    <row r="2699" spans="1:4" x14ac:dyDescent="0.25">
      <c r="A2699" s="27"/>
      <c r="B2699" s="27"/>
      <c r="C2699" s="27"/>
      <c r="D2699" s="27"/>
    </row>
    <row r="2700" spans="1:4" x14ac:dyDescent="0.25">
      <c r="A2700" s="27"/>
      <c r="B2700" s="27"/>
      <c r="C2700" s="27"/>
      <c r="D2700" s="27"/>
    </row>
    <row r="2701" spans="1:4" x14ac:dyDescent="0.25">
      <c r="A2701" s="27"/>
      <c r="B2701" s="27"/>
      <c r="C2701" s="27"/>
      <c r="D2701" s="27"/>
    </row>
    <row r="2702" spans="1:4" x14ac:dyDescent="0.25">
      <c r="A2702" s="27"/>
      <c r="B2702" s="27"/>
      <c r="C2702" s="27"/>
      <c r="D2702" s="27"/>
    </row>
    <row r="2703" spans="1:4" x14ac:dyDescent="0.25">
      <c r="A2703" s="27"/>
      <c r="B2703" s="27"/>
      <c r="C2703" s="27"/>
      <c r="D2703" s="27"/>
    </row>
    <row r="2704" spans="1:4" x14ac:dyDescent="0.25">
      <c r="A2704" s="27"/>
      <c r="B2704" s="27"/>
      <c r="C2704" s="27"/>
      <c r="D2704" s="27"/>
    </row>
    <row r="2705" spans="1:4" x14ac:dyDescent="0.25">
      <c r="A2705" s="27"/>
      <c r="B2705" s="27"/>
      <c r="C2705" s="27"/>
      <c r="D2705" s="27"/>
    </row>
    <row r="2706" spans="1:4" x14ac:dyDescent="0.25">
      <c r="A2706" s="27"/>
      <c r="B2706" s="27"/>
      <c r="C2706" s="27"/>
      <c r="D2706" s="27"/>
    </row>
    <row r="2707" spans="1:4" x14ac:dyDescent="0.25">
      <c r="A2707" s="27"/>
      <c r="B2707" s="27"/>
      <c r="C2707" s="27"/>
      <c r="D2707" s="27"/>
    </row>
    <row r="2708" spans="1:4" x14ac:dyDescent="0.25">
      <c r="A2708" s="27"/>
      <c r="B2708" s="27"/>
      <c r="C2708" s="27"/>
      <c r="D2708" s="27"/>
    </row>
    <row r="2709" spans="1:4" x14ac:dyDescent="0.25">
      <c r="A2709" s="27"/>
      <c r="B2709" s="27"/>
      <c r="C2709" s="27"/>
      <c r="D2709" s="27"/>
    </row>
    <row r="2710" spans="1:4" x14ac:dyDescent="0.25">
      <c r="A2710" s="27"/>
      <c r="B2710" s="27"/>
      <c r="C2710" s="27"/>
      <c r="D2710" s="27"/>
    </row>
    <row r="2711" spans="1:4" x14ac:dyDescent="0.25">
      <c r="A2711" s="27"/>
      <c r="B2711" s="27"/>
      <c r="C2711" s="27"/>
      <c r="D2711" s="27"/>
    </row>
    <row r="2712" spans="1:4" x14ac:dyDescent="0.25">
      <c r="A2712" s="27"/>
      <c r="B2712" s="27"/>
      <c r="C2712" s="27"/>
      <c r="D2712" s="27"/>
    </row>
    <row r="2713" spans="1:4" x14ac:dyDescent="0.25">
      <c r="A2713" s="27"/>
      <c r="B2713" s="27"/>
      <c r="C2713" s="27"/>
      <c r="D2713" s="27"/>
    </row>
    <row r="2714" spans="1:4" x14ac:dyDescent="0.25">
      <c r="A2714" s="27"/>
      <c r="B2714" s="27"/>
      <c r="C2714" s="27"/>
      <c r="D2714" s="27"/>
    </row>
    <row r="2715" spans="1:4" x14ac:dyDescent="0.25">
      <c r="A2715" s="27"/>
      <c r="B2715" s="27"/>
      <c r="C2715" s="27"/>
      <c r="D2715" s="27"/>
    </row>
    <row r="2716" spans="1:4" x14ac:dyDescent="0.25">
      <c r="A2716" s="27"/>
      <c r="B2716" s="27"/>
      <c r="C2716" s="27"/>
      <c r="D2716" s="27"/>
    </row>
    <row r="2717" spans="1:4" x14ac:dyDescent="0.25">
      <c r="A2717" s="27"/>
      <c r="B2717" s="27"/>
      <c r="C2717" s="27"/>
      <c r="D2717" s="27"/>
    </row>
    <row r="2718" spans="1:4" x14ac:dyDescent="0.25">
      <c r="A2718" s="27"/>
      <c r="B2718" s="27"/>
      <c r="C2718" s="27"/>
      <c r="D2718" s="27"/>
    </row>
    <row r="2719" spans="1:4" x14ac:dyDescent="0.25">
      <c r="A2719" s="27"/>
      <c r="B2719" s="27"/>
      <c r="C2719" s="27"/>
      <c r="D2719" s="27"/>
    </row>
    <row r="2720" spans="1:4" x14ac:dyDescent="0.25">
      <c r="A2720" s="27"/>
      <c r="B2720" s="27"/>
      <c r="C2720" s="27"/>
      <c r="D2720" s="27"/>
    </row>
    <row r="2721" spans="1:4" x14ac:dyDescent="0.25">
      <c r="A2721" s="27"/>
      <c r="B2721" s="27"/>
      <c r="C2721" s="27"/>
      <c r="D2721" s="27"/>
    </row>
    <row r="2722" spans="1:4" x14ac:dyDescent="0.25">
      <c r="A2722" s="27"/>
      <c r="B2722" s="27"/>
      <c r="C2722" s="27"/>
      <c r="D2722" s="27"/>
    </row>
    <row r="2723" spans="1:4" x14ac:dyDescent="0.25">
      <c r="A2723" s="27"/>
      <c r="B2723" s="27"/>
      <c r="C2723" s="27"/>
      <c r="D2723" s="27"/>
    </row>
    <row r="2724" spans="1:4" x14ac:dyDescent="0.25">
      <c r="A2724" s="27"/>
      <c r="B2724" s="27"/>
      <c r="C2724" s="27"/>
      <c r="D2724" s="27"/>
    </row>
    <row r="2725" spans="1:4" x14ac:dyDescent="0.25">
      <c r="A2725" s="27"/>
      <c r="B2725" s="27"/>
      <c r="C2725" s="27"/>
      <c r="D2725" s="27"/>
    </row>
    <row r="2726" spans="1:4" x14ac:dyDescent="0.25">
      <c r="A2726" s="27"/>
      <c r="B2726" s="27"/>
      <c r="C2726" s="27"/>
      <c r="D2726" s="27"/>
    </row>
    <row r="2727" spans="1:4" x14ac:dyDescent="0.25">
      <c r="A2727" s="27"/>
      <c r="B2727" s="27"/>
      <c r="C2727" s="27"/>
      <c r="D2727" s="27"/>
    </row>
    <row r="2728" spans="1:4" x14ac:dyDescent="0.25">
      <c r="A2728" s="27"/>
      <c r="B2728" s="27"/>
      <c r="C2728" s="27"/>
      <c r="D2728" s="27"/>
    </row>
    <row r="2729" spans="1:4" x14ac:dyDescent="0.25">
      <c r="A2729" s="27"/>
      <c r="B2729" s="27"/>
      <c r="C2729" s="27"/>
      <c r="D2729" s="27"/>
    </row>
    <row r="2730" spans="1:4" x14ac:dyDescent="0.25">
      <c r="A2730" s="27"/>
      <c r="B2730" s="27"/>
      <c r="C2730" s="27"/>
      <c r="D2730" s="27"/>
    </row>
    <row r="2731" spans="1:4" x14ac:dyDescent="0.25">
      <c r="A2731" s="27"/>
      <c r="B2731" s="27"/>
      <c r="C2731" s="27"/>
      <c r="D2731" s="27"/>
    </row>
    <row r="2732" spans="1:4" x14ac:dyDescent="0.25">
      <c r="A2732" s="27"/>
      <c r="B2732" s="27"/>
      <c r="C2732" s="27"/>
      <c r="D2732" s="27"/>
    </row>
    <row r="2733" spans="1:4" x14ac:dyDescent="0.25">
      <c r="A2733" s="27"/>
      <c r="B2733" s="27"/>
      <c r="C2733" s="27"/>
      <c r="D2733" s="27"/>
    </row>
    <row r="2734" spans="1:4" x14ac:dyDescent="0.25">
      <c r="A2734" s="27"/>
      <c r="B2734" s="27"/>
      <c r="C2734" s="27"/>
      <c r="D2734" s="27"/>
    </row>
    <row r="2735" spans="1:4" x14ac:dyDescent="0.25">
      <c r="A2735" s="27"/>
      <c r="B2735" s="27"/>
      <c r="C2735" s="27"/>
      <c r="D2735" s="27"/>
    </row>
    <row r="2736" spans="1:4" x14ac:dyDescent="0.25">
      <c r="A2736" s="27"/>
      <c r="B2736" s="27"/>
      <c r="C2736" s="27"/>
      <c r="D2736" s="27"/>
    </row>
    <row r="2737" spans="1:4" x14ac:dyDescent="0.25">
      <c r="A2737" s="27"/>
      <c r="B2737" s="27"/>
      <c r="C2737" s="27"/>
      <c r="D2737" s="27"/>
    </row>
    <row r="2738" spans="1:4" x14ac:dyDescent="0.25">
      <c r="A2738" s="27"/>
      <c r="B2738" s="27"/>
      <c r="C2738" s="27"/>
      <c r="D2738" s="27"/>
    </row>
    <row r="2739" spans="1:4" x14ac:dyDescent="0.25">
      <c r="A2739" s="27"/>
      <c r="B2739" s="27"/>
      <c r="C2739" s="27"/>
      <c r="D2739" s="27"/>
    </row>
    <row r="2740" spans="1:4" x14ac:dyDescent="0.25">
      <c r="A2740" s="27"/>
      <c r="B2740" s="27"/>
      <c r="C2740" s="27"/>
      <c r="D2740" s="27"/>
    </row>
    <row r="2741" spans="1:4" x14ac:dyDescent="0.25">
      <c r="A2741" s="27"/>
      <c r="B2741" s="27"/>
      <c r="C2741" s="27"/>
      <c r="D2741" s="27"/>
    </row>
    <row r="2742" spans="1:4" x14ac:dyDescent="0.25">
      <c r="A2742" s="27"/>
      <c r="B2742" s="27"/>
      <c r="C2742" s="27"/>
      <c r="D2742" s="27"/>
    </row>
    <row r="2743" spans="1:4" x14ac:dyDescent="0.25">
      <c r="A2743" s="27"/>
      <c r="B2743" s="27"/>
      <c r="C2743" s="27"/>
      <c r="D2743" s="27"/>
    </row>
    <row r="2744" spans="1:4" x14ac:dyDescent="0.25">
      <c r="A2744" s="27"/>
      <c r="B2744" s="27"/>
      <c r="C2744" s="27"/>
      <c r="D2744" s="27"/>
    </row>
    <row r="2745" spans="1:4" x14ac:dyDescent="0.25">
      <c r="A2745" s="27"/>
      <c r="B2745" s="27"/>
      <c r="C2745" s="27"/>
      <c r="D2745" s="27"/>
    </row>
    <row r="2746" spans="1:4" x14ac:dyDescent="0.25">
      <c r="A2746" s="27"/>
      <c r="B2746" s="27"/>
      <c r="C2746" s="27"/>
      <c r="D2746" s="27"/>
    </row>
    <row r="2747" spans="1:4" x14ac:dyDescent="0.25">
      <c r="A2747" s="27"/>
      <c r="B2747" s="27"/>
      <c r="C2747" s="27"/>
      <c r="D2747" s="27"/>
    </row>
    <row r="2748" spans="1:4" x14ac:dyDescent="0.25">
      <c r="A2748" s="27"/>
      <c r="B2748" s="27"/>
      <c r="C2748" s="27"/>
      <c r="D2748" s="27"/>
    </row>
    <row r="2749" spans="1:4" x14ac:dyDescent="0.25">
      <c r="A2749" s="27"/>
      <c r="B2749" s="27"/>
      <c r="C2749" s="27"/>
      <c r="D2749" s="27"/>
    </row>
    <row r="2750" spans="1:4" x14ac:dyDescent="0.25">
      <c r="A2750" s="27"/>
      <c r="B2750" s="27"/>
      <c r="C2750" s="27"/>
      <c r="D2750" s="27"/>
    </row>
    <row r="2751" spans="1:4" x14ac:dyDescent="0.25">
      <c r="A2751" s="27"/>
      <c r="B2751" s="27"/>
      <c r="C2751" s="27"/>
      <c r="D2751" s="27"/>
    </row>
    <row r="2752" spans="1:4" x14ac:dyDescent="0.25">
      <c r="A2752" s="27"/>
      <c r="B2752" s="27"/>
      <c r="C2752" s="27"/>
      <c r="D2752" s="27"/>
    </row>
    <row r="2753" spans="1:4" x14ac:dyDescent="0.25">
      <c r="A2753" s="27"/>
      <c r="B2753" s="27"/>
      <c r="C2753" s="27"/>
      <c r="D2753" s="27"/>
    </row>
    <row r="2754" spans="1:4" x14ac:dyDescent="0.25">
      <c r="A2754" s="27"/>
      <c r="B2754" s="27"/>
      <c r="C2754" s="27"/>
      <c r="D2754" s="27"/>
    </row>
    <row r="2755" spans="1:4" x14ac:dyDescent="0.25">
      <c r="A2755" s="27"/>
      <c r="B2755" s="27"/>
      <c r="C2755" s="27"/>
      <c r="D2755" s="27"/>
    </row>
    <row r="2756" spans="1:4" x14ac:dyDescent="0.25">
      <c r="A2756" s="27"/>
      <c r="B2756" s="27"/>
      <c r="C2756" s="27"/>
      <c r="D2756" s="27"/>
    </row>
    <row r="2757" spans="1:4" x14ac:dyDescent="0.25">
      <c r="A2757" s="27"/>
      <c r="B2757" s="27"/>
      <c r="C2757" s="27"/>
      <c r="D2757" s="27"/>
    </row>
    <row r="2758" spans="1:4" x14ac:dyDescent="0.25">
      <c r="A2758" s="27"/>
      <c r="B2758" s="27"/>
      <c r="C2758" s="27"/>
      <c r="D2758" s="27"/>
    </row>
    <row r="2759" spans="1:4" x14ac:dyDescent="0.25">
      <c r="A2759" s="27"/>
      <c r="B2759" s="27"/>
      <c r="C2759" s="27"/>
      <c r="D2759" s="27"/>
    </row>
    <row r="2760" spans="1:4" x14ac:dyDescent="0.25">
      <c r="A2760" s="27"/>
      <c r="B2760" s="27"/>
      <c r="C2760" s="27"/>
      <c r="D2760" s="27"/>
    </row>
    <row r="2761" spans="1:4" x14ac:dyDescent="0.25">
      <c r="A2761" s="27"/>
      <c r="B2761" s="27"/>
      <c r="C2761" s="27"/>
      <c r="D2761" s="27"/>
    </row>
    <row r="2762" spans="1:4" x14ac:dyDescent="0.25">
      <c r="A2762" s="27"/>
      <c r="B2762" s="27"/>
      <c r="C2762" s="27"/>
      <c r="D2762" s="27"/>
    </row>
    <row r="2763" spans="1:4" x14ac:dyDescent="0.25">
      <c r="A2763" s="27"/>
      <c r="B2763" s="27"/>
      <c r="C2763" s="27"/>
      <c r="D2763" s="27"/>
    </row>
    <row r="2764" spans="1:4" x14ac:dyDescent="0.25">
      <c r="A2764" s="27"/>
      <c r="B2764" s="27"/>
      <c r="C2764" s="27"/>
      <c r="D2764" s="27"/>
    </row>
    <row r="2765" spans="1:4" x14ac:dyDescent="0.25">
      <c r="A2765" s="27"/>
      <c r="B2765" s="27"/>
      <c r="C2765" s="27"/>
      <c r="D2765" s="27"/>
    </row>
    <row r="2766" spans="1:4" x14ac:dyDescent="0.25">
      <c r="A2766" s="27"/>
      <c r="B2766" s="27"/>
      <c r="C2766" s="27"/>
      <c r="D2766" s="27"/>
    </row>
    <row r="2767" spans="1:4" x14ac:dyDescent="0.25">
      <c r="A2767" s="27"/>
      <c r="B2767" s="27"/>
      <c r="C2767" s="27"/>
      <c r="D2767" s="27"/>
    </row>
    <row r="2768" spans="1:4" x14ac:dyDescent="0.25">
      <c r="A2768" s="27"/>
      <c r="B2768" s="27"/>
      <c r="C2768" s="27"/>
      <c r="D2768" s="27"/>
    </row>
    <row r="2769" spans="1:4" x14ac:dyDescent="0.25">
      <c r="A2769" s="27"/>
      <c r="B2769" s="27"/>
      <c r="C2769" s="27"/>
      <c r="D2769" s="27"/>
    </row>
    <row r="2770" spans="1:4" x14ac:dyDescent="0.25">
      <c r="A2770" s="27"/>
      <c r="B2770" s="27"/>
      <c r="C2770" s="27"/>
      <c r="D2770" s="27"/>
    </row>
    <row r="2771" spans="1:4" x14ac:dyDescent="0.25">
      <c r="A2771" s="27"/>
      <c r="B2771" s="27"/>
      <c r="C2771" s="27"/>
      <c r="D2771" s="27"/>
    </row>
    <row r="2772" spans="1:4" x14ac:dyDescent="0.25">
      <c r="A2772" s="27"/>
      <c r="B2772" s="27"/>
      <c r="C2772" s="27"/>
      <c r="D2772" s="27"/>
    </row>
    <row r="2773" spans="1:4" x14ac:dyDescent="0.25">
      <c r="A2773" s="27"/>
      <c r="B2773" s="27"/>
      <c r="C2773" s="27"/>
      <c r="D2773" s="27"/>
    </row>
    <row r="2774" spans="1:4" x14ac:dyDescent="0.25">
      <c r="A2774" s="27"/>
      <c r="B2774" s="27"/>
      <c r="C2774" s="27"/>
      <c r="D2774" s="27"/>
    </row>
    <row r="2775" spans="1:4" x14ac:dyDescent="0.25">
      <c r="A2775" s="27"/>
      <c r="B2775" s="27"/>
      <c r="C2775" s="27"/>
      <c r="D2775" s="27"/>
    </row>
    <row r="2776" spans="1:4" x14ac:dyDescent="0.25">
      <c r="A2776" s="27"/>
      <c r="B2776" s="27"/>
      <c r="C2776" s="27"/>
      <c r="D2776" s="27"/>
    </row>
    <row r="2777" spans="1:4" x14ac:dyDescent="0.25">
      <c r="A2777" s="27"/>
      <c r="B2777" s="27"/>
      <c r="C2777" s="27"/>
      <c r="D2777" s="27"/>
    </row>
    <row r="2778" spans="1:4" x14ac:dyDescent="0.25">
      <c r="A2778" s="27"/>
      <c r="B2778" s="27"/>
      <c r="C2778" s="27"/>
      <c r="D2778" s="27"/>
    </row>
    <row r="2779" spans="1:4" x14ac:dyDescent="0.25">
      <c r="A2779" s="27"/>
      <c r="B2779" s="27"/>
      <c r="C2779" s="27"/>
      <c r="D2779" s="27"/>
    </row>
    <row r="2780" spans="1:4" x14ac:dyDescent="0.25">
      <c r="A2780" s="27"/>
      <c r="B2780" s="27"/>
      <c r="C2780" s="27"/>
      <c r="D2780" s="27"/>
    </row>
    <row r="2781" spans="1:4" x14ac:dyDescent="0.25">
      <c r="A2781" s="27"/>
      <c r="B2781" s="27"/>
      <c r="C2781" s="27"/>
      <c r="D2781" s="27"/>
    </row>
    <row r="2782" spans="1:4" x14ac:dyDescent="0.25">
      <c r="A2782" s="27"/>
      <c r="B2782" s="27"/>
      <c r="C2782" s="27"/>
      <c r="D2782" s="27"/>
    </row>
    <row r="2783" spans="1:4" x14ac:dyDescent="0.25">
      <c r="A2783" s="27"/>
      <c r="B2783" s="27"/>
      <c r="C2783" s="27"/>
      <c r="D2783" s="27"/>
    </row>
    <row r="2784" spans="1:4" x14ac:dyDescent="0.25">
      <c r="A2784" s="27"/>
      <c r="B2784" s="27"/>
      <c r="C2784" s="27"/>
      <c r="D2784" s="27"/>
    </row>
    <row r="2785" spans="1:4" x14ac:dyDescent="0.25">
      <c r="A2785" s="27"/>
      <c r="B2785" s="27"/>
      <c r="C2785" s="27"/>
      <c r="D2785" s="27"/>
    </row>
    <row r="2786" spans="1:4" x14ac:dyDescent="0.25">
      <c r="A2786" s="27"/>
      <c r="B2786" s="27"/>
      <c r="C2786" s="27"/>
      <c r="D2786" s="27"/>
    </row>
    <row r="2787" spans="1:4" x14ac:dyDescent="0.25">
      <c r="A2787" s="27"/>
      <c r="B2787" s="27"/>
      <c r="C2787" s="27"/>
      <c r="D2787" s="27"/>
    </row>
    <row r="2788" spans="1:4" x14ac:dyDescent="0.25">
      <c r="A2788" s="27"/>
      <c r="B2788" s="27"/>
      <c r="C2788" s="27"/>
      <c r="D2788" s="27"/>
    </row>
    <row r="2789" spans="1:4" x14ac:dyDescent="0.25">
      <c r="A2789" s="27"/>
      <c r="B2789" s="27"/>
      <c r="C2789" s="27"/>
      <c r="D2789" s="27"/>
    </row>
    <row r="2790" spans="1:4" x14ac:dyDescent="0.25">
      <c r="A2790" s="27"/>
      <c r="B2790" s="27"/>
      <c r="C2790" s="27"/>
      <c r="D2790" s="27"/>
    </row>
    <row r="2791" spans="1:4" x14ac:dyDescent="0.25">
      <c r="A2791" s="27"/>
      <c r="B2791" s="27"/>
      <c r="C2791" s="27"/>
      <c r="D2791" s="27"/>
    </row>
    <row r="2792" spans="1:4" x14ac:dyDescent="0.25">
      <c r="A2792" s="27"/>
      <c r="B2792" s="27"/>
      <c r="C2792" s="27"/>
      <c r="D2792" s="27"/>
    </row>
    <row r="2793" spans="1:4" x14ac:dyDescent="0.25">
      <c r="A2793" s="27"/>
      <c r="B2793" s="27"/>
      <c r="C2793" s="27"/>
      <c r="D2793" s="27"/>
    </row>
    <row r="2794" spans="1:4" x14ac:dyDescent="0.25">
      <c r="A2794" s="27"/>
      <c r="B2794" s="27"/>
      <c r="C2794" s="27"/>
      <c r="D2794" s="27"/>
    </row>
    <row r="2795" spans="1:4" x14ac:dyDescent="0.25">
      <c r="A2795" s="27"/>
      <c r="B2795" s="27"/>
      <c r="C2795" s="27"/>
      <c r="D2795" s="27"/>
    </row>
    <row r="2796" spans="1:4" x14ac:dyDescent="0.25">
      <c r="A2796" s="27"/>
      <c r="B2796" s="27"/>
      <c r="C2796" s="27"/>
      <c r="D2796" s="27"/>
    </row>
    <row r="2797" spans="1:4" x14ac:dyDescent="0.25">
      <c r="A2797" s="27"/>
      <c r="B2797" s="27"/>
      <c r="C2797" s="27"/>
      <c r="D2797" s="27"/>
    </row>
    <row r="2798" spans="1:4" x14ac:dyDescent="0.25">
      <c r="A2798" s="27"/>
      <c r="B2798" s="27"/>
      <c r="C2798" s="27"/>
      <c r="D2798" s="27"/>
    </row>
    <row r="2799" spans="1:4" x14ac:dyDescent="0.25">
      <c r="A2799" s="27"/>
      <c r="B2799" s="27"/>
      <c r="C2799" s="27"/>
      <c r="D2799" s="27"/>
    </row>
    <row r="2800" spans="1:4" x14ac:dyDescent="0.25">
      <c r="A2800" s="27"/>
      <c r="B2800" s="27"/>
      <c r="C2800" s="27"/>
      <c r="D2800" s="27"/>
    </row>
    <row r="2801" spans="1:4" x14ac:dyDescent="0.25">
      <c r="A2801" s="27"/>
      <c r="B2801" s="27"/>
      <c r="C2801" s="27"/>
      <c r="D2801" s="27"/>
    </row>
    <row r="2802" spans="1:4" x14ac:dyDescent="0.25">
      <c r="A2802" s="27"/>
      <c r="B2802" s="27"/>
      <c r="C2802" s="27"/>
      <c r="D2802" s="27"/>
    </row>
    <row r="2803" spans="1:4" x14ac:dyDescent="0.25">
      <c r="A2803" s="27"/>
      <c r="B2803" s="27"/>
      <c r="C2803" s="27"/>
      <c r="D2803" s="27"/>
    </row>
    <row r="2804" spans="1:4" x14ac:dyDescent="0.25">
      <c r="A2804" s="27"/>
      <c r="B2804" s="27"/>
      <c r="C2804" s="27"/>
      <c r="D2804" s="27"/>
    </row>
    <row r="2805" spans="1:4" x14ac:dyDescent="0.25">
      <c r="A2805" s="27"/>
      <c r="B2805" s="27"/>
      <c r="C2805" s="27"/>
      <c r="D2805" s="27"/>
    </row>
    <row r="2806" spans="1:4" x14ac:dyDescent="0.25">
      <c r="A2806" s="27"/>
      <c r="B2806" s="27"/>
      <c r="C2806" s="27"/>
      <c r="D2806" s="27"/>
    </row>
    <row r="2807" spans="1:4" x14ac:dyDescent="0.25">
      <c r="A2807" s="27"/>
      <c r="B2807" s="27"/>
      <c r="C2807" s="27"/>
      <c r="D2807" s="27"/>
    </row>
    <row r="2808" spans="1:4" x14ac:dyDescent="0.25">
      <c r="A2808" s="27"/>
      <c r="B2808" s="27"/>
      <c r="C2808" s="27"/>
      <c r="D2808" s="27"/>
    </row>
    <row r="2809" spans="1:4" x14ac:dyDescent="0.25">
      <c r="A2809" s="27"/>
      <c r="B2809" s="27"/>
      <c r="C2809" s="27"/>
      <c r="D2809" s="27"/>
    </row>
    <row r="2810" spans="1:4" x14ac:dyDescent="0.25">
      <c r="A2810" s="27"/>
      <c r="B2810" s="27"/>
      <c r="C2810" s="27"/>
      <c r="D2810" s="27"/>
    </row>
    <row r="2811" spans="1:4" x14ac:dyDescent="0.25">
      <c r="A2811" s="27"/>
      <c r="B2811" s="27"/>
      <c r="C2811" s="27"/>
      <c r="D2811" s="27"/>
    </row>
    <row r="2812" spans="1:4" x14ac:dyDescent="0.25">
      <c r="A2812" s="27"/>
      <c r="B2812" s="27"/>
      <c r="C2812" s="27"/>
      <c r="D2812" s="27"/>
    </row>
    <row r="2813" spans="1:4" x14ac:dyDescent="0.25">
      <c r="A2813" s="27"/>
      <c r="B2813" s="27"/>
      <c r="C2813" s="27"/>
      <c r="D2813" s="27"/>
    </row>
    <row r="2814" spans="1:4" x14ac:dyDescent="0.25">
      <c r="A2814" s="27"/>
      <c r="B2814" s="27"/>
      <c r="C2814" s="27"/>
      <c r="D2814" s="27"/>
    </row>
    <row r="2815" spans="1:4" x14ac:dyDescent="0.25">
      <c r="A2815" s="27"/>
      <c r="B2815" s="27"/>
      <c r="C2815" s="27"/>
      <c r="D2815" s="27"/>
    </row>
    <row r="2816" spans="1:4" x14ac:dyDescent="0.25">
      <c r="A2816" s="27"/>
      <c r="B2816" s="27"/>
      <c r="C2816" s="27"/>
      <c r="D2816" s="27"/>
    </row>
    <row r="2817" spans="1:4" x14ac:dyDescent="0.25">
      <c r="A2817" s="27"/>
      <c r="B2817" s="27"/>
      <c r="C2817" s="27"/>
      <c r="D2817" s="27"/>
    </row>
    <row r="2818" spans="1:4" x14ac:dyDescent="0.25">
      <c r="A2818" s="27"/>
      <c r="B2818" s="27"/>
      <c r="C2818" s="27"/>
      <c r="D2818" s="27"/>
    </row>
    <row r="2819" spans="1:4" x14ac:dyDescent="0.25">
      <c r="A2819" s="27"/>
      <c r="B2819" s="27"/>
      <c r="C2819" s="27"/>
      <c r="D2819" s="27"/>
    </row>
    <row r="2820" spans="1:4" x14ac:dyDescent="0.25">
      <c r="A2820" s="27"/>
      <c r="B2820" s="27"/>
      <c r="C2820" s="27"/>
      <c r="D2820" s="27"/>
    </row>
    <row r="2821" spans="1:4" x14ac:dyDescent="0.25">
      <c r="A2821" s="27"/>
      <c r="B2821" s="27"/>
      <c r="C2821" s="27"/>
      <c r="D2821" s="27"/>
    </row>
    <row r="2822" spans="1:4" x14ac:dyDescent="0.25">
      <c r="A2822" s="27"/>
      <c r="B2822" s="27"/>
      <c r="C2822" s="27"/>
      <c r="D2822" s="27"/>
    </row>
    <row r="2823" spans="1:4" x14ac:dyDescent="0.25">
      <c r="A2823" s="27"/>
      <c r="B2823" s="27"/>
      <c r="C2823" s="27"/>
      <c r="D2823" s="27"/>
    </row>
    <row r="2824" spans="1:4" x14ac:dyDescent="0.25">
      <c r="A2824" s="27"/>
      <c r="B2824" s="27"/>
      <c r="C2824" s="27"/>
      <c r="D2824" s="27"/>
    </row>
    <row r="2825" spans="1:4" x14ac:dyDescent="0.25">
      <c r="A2825" s="27"/>
      <c r="B2825" s="27"/>
      <c r="C2825" s="27"/>
      <c r="D2825" s="27"/>
    </row>
    <row r="2826" spans="1:4" x14ac:dyDescent="0.25">
      <c r="A2826" s="27"/>
      <c r="B2826" s="27"/>
      <c r="C2826" s="27"/>
      <c r="D2826" s="27"/>
    </row>
    <row r="2827" spans="1:4" x14ac:dyDescent="0.25">
      <c r="A2827" s="27"/>
      <c r="B2827" s="27"/>
      <c r="C2827" s="27"/>
      <c r="D2827" s="27"/>
    </row>
    <row r="2828" spans="1:4" x14ac:dyDescent="0.25">
      <c r="A2828" s="27"/>
      <c r="B2828" s="27"/>
      <c r="C2828" s="27"/>
      <c r="D2828" s="27"/>
    </row>
    <row r="2829" spans="1:4" x14ac:dyDescent="0.25">
      <c r="A2829" s="27"/>
      <c r="B2829" s="27"/>
      <c r="C2829" s="27"/>
      <c r="D2829" s="27"/>
    </row>
    <row r="2830" spans="1:4" x14ac:dyDescent="0.25">
      <c r="A2830" s="27"/>
      <c r="B2830" s="27"/>
      <c r="C2830" s="27"/>
      <c r="D2830" s="27"/>
    </row>
    <row r="2831" spans="1:4" x14ac:dyDescent="0.25">
      <c r="A2831" s="27"/>
      <c r="B2831" s="27"/>
      <c r="C2831" s="27"/>
      <c r="D2831" s="27"/>
    </row>
    <row r="2832" spans="1:4" x14ac:dyDescent="0.25">
      <c r="A2832" s="27"/>
      <c r="B2832" s="27"/>
      <c r="C2832" s="27"/>
      <c r="D2832" s="27"/>
    </row>
    <row r="2833" spans="1:4" x14ac:dyDescent="0.25">
      <c r="A2833" s="27"/>
      <c r="B2833" s="27"/>
      <c r="C2833" s="27"/>
      <c r="D2833" s="27"/>
    </row>
    <row r="2834" spans="1:4" x14ac:dyDescent="0.25">
      <c r="A2834" s="27"/>
      <c r="B2834" s="27"/>
      <c r="C2834" s="27"/>
      <c r="D2834" s="27"/>
    </row>
    <row r="2835" spans="1:4" x14ac:dyDescent="0.25">
      <c r="A2835" s="27"/>
      <c r="B2835" s="27"/>
      <c r="C2835" s="27"/>
      <c r="D2835" s="27"/>
    </row>
    <row r="2836" spans="1:4" x14ac:dyDescent="0.25">
      <c r="A2836" s="27"/>
      <c r="B2836" s="27"/>
      <c r="C2836" s="27"/>
      <c r="D2836" s="27"/>
    </row>
    <row r="2837" spans="1:4" x14ac:dyDescent="0.25">
      <c r="A2837" s="27"/>
      <c r="B2837" s="27"/>
      <c r="C2837" s="27"/>
      <c r="D2837" s="27"/>
    </row>
    <row r="2838" spans="1:4" x14ac:dyDescent="0.25">
      <c r="A2838" s="27"/>
      <c r="B2838" s="27"/>
      <c r="C2838" s="27"/>
      <c r="D2838" s="27"/>
    </row>
    <row r="2839" spans="1:4" x14ac:dyDescent="0.25">
      <c r="A2839" s="27"/>
      <c r="B2839" s="27"/>
      <c r="C2839" s="27"/>
      <c r="D2839" s="27"/>
    </row>
    <row r="2840" spans="1:4" x14ac:dyDescent="0.25">
      <c r="A2840" s="27"/>
      <c r="B2840" s="27"/>
      <c r="C2840" s="27"/>
      <c r="D2840" s="27"/>
    </row>
    <row r="2841" spans="1:4" x14ac:dyDescent="0.25">
      <c r="A2841" s="27"/>
      <c r="B2841" s="27"/>
      <c r="C2841" s="27"/>
      <c r="D2841" s="27"/>
    </row>
    <row r="2842" spans="1:4" x14ac:dyDescent="0.25">
      <c r="A2842" s="27"/>
      <c r="B2842" s="27"/>
      <c r="C2842" s="27"/>
      <c r="D2842" s="27"/>
    </row>
    <row r="2843" spans="1:4" x14ac:dyDescent="0.25">
      <c r="A2843" s="27"/>
      <c r="B2843" s="27"/>
      <c r="C2843" s="27"/>
      <c r="D2843" s="27"/>
    </row>
    <row r="2844" spans="1:4" x14ac:dyDescent="0.25">
      <c r="A2844" s="27"/>
      <c r="B2844" s="27"/>
      <c r="C2844" s="27"/>
      <c r="D2844" s="27"/>
    </row>
    <row r="2845" spans="1:4" x14ac:dyDescent="0.25">
      <c r="A2845" s="27"/>
      <c r="B2845" s="27"/>
      <c r="C2845" s="27"/>
      <c r="D2845" s="27"/>
    </row>
    <row r="2846" spans="1:4" x14ac:dyDescent="0.25">
      <c r="A2846" s="27"/>
      <c r="B2846" s="27"/>
      <c r="C2846" s="27"/>
      <c r="D2846" s="27"/>
    </row>
    <row r="2847" spans="1:4" x14ac:dyDescent="0.25">
      <c r="A2847" s="27"/>
      <c r="B2847" s="27"/>
      <c r="C2847" s="27"/>
      <c r="D2847" s="27"/>
    </row>
    <row r="2848" spans="1:4" x14ac:dyDescent="0.25">
      <c r="A2848" s="27"/>
      <c r="B2848" s="27"/>
      <c r="C2848" s="27"/>
      <c r="D2848" s="27"/>
    </row>
    <row r="2849" spans="1:4" x14ac:dyDescent="0.25">
      <c r="A2849" s="27"/>
      <c r="B2849" s="27"/>
      <c r="C2849" s="27"/>
      <c r="D2849" s="27"/>
    </row>
    <row r="2850" spans="1:4" x14ac:dyDescent="0.25">
      <c r="A2850" s="27"/>
      <c r="B2850" s="27"/>
      <c r="C2850" s="27"/>
      <c r="D2850" s="27"/>
    </row>
    <row r="2851" spans="1:4" x14ac:dyDescent="0.25">
      <c r="A2851" s="27"/>
      <c r="B2851" s="27"/>
      <c r="C2851" s="27"/>
      <c r="D2851" s="27"/>
    </row>
    <row r="2852" spans="1:4" x14ac:dyDescent="0.25">
      <c r="A2852" s="27"/>
      <c r="B2852" s="27"/>
      <c r="C2852" s="27"/>
      <c r="D2852" s="27"/>
    </row>
    <row r="2853" spans="1:4" x14ac:dyDescent="0.25">
      <c r="A2853" s="27"/>
      <c r="B2853" s="27"/>
      <c r="C2853" s="27"/>
      <c r="D2853" s="27"/>
    </row>
    <row r="2854" spans="1:4" x14ac:dyDescent="0.25">
      <c r="A2854" s="27"/>
      <c r="B2854" s="27"/>
      <c r="C2854" s="27"/>
      <c r="D2854" s="27"/>
    </row>
    <row r="2855" spans="1:4" x14ac:dyDescent="0.25">
      <c r="A2855" s="27"/>
      <c r="B2855" s="27"/>
      <c r="C2855" s="27"/>
      <c r="D2855" s="27"/>
    </row>
    <row r="2856" spans="1:4" x14ac:dyDescent="0.25">
      <c r="A2856" s="27"/>
      <c r="B2856" s="27"/>
      <c r="C2856" s="27"/>
      <c r="D2856" s="27"/>
    </row>
    <row r="2857" spans="1:4" x14ac:dyDescent="0.25">
      <c r="A2857" s="27"/>
      <c r="B2857" s="27"/>
      <c r="C2857" s="27"/>
      <c r="D2857" s="27"/>
    </row>
    <row r="2858" spans="1:4" x14ac:dyDescent="0.25">
      <c r="A2858" s="27"/>
      <c r="B2858" s="27"/>
      <c r="C2858" s="27"/>
      <c r="D2858" s="27"/>
    </row>
    <row r="2859" spans="1:4" x14ac:dyDescent="0.25">
      <c r="A2859" s="27"/>
      <c r="B2859" s="27"/>
      <c r="C2859" s="27"/>
      <c r="D2859" s="27"/>
    </row>
    <row r="2860" spans="1:4" x14ac:dyDescent="0.25">
      <c r="A2860" s="27"/>
      <c r="B2860" s="27"/>
      <c r="C2860" s="27"/>
      <c r="D2860" s="27"/>
    </row>
    <row r="2861" spans="1:4" x14ac:dyDescent="0.25">
      <c r="A2861" s="27"/>
      <c r="B2861" s="27"/>
      <c r="C2861" s="27"/>
      <c r="D2861" s="27"/>
    </row>
    <row r="2862" spans="1:4" x14ac:dyDescent="0.25">
      <c r="A2862" s="27"/>
      <c r="B2862" s="27"/>
      <c r="C2862" s="27"/>
      <c r="D2862" s="27"/>
    </row>
    <row r="2863" spans="1:4" x14ac:dyDescent="0.25">
      <c r="A2863" s="27"/>
      <c r="B2863" s="27"/>
      <c r="C2863" s="27"/>
      <c r="D2863" s="27"/>
    </row>
    <row r="2864" spans="1:4" x14ac:dyDescent="0.25">
      <c r="A2864" s="27"/>
      <c r="B2864" s="27"/>
      <c r="C2864" s="27"/>
      <c r="D2864" s="27"/>
    </row>
    <row r="2865" spans="1:4" x14ac:dyDescent="0.25">
      <c r="A2865" s="27"/>
      <c r="B2865" s="27"/>
      <c r="C2865" s="27"/>
      <c r="D2865" s="27"/>
    </row>
    <row r="2866" spans="1:4" x14ac:dyDescent="0.25">
      <c r="A2866" s="27"/>
      <c r="B2866" s="27"/>
      <c r="C2866" s="27"/>
      <c r="D2866" s="27"/>
    </row>
    <row r="2867" spans="1:4" x14ac:dyDescent="0.25">
      <c r="A2867" s="27"/>
      <c r="B2867" s="27"/>
      <c r="C2867" s="27"/>
      <c r="D2867" s="27"/>
    </row>
    <row r="2868" spans="1:4" x14ac:dyDescent="0.25">
      <c r="A2868" s="27"/>
      <c r="B2868" s="27"/>
      <c r="C2868" s="27"/>
      <c r="D2868" s="27"/>
    </row>
    <row r="2869" spans="1:4" x14ac:dyDescent="0.25">
      <c r="A2869" s="27"/>
      <c r="B2869" s="27"/>
      <c r="C2869" s="27"/>
      <c r="D2869" s="27"/>
    </row>
    <row r="2870" spans="1:4" x14ac:dyDescent="0.25">
      <c r="A2870" s="27"/>
      <c r="B2870" s="27"/>
      <c r="C2870" s="27"/>
      <c r="D2870" s="27"/>
    </row>
    <row r="2871" spans="1:4" x14ac:dyDescent="0.25">
      <c r="A2871" s="27"/>
      <c r="B2871" s="27"/>
      <c r="C2871" s="27"/>
      <c r="D2871" s="27"/>
    </row>
    <row r="2872" spans="1:4" x14ac:dyDescent="0.25">
      <c r="A2872" s="27"/>
      <c r="B2872" s="27"/>
      <c r="C2872" s="27"/>
      <c r="D2872" s="27"/>
    </row>
    <row r="2873" spans="1:4" x14ac:dyDescent="0.25">
      <c r="A2873" s="27"/>
      <c r="B2873" s="27"/>
      <c r="C2873" s="27"/>
      <c r="D2873" s="27"/>
    </row>
    <row r="2874" spans="1:4" x14ac:dyDescent="0.25">
      <c r="A2874" s="27"/>
      <c r="B2874" s="27"/>
      <c r="C2874" s="27"/>
      <c r="D2874" s="27"/>
    </row>
    <row r="2875" spans="1:4" x14ac:dyDescent="0.25">
      <c r="A2875" s="27"/>
      <c r="B2875" s="27"/>
      <c r="C2875" s="27"/>
      <c r="D2875" s="27"/>
    </row>
    <row r="2876" spans="1:4" x14ac:dyDescent="0.25">
      <c r="A2876" s="27"/>
      <c r="B2876" s="27"/>
      <c r="C2876" s="27"/>
      <c r="D2876" s="27"/>
    </row>
    <row r="2877" spans="1:4" x14ac:dyDescent="0.25">
      <c r="A2877" s="27"/>
      <c r="B2877" s="27"/>
      <c r="C2877" s="27"/>
      <c r="D2877" s="27"/>
    </row>
    <row r="2878" spans="1:4" x14ac:dyDescent="0.25">
      <c r="A2878" s="27"/>
      <c r="B2878" s="27"/>
      <c r="C2878" s="27"/>
      <c r="D2878" s="27"/>
    </row>
    <row r="2879" spans="1:4" x14ac:dyDescent="0.25">
      <c r="A2879" s="27"/>
      <c r="B2879" s="27"/>
      <c r="C2879" s="27"/>
      <c r="D2879" s="27"/>
    </row>
    <row r="2880" spans="1:4" x14ac:dyDescent="0.25">
      <c r="A2880" s="27"/>
      <c r="B2880" s="27"/>
      <c r="C2880" s="27"/>
      <c r="D2880" s="27"/>
    </row>
    <row r="2881" spans="1:4" x14ac:dyDescent="0.25">
      <c r="A2881" s="27"/>
      <c r="B2881" s="27"/>
      <c r="C2881" s="27"/>
      <c r="D2881" s="27"/>
    </row>
    <row r="2882" spans="1:4" x14ac:dyDescent="0.25">
      <c r="A2882" s="27"/>
      <c r="B2882" s="27"/>
      <c r="C2882" s="27"/>
      <c r="D2882" s="27"/>
    </row>
    <row r="2883" spans="1:4" x14ac:dyDescent="0.25">
      <c r="A2883" s="27"/>
      <c r="B2883" s="27"/>
      <c r="C2883" s="27"/>
      <c r="D2883" s="27"/>
    </row>
    <row r="2884" spans="1:4" x14ac:dyDescent="0.25">
      <c r="A2884" s="27"/>
      <c r="B2884" s="27"/>
      <c r="C2884" s="27"/>
      <c r="D2884" s="27"/>
    </row>
    <row r="2885" spans="1:4" x14ac:dyDescent="0.25">
      <c r="A2885" s="27"/>
      <c r="B2885" s="27"/>
      <c r="C2885" s="27"/>
      <c r="D2885" s="27"/>
    </row>
    <row r="2886" spans="1:4" x14ac:dyDescent="0.25">
      <c r="A2886" s="27"/>
      <c r="B2886" s="27"/>
      <c r="C2886" s="27"/>
      <c r="D2886" s="27"/>
    </row>
    <row r="2887" spans="1:4" x14ac:dyDescent="0.25">
      <c r="A2887" s="27"/>
      <c r="B2887" s="27"/>
      <c r="C2887" s="27"/>
      <c r="D2887" s="27"/>
    </row>
    <row r="2888" spans="1:4" x14ac:dyDescent="0.25">
      <c r="A2888" s="27"/>
      <c r="B2888" s="27"/>
      <c r="C2888" s="27"/>
      <c r="D2888" s="27"/>
    </row>
    <row r="2889" spans="1:4" x14ac:dyDescent="0.25">
      <c r="A2889" s="27"/>
      <c r="B2889" s="27"/>
      <c r="C2889" s="27"/>
      <c r="D2889" s="27"/>
    </row>
    <row r="2890" spans="1:4" x14ac:dyDescent="0.25">
      <c r="A2890" s="27"/>
      <c r="B2890" s="27"/>
      <c r="C2890" s="27"/>
      <c r="D2890" s="27"/>
    </row>
    <row r="2891" spans="1:4" x14ac:dyDescent="0.25">
      <c r="A2891" s="27"/>
      <c r="B2891" s="27"/>
      <c r="C2891" s="27"/>
      <c r="D2891" s="27"/>
    </row>
    <row r="2892" spans="1:4" x14ac:dyDescent="0.25">
      <c r="A2892" s="27"/>
      <c r="B2892" s="27"/>
      <c r="C2892" s="27"/>
      <c r="D2892" s="27"/>
    </row>
    <row r="2893" spans="1:4" x14ac:dyDescent="0.25">
      <c r="A2893" s="27"/>
      <c r="B2893" s="27"/>
      <c r="C2893" s="27"/>
      <c r="D2893" s="27"/>
    </row>
    <row r="2894" spans="1:4" x14ac:dyDescent="0.25">
      <c r="A2894" s="27"/>
      <c r="B2894" s="27"/>
      <c r="C2894" s="27"/>
      <c r="D2894" s="27"/>
    </row>
    <row r="2895" spans="1:4" x14ac:dyDescent="0.25">
      <c r="A2895" s="27"/>
      <c r="B2895" s="27"/>
      <c r="C2895" s="27"/>
      <c r="D2895" s="27"/>
    </row>
    <row r="2896" spans="1:4" x14ac:dyDescent="0.25">
      <c r="A2896" s="27"/>
      <c r="B2896" s="27"/>
      <c r="C2896" s="27"/>
      <c r="D2896" s="27"/>
    </row>
    <row r="2897" spans="1:4" x14ac:dyDescent="0.25">
      <c r="A2897" s="27"/>
      <c r="B2897" s="27"/>
      <c r="C2897" s="27"/>
      <c r="D2897" s="27"/>
    </row>
    <row r="2898" spans="1:4" x14ac:dyDescent="0.25">
      <c r="A2898" s="27"/>
      <c r="B2898" s="27"/>
      <c r="C2898" s="27"/>
      <c r="D2898" s="27"/>
    </row>
    <row r="2899" spans="1:4" x14ac:dyDescent="0.25">
      <c r="A2899" s="27"/>
      <c r="B2899" s="27"/>
      <c r="C2899" s="27"/>
      <c r="D2899" s="27"/>
    </row>
    <row r="2900" spans="1:4" x14ac:dyDescent="0.25">
      <c r="A2900" s="27"/>
      <c r="B2900" s="27"/>
      <c r="C2900" s="27"/>
      <c r="D2900" s="27"/>
    </row>
    <row r="2901" spans="1:4" x14ac:dyDescent="0.25">
      <c r="A2901" s="27"/>
      <c r="B2901" s="27"/>
      <c r="C2901" s="27"/>
      <c r="D2901" s="27"/>
    </row>
    <row r="2902" spans="1:4" x14ac:dyDescent="0.25">
      <c r="A2902" s="27"/>
      <c r="B2902" s="27"/>
      <c r="C2902" s="27"/>
      <c r="D2902" s="27"/>
    </row>
    <row r="2903" spans="1:4" x14ac:dyDescent="0.25">
      <c r="A2903" s="27"/>
      <c r="B2903" s="27"/>
      <c r="C2903" s="27"/>
      <c r="D2903" s="27"/>
    </row>
    <row r="2904" spans="1:4" x14ac:dyDescent="0.25">
      <c r="A2904" s="27"/>
      <c r="B2904" s="27"/>
      <c r="C2904" s="27"/>
      <c r="D2904" s="27"/>
    </row>
    <row r="2905" spans="1:4" x14ac:dyDescent="0.25">
      <c r="A2905" s="27"/>
      <c r="B2905" s="27"/>
      <c r="C2905" s="27"/>
      <c r="D2905" s="27"/>
    </row>
    <row r="2906" spans="1:4" x14ac:dyDescent="0.25">
      <c r="A2906" s="27"/>
      <c r="B2906" s="27"/>
      <c r="C2906" s="27"/>
      <c r="D2906" s="27"/>
    </row>
    <row r="2907" spans="1:4" x14ac:dyDescent="0.25">
      <c r="A2907" s="27"/>
      <c r="B2907" s="27"/>
      <c r="C2907" s="27"/>
      <c r="D2907" s="27"/>
    </row>
    <row r="2908" spans="1:4" x14ac:dyDescent="0.25">
      <c r="A2908" s="27"/>
      <c r="B2908" s="27"/>
      <c r="C2908" s="27"/>
      <c r="D2908" s="27"/>
    </row>
    <row r="2909" spans="1:4" x14ac:dyDescent="0.25">
      <c r="A2909" s="27"/>
      <c r="B2909" s="27"/>
      <c r="C2909" s="27"/>
      <c r="D2909" s="27"/>
    </row>
    <row r="2910" spans="1:4" x14ac:dyDescent="0.25">
      <c r="A2910" s="27"/>
      <c r="B2910" s="27"/>
      <c r="C2910" s="27"/>
      <c r="D2910" s="27"/>
    </row>
    <row r="2911" spans="1:4" x14ac:dyDescent="0.25">
      <c r="A2911" s="27"/>
      <c r="B2911" s="27"/>
      <c r="C2911" s="27"/>
      <c r="D2911" s="27"/>
    </row>
    <row r="2912" spans="1:4" x14ac:dyDescent="0.25">
      <c r="A2912" s="27"/>
      <c r="B2912" s="27"/>
      <c r="C2912" s="27"/>
      <c r="D2912" s="27"/>
    </row>
    <row r="2913" spans="1:4" x14ac:dyDescent="0.25">
      <c r="A2913" s="27"/>
      <c r="B2913" s="27"/>
      <c r="C2913" s="27"/>
      <c r="D2913" s="27"/>
    </row>
    <row r="2914" spans="1:4" x14ac:dyDescent="0.25">
      <c r="A2914" s="27"/>
      <c r="B2914" s="27"/>
      <c r="C2914" s="27"/>
      <c r="D2914" s="27"/>
    </row>
    <row r="2915" spans="1:4" x14ac:dyDescent="0.25">
      <c r="A2915" s="27"/>
      <c r="B2915" s="27"/>
      <c r="C2915" s="27"/>
      <c r="D2915" s="27"/>
    </row>
    <row r="2916" spans="1:4" x14ac:dyDescent="0.25">
      <c r="A2916" s="27"/>
      <c r="B2916" s="27"/>
      <c r="C2916" s="27"/>
      <c r="D2916" s="27"/>
    </row>
    <row r="2917" spans="1:4" x14ac:dyDescent="0.25">
      <c r="A2917" s="27"/>
      <c r="B2917" s="27"/>
      <c r="C2917" s="27"/>
      <c r="D2917" s="27"/>
    </row>
    <row r="2918" spans="1:4" x14ac:dyDescent="0.25">
      <c r="A2918" s="27"/>
      <c r="B2918" s="27"/>
      <c r="C2918" s="27"/>
      <c r="D2918" s="27"/>
    </row>
    <row r="2919" spans="1:4" x14ac:dyDescent="0.25">
      <c r="A2919" s="27"/>
      <c r="B2919" s="27"/>
      <c r="C2919" s="27"/>
      <c r="D2919" s="27"/>
    </row>
    <row r="2920" spans="1:4" x14ac:dyDescent="0.25">
      <c r="A2920" s="27"/>
      <c r="B2920" s="27"/>
      <c r="C2920" s="27"/>
      <c r="D2920" s="27"/>
    </row>
    <row r="2921" spans="1:4" x14ac:dyDescent="0.25">
      <c r="A2921" s="27"/>
      <c r="B2921" s="27"/>
      <c r="C2921" s="27"/>
      <c r="D2921" s="27"/>
    </row>
    <row r="2922" spans="1:4" x14ac:dyDescent="0.25">
      <c r="A2922" s="27"/>
      <c r="B2922" s="27"/>
      <c r="C2922" s="27"/>
      <c r="D2922" s="27"/>
    </row>
    <row r="2923" spans="1:4" x14ac:dyDescent="0.25">
      <c r="A2923" s="27"/>
      <c r="B2923" s="27"/>
      <c r="C2923" s="27"/>
      <c r="D2923" s="27"/>
    </row>
    <row r="2924" spans="1:4" x14ac:dyDescent="0.25">
      <c r="A2924" s="27"/>
      <c r="B2924" s="27"/>
      <c r="C2924" s="27"/>
      <c r="D2924" s="27"/>
    </row>
    <row r="2925" spans="1:4" x14ac:dyDescent="0.25">
      <c r="A2925" s="27"/>
      <c r="B2925" s="27"/>
      <c r="C2925" s="27"/>
      <c r="D2925" s="27"/>
    </row>
    <row r="2926" spans="1:4" x14ac:dyDescent="0.25">
      <c r="A2926" s="27"/>
      <c r="B2926" s="27"/>
      <c r="C2926" s="27"/>
      <c r="D2926" s="27"/>
    </row>
    <row r="2927" spans="1:4" x14ac:dyDescent="0.25">
      <c r="A2927" s="27"/>
      <c r="B2927" s="27"/>
      <c r="C2927" s="27"/>
      <c r="D2927" s="27"/>
    </row>
    <row r="2928" spans="1:4" x14ac:dyDescent="0.25">
      <c r="A2928" s="27"/>
      <c r="B2928" s="27"/>
      <c r="C2928" s="27"/>
      <c r="D2928" s="27"/>
    </row>
    <row r="2929" spans="1:4" x14ac:dyDescent="0.25">
      <c r="A2929" s="27"/>
      <c r="B2929" s="27"/>
      <c r="C2929" s="27"/>
      <c r="D2929" s="27"/>
    </row>
    <row r="2930" spans="1:4" x14ac:dyDescent="0.25">
      <c r="A2930" s="27"/>
      <c r="B2930" s="27"/>
      <c r="C2930" s="27"/>
      <c r="D2930" s="27"/>
    </row>
    <row r="2931" spans="1:4" x14ac:dyDescent="0.25">
      <c r="A2931" s="27"/>
      <c r="B2931" s="27"/>
      <c r="C2931" s="27"/>
      <c r="D2931" s="27"/>
    </row>
    <row r="2932" spans="1:4" x14ac:dyDescent="0.25">
      <c r="A2932" s="27"/>
      <c r="B2932" s="27"/>
      <c r="C2932" s="27"/>
      <c r="D2932" s="27"/>
    </row>
    <row r="2933" spans="1:4" x14ac:dyDescent="0.25">
      <c r="A2933" s="27"/>
      <c r="B2933" s="27"/>
      <c r="C2933" s="27"/>
      <c r="D2933" s="27"/>
    </row>
    <row r="2934" spans="1:4" x14ac:dyDescent="0.25">
      <c r="A2934" s="27"/>
      <c r="B2934" s="27"/>
      <c r="C2934" s="27"/>
      <c r="D2934" s="27"/>
    </row>
    <row r="2935" spans="1:4" x14ac:dyDescent="0.25">
      <c r="A2935" s="27"/>
      <c r="B2935" s="27"/>
      <c r="C2935" s="27"/>
      <c r="D2935" s="27"/>
    </row>
    <row r="2936" spans="1:4" x14ac:dyDescent="0.25">
      <c r="A2936" s="27"/>
      <c r="B2936" s="27"/>
      <c r="C2936" s="27"/>
      <c r="D2936" s="27"/>
    </row>
    <row r="2937" spans="1:4" x14ac:dyDescent="0.25">
      <c r="A2937" s="27"/>
      <c r="B2937" s="27"/>
      <c r="C2937" s="27"/>
      <c r="D2937" s="27"/>
    </row>
    <row r="2938" spans="1:4" x14ac:dyDescent="0.25">
      <c r="A2938" s="27"/>
      <c r="B2938" s="27"/>
      <c r="C2938" s="27"/>
      <c r="D2938" s="27"/>
    </row>
    <row r="2939" spans="1:4" x14ac:dyDescent="0.25">
      <c r="A2939" s="27"/>
      <c r="B2939" s="27"/>
      <c r="C2939" s="27"/>
      <c r="D2939" s="27"/>
    </row>
    <row r="2940" spans="1:4" x14ac:dyDescent="0.25">
      <c r="A2940" s="27"/>
      <c r="B2940" s="27"/>
      <c r="C2940" s="27"/>
      <c r="D2940" s="27"/>
    </row>
    <row r="2941" spans="1:4" x14ac:dyDescent="0.25">
      <c r="A2941" s="27"/>
      <c r="B2941" s="27"/>
      <c r="C2941" s="27"/>
      <c r="D2941" s="27"/>
    </row>
    <row r="2942" spans="1:4" x14ac:dyDescent="0.25">
      <c r="A2942" s="27"/>
      <c r="B2942" s="27"/>
      <c r="C2942" s="27"/>
      <c r="D2942" s="27"/>
    </row>
    <row r="2943" spans="1:4" x14ac:dyDescent="0.25">
      <c r="A2943" s="27"/>
      <c r="B2943" s="27"/>
      <c r="C2943" s="27"/>
      <c r="D2943" s="27"/>
    </row>
    <row r="2944" spans="1:4" x14ac:dyDescent="0.25">
      <c r="A2944" s="27"/>
      <c r="B2944" s="27"/>
      <c r="C2944" s="27"/>
      <c r="D2944" s="27"/>
    </row>
    <row r="2945" spans="1:4" x14ac:dyDescent="0.25">
      <c r="A2945" s="27"/>
      <c r="B2945" s="27"/>
      <c r="C2945" s="27"/>
      <c r="D2945" s="27"/>
    </row>
    <row r="2946" spans="1:4" x14ac:dyDescent="0.25">
      <c r="A2946" s="27"/>
      <c r="B2946" s="27"/>
      <c r="C2946" s="27"/>
      <c r="D2946" s="27"/>
    </row>
    <row r="2947" spans="1:4" x14ac:dyDescent="0.25">
      <c r="A2947" s="27"/>
      <c r="B2947" s="27"/>
      <c r="C2947" s="27"/>
      <c r="D2947" s="27"/>
    </row>
    <row r="2948" spans="1:4" x14ac:dyDescent="0.25">
      <c r="A2948" s="27"/>
      <c r="B2948" s="27"/>
      <c r="C2948" s="27"/>
      <c r="D2948" s="27"/>
    </row>
    <row r="2949" spans="1:4" x14ac:dyDescent="0.25">
      <c r="A2949" s="27"/>
      <c r="B2949" s="27"/>
      <c r="C2949" s="27"/>
      <c r="D2949" s="27"/>
    </row>
    <row r="2950" spans="1:4" x14ac:dyDescent="0.25">
      <c r="A2950" s="27"/>
      <c r="B2950" s="27"/>
      <c r="C2950" s="27"/>
      <c r="D2950" s="27"/>
    </row>
    <row r="2951" spans="1:4" x14ac:dyDescent="0.25">
      <c r="A2951" s="27"/>
      <c r="B2951" s="27"/>
      <c r="C2951" s="27"/>
      <c r="D2951" s="27"/>
    </row>
    <row r="2952" spans="1:4" x14ac:dyDescent="0.25">
      <c r="A2952" s="27"/>
      <c r="B2952" s="27"/>
      <c r="C2952" s="27"/>
      <c r="D2952" s="27"/>
    </row>
    <row r="2953" spans="1:4" x14ac:dyDescent="0.25">
      <c r="A2953" s="27"/>
      <c r="B2953" s="27"/>
      <c r="C2953" s="27"/>
      <c r="D2953" s="27"/>
    </row>
    <row r="2954" spans="1:4" x14ac:dyDescent="0.25">
      <c r="A2954" s="27"/>
      <c r="B2954" s="27"/>
      <c r="C2954" s="27"/>
      <c r="D2954" s="27"/>
    </row>
    <row r="2955" spans="1:4" x14ac:dyDescent="0.25">
      <c r="A2955" s="27"/>
      <c r="B2955" s="27"/>
      <c r="C2955" s="27"/>
      <c r="D2955" s="27"/>
    </row>
    <row r="2956" spans="1:4" x14ac:dyDescent="0.25">
      <c r="A2956" s="27"/>
      <c r="B2956" s="27"/>
      <c r="C2956" s="27"/>
      <c r="D2956" s="27"/>
    </row>
    <row r="2957" spans="1:4" x14ac:dyDescent="0.25">
      <c r="A2957" s="27"/>
      <c r="B2957" s="27"/>
      <c r="C2957" s="27"/>
      <c r="D2957" s="27"/>
    </row>
    <row r="2958" spans="1:4" x14ac:dyDescent="0.25">
      <c r="A2958" s="27"/>
      <c r="B2958" s="27"/>
      <c r="C2958" s="27"/>
      <c r="D2958" s="27"/>
    </row>
    <row r="2959" spans="1:4" x14ac:dyDescent="0.25">
      <c r="A2959" s="27"/>
      <c r="B2959" s="27"/>
      <c r="C2959" s="27"/>
      <c r="D2959" s="27"/>
    </row>
    <row r="2960" spans="1:4" x14ac:dyDescent="0.25">
      <c r="A2960" s="27"/>
      <c r="B2960" s="27"/>
      <c r="C2960" s="27"/>
      <c r="D2960" s="27"/>
    </row>
    <row r="2961" spans="1:4" x14ac:dyDescent="0.25">
      <c r="A2961" s="27"/>
      <c r="B2961" s="27"/>
      <c r="C2961" s="27"/>
      <c r="D2961" s="27"/>
    </row>
    <row r="2962" spans="1:4" x14ac:dyDescent="0.25">
      <c r="A2962" s="27"/>
      <c r="B2962" s="27"/>
      <c r="C2962" s="27"/>
      <c r="D2962" s="27"/>
    </row>
    <row r="2963" spans="1:4" x14ac:dyDescent="0.25">
      <c r="A2963" s="27"/>
      <c r="B2963" s="27"/>
      <c r="C2963" s="27"/>
      <c r="D2963" s="27"/>
    </row>
    <row r="2964" spans="1:4" x14ac:dyDescent="0.25">
      <c r="A2964" s="27"/>
      <c r="B2964" s="27"/>
      <c r="C2964" s="27"/>
      <c r="D2964" s="27"/>
    </row>
    <row r="2965" spans="1:4" x14ac:dyDescent="0.25">
      <c r="A2965" s="27"/>
      <c r="B2965" s="27"/>
      <c r="C2965" s="27"/>
      <c r="D2965" s="27"/>
    </row>
    <row r="2966" spans="1:4" x14ac:dyDescent="0.25">
      <c r="A2966" s="27"/>
      <c r="B2966" s="27"/>
      <c r="C2966" s="27"/>
      <c r="D2966" s="27"/>
    </row>
    <row r="2967" spans="1:4" x14ac:dyDescent="0.25">
      <c r="A2967" s="27"/>
      <c r="B2967" s="27"/>
      <c r="C2967" s="27"/>
      <c r="D2967" s="27"/>
    </row>
    <row r="2968" spans="1:4" x14ac:dyDescent="0.25">
      <c r="A2968" s="27"/>
      <c r="B2968" s="27"/>
      <c r="C2968" s="27"/>
      <c r="D2968" s="27"/>
    </row>
    <row r="2969" spans="1:4" x14ac:dyDescent="0.25">
      <c r="A2969" s="27"/>
      <c r="B2969" s="27"/>
      <c r="C2969" s="27"/>
      <c r="D2969" s="27"/>
    </row>
    <row r="2970" spans="1:4" x14ac:dyDescent="0.25">
      <c r="A2970" s="27"/>
      <c r="B2970" s="27"/>
      <c r="C2970" s="27"/>
      <c r="D2970" s="27"/>
    </row>
    <row r="2971" spans="1:4" x14ac:dyDescent="0.25">
      <c r="A2971" s="27"/>
      <c r="B2971" s="27"/>
      <c r="C2971" s="27"/>
      <c r="D2971" s="27"/>
    </row>
    <row r="2972" spans="1:4" x14ac:dyDescent="0.25">
      <c r="A2972" s="27"/>
      <c r="B2972" s="27"/>
      <c r="C2972" s="27"/>
      <c r="D2972" s="27"/>
    </row>
    <row r="2973" spans="1:4" x14ac:dyDescent="0.25">
      <c r="A2973" s="27"/>
      <c r="B2973" s="27"/>
      <c r="C2973" s="27"/>
      <c r="D2973" s="27"/>
    </row>
    <row r="2974" spans="1:4" x14ac:dyDescent="0.25">
      <c r="A2974" s="27"/>
      <c r="B2974" s="27"/>
      <c r="C2974" s="27"/>
      <c r="D2974" s="27"/>
    </row>
    <row r="2975" spans="1:4" x14ac:dyDescent="0.25">
      <c r="A2975" s="27"/>
      <c r="B2975" s="27"/>
      <c r="C2975" s="27"/>
      <c r="D2975" s="27"/>
    </row>
    <row r="2976" spans="1:4" x14ac:dyDescent="0.25">
      <c r="A2976" s="27"/>
      <c r="B2976" s="27"/>
      <c r="C2976" s="27"/>
      <c r="D2976" s="27"/>
    </row>
    <row r="2977" spans="1:4" x14ac:dyDescent="0.25">
      <c r="A2977" s="27"/>
      <c r="B2977" s="27"/>
      <c r="C2977" s="27"/>
      <c r="D2977" s="27"/>
    </row>
    <row r="2978" spans="1:4" x14ac:dyDescent="0.25">
      <c r="A2978" s="27"/>
      <c r="B2978" s="27"/>
      <c r="C2978" s="27"/>
      <c r="D2978" s="27"/>
    </row>
    <row r="2979" spans="1:4" x14ac:dyDescent="0.25">
      <c r="A2979" s="27"/>
      <c r="B2979" s="27"/>
      <c r="C2979" s="27"/>
      <c r="D2979" s="27"/>
    </row>
    <row r="2980" spans="1:4" x14ac:dyDescent="0.25">
      <c r="A2980" s="27"/>
      <c r="B2980" s="27"/>
      <c r="C2980" s="27"/>
      <c r="D2980" s="27"/>
    </row>
    <row r="2981" spans="1:4" x14ac:dyDescent="0.25">
      <c r="A2981" s="27"/>
      <c r="B2981" s="27"/>
      <c r="C2981" s="27"/>
      <c r="D2981" s="27"/>
    </row>
  </sheetData>
  <pageMargins left="0.78740157499999996" right="0.78740157499999996" top="0.984251969" bottom="0.984251969" header="0.5" footer="0.5"/>
  <pageSetup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1">
    <tabColor indexed="29"/>
  </sheetPr>
  <dimension ref="A1:E14858"/>
  <sheetViews>
    <sheetView showGridLines="0" zoomScale="85" workbookViewId="0">
      <pane ySplit="1" topLeftCell="A2" activePane="bottomLeft" state="frozen"/>
      <selection activeCell="T38" sqref="T38"/>
      <selection pane="bottomLeft" activeCell="A2" sqref="A2"/>
    </sheetView>
  </sheetViews>
  <sheetFormatPr defaultColWidth="11.44140625" defaultRowHeight="13.2" x14ac:dyDescent="0.25"/>
  <cols>
    <col min="1" max="1" width="16.109375" style="28" bestFit="1" customWidth="1"/>
    <col min="2" max="2" width="11.44140625" style="96"/>
    <col min="3" max="16384" width="11.44140625" style="28"/>
  </cols>
  <sheetData>
    <row r="1" spans="1:5" x14ac:dyDescent="0.25">
      <c r="A1" s="27" t="s">
        <v>292</v>
      </c>
      <c r="B1" s="32" t="s">
        <v>300</v>
      </c>
      <c r="C1" s="27" t="s">
        <v>113</v>
      </c>
      <c r="D1" s="27" t="s">
        <v>301</v>
      </c>
      <c r="E1" s="27" t="s">
        <v>282</v>
      </c>
    </row>
    <row r="2" spans="1:5" x14ac:dyDescent="0.25">
      <c r="A2" s="27">
        <v>3108</v>
      </c>
      <c r="B2" s="32">
        <v>40181</v>
      </c>
      <c r="C2" s="27">
        <v>0</v>
      </c>
      <c r="D2" s="27">
        <v>0</v>
      </c>
      <c r="E2" s="27">
        <v>0</v>
      </c>
    </row>
    <row r="3" spans="1:5" x14ac:dyDescent="0.25">
      <c r="A3" s="27">
        <v>3108</v>
      </c>
      <c r="B3" s="32">
        <v>40182</v>
      </c>
      <c r="C3" s="27">
        <v>25200</v>
      </c>
      <c r="D3" s="27">
        <v>81000</v>
      </c>
      <c r="E3" s="27">
        <v>40500</v>
      </c>
    </row>
    <row r="4" spans="1:5" x14ac:dyDescent="0.25">
      <c r="A4" s="27">
        <v>3108</v>
      </c>
      <c r="B4" s="32">
        <v>40183</v>
      </c>
      <c r="C4" s="27">
        <v>68400</v>
      </c>
      <c r="D4" s="27">
        <v>81000</v>
      </c>
      <c r="E4" s="27">
        <v>10800</v>
      </c>
    </row>
    <row r="5" spans="1:5" x14ac:dyDescent="0.25">
      <c r="A5" s="27">
        <v>3108</v>
      </c>
      <c r="B5" s="32">
        <v>40184</v>
      </c>
      <c r="C5" s="27">
        <v>52200</v>
      </c>
      <c r="D5" s="27">
        <v>81000</v>
      </c>
      <c r="E5" s="27">
        <v>27000</v>
      </c>
    </row>
    <row r="6" spans="1:5" x14ac:dyDescent="0.25">
      <c r="A6" s="27">
        <v>3108</v>
      </c>
      <c r="B6" s="32">
        <v>40185</v>
      </c>
      <c r="C6" s="27">
        <v>52200</v>
      </c>
      <c r="D6" s="27">
        <v>81000</v>
      </c>
      <c r="E6" s="27">
        <v>27000</v>
      </c>
    </row>
    <row r="7" spans="1:5" x14ac:dyDescent="0.25">
      <c r="A7" s="27">
        <v>3108</v>
      </c>
      <c r="B7" s="32">
        <v>40186</v>
      </c>
      <c r="C7" s="27">
        <v>0</v>
      </c>
      <c r="D7" s="27">
        <v>0</v>
      </c>
      <c r="E7" s="27">
        <v>0</v>
      </c>
    </row>
    <row r="8" spans="1:5" x14ac:dyDescent="0.25">
      <c r="A8" s="27">
        <v>3108</v>
      </c>
      <c r="B8" s="32">
        <v>40187</v>
      </c>
      <c r="C8" s="27">
        <v>0</v>
      </c>
      <c r="D8" s="27">
        <v>0</v>
      </c>
      <c r="E8" s="27">
        <v>0</v>
      </c>
    </row>
    <row r="9" spans="1:5" x14ac:dyDescent="0.25">
      <c r="A9" s="27">
        <v>3108</v>
      </c>
      <c r="B9" s="32">
        <v>40188</v>
      </c>
      <c r="C9" s="27">
        <v>0</v>
      </c>
      <c r="D9" s="27">
        <v>0</v>
      </c>
      <c r="E9" s="27">
        <v>0</v>
      </c>
    </row>
    <row r="10" spans="1:5" x14ac:dyDescent="0.25">
      <c r="A10" s="27">
        <v>3108</v>
      </c>
      <c r="B10" s="32">
        <v>40189</v>
      </c>
      <c r="C10" s="27">
        <v>25200</v>
      </c>
      <c r="D10" s="27">
        <v>52200</v>
      </c>
      <c r="E10" s="27">
        <v>25200</v>
      </c>
    </row>
    <row r="11" spans="1:5" x14ac:dyDescent="0.25">
      <c r="A11" s="27"/>
      <c r="B11" s="32"/>
      <c r="C11" s="27"/>
      <c r="D11" s="27"/>
      <c r="E11" s="27"/>
    </row>
    <row r="12" spans="1:5" x14ac:dyDescent="0.25">
      <c r="A12" s="27"/>
      <c r="B12" s="32"/>
      <c r="C12" s="27"/>
      <c r="D12" s="27"/>
      <c r="E12" s="27"/>
    </row>
    <row r="13" spans="1:5" x14ac:dyDescent="0.25">
      <c r="A13" s="27"/>
      <c r="B13" s="32"/>
      <c r="C13" s="27"/>
      <c r="D13" s="27"/>
      <c r="E13" s="27"/>
    </row>
    <row r="14" spans="1:5" x14ac:dyDescent="0.25">
      <c r="A14" s="27"/>
      <c r="B14" s="32"/>
      <c r="C14" s="27"/>
      <c r="D14" s="27"/>
      <c r="E14" s="27"/>
    </row>
    <row r="15" spans="1:5" x14ac:dyDescent="0.25">
      <c r="A15" s="27"/>
      <c r="B15" s="32"/>
      <c r="C15" s="27"/>
      <c r="D15" s="27"/>
      <c r="E15" s="27"/>
    </row>
    <row r="16" spans="1:5" x14ac:dyDescent="0.25">
      <c r="A16" s="27"/>
      <c r="B16" s="32"/>
      <c r="C16" s="27"/>
      <c r="D16" s="27"/>
      <c r="E16" s="27"/>
    </row>
    <row r="17" spans="1:5" x14ac:dyDescent="0.25">
      <c r="A17" s="27"/>
      <c r="B17" s="32"/>
      <c r="C17" s="27"/>
      <c r="D17" s="27"/>
      <c r="E17" s="27"/>
    </row>
    <row r="18" spans="1:5" x14ac:dyDescent="0.25">
      <c r="A18" s="27"/>
      <c r="B18" s="32"/>
      <c r="C18" s="27"/>
      <c r="D18" s="27"/>
      <c r="E18" s="27"/>
    </row>
    <row r="19" spans="1:5" x14ac:dyDescent="0.25">
      <c r="A19" s="27"/>
      <c r="B19" s="32"/>
      <c r="C19" s="27"/>
      <c r="D19" s="27"/>
      <c r="E19" s="27"/>
    </row>
    <row r="20" spans="1:5" x14ac:dyDescent="0.25">
      <c r="A20" s="27"/>
      <c r="B20" s="32"/>
      <c r="C20" s="27"/>
      <c r="D20" s="27"/>
      <c r="E20" s="27"/>
    </row>
    <row r="21" spans="1:5" x14ac:dyDescent="0.25">
      <c r="A21" s="27"/>
      <c r="B21" s="32"/>
      <c r="C21" s="27"/>
      <c r="D21" s="27"/>
      <c r="E21" s="27"/>
    </row>
    <row r="22" spans="1:5" x14ac:dyDescent="0.25">
      <c r="A22" s="27"/>
      <c r="B22" s="32"/>
      <c r="C22" s="27"/>
      <c r="D22" s="27"/>
      <c r="E22" s="27"/>
    </row>
    <row r="23" spans="1:5" x14ac:dyDescent="0.25">
      <c r="A23" s="27"/>
      <c r="B23" s="32"/>
      <c r="C23" s="27"/>
      <c r="D23" s="27"/>
      <c r="E23" s="27"/>
    </row>
    <row r="24" spans="1:5" x14ac:dyDescent="0.25">
      <c r="A24" s="27"/>
      <c r="B24" s="32"/>
      <c r="C24" s="27"/>
      <c r="D24" s="27"/>
      <c r="E24" s="27"/>
    </row>
    <row r="25" spans="1:5" x14ac:dyDescent="0.25">
      <c r="A25" s="27"/>
      <c r="B25" s="32"/>
      <c r="C25" s="27"/>
      <c r="D25" s="27"/>
      <c r="E25" s="27"/>
    </row>
    <row r="26" spans="1:5" x14ac:dyDescent="0.25">
      <c r="A26" s="27"/>
      <c r="B26" s="32"/>
      <c r="C26" s="27"/>
      <c r="D26" s="27"/>
      <c r="E26" s="27"/>
    </row>
    <row r="27" spans="1:5" x14ac:dyDescent="0.25">
      <c r="A27" s="27"/>
      <c r="B27" s="32"/>
      <c r="C27" s="27"/>
      <c r="D27" s="27"/>
      <c r="E27" s="27"/>
    </row>
    <row r="28" spans="1:5" x14ac:dyDescent="0.25">
      <c r="A28" s="27"/>
      <c r="B28" s="32"/>
      <c r="C28" s="27"/>
      <c r="D28" s="27"/>
      <c r="E28" s="27"/>
    </row>
    <row r="29" spans="1:5" x14ac:dyDescent="0.25">
      <c r="A29" s="27"/>
      <c r="B29" s="32"/>
      <c r="C29" s="27"/>
      <c r="D29" s="27"/>
      <c r="E29" s="27"/>
    </row>
    <row r="30" spans="1:5" x14ac:dyDescent="0.25">
      <c r="A30" s="27"/>
      <c r="B30" s="32"/>
      <c r="C30" s="27"/>
      <c r="D30" s="27"/>
      <c r="E30" s="27"/>
    </row>
    <row r="31" spans="1:5" x14ac:dyDescent="0.25">
      <c r="A31" s="27"/>
      <c r="B31" s="32"/>
      <c r="C31" s="27"/>
      <c r="D31" s="27"/>
      <c r="E31" s="27"/>
    </row>
    <row r="32" spans="1:5" x14ac:dyDescent="0.25">
      <c r="A32" s="27"/>
      <c r="B32" s="32"/>
      <c r="C32" s="27"/>
      <c r="D32" s="27"/>
      <c r="E32" s="27"/>
    </row>
    <row r="33" spans="1:5" x14ac:dyDescent="0.25">
      <c r="A33" s="27"/>
      <c r="B33" s="32"/>
      <c r="C33" s="27"/>
      <c r="D33" s="27"/>
      <c r="E33" s="27"/>
    </row>
    <row r="34" spans="1:5" x14ac:dyDescent="0.25">
      <c r="A34" s="27"/>
      <c r="B34" s="32"/>
      <c r="C34" s="27"/>
      <c r="D34" s="27"/>
      <c r="E34" s="27"/>
    </row>
    <row r="35" spans="1:5" x14ac:dyDescent="0.25">
      <c r="A35" s="27"/>
      <c r="B35" s="32"/>
      <c r="C35" s="27"/>
      <c r="D35" s="27"/>
      <c r="E35" s="27"/>
    </row>
    <row r="36" spans="1:5" x14ac:dyDescent="0.25">
      <c r="A36" s="27"/>
      <c r="B36" s="32"/>
      <c r="C36" s="27"/>
      <c r="D36" s="27"/>
      <c r="E36" s="27"/>
    </row>
    <row r="37" spans="1:5" x14ac:dyDescent="0.25">
      <c r="A37" s="27"/>
      <c r="B37" s="32"/>
      <c r="C37" s="27"/>
      <c r="D37" s="27"/>
      <c r="E37" s="27"/>
    </row>
    <row r="38" spans="1:5" x14ac:dyDescent="0.25">
      <c r="A38" s="27"/>
      <c r="B38" s="32"/>
      <c r="C38" s="27"/>
      <c r="D38" s="27"/>
      <c r="E38" s="27"/>
    </row>
    <row r="39" spans="1:5" x14ac:dyDescent="0.25">
      <c r="A39" s="27"/>
      <c r="B39" s="32"/>
      <c r="C39" s="27"/>
      <c r="D39" s="27"/>
      <c r="E39" s="27"/>
    </row>
    <row r="40" spans="1:5" x14ac:dyDescent="0.25">
      <c r="A40" s="27"/>
      <c r="B40" s="32"/>
      <c r="C40" s="27"/>
      <c r="D40" s="27"/>
      <c r="E40" s="27"/>
    </row>
    <row r="41" spans="1:5" x14ac:dyDescent="0.25">
      <c r="A41" s="27"/>
      <c r="B41" s="32"/>
      <c r="C41" s="27"/>
      <c r="D41" s="27"/>
      <c r="E41" s="27"/>
    </row>
    <row r="42" spans="1:5" x14ac:dyDescent="0.25">
      <c r="A42" s="27"/>
      <c r="B42" s="32"/>
      <c r="C42" s="27"/>
      <c r="D42" s="27"/>
      <c r="E42" s="27"/>
    </row>
    <row r="43" spans="1:5" x14ac:dyDescent="0.25">
      <c r="A43" s="27"/>
      <c r="B43" s="32"/>
      <c r="C43" s="27"/>
      <c r="D43" s="27"/>
      <c r="E43" s="27"/>
    </row>
    <row r="44" spans="1:5" x14ac:dyDescent="0.25">
      <c r="A44" s="27"/>
      <c r="B44" s="32"/>
      <c r="C44" s="27"/>
      <c r="D44" s="27"/>
      <c r="E44" s="27"/>
    </row>
    <row r="45" spans="1:5" x14ac:dyDescent="0.25">
      <c r="A45" s="27"/>
      <c r="B45" s="32"/>
      <c r="C45" s="27"/>
      <c r="D45" s="27"/>
      <c r="E45" s="27"/>
    </row>
    <row r="46" spans="1:5" x14ac:dyDescent="0.25">
      <c r="A46" s="27"/>
      <c r="B46" s="32"/>
      <c r="C46" s="27"/>
      <c r="D46" s="27"/>
      <c r="E46" s="27"/>
    </row>
    <row r="47" spans="1:5" x14ac:dyDescent="0.25">
      <c r="A47" s="27"/>
      <c r="B47" s="32"/>
      <c r="C47" s="27"/>
      <c r="D47" s="27"/>
      <c r="E47" s="27"/>
    </row>
    <row r="48" spans="1:5" x14ac:dyDescent="0.25">
      <c r="A48" s="27"/>
      <c r="B48" s="32"/>
      <c r="C48" s="27"/>
      <c r="D48" s="27"/>
      <c r="E48" s="27"/>
    </row>
    <row r="49" spans="1:5" x14ac:dyDescent="0.25">
      <c r="A49" s="27"/>
      <c r="B49" s="32"/>
      <c r="C49" s="27"/>
      <c r="D49" s="27"/>
      <c r="E49" s="27"/>
    </row>
    <row r="50" spans="1:5" x14ac:dyDescent="0.25">
      <c r="A50" s="27"/>
      <c r="B50" s="32"/>
      <c r="C50" s="27"/>
      <c r="D50" s="27"/>
      <c r="E50" s="27"/>
    </row>
    <row r="51" spans="1:5" x14ac:dyDescent="0.25">
      <c r="A51" s="27"/>
      <c r="B51" s="32"/>
      <c r="C51" s="27"/>
      <c r="D51" s="27"/>
      <c r="E51" s="27"/>
    </row>
    <row r="52" spans="1:5" x14ac:dyDescent="0.25">
      <c r="A52" s="27"/>
      <c r="B52" s="32"/>
      <c r="C52" s="27"/>
      <c r="D52" s="27"/>
      <c r="E52" s="27"/>
    </row>
    <row r="53" spans="1:5" x14ac:dyDescent="0.25">
      <c r="A53" s="27"/>
      <c r="B53" s="32"/>
      <c r="C53" s="27"/>
      <c r="D53" s="27"/>
      <c r="E53" s="27"/>
    </row>
    <row r="54" spans="1:5" x14ac:dyDescent="0.25">
      <c r="A54" s="27"/>
      <c r="B54" s="32"/>
      <c r="C54" s="27"/>
      <c r="D54" s="27"/>
      <c r="E54" s="27"/>
    </row>
    <row r="55" spans="1:5" x14ac:dyDescent="0.25">
      <c r="A55" s="27"/>
      <c r="B55" s="32"/>
      <c r="C55" s="27"/>
      <c r="D55" s="27"/>
      <c r="E55" s="27"/>
    </row>
    <row r="56" spans="1:5" x14ac:dyDescent="0.25">
      <c r="A56" s="27"/>
      <c r="B56" s="32"/>
      <c r="C56" s="27"/>
      <c r="D56" s="27"/>
      <c r="E56" s="27"/>
    </row>
    <row r="57" spans="1:5" x14ac:dyDescent="0.25">
      <c r="A57" s="27"/>
      <c r="B57" s="32"/>
      <c r="C57" s="27"/>
      <c r="D57" s="27"/>
      <c r="E57" s="27"/>
    </row>
    <row r="58" spans="1:5" x14ac:dyDescent="0.25">
      <c r="A58" s="27"/>
      <c r="B58" s="32"/>
      <c r="C58" s="27"/>
      <c r="D58" s="27"/>
      <c r="E58" s="27"/>
    </row>
    <row r="59" spans="1:5" x14ac:dyDescent="0.25">
      <c r="A59" s="27"/>
      <c r="B59" s="32"/>
      <c r="C59" s="27"/>
      <c r="D59" s="27"/>
      <c r="E59" s="27"/>
    </row>
    <row r="60" spans="1:5" x14ac:dyDescent="0.25">
      <c r="A60" s="27"/>
      <c r="B60" s="32"/>
      <c r="C60" s="27"/>
      <c r="D60" s="27"/>
      <c r="E60" s="27"/>
    </row>
    <row r="61" spans="1:5" x14ac:dyDescent="0.25">
      <c r="A61" s="27"/>
      <c r="B61" s="32"/>
      <c r="C61" s="27"/>
      <c r="D61" s="27"/>
      <c r="E61" s="27"/>
    </row>
    <row r="62" spans="1:5" x14ac:dyDescent="0.25">
      <c r="A62" s="27"/>
      <c r="B62" s="32"/>
      <c r="C62" s="27"/>
      <c r="D62" s="27"/>
      <c r="E62" s="27"/>
    </row>
    <row r="63" spans="1:5" x14ac:dyDescent="0.25">
      <c r="A63" s="27"/>
      <c r="B63" s="32"/>
      <c r="C63" s="27"/>
      <c r="D63" s="27"/>
      <c r="E63" s="27"/>
    </row>
    <row r="64" spans="1:5" x14ac:dyDescent="0.25">
      <c r="A64" s="27"/>
      <c r="B64" s="32"/>
      <c r="C64" s="27"/>
      <c r="D64" s="27"/>
      <c r="E64" s="27"/>
    </row>
    <row r="65" spans="1:5" x14ac:dyDescent="0.25">
      <c r="A65" s="27"/>
      <c r="B65" s="32"/>
      <c r="C65" s="27"/>
      <c r="D65" s="27"/>
      <c r="E65" s="27"/>
    </row>
    <row r="66" spans="1:5" x14ac:dyDescent="0.25">
      <c r="A66" s="27"/>
      <c r="B66" s="32"/>
      <c r="C66" s="27"/>
      <c r="D66" s="27"/>
      <c r="E66" s="27"/>
    </row>
    <row r="67" spans="1:5" x14ac:dyDescent="0.25">
      <c r="A67" s="27"/>
      <c r="B67" s="32"/>
      <c r="C67" s="27"/>
      <c r="D67" s="27"/>
      <c r="E67" s="27"/>
    </row>
    <row r="68" spans="1:5" x14ac:dyDescent="0.25">
      <c r="A68" s="27"/>
      <c r="B68" s="32"/>
      <c r="C68" s="27"/>
      <c r="D68" s="27"/>
      <c r="E68" s="27"/>
    </row>
    <row r="69" spans="1:5" x14ac:dyDescent="0.25">
      <c r="A69" s="27"/>
      <c r="B69" s="32"/>
      <c r="C69" s="27"/>
      <c r="D69" s="27"/>
      <c r="E69" s="27"/>
    </row>
    <row r="70" spans="1:5" x14ac:dyDescent="0.25">
      <c r="A70" s="27"/>
      <c r="B70" s="32"/>
      <c r="C70" s="27"/>
      <c r="D70" s="27"/>
      <c r="E70" s="27"/>
    </row>
    <row r="71" spans="1:5" x14ac:dyDescent="0.25">
      <c r="A71" s="27"/>
      <c r="B71" s="32"/>
      <c r="C71" s="27"/>
      <c r="D71" s="27"/>
      <c r="E71" s="27"/>
    </row>
    <row r="72" spans="1:5" x14ac:dyDescent="0.25">
      <c r="A72" s="27"/>
      <c r="B72" s="32"/>
      <c r="C72" s="27"/>
      <c r="D72" s="27"/>
      <c r="E72" s="27"/>
    </row>
    <row r="73" spans="1:5" x14ac:dyDescent="0.25">
      <c r="A73" s="27"/>
      <c r="B73" s="32"/>
      <c r="C73" s="27"/>
      <c r="D73" s="27"/>
      <c r="E73" s="27"/>
    </row>
    <row r="74" spans="1:5" x14ac:dyDescent="0.25">
      <c r="A74" s="27"/>
      <c r="B74" s="32"/>
      <c r="C74" s="27"/>
      <c r="D74" s="27"/>
      <c r="E74" s="27"/>
    </row>
    <row r="75" spans="1:5" x14ac:dyDescent="0.25">
      <c r="A75" s="27"/>
      <c r="B75" s="32"/>
      <c r="C75" s="27"/>
      <c r="D75" s="27"/>
      <c r="E75" s="27"/>
    </row>
    <row r="76" spans="1:5" x14ac:dyDescent="0.25">
      <c r="A76" s="27"/>
      <c r="B76" s="32"/>
      <c r="C76" s="27"/>
      <c r="D76" s="27"/>
      <c r="E76" s="27"/>
    </row>
    <row r="77" spans="1:5" x14ac:dyDescent="0.25">
      <c r="A77" s="27"/>
      <c r="B77" s="32"/>
      <c r="C77" s="27"/>
      <c r="D77" s="27"/>
      <c r="E77" s="27"/>
    </row>
    <row r="78" spans="1:5" x14ac:dyDescent="0.25">
      <c r="A78" s="27"/>
      <c r="B78" s="32"/>
      <c r="C78" s="27"/>
      <c r="D78" s="27"/>
      <c r="E78" s="27"/>
    </row>
    <row r="79" spans="1:5" x14ac:dyDescent="0.25">
      <c r="A79" s="27"/>
      <c r="B79" s="32"/>
      <c r="C79" s="27"/>
      <c r="D79" s="27"/>
      <c r="E79" s="27"/>
    </row>
    <row r="80" spans="1:5" x14ac:dyDescent="0.25">
      <c r="A80" s="27"/>
      <c r="B80" s="32"/>
      <c r="C80" s="27"/>
      <c r="D80" s="27"/>
      <c r="E80" s="27"/>
    </row>
    <row r="81" spans="1:5" x14ac:dyDescent="0.25">
      <c r="A81" s="27"/>
      <c r="B81" s="32"/>
      <c r="C81" s="27"/>
      <c r="D81" s="27"/>
      <c r="E81" s="27"/>
    </row>
    <row r="82" spans="1:5" x14ac:dyDescent="0.25">
      <c r="A82" s="27"/>
      <c r="B82" s="32"/>
      <c r="C82" s="27"/>
      <c r="D82" s="27"/>
      <c r="E82" s="27"/>
    </row>
    <row r="83" spans="1:5" x14ac:dyDescent="0.25">
      <c r="A83" s="27"/>
      <c r="B83" s="32"/>
      <c r="C83" s="27"/>
      <c r="D83" s="27"/>
      <c r="E83" s="27"/>
    </row>
    <row r="84" spans="1:5" x14ac:dyDescent="0.25">
      <c r="A84" s="27"/>
      <c r="B84" s="32"/>
      <c r="C84" s="27"/>
      <c r="D84" s="27"/>
      <c r="E84" s="27"/>
    </row>
    <row r="85" spans="1:5" x14ac:dyDescent="0.25">
      <c r="A85" s="27"/>
      <c r="B85" s="32"/>
      <c r="C85" s="27"/>
      <c r="D85" s="27"/>
      <c r="E85" s="27"/>
    </row>
    <row r="86" spans="1:5" x14ac:dyDescent="0.25">
      <c r="A86" s="27"/>
      <c r="B86" s="32"/>
      <c r="C86" s="27"/>
      <c r="D86" s="27"/>
      <c r="E86" s="27"/>
    </row>
    <row r="87" spans="1:5" x14ac:dyDescent="0.25">
      <c r="A87" s="27"/>
      <c r="B87" s="32"/>
      <c r="C87" s="27"/>
      <c r="D87" s="27"/>
      <c r="E87" s="27"/>
    </row>
    <row r="88" spans="1:5" x14ac:dyDescent="0.25">
      <c r="A88" s="27"/>
      <c r="B88" s="32"/>
      <c r="C88" s="27"/>
      <c r="D88" s="27"/>
      <c r="E88" s="27"/>
    </row>
    <row r="89" spans="1:5" x14ac:dyDescent="0.25">
      <c r="A89" s="27"/>
      <c r="B89" s="32"/>
      <c r="C89" s="27"/>
      <c r="D89" s="27"/>
      <c r="E89" s="27"/>
    </row>
    <row r="90" spans="1:5" x14ac:dyDescent="0.25">
      <c r="A90" s="27"/>
      <c r="B90" s="32"/>
      <c r="C90" s="27"/>
      <c r="D90" s="27"/>
      <c r="E90" s="27"/>
    </row>
    <row r="91" spans="1:5" x14ac:dyDescent="0.25">
      <c r="A91" s="27"/>
      <c r="B91" s="32"/>
      <c r="C91" s="27"/>
      <c r="D91" s="27"/>
      <c r="E91" s="27"/>
    </row>
    <row r="92" spans="1:5" x14ac:dyDescent="0.25">
      <c r="A92" s="27"/>
      <c r="B92" s="32"/>
      <c r="C92" s="27"/>
      <c r="D92" s="27"/>
      <c r="E92" s="27"/>
    </row>
    <row r="93" spans="1:5" x14ac:dyDescent="0.25">
      <c r="A93" s="27"/>
      <c r="B93" s="32"/>
      <c r="C93" s="27"/>
      <c r="D93" s="27"/>
      <c r="E93" s="27"/>
    </row>
    <row r="94" spans="1:5" x14ac:dyDescent="0.25">
      <c r="A94" s="27"/>
      <c r="B94" s="32"/>
      <c r="C94" s="27"/>
      <c r="D94" s="27"/>
      <c r="E94" s="27"/>
    </row>
    <row r="95" spans="1:5" x14ac:dyDescent="0.25">
      <c r="A95" s="27"/>
      <c r="B95" s="32"/>
      <c r="C95" s="27"/>
      <c r="D95" s="27"/>
      <c r="E95" s="27"/>
    </row>
    <row r="96" spans="1:5" x14ac:dyDescent="0.25">
      <c r="A96" s="27"/>
      <c r="B96" s="32"/>
      <c r="C96" s="27"/>
      <c r="D96" s="27"/>
      <c r="E96" s="27"/>
    </row>
    <row r="97" spans="1:5" x14ac:dyDescent="0.25">
      <c r="A97" s="27"/>
      <c r="B97" s="32"/>
      <c r="C97" s="27"/>
      <c r="D97" s="27"/>
      <c r="E97" s="27"/>
    </row>
    <row r="98" spans="1:5" x14ac:dyDescent="0.25">
      <c r="A98" s="27"/>
      <c r="B98" s="32"/>
      <c r="C98" s="27"/>
      <c r="D98" s="27"/>
      <c r="E98" s="27"/>
    </row>
    <row r="99" spans="1:5" x14ac:dyDescent="0.25">
      <c r="A99" s="27"/>
      <c r="B99" s="32"/>
      <c r="C99" s="27"/>
      <c r="D99" s="27"/>
      <c r="E99" s="27"/>
    </row>
    <row r="100" spans="1:5" x14ac:dyDescent="0.25">
      <c r="A100" s="27"/>
      <c r="B100" s="32"/>
      <c r="C100" s="27"/>
      <c r="D100" s="27"/>
      <c r="E100" s="27"/>
    </row>
    <row r="101" spans="1:5" x14ac:dyDescent="0.25">
      <c r="A101" s="27"/>
      <c r="B101" s="32"/>
      <c r="C101" s="27"/>
      <c r="D101" s="27"/>
      <c r="E101" s="27"/>
    </row>
    <row r="102" spans="1:5" x14ac:dyDescent="0.25">
      <c r="A102" s="27"/>
      <c r="B102" s="32"/>
      <c r="C102" s="27"/>
      <c r="D102" s="27"/>
      <c r="E102" s="27"/>
    </row>
    <row r="103" spans="1:5" x14ac:dyDescent="0.25">
      <c r="A103" s="27"/>
      <c r="B103" s="32"/>
      <c r="C103" s="27"/>
      <c r="D103" s="27"/>
      <c r="E103" s="27"/>
    </row>
    <row r="104" spans="1:5" x14ac:dyDescent="0.25">
      <c r="A104" s="27"/>
      <c r="B104" s="32"/>
      <c r="C104" s="27"/>
      <c r="D104" s="27"/>
      <c r="E104" s="27"/>
    </row>
    <row r="105" spans="1:5" x14ac:dyDescent="0.25">
      <c r="A105" s="27"/>
      <c r="B105" s="32"/>
      <c r="C105" s="27"/>
      <c r="D105" s="27"/>
      <c r="E105" s="27"/>
    </row>
    <row r="106" spans="1:5" x14ac:dyDescent="0.25">
      <c r="A106" s="27"/>
      <c r="B106" s="32"/>
      <c r="C106" s="27"/>
      <c r="D106" s="27"/>
      <c r="E106" s="27"/>
    </row>
    <row r="107" spans="1:5" x14ac:dyDescent="0.25">
      <c r="A107" s="27"/>
      <c r="B107" s="32"/>
      <c r="C107" s="27"/>
      <c r="D107" s="27"/>
      <c r="E107" s="27"/>
    </row>
    <row r="108" spans="1:5" x14ac:dyDescent="0.25">
      <c r="A108" s="27"/>
      <c r="B108" s="32"/>
      <c r="C108" s="27"/>
      <c r="D108" s="27"/>
      <c r="E108" s="27"/>
    </row>
    <row r="109" spans="1:5" x14ac:dyDescent="0.25">
      <c r="A109" s="27"/>
      <c r="B109" s="32"/>
      <c r="C109" s="27"/>
      <c r="D109" s="27"/>
      <c r="E109" s="27"/>
    </row>
    <row r="110" spans="1:5" x14ac:dyDescent="0.25">
      <c r="A110" s="27"/>
      <c r="B110" s="32"/>
      <c r="C110" s="27"/>
      <c r="D110" s="27"/>
      <c r="E110" s="27"/>
    </row>
    <row r="111" spans="1:5" x14ac:dyDescent="0.25">
      <c r="A111" s="27"/>
      <c r="B111" s="32"/>
      <c r="C111" s="27"/>
      <c r="D111" s="27"/>
      <c r="E111" s="27"/>
    </row>
    <row r="112" spans="1:5" x14ac:dyDescent="0.25">
      <c r="A112" s="27"/>
      <c r="B112" s="32"/>
      <c r="C112" s="27"/>
      <c r="D112" s="27"/>
      <c r="E112" s="27"/>
    </row>
    <row r="113" spans="1:5" x14ac:dyDescent="0.25">
      <c r="A113" s="27"/>
      <c r="B113" s="32"/>
      <c r="C113" s="27"/>
      <c r="D113" s="27"/>
      <c r="E113" s="27"/>
    </row>
    <row r="114" spans="1:5" x14ac:dyDescent="0.25">
      <c r="A114" s="27"/>
      <c r="B114" s="32"/>
      <c r="C114" s="27"/>
      <c r="D114" s="27"/>
      <c r="E114" s="27"/>
    </row>
    <row r="115" spans="1:5" x14ac:dyDescent="0.25">
      <c r="A115" s="27"/>
      <c r="B115" s="32"/>
      <c r="C115" s="27"/>
      <c r="D115" s="27"/>
      <c r="E115" s="27"/>
    </row>
    <row r="116" spans="1:5" x14ac:dyDescent="0.25">
      <c r="A116" s="27"/>
      <c r="B116" s="32"/>
      <c r="C116" s="27"/>
      <c r="D116" s="27"/>
      <c r="E116" s="27"/>
    </row>
    <row r="117" spans="1:5" x14ac:dyDescent="0.25">
      <c r="A117" s="27"/>
      <c r="B117" s="32"/>
      <c r="C117" s="27"/>
      <c r="D117" s="27"/>
      <c r="E117" s="27"/>
    </row>
    <row r="118" spans="1:5" x14ac:dyDescent="0.25">
      <c r="A118" s="27"/>
      <c r="B118" s="32"/>
      <c r="C118" s="27"/>
      <c r="D118" s="27"/>
      <c r="E118" s="27"/>
    </row>
    <row r="119" spans="1:5" x14ac:dyDescent="0.25">
      <c r="A119" s="27"/>
      <c r="B119" s="32"/>
      <c r="C119" s="27"/>
      <c r="D119" s="27"/>
      <c r="E119" s="27"/>
    </row>
    <row r="120" spans="1:5" x14ac:dyDescent="0.25">
      <c r="A120" s="27"/>
      <c r="B120" s="32"/>
      <c r="C120" s="27"/>
      <c r="D120" s="27"/>
      <c r="E120" s="27"/>
    </row>
    <row r="121" spans="1:5" x14ac:dyDescent="0.25">
      <c r="A121" s="27"/>
      <c r="B121" s="32"/>
      <c r="C121" s="27"/>
      <c r="D121" s="27"/>
      <c r="E121" s="27"/>
    </row>
    <row r="122" spans="1:5" x14ac:dyDescent="0.25">
      <c r="A122" s="27"/>
      <c r="B122" s="32"/>
      <c r="C122" s="27"/>
      <c r="D122" s="27"/>
      <c r="E122" s="27"/>
    </row>
    <row r="123" spans="1:5" x14ac:dyDescent="0.25">
      <c r="A123" s="27"/>
      <c r="B123" s="32"/>
      <c r="C123" s="27"/>
      <c r="D123" s="27"/>
      <c r="E123" s="27"/>
    </row>
    <row r="124" spans="1:5" x14ac:dyDescent="0.25">
      <c r="A124" s="27"/>
      <c r="B124" s="32"/>
      <c r="C124" s="27"/>
      <c r="D124" s="27"/>
      <c r="E124" s="27"/>
    </row>
    <row r="125" spans="1:5" x14ac:dyDescent="0.25">
      <c r="A125" s="27"/>
      <c r="B125" s="32"/>
      <c r="C125" s="27"/>
      <c r="D125" s="27"/>
      <c r="E125" s="27"/>
    </row>
    <row r="126" spans="1:5" x14ac:dyDescent="0.25">
      <c r="A126" s="27"/>
      <c r="B126" s="32"/>
      <c r="C126" s="27"/>
      <c r="D126" s="27"/>
      <c r="E126" s="27"/>
    </row>
    <row r="127" spans="1:5" x14ac:dyDescent="0.25">
      <c r="A127" s="27"/>
      <c r="B127" s="32"/>
      <c r="C127" s="27"/>
      <c r="D127" s="27"/>
      <c r="E127" s="27"/>
    </row>
    <row r="128" spans="1:5" x14ac:dyDescent="0.25">
      <c r="A128" s="27"/>
      <c r="B128" s="32"/>
      <c r="C128" s="27"/>
      <c r="D128" s="27"/>
      <c r="E128" s="27"/>
    </row>
    <row r="129" spans="1:5" x14ac:dyDescent="0.25">
      <c r="A129" s="27"/>
      <c r="B129" s="32"/>
      <c r="C129" s="27"/>
      <c r="D129" s="27"/>
      <c r="E129" s="27"/>
    </row>
    <row r="130" spans="1:5" x14ac:dyDescent="0.25">
      <c r="A130" s="27"/>
      <c r="B130" s="32"/>
      <c r="C130" s="27"/>
      <c r="D130" s="27"/>
      <c r="E130" s="27"/>
    </row>
    <row r="131" spans="1:5" x14ac:dyDescent="0.25">
      <c r="A131" s="27"/>
      <c r="B131" s="32"/>
      <c r="C131" s="27"/>
      <c r="D131" s="27"/>
      <c r="E131" s="27"/>
    </row>
    <row r="132" spans="1:5" x14ac:dyDescent="0.25">
      <c r="A132" s="27"/>
      <c r="B132" s="32"/>
      <c r="C132" s="27"/>
      <c r="D132" s="27"/>
      <c r="E132" s="27"/>
    </row>
    <row r="133" spans="1:5" x14ac:dyDescent="0.25">
      <c r="A133" s="27"/>
      <c r="B133" s="32"/>
      <c r="C133" s="27"/>
      <c r="D133" s="27"/>
      <c r="E133" s="27"/>
    </row>
    <row r="134" spans="1:5" x14ac:dyDescent="0.25">
      <c r="A134" s="27"/>
      <c r="B134" s="32"/>
      <c r="C134" s="27"/>
      <c r="D134" s="27"/>
      <c r="E134" s="27"/>
    </row>
    <row r="135" spans="1:5" x14ac:dyDescent="0.25">
      <c r="A135" s="27"/>
      <c r="B135" s="32"/>
      <c r="C135" s="27"/>
      <c r="D135" s="27"/>
      <c r="E135" s="27"/>
    </row>
    <row r="136" spans="1:5" x14ac:dyDescent="0.25">
      <c r="A136" s="27"/>
      <c r="B136" s="32"/>
      <c r="C136" s="27"/>
      <c r="D136" s="27"/>
      <c r="E136" s="27"/>
    </row>
    <row r="137" spans="1:5" x14ac:dyDescent="0.25">
      <c r="A137" s="27"/>
      <c r="B137" s="32"/>
      <c r="C137" s="27"/>
      <c r="D137" s="27"/>
      <c r="E137" s="27"/>
    </row>
    <row r="138" spans="1:5" x14ac:dyDescent="0.25">
      <c r="A138" s="27"/>
      <c r="B138" s="32"/>
      <c r="C138" s="27"/>
      <c r="D138" s="27"/>
      <c r="E138" s="27"/>
    </row>
    <row r="139" spans="1:5" x14ac:dyDescent="0.25">
      <c r="A139" s="27"/>
      <c r="B139" s="32"/>
      <c r="C139" s="27"/>
      <c r="D139" s="27"/>
      <c r="E139" s="27"/>
    </row>
    <row r="140" spans="1:5" x14ac:dyDescent="0.25">
      <c r="A140" s="27"/>
      <c r="B140" s="32"/>
      <c r="C140" s="27"/>
      <c r="D140" s="27"/>
      <c r="E140" s="27"/>
    </row>
    <row r="141" spans="1:5" x14ac:dyDescent="0.25">
      <c r="A141" s="27"/>
      <c r="B141" s="32"/>
      <c r="C141" s="27"/>
      <c r="D141" s="27"/>
      <c r="E141" s="27"/>
    </row>
    <row r="142" spans="1:5" x14ac:dyDescent="0.25">
      <c r="A142" s="27"/>
      <c r="B142" s="32"/>
      <c r="C142" s="27"/>
      <c r="D142" s="27"/>
      <c r="E142" s="27"/>
    </row>
    <row r="143" spans="1:5" x14ac:dyDescent="0.25">
      <c r="A143" s="27"/>
      <c r="B143" s="32"/>
      <c r="C143" s="27"/>
      <c r="D143" s="27"/>
      <c r="E143" s="27"/>
    </row>
    <row r="144" spans="1:5" x14ac:dyDescent="0.25">
      <c r="A144" s="27"/>
      <c r="B144" s="32"/>
      <c r="C144" s="27"/>
      <c r="D144" s="27"/>
      <c r="E144" s="27"/>
    </row>
    <row r="145" spans="1:5" x14ac:dyDescent="0.25">
      <c r="A145" s="27"/>
      <c r="B145" s="32"/>
      <c r="C145" s="27"/>
      <c r="D145" s="27"/>
      <c r="E145" s="27"/>
    </row>
    <row r="146" spans="1:5" x14ac:dyDescent="0.25">
      <c r="A146" s="27"/>
      <c r="B146" s="32"/>
      <c r="C146" s="27"/>
      <c r="D146" s="27"/>
      <c r="E146" s="27"/>
    </row>
    <row r="147" spans="1:5" x14ac:dyDescent="0.25">
      <c r="A147" s="27"/>
      <c r="B147" s="32"/>
      <c r="C147" s="27"/>
      <c r="D147" s="27"/>
      <c r="E147" s="27"/>
    </row>
    <row r="148" spans="1:5" x14ac:dyDescent="0.25">
      <c r="A148" s="27"/>
      <c r="B148" s="32"/>
      <c r="C148" s="27"/>
      <c r="D148" s="27"/>
      <c r="E148" s="27"/>
    </row>
    <row r="149" spans="1:5" x14ac:dyDescent="0.25">
      <c r="A149" s="27"/>
      <c r="B149" s="32"/>
      <c r="C149" s="27"/>
      <c r="D149" s="27"/>
      <c r="E149" s="27"/>
    </row>
    <row r="150" spans="1:5" x14ac:dyDescent="0.25">
      <c r="A150" s="27"/>
      <c r="B150" s="32"/>
      <c r="C150" s="27"/>
      <c r="D150" s="27"/>
      <c r="E150" s="27"/>
    </row>
    <row r="151" spans="1:5" x14ac:dyDescent="0.25">
      <c r="A151" s="27"/>
      <c r="B151" s="32"/>
      <c r="C151" s="27"/>
      <c r="D151" s="27"/>
      <c r="E151" s="27"/>
    </row>
    <row r="152" spans="1:5" x14ac:dyDescent="0.25">
      <c r="A152" s="27"/>
      <c r="B152" s="32"/>
      <c r="C152" s="27"/>
      <c r="D152" s="27"/>
      <c r="E152" s="27"/>
    </row>
    <row r="153" spans="1:5" x14ac:dyDescent="0.25">
      <c r="A153" s="27"/>
      <c r="B153" s="32"/>
      <c r="C153" s="27"/>
      <c r="D153" s="27"/>
      <c r="E153" s="27"/>
    </row>
    <row r="154" spans="1:5" x14ac:dyDescent="0.25">
      <c r="A154" s="27"/>
      <c r="B154" s="32"/>
      <c r="C154" s="27"/>
      <c r="D154" s="27"/>
      <c r="E154" s="27"/>
    </row>
    <row r="155" spans="1:5" x14ac:dyDescent="0.25">
      <c r="A155" s="27"/>
      <c r="B155" s="32"/>
      <c r="C155" s="27"/>
      <c r="D155" s="27"/>
      <c r="E155" s="27"/>
    </row>
    <row r="156" spans="1:5" x14ac:dyDescent="0.25">
      <c r="A156" s="27"/>
      <c r="B156" s="32"/>
      <c r="C156" s="27"/>
      <c r="D156" s="27"/>
      <c r="E156" s="27"/>
    </row>
    <row r="157" spans="1:5" x14ac:dyDescent="0.25">
      <c r="A157" s="27"/>
      <c r="B157" s="32"/>
      <c r="C157" s="27"/>
      <c r="D157" s="27"/>
      <c r="E157" s="27"/>
    </row>
    <row r="158" spans="1:5" x14ac:dyDescent="0.25">
      <c r="A158" s="27"/>
      <c r="B158" s="32"/>
      <c r="C158" s="27"/>
      <c r="D158" s="27"/>
      <c r="E158" s="27"/>
    </row>
    <row r="159" spans="1:5" x14ac:dyDescent="0.25">
      <c r="A159" s="27"/>
      <c r="B159" s="32"/>
      <c r="C159" s="27"/>
      <c r="D159" s="27"/>
      <c r="E159" s="27"/>
    </row>
    <row r="160" spans="1:5" x14ac:dyDescent="0.25">
      <c r="A160" s="27"/>
      <c r="B160" s="32"/>
      <c r="C160" s="27"/>
      <c r="D160" s="27"/>
      <c r="E160" s="27"/>
    </row>
    <row r="161" spans="1:5" x14ac:dyDescent="0.25">
      <c r="A161" s="27"/>
      <c r="B161" s="32"/>
      <c r="C161" s="27"/>
      <c r="D161" s="27"/>
      <c r="E161" s="27"/>
    </row>
    <row r="162" spans="1:5" x14ac:dyDescent="0.25">
      <c r="A162" s="27"/>
      <c r="B162" s="32"/>
      <c r="C162" s="27"/>
      <c r="D162" s="27"/>
      <c r="E162" s="27"/>
    </row>
    <row r="163" spans="1:5" x14ac:dyDescent="0.25">
      <c r="A163" s="27"/>
      <c r="B163" s="32"/>
      <c r="C163" s="27"/>
      <c r="D163" s="27"/>
      <c r="E163" s="27"/>
    </row>
    <row r="164" spans="1:5" x14ac:dyDescent="0.25">
      <c r="A164" s="27"/>
      <c r="B164" s="32"/>
      <c r="C164" s="27"/>
      <c r="D164" s="27"/>
      <c r="E164" s="27"/>
    </row>
    <row r="165" spans="1:5" x14ac:dyDescent="0.25">
      <c r="A165" s="27"/>
      <c r="B165" s="32"/>
      <c r="C165" s="27"/>
      <c r="D165" s="27"/>
      <c r="E165" s="27"/>
    </row>
    <row r="166" spans="1:5" x14ac:dyDescent="0.25">
      <c r="A166" s="27"/>
      <c r="B166" s="32"/>
      <c r="C166" s="27"/>
      <c r="D166" s="27"/>
      <c r="E166" s="27"/>
    </row>
    <row r="167" spans="1:5" x14ac:dyDescent="0.25">
      <c r="A167" s="27"/>
      <c r="B167" s="32"/>
      <c r="C167" s="27"/>
      <c r="D167" s="27"/>
      <c r="E167" s="27"/>
    </row>
    <row r="168" spans="1:5" x14ac:dyDescent="0.25">
      <c r="A168" s="27"/>
      <c r="B168" s="32"/>
      <c r="C168" s="27"/>
      <c r="D168" s="27"/>
      <c r="E168" s="27"/>
    </row>
    <row r="169" spans="1:5" x14ac:dyDescent="0.25">
      <c r="A169" s="27"/>
      <c r="B169" s="32"/>
      <c r="C169" s="27"/>
      <c r="D169" s="27"/>
      <c r="E169" s="27"/>
    </row>
    <row r="170" spans="1:5" x14ac:dyDescent="0.25">
      <c r="A170" s="27"/>
      <c r="B170" s="32"/>
      <c r="C170" s="27"/>
      <c r="D170" s="27"/>
      <c r="E170" s="27"/>
    </row>
    <row r="171" spans="1:5" x14ac:dyDescent="0.25">
      <c r="A171" s="27"/>
      <c r="B171" s="32"/>
      <c r="C171" s="27"/>
      <c r="D171" s="27"/>
      <c r="E171" s="27"/>
    </row>
    <row r="172" spans="1:5" x14ac:dyDescent="0.25">
      <c r="A172" s="27"/>
      <c r="B172" s="32"/>
      <c r="C172" s="27"/>
      <c r="D172" s="27"/>
      <c r="E172" s="27"/>
    </row>
    <row r="173" spans="1:5" x14ac:dyDescent="0.25">
      <c r="A173" s="27"/>
      <c r="B173" s="32"/>
      <c r="C173" s="27"/>
      <c r="D173" s="27"/>
      <c r="E173" s="27"/>
    </row>
    <row r="174" spans="1:5" x14ac:dyDescent="0.25">
      <c r="A174" s="27"/>
      <c r="B174" s="32"/>
      <c r="C174" s="27"/>
      <c r="D174" s="27"/>
      <c r="E174" s="27"/>
    </row>
    <row r="175" spans="1:5" x14ac:dyDescent="0.25">
      <c r="A175" s="27"/>
      <c r="B175" s="32"/>
      <c r="C175" s="27"/>
      <c r="D175" s="27"/>
      <c r="E175" s="27"/>
    </row>
    <row r="176" spans="1:5" x14ac:dyDescent="0.25">
      <c r="A176" s="27"/>
      <c r="B176" s="32"/>
      <c r="C176" s="27"/>
      <c r="D176" s="27"/>
      <c r="E176" s="27"/>
    </row>
    <row r="177" spans="1:5" x14ac:dyDescent="0.25">
      <c r="A177" s="27"/>
      <c r="B177" s="32"/>
      <c r="C177" s="27"/>
      <c r="D177" s="27"/>
      <c r="E177" s="27"/>
    </row>
    <row r="178" spans="1:5" x14ac:dyDescent="0.25">
      <c r="A178" s="27"/>
      <c r="B178" s="32"/>
      <c r="C178" s="27"/>
      <c r="D178" s="27"/>
      <c r="E178" s="27"/>
    </row>
    <row r="179" spans="1:5" x14ac:dyDescent="0.25">
      <c r="A179" s="27"/>
      <c r="B179" s="32"/>
      <c r="C179" s="27"/>
      <c r="D179" s="27"/>
      <c r="E179" s="27"/>
    </row>
    <row r="180" spans="1:5" x14ac:dyDescent="0.25">
      <c r="A180" s="27"/>
      <c r="B180" s="32"/>
      <c r="C180" s="27"/>
      <c r="D180" s="27"/>
      <c r="E180" s="27"/>
    </row>
    <row r="181" spans="1:5" x14ac:dyDescent="0.25">
      <c r="A181" s="27"/>
      <c r="B181" s="32"/>
      <c r="C181" s="27"/>
      <c r="D181" s="27"/>
      <c r="E181" s="27"/>
    </row>
    <row r="182" spans="1:5" x14ac:dyDescent="0.25">
      <c r="A182" s="27"/>
      <c r="B182" s="32"/>
      <c r="C182" s="27"/>
      <c r="D182" s="27"/>
      <c r="E182" s="27"/>
    </row>
    <row r="183" spans="1:5" x14ac:dyDescent="0.25">
      <c r="A183" s="27"/>
      <c r="B183" s="32"/>
      <c r="C183" s="27"/>
      <c r="D183" s="27"/>
      <c r="E183" s="27"/>
    </row>
    <row r="184" spans="1:5" x14ac:dyDescent="0.25">
      <c r="A184" s="27"/>
      <c r="B184" s="32"/>
      <c r="C184" s="27"/>
      <c r="D184" s="27"/>
      <c r="E184" s="27"/>
    </row>
    <row r="185" spans="1:5" x14ac:dyDescent="0.25">
      <c r="A185" s="27"/>
      <c r="B185" s="32"/>
      <c r="C185" s="27"/>
      <c r="D185" s="27"/>
      <c r="E185" s="27"/>
    </row>
    <row r="186" spans="1:5" x14ac:dyDescent="0.25">
      <c r="A186" s="27"/>
      <c r="B186" s="32"/>
      <c r="C186" s="27"/>
      <c r="D186" s="27"/>
      <c r="E186" s="27"/>
    </row>
    <row r="187" spans="1:5" x14ac:dyDescent="0.25">
      <c r="A187" s="27"/>
      <c r="B187" s="32"/>
      <c r="C187" s="27"/>
      <c r="D187" s="27"/>
      <c r="E187" s="27"/>
    </row>
    <row r="188" spans="1:5" x14ac:dyDescent="0.25">
      <c r="A188" s="27"/>
      <c r="B188" s="32"/>
      <c r="C188" s="27"/>
      <c r="D188" s="27"/>
      <c r="E188" s="27"/>
    </row>
    <row r="189" spans="1:5" x14ac:dyDescent="0.25">
      <c r="A189" s="27"/>
      <c r="B189" s="32"/>
      <c r="C189" s="27"/>
      <c r="D189" s="27"/>
      <c r="E189" s="27"/>
    </row>
    <row r="190" spans="1:5" x14ac:dyDescent="0.25">
      <c r="A190" s="27"/>
      <c r="B190" s="32"/>
      <c r="C190" s="27"/>
      <c r="D190" s="27"/>
      <c r="E190" s="27"/>
    </row>
    <row r="191" spans="1:5" x14ac:dyDescent="0.25">
      <c r="A191" s="27"/>
      <c r="B191" s="32"/>
      <c r="C191" s="27"/>
      <c r="D191" s="27"/>
      <c r="E191" s="27"/>
    </row>
    <row r="192" spans="1:5" x14ac:dyDescent="0.25">
      <c r="A192" s="27"/>
      <c r="B192" s="32"/>
      <c r="C192" s="27"/>
      <c r="D192" s="27"/>
      <c r="E192" s="27"/>
    </row>
    <row r="193" spans="1:5" x14ac:dyDescent="0.25">
      <c r="A193" s="27"/>
      <c r="B193" s="32"/>
      <c r="C193" s="27"/>
      <c r="D193" s="27"/>
      <c r="E193" s="27"/>
    </row>
    <row r="194" spans="1:5" x14ac:dyDescent="0.25">
      <c r="A194" s="27"/>
      <c r="B194" s="32"/>
      <c r="C194" s="27"/>
      <c r="D194" s="27"/>
      <c r="E194" s="27"/>
    </row>
    <row r="195" spans="1:5" x14ac:dyDescent="0.25">
      <c r="A195" s="27"/>
      <c r="B195" s="32"/>
      <c r="C195" s="27"/>
      <c r="D195" s="27"/>
      <c r="E195" s="27"/>
    </row>
    <row r="196" spans="1:5" x14ac:dyDescent="0.25">
      <c r="A196" s="27"/>
      <c r="B196" s="32"/>
      <c r="C196" s="27"/>
      <c r="D196" s="27"/>
      <c r="E196" s="27"/>
    </row>
    <row r="197" spans="1:5" x14ac:dyDescent="0.25">
      <c r="A197" s="27"/>
      <c r="B197" s="32"/>
      <c r="C197" s="27"/>
      <c r="D197" s="27"/>
      <c r="E197" s="27"/>
    </row>
    <row r="198" spans="1:5" x14ac:dyDescent="0.25">
      <c r="A198" s="27"/>
      <c r="B198" s="32"/>
      <c r="C198" s="27"/>
      <c r="D198" s="27"/>
      <c r="E198" s="27"/>
    </row>
    <row r="199" spans="1:5" x14ac:dyDescent="0.25">
      <c r="A199" s="27"/>
      <c r="B199" s="32"/>
      <c r="C199" s="27"/>
      <c r="D199" s="27"/>
      <c r="E199" s="27"/>
    </row>
    <row r="200" spans="1:5" x14ac:dyDescent="0.25">
      <c r="A200" s="27"/>
      <c r="B200" s="32"/>
      <c r="C200" s="27"/>
      <c r="D200" s="27"/>
      <c r="E200" s="27"/>
    </row>
    <row r="201" spans="1:5" x14ac:dyDescent="0.25">
      <c r="A201" s="27"/>
      <c r="B201" s="32"/>
      <c r="C201" s="27"/>
      <c r="D201" s="27"/>
      <c r="E201" s="27"/>
    </row>
    <row r="202" spans="1:5" x14ac:dyDescent="0.25">
      <c r="A202" s="27"/>
      <c r="B202" s="32"/>
      <c r="C202" s="27"/>
      <c r="D202" s="27"/>
      <c r="E202" s="27"/>
    </row>
    <row r="203" spans="1:5" x14ac:dyDescent="0.25">
      <c r="A203" s="27"/>
      <c r="B203" s="32"/>
      <c r="C203" s="27"/>
      <c r="D203" s="27"/>
      <c r="E203" s="27"/>
    </row>
    <row r="204" spans="1:5" x14ac:dyDescent="0.25">
      <c r="A204" s="27"/>
      <c r="B204" s="32"/>
      <c r="C204" s="27"/>
      <c r="D204" s="27"/>
      <c r="E204" s="27"/>
    </row>
    <row r="205" spans="1:5" x14ac:dyDescent="0.25">
      <c r="A205" s="27"/>
      <c r="B205" s="32"/>
      <c r="C205" s="27"/>
      <c r="D205" s="27"/>
      <c r="E205" s="27"/>
    </row>
    <row r="206" spans="1:5" x14ac:dyDescent="0.25">
      <c r="A206" s="27"/>
      <c r="B206" s="32"/>
      <c r="C206" s="27"/>
      <c r="D206" s="27"/>
      <c r="E206" s="27"/>
    </row>
    <row r="207" spans="1:5" x14ac:dyDescent="0.25">
      <c r="A207" s="27"/>
      <c r="B207" s="32"/>
      <c r="C207" s="27"/>
      <c r="D207" s="27"/>
      <c r="E207" s="27"/>
    </row>
    <row r="208" spans="1:5" x14ac:dyDescent="0.25">
      <c r="A208" s="27"/>
      <c r="B208" s="32"/>
      <c r="C208" s="27"/>
      <c r="D208" s="27"/>
      <c r="E208" s="27"/>
    </row>
    <row r="209" spans="1:5" x14ac:dyDescent="0.25">
      <c r="A209" s="27"/>
      <c r="B209" s="32"/>
      <c r="C209" s="27"/>
      <c r="D209" s="27"/>
      <c r="E209" s="27"/>
    </row>
    <row r="210" spans="1:5" x14ac:dyDescent="0.25">
      <c r="A210" s="27"/>
      <c r="B210" s="32"/>
      <c r="C210" s="27"/>
      <c r="D210" s="27"/>
      <c r="E210" s="27"/>
    </row>
    <row r="211" spans="1:5" x14ac:dyDescent="0.25">
      <c r="A211" s="27"/>
      <c r="B211" s="32"/>
      <c r="C211" s="27"/>
      <c r="D211" s="27"/>
      <c r="E211" s="27"/>
    </row>
    <row r="212" spans="1:5" x14ac:dyDescent="0.25">
      <c r="A212" s="27"/>
      <c r="B212" s="32"/>
      <c r="C212" s="27"/>
      <c r="D212" s="27"/>
      <c r="E212" s="27"/>
    </row>
    <row r="213" spans="1:5" x14ac:dyDescent="0.25">
      <c r="A213" s="27"/>
      <c r="B213" s="32"/>
      <c r="C213" s="27"/>
      <c r="D213" s="27"/>
      <c r="E213" s="27"/>
    </row>
    <row r="214" spans="1:5" x14ac:dyDescent="0.25">
      <c r="A214" s="27"/>
      <c r="B214" s="32"/>
      <c r="C214" s="27"/>
      <c r="D214" s="27"/>
      <c r="E214" s="27"/>
    </row>
    <row r="215" spans="1:5" x14ac:dyDescent="0.25">
      <c r="A215" s="27"/>
      <c r="B215" s="32"/>
      <c r="C215" s="27"/>
      <c r="D215" s="27"/>
      <c r="E215" s="27"/>
    </row>
    <row r="216" spans="1:5" x14ac:dyDescent="0.25">
      <c r="A216" s="27"/>
      <c r="B216" s="32"/>
      <c r="C216" s="27"/>
      <c r="D216" s="27"/>
      <c r="E216" s="27"/>
    </row>
    <row r="217" spans="1:5" x14ac:dyDescent="0.25">
      <c r="A217" s="27"/>
      <c r="B217" s="32"/>
      <c r="C217" s="27"/>
      <c r="D217" s="27"/>
      <c r="E217" s="27"/>
    </row>
    <row r="218" spans="1:5" x14ac:dyDescent="0.25">
      <c r="A218" s="27"/>
      <c r="B218" s="32"/>
      <c r="C218" s="27"/>
      <c r="D218" s="27"/>
      <c r="E218" s="27"/>
    </row>
    <row r="219" spans="1:5" x14ac:dyDescent="0.25">
      <c r="A219" s="27"/>
      <c r="B219" s="32"/>
      <c r="C219" s="27"/>
      <c r="D219" s="27"/>
      <c r="E219" s="27"/>
    </row>
    <row r="220" spans="1:5" x14ac:dyDescent="0.25">
      <c r="A220" s="27"/>
      <c r="B220" s="32"/>
      <c r="C220" s="27"/>
      <c r="D220" s="27"/>
      <c r="E220" s="27"/>
    </row>
    <row r="221" spans="1:5" x14ac:dyDescent="0.25">
      <c r="A221" s="27"/>
      <c r="B221" s="32"/>
      <c r="C221" s="27"/>
      <c r="D221" s="27"/>
      <c r="E221" s="27"/>
    </row>
    <row r="222" spans="1:5" x14ac:dyDescent="0.25">
      <c r="A222" s="27"/>
      <c r="B222" s="32"/>
      <c r="C222" s="27"/>
      <c r="D222" s="27"/>
      <c r="E222" s="27"/>
    </row>
    <row r="223" spans="1:5" x14ac:dyDescent="0.25">
      <c r="A223" s="27"/>
      <c r="B223" s="32"/>
      <c r="C223" s="27"/>
      <c r="D223" s="27"/>
      <c r="E223" s="27"/>
    </row>
    <row r="224" spans="1:5" x14ac:dyDescent="0.25">
      <c r="A224" s="27"/>
      <c r="B224" s="32"/>
      <c r="C224" s="27"/>
      <c r="D224" s="27"/>
      <c r="E224" s="27"/>
    </row>
    <row r="225" spans="1:5" x14ac:dyDescent="0.25">
      <c r="A225" s="27"/>
      <c r="B225" s="32"/>
      <c r="C225" s="27"/>
      <c r="D225" s="27"/>
      <c r="E225" s="27"/>
    </row>
    <row r="226" spans="1:5" x14ac:dyDescent="0.25">
      <c r="A226" s="27"/>
      <c r="B226" s="32"/>
      <c r="C226" s="27"/>
      <c r="D226" s="27"/>
      <c r="E226" s="27"/>
    </row>
    <row r="227" spans="1:5" x14ac:dyDescent="0.25">
      <c r="A227" s="27"/>
      <c r="B227" s="32"/>
      <c r="C227" s="27"/>
      <c r="D227" s="27"/>
      <c r="E227" s="27"/>
    </row>
    <row r="228" spans="1:5" x14ac:dyDescent="0.25">
      <c r="A228" s="27"/>
      <c r="B228" s="32"/>
      <c r="C228" s="27"/>
      <c r="D228" s="27"/>
      <c r="E228" s="27"/>
    </row>
    <row r="229" spans="1:5" x14ac:dyDescent="0.25">
      <c r="A229" s="27"/>
      <c r="B229" s="32"/>
      <c r="C229" s="27"/>
      <c r="D229" s="27"/>
      <c r="E229" s="27"/>
    </row>
    <row r="230" spans="1:5" x14ac:dyDescent="0.25">
      <c r="A230" s="27"/>
      <c r="B230" s="32"/>
      <c r="C230" s="27"/>
      <c r="D230" s="27"/>
      <c r="E230" s="27"/>
    </row>
    <row r="231" spans="1:5" x14ac:dyDescent="0.25">
      <c r="A231" s="27"/>
      <c r="B231" s="32"/>
      <c r="C231" s="27"/>
      <c r="D231" s="27"/>
      <c r="E231" s="27"/>
    </row>
    <row r="232" spans="1:5" x14ac:dyDescent="0.25">
      <c r="A232" s="27"/>
      <c r="B232" s="32"/>
      <c r="C232" s="27"/>
      <c r="D232" s="27"/>
      <c r="E232" s="27"/>
    </row>
    <row r="233" spans="1:5" x14ac:dyDescent="0.25">
      <c r="A233" s="27"/>
      <c r="B233" s="32"/>
      <c r="C233" s="27"/>
      <c r="D233" s="27"/>
      <c r="E233" s="27"/>
    </row>
    <row r="234" spans="1:5" x14ac:dyDescent="0.25">
      <c r="A234" s="27"/>
      <c r="B234" s="32"/>
      <c r="C234" s="27"/>
      <c r="D234" s="27"/>
      <c r="E234" s="27"/>
    </row>
    <row r="235" spans="1:5" x14ac:dyDescent="0.25">
      <c r="A235" s="27"/>
      <c r="B235" s="32"/>
      <c r="C235" s="27"/>
      <c r="D235" s="27"/>
      <c r="E235" s="27"/>
    </row>
    <row r="236" spans="1:5" x14ac:dyDescent="0.25">
      <c r="A236" s="27"/>
      <c r="B236" s="32"/>
      <c r="C236" s="27"/>
      <c r="D236" s="27"/>
      <c r="E236" s="27"/>
    </row>
    <row r="237" spans="1:5" x14ac:dyDescent="0.25">
      <c r="A237" s="27"/>
      <c r="B237" s="32"/>
      <c r="C237" s="27"/>
      <c r="D237" s="27"/>
      <c r="E237" s="27"/>
    </row>
    <row r="238" spans="1:5" x14ac:dyDescent="0.25">
      <c r="A238" s="27"/>
      <c r="B238" s="32"/>
      <c r="C238" s="27"/>
      <c r="D238" s="27"/>
      <c r="E238" s="27"/>
    </row>
    <row r="239" spans="1:5" x14ac:dyDescent="0.25">
      <c r="A239" s="27"/>
      <c r="B239" s="32"/>
      <c r="C239" s="27"/>
      <c r="D239" s="27"/>
      <c r="E239" s="27"/>
    </row>
    <row r="240" spans="1:5" x14ac:dyDescent="0.25">
      <c r="A240" s="27"/>
      <c r="B240" s="32"/>
      <c r="C240" s="27"/>
      <c r="D240" s="27"/>
      <c r="E240" s="27"/>
    </row>
    <row r="241" spans="1:5" x14ac:dyDescent="0.25">
      <c r="A241" s="27"/>
      <c r="B241" s="32"/>
      <c r="C241" s="27"/>
      <c r="D241" s="27"/>
      <c r="E241" s="27"/>
    </row>
    <row r="242" spans="1:5" x14ac:dyDescent="0.25">
      <c r="A242" s="27"/>
      <c r="B242" s="32"/>
      <c r="C242" s="27"/>
      <c r="D242" s="27"/>
      <c r="E242" s="27"/>
    </row>
    <row r="243" spans="1:5" x14ac:dyDescent="0.25">
      <c r="A243" s="27"/>
      <c r="B243" s="32"/>
      <c r="C243" s="27"/>
      <c r="D243" s="27"/>
      <c r="E243" s="27"/>
    </row>
    <row r="244" spans="1:5" x14ac:dyDescent="0.25">
      <c r="A244" s="27"/>
      <c r="B244" s="32"/>
      <c r="C244" s="27"/>
      <c r="D244" s="27"/>
      <c r="E244" s="27"/>
    </row>
    <row r="245" spans="1:5" x14ac:dyDescent="0.25">
      <c r="A245" s="27"/>
      <c r="B245" s="32"/>
      <c r="C245" s="27"/>
      <c r="D245" s="27"/>
      <c r="E245" s="27"/>
    </row>
    <row r="246" spans="1:5" x14ac:dyDescent="0.25">
      <c r="A246" s="27"/>
      <c r="B246" s="32"/>
      <c r="C246" s="27"/>
      <c r="D246" s="27"/>
      <c r="E246" s="27"/>
    </row>
    <row r="247" spans="1:5" x14ac:dyDescent="0.25">
      <c r="A247" s="27"/>
      <c r="B247" s="32"/>
      <c r="C247" s="27"/>
      <c r="D247" s="27"/>
      <c r="E247" s="27"/>
    </row>
    <row r="248" spans="1:5" x14ac:dyDescent="0.25">
      <c r="A248" s="27"/>
      <c r="B248" s="32"/>
      <c r="C248" s="27"/>
      <c r="D248" s="27"/>
      <c r="E248" s="27"/>
    </row>
    <row r="249" spans="1:5" x14ac:dyDescent="0.25">
      <c r="A249" s="27"/>
      <c r="B249" s="32"/>
      <c r="C249" s="27"/>
      <c r="D249" s="27"/>
      <c r="E249" s="27"/>
    </row>
    <row r="250" spans="1:5" x14ac:dyDescent="0.25">
      <c r="A250" s="27"/>
      <c r="B250" s="32"/>
      <c r="C250" s="27"/>
      <c r="D250" s="27"/>
      <c r="E250" s="27"/>
    </row>
    <row r="251" spans="1:5" x14ac:dyDescent="0.25">
      <c r="A251" s="27"/>
      <c r="B251" s="32"/>
      <c r="C251" s="27"/>
      <c r="D251" s="27"/>
      <c r="E251" s="27"/>
    </row>
    <row r="252" spans="1:5" x14ac:dyDescent="0.25">
      <c r="A252" s="27"/>
      <c r="B252" s="32"/>
      <c r="C252" s="27"/>
      <c r="D252" s="27"/>
      <c r="E252" s="27"/>
    </row>
    <row r="253" spans="1:5" x14ac:dyDescent="0.25">
      <c r="A253" s="27"/>
      <c r="B253" s="32"/>
      <c r="C253" s="27"/>
      <c r="D253" s="27"/>
      <c r="E253" s="27"/>
    </row>
    <row r="254" spans="1:5" x14ac:dyDescent="0.25">
      <c r="A254" s="27"/>
      <c r="B254" s="32"/>
      <c r="C254" s="27"/>
      <c r="D254" s="27"/>
      <c r="E254" s="27"/>
    </row>
    <row r="255" spans="1:5" x14ac:dyDescent="0.25">
      <c r="A255" s="27"/>
      <c r="B255" s="32"/>
      <c r="C255" s="27"/>
      <c r="D255" s="27"/>
      <c r="E255" s="27"/>
    </row>
    <row r="256" spans="1:5" x14ac:dyDescent="0.25">
      <c r="A256" s="27"/>
      <c r="B256" s="32"/>
      <c r="C256" s="27"/>
      <c r="D256" s="27"/>
      <c r="E256" s="27"/>
    </row>
    <row r="257" spans="1:5" x14ac:dyDescent="0.25">
      <c r="A257" s="27"/>
      <c r="B257" s="32"/>
      <c r="C257" s="27"/>
      <c r="D257" s="27"/>
      <c r="E257" s="27"/>
    </row>
    <row r="258" spans="1:5" x14ac:dyDescent="0.25">
      <c r="A258" s="27"/>
      <c r="B258" s="32"/>
      <c r="C258" s="27"/>
      <c r="D258" s="27"/>
      <c r="E258" s="27"/>
    </row>
    <row r="259" spans="1:5" x14ac:dyDescent="0.25">
      <c r="A259" s="27"/>
      <c r="B259" s="32"/>
      <c r="C259" s="27"/>
      <c r="D259" s="27"/>
      <c r="E259" s="27"/>
    </row>
    <row r="260" spans="1:5" x14ac:dyDescent="0.25">
      <c r="A260" s="27"/>
      <c r="B260" s="32"/>
      <c r="C260" s="27"/>
      <c r="D260" s="27"/>
      <c r="E260" s="27"/>
    </row>
    <row r="261" spans="1:5" x14ac:dyDescent="0.25">
      <c r="A261" s="27"/>
      <c r="B261" s="32"/>
      <c r="C261" s="27"/>
      <c r="D261" s="27"/>
      <c r="E261" s="27"/>
    </row>
    <row r="262" spans="1:5" x14ac:dyDescent="0.25">
      <c r="A262" s="27"/>
      <c r="B262" s="32"/>
      <c r="C262" s="27"/>
      <c r="D262" s="27"/>
      <c r="E262" s="27"/>
    </row>
    <row r="263" spans="1:5" x14ac:dyDescent="0.25">
      <c r="A263" s="27"/>
      <c r="B263" s="32"/>
      <c r="C263" s="27"/>
      <c r="D263" s="27"/>
      <c r="E263" s="27"/>
    </row>
    <row r="264" spans="1:5" x14ac:dyDescent="0.25">
      <c r="A264" s="27"/>
      <c r="B264" s="32"/>
      <c r="C264" s="27"/>
      <c r="D264" s="27"/>
      <c r="E264" s="27"/>
    </row>
    <row r="265" spans="1:5" x14ac:dyDescent="0.25">
      <c r="A265" s="27"/>
      <c r="B265" s="32"/>
      <c r="C265" s="27"/>
      <c r="D265" s="27"/>
      <c r="E265" s="27"/>
    </row>
    <row r="266" spans="1:5" x14ac:dyDescent="0.25">
      <c r="A266" s="27"/>
      <c r="B266" s="32"/>
      <c r="C266" s="27"/>
      <c r="D266" s="27"/>
      <c r="E266" s="27"/>
    </row>
    <row r="267" spans="1:5" x14ac:dyDescent="0.25">
      <c r="A267" s="27"/>
      <c r="B267" s="32"/>
      <c r="C267" s="27"/>
      <c r="D267" s="27"/>
      <c r="E267" s="27"/>
    </row>
    <row r="268" spans="1:5" x14ac:dyDescent="0.25">
      <c r="A268" s="27"/>
      <c r="B268" s="32"/>
      <c r="C268" s="27"/>
      <c r="D268" s="27"/>
      <c r="E268" s="27"/>
    </row>
    <row r="269" spans="1:5" x14ac:dyDescent="0.25">
      <c r="A269" s="27"/>
      <c r="B269" s="32"/>
      <c r="C269" s="27"/>
      <c r="D269" s="27"/>
      <c r="E269" s="27"/>
    </row>
    <row r="270" spans="1:5" x14ac:dyDescent="0.25">
      <c r="A270" s="27"/>
      <c r="B270" s="32"/>
      <c r="C270" s="27"/>
      <c r="D270" s="27"/>
      <c r="E270" s="27"/>
    </row>
    <row r="271" spans="1:5" x14ac:dyDescent="0.25">
      <c r="A271" s="27"/>
      <c r="B271" s="32"/>
      <c r="C271" s="27"/>
      <c r="D271" s="27"/>
      <c r="E271" s="27"/>
    </row>
    <row r="272" spans="1:5" x14ac:dyDescent="0.25">
      <c r="A272" s="27"/>
      <c r="B272" s="32"/>
      <c r="C272" s="27"/>
      <c r="D272" s="27"/>
      <c r="E272" s="27"/>
    </row>
    <row r="273" spans="1:5" x14ac:dyDescent="0.25">
      <c r="A273" s="27"/>
      <c r="B273" s="32"/>
      <c r="C273" s="27"/>
      <c r="D273" s="27"/>
      <c r="E273" s="27"/>
    </row>
    <row r="274" spans="1:5" x14ac:dyDescent="0.25">
      <c r="A274" s="27"/>
      <c r="B274" s="32"/>
      <c r="C274" s="27"/>
      <c r="D274" s="27"/>
      <c r="E274" s="27"/>
    </row>
    <row r="275" spans="1:5" x14ac:dyDescent="0.25">
      <c r="A275" s="27"/>
      <c r="B275" s="32"/>
      <c r="C275" s="27"/>
      <c r="D275" s="27"/>
      <c r="E275" s="27"/>
    </row>
    <row r="276" spans="1:5" x14ac:dyDescent="0.25">
      <c r="A276" s="27"/>
      <c r="B276" s="32"/>
      <c r="C276" s="27"/>
      <c r="D276" s="27"/>
      <c r="E276" s="27"/>
    </row>
    <row r="277" spans="1:5" x14ac:dyDescent="0.25">
      <c r="A277" s="27"/>
      <c r="B277" s="32"/>
      <c r="C277" s="27"/>
      <c r="D277" s="27"/>
      <c r="E277" s="27"/>
    </row>
    <row r="278" spans="1:5" x14ac:dyDescent="0.25">
      <c r="A278" s="27"/>
      <c r="B278" s="32"/>
      <c r="C278" s="27"/>
      <c r="D278" s="27"/>
      <c r="E278" s="27"/>
    </row>
    <row r="279" spans="1:5" x14ac:dyDescent="0.25">
      <c r="A279" s="27"/>
      <c r="B279" s="32"/>
      <c r="C279" s="27"/>
      <c r="D279" s="27"/>
      <c r="E279" s="27"/>
    </row>
    <row r="280" spans="1:5" x14ac:dyDescent="0.25">
      <c r="A280" s="27"/>
      <c r="B280" s="32"/>
      <c r="C280" s="27"/>
      <c r="D280" s="27"/>
      <c r="E280" s="27"/>
    </row>
    <row r="281" spans="1:5" x14ac:dyDescent="0.25">
      <c r="A281" s="27"/>
      <c r="B281" s="32"/>
      <c r="C281" s="27"/>
      <c r="D281" s="27"/>
      <c r="E281" s="27"/>
    </row>
    <row r="282" spans="1:5" x14ac:dyDescent="0.25">
      <c r="A282" s="27"/>
      <c r="B282" s="32"/>
      <c r="C282" s="27"/>
      <c r="D282" s="27"/>
      <c r="E282" s="27"/>
    </row>
    <row r="283" spans="1:5" x14ac:dyDescent="0.25">
      <c r="A283" s="27"/>
      <c r="B283" s="32"/>
      <c r="C283" s="27"/>
      <c r="D283" s="27"/>
      <c r="E283" s="27"/>
    </row>
    <row r="284" spans="1:5" x14ac:dyDescent="0.25">
      <c r="A284" s="27"/>
      <c r="B284" s="32"/>
      <c r="C284" s="27"/>
      <c r="D284" s="27"/>
      <c r="E284" s="27"/>
    </row>
    <row r="285" spans="1:5" x14ac:dyDescent="0.25">
      <c r="A285" s="27"/>
      <c r="B285" s="32"/>
      <c r="C285" s="27"/>
      <c r="D285" s="27"/>
      <c r="E285" s="27"/>
    </row>
    <row r="286" spans="1:5" x14ac:dyDescent="0.25">
      <c r="A286" s="27"/>
      <c r="B286" s="32"/>
      <c r="C286" s="27"/>
      <c r="D286" s="27"/>
      <c r="E286" s="27"/>
    </row>
    <row r="287" spans="1:5" x14ac:dyDescent="0.25">
      <c r="A287" s="27"/>
      <c r="B287" s="32"/>
      <c r="C287" s="27"/>
      <c r="D287" s="27"/>
      <c r="E287" s="27"/>
    </row>
    <row r="288" spans="1:5" x14ac:dyDescent="0.25">
      <c r="A288" s="27"/>
      <c r="B288" s="32"/>
      <c r="C288" s="27"/>
      <c r="D288" s="27"/>
      <c r="E288" s="27"/>
    </row>
    <row r="289" spans="1:5" x14ac:dyDescent="0.25">
      <c r="A289" s="27"/>
      <c r="B289" s="32"/>
      <c r="C289" s="27"/>
      <c r="D289" s="27"/>
      <c r="E289" s="27"/>
    </row>
    <row r="290" spans="1:5" x14ac:dyDescent="0.25">
      <c r="A290" s="27"/>
      <c r="B290" s="32"/>
      <c r="C290" s="27"/>
      <c r="D290" s="27"/>
      <c r="E290" s="27"/>
    </row>
    <row r="291" spans="1:5" x14ac:dyDescent="0.25">
      <c r="A291" s="27"/>
      <c r="B291" s="32"/>
      <c r="C291" s="27"/>
      <c r="D291" s="27"/>
      <c r="E291" s="27"/>
    </row>
    <row r="292" spans="1:5" x14ac:dyDescent="0.25">
      <c r="A292" s="27"/>
      <c r="B292" s="32"/>
      <c r="C292" s="27"/>
      <c r="D292" s="27"/>
      <c r="E292" s="27"/>
    </row>
    <row r="293" spans="1:5" x14ac:dyDescent="0.25">
      <c r="A293" s="27"/>
      <c r="B293" s="32"/>
      <c r="C293" s="27"/>
      <c r="D293" s="27"/>
      <c r="E293" s="27"/>
    </row>
    <row r="294" spans="1:5" x14ac:dyDescent="0.25">
      <c r="A294" s="27"/>
      <c r="B294" s="32"/>
      <c r="C294" s="27"/>
      <c r="D294" s="27"/>
      <c r="E294" s="27"/>
    </row>
    <row r="295" spans="1:5" x14ac:dyDescent="0.25">
      <c r="A295" s="27"/>
      <c r="B295" s="32"/>
      <c r="C295" s="27"/>
      <c r="D295" s="27"/>
      <c r="E295" s="27"/>
    </row>
    <row r="296" spans="1:5" x14ac:dyDescent="0.25">
      <c r="A296" s="27"/>
      <c r="B296" s="32"/>
      <c r="C296" s="27"/>
      <c r="D296" s="27"/>
      <c r="E296" s="27"/>
    </row>
    <row r="297" spans="1:5" x14ac:dyDescent="0.25">
      <c r="A297" s="27"/>
      <c r="B297" s="32"/>
      <c r="C297" s="27"/>
      <c r="D297" s="27"/>
      <c r="E297" s="27"/>
    </row>
    <row r="298" spans="1:5" x14ac:dyDescent="0.25">
      <c r="A298" s="27"/>
      <c r="B298" s="32"/>
      <c r="C298" s="27"/>
      <c r="D298" s="27"/>
      <c r="E298" s="27"/>
    </row>
    <row r="299" spans="1:5" x14ac:dyDescent="0.25">
      <c r="A299" s="27"/>
      <c r="B299" s="32"/>
      <c r="C299" s="27"/>
      <c r="D299" s="27"/>
      <c r="E299" s="27"/>
    </row>
    <row r="300" spans="1:5" x14ac:dyDescent="0.25">
      <c r="A300" s="27"/>
      <c r="B300" s="32"/>
      <c r="C300" s="27"/>
      <c r="D300" s="27"/>
      <c r="E300" s="27"/>
    </row>
    <row r="301" spans="1:5" x14ac:dyDescent="0.25">
      <c r="A301" s="27"/>
      <c r="B301" s="32"/>
      <c r="C301" s="27"/>
      <c r="D301" s="27"/>
      <c r="E301" s="27"/>
    </row>
    <row r="302" spans="1:5" x14ac:dyDescent="0.25">
      <c r="A302" s="27"/>
      <c r="B302" s="32"/>
      <c r="C302" s="27"/>
      <c r="D302" s="27"/>
      <c r="E302" s="27"/>
    </row>
    <row r="303" spans="1:5" x14ac:dyDescent="0.25">
      <c r="A303" s="27"/>
      <c r="B303" s="32"/>
      <c r="C303" s="27"/>
      <c r="D303" s="27"/>
      <c r="E303" s="27"/>
    </row>
    <row r="304" spans="1:5" x14ac:dyDescent="0.25">
      <c r="A304" s="27"/>
      <c r="B304" s="32"/>
      <c r="C304" s="27"/>
      <c r="D304" s="27"/>
      <c r="E304" s="27"/>
    </row>
    <row r="305" spans="1:5" x14ac:dyDescent="0.25">
      <c r="A305" s="27"/>
      <c r="B305" s="32"/>
      <c r="C305" s="27"/>
      <c r="D305" s="27"/>
      <c r="E305" s="27"/>
    </row>
    <row r="306" spans="1:5" x14ac:dyDescent="0.25">
      <c r="A306" s="27"/>
      <c r="B306" s="32"/>
      <c r="C306" s="27"/>
      <c r="D306" s="27"/>
      <c r="E306" s="27"/>
    </row>
    <row r="307" spans="1:5" x14ac:dyDescent="0.25">
      <c r="A307" s="27"/>
      <c r="B307" s="32"/>
      <c r="C307" s="27"/>
      <c r="D307" s="27"/>
      <c r="E307" s="27"/>
    </row>
    <row r="308" spans="1:5" x14ac:dyDescent="0.25">
      <c r="A308" s="27"/>
      <c r="B308" s="32"/>
      <c r="C308" s="27"/>
      <c r="D308" s="27"/>
      <c r="E308" s="27"/>
    </row>
    <row r="309" spans="1:5" x14ac:dyDescent="0.25">
      <c r="A309" s="27"/>
      <c r="B309" s="32"/>
      <c r="C309" s="27"/>
      <c r="D309" s="27"/>
      <c r="E309" s="27"/>
    </row>
    <row r="310" spans="1:5" x14ac:dyDescent="0.25">
      <c r="A310" s="27"/>
      <c r="B310" s="32"/>
      <c r="C310" s="27"/>
      <c r="D310" s="27"/>
      <c r="E310" s="27"/>
    </row>
    <row r="311" spans="1:5" x14ac:dyDescent="0.25">
      <c r="A311" s="27"/>
      <c r="B311" s="32"/>
      <c r="C311" s="27"/>
      <c r="D311" s="27"/>
      <c r="E311" s="27"/>
    </row>
    <row r="312" spans="1:5" x14ac:dyDescent="0.25">
      <c r="A312" s="27"/>
      <c r="B312" s="32"/>
      <c r="C312" s="27"/>
      <c r="D312" s="27"/>
      <c r="E312" s="27"/>
    </row>
    <row r="313" spans="1:5" x14ac:dyDescent="0.25">
      <c r="A313" s="27"/>
      <c r="B313" s="32"/>
      <c r="C313" s="27"/>
      <c r="D313" s="27"/>
      <c r="E313" s="27"/>
    </row>
    <row r="314" spans="1:5" x14ac:dyDescent="0.25">
      <c r="A314" s="27"/>
      <c r="B314" s="32"/>
      <c r="C314" s="27"/>
      <c r="D314" s="27"/>
      <c r="E314" s="27"/>
    </row>
    <row r="315" spans="1:5" x14ac:dyDescent="0.25">
      <c r="A315" s="27"/>
      <c r="B315" s="32"/>
      <c r="C315" s="27"/>
      <c r="D315" s="27"/>
      <c r="E315" s="27"/>
    </row>
    <row r="316" spans="1:5" x14ac:dyDescent="0.25">
      <c r="A316" s="27"/>
      <c r="B316" s="32"/>
      <c r="C316" s="27"/>
      <c r="D316" s="27"/>
      <c r="E316" s="27"/>
    </row>
    <row r="317" spans="1:5" x14ac:dyDescent="0.25">
      <c r="A317" s="27"/>
      <c r="B317" s="32"/>
      <c r="C317" s="27"/>
      <c r="D317" s="27"/>
      <c r="E317" s="27"/>
    </row>
    <row r="318" spans="1:5" x14ac:dyDescent="0.25">
      <c r="A318" s="27"/>
      <c r="B318" s="32"/>
      <c r="C318" s="27"/>
      <c r="D318" s="27"/>
      <c r="E318" s="27"/>
    </row>
    <row r="319" spans="1:5" x14ac:dyDescent="0.25">
      <c r="A319" s="27"/>
      <c r="B319" s="32"/>
      <c r="C319" s="27"/>
      <c r="D319" s="27"/>
      <c r="E319" s="27"/>
    </row>
    <row r="320" spans="1:5" x14ac:dyDescent="0.25">
      <c r="A320" s="27"/>
      <c r="B320" s="32"/>
      <c r="C320" s="27"/>
      <c r="D320" s="27"/>
      <c r="E320" s="27"/>
    </row>
    <row r="321" spans="1:5" x14ac:dyDescent="0.25">
      <c r="A321" s="27"/>
      <c r="B321" s="32"/>
      <c r="C321" s="27"/>
      <c r="D321" s="27"/>
      <c r="E321" s="27"/>
    </row>
    <row r="322" spans="1:5" x14ac:dyDescent="0.25">
      <c r="A322" s="27"/>
      <c r="B322" s="32"/>
      <c r="C322" s="27"/>
      <c r="D322" s="27"/>
      <c r="E322" s="27"/>
    </row>
    <row r="323" spans="1:5" x14ac:dyDescent="0.25">
      <c r="A323" s="27"/>
      <c r="B323" s="32"/>
      <c r="C323" s="27"/>
      <c r="D323" s="27"/>
      <c r="E323" s="27"/>
    </row>
    <row r="324" spans="1:5" x14ac:dyDescent="0.25">
      <c r="A324" s="27"/>
      <c r="B324" s="32"/>
      <c r="C324" s="27"/>
      <c r="D324" s="27"/>
      <c r="E324" s="27"/>
    </row>
    <row r="325" spans="1:5" x14ac:dyDescent="0.25">
      <c r="A325" s="27"/>
      <c r="B325" s="32"/>
      <c r="C325" s="27"/>
      <c r="D325" s="27"/>
      <c r="E325" s="27"/>
    </row>
    <row r="326" spans="1:5" x14ac:dyDescent="0.25">
      <c r="A326" s="27"/>
      <c r="B326" s="32"/>
      <c r="C326" s="27"/>
      <c r="D326" s="27"/>
      <c r="E326" s="27"/>
    </row>
    <row r="327" spans="1:5" x14ac:dyDescent="0.25">
      <c r="A327" s="27"/>
      <c r="B327" s="32"/>
      <c r="C327" s="27"/>
      <c r="D327" s="27"/>
      <c r="E327" s="27"/>
    </row>
    <row r="328" spans="1:5" x14ac:dyDescent="0.25">
      <c r="A328" s="27"/>
      <c r="B328" s="32"/>
      <c r="C328" s="27"/>
      <c r="D328" s="27"/>
      <c r="E328" s="27"/>
    </row>
    <row r="329" spans="1:5" x14ac:dyDescent="0.25">
      <c r="A329" s="27"/>
      <c r="B329" s="32"/>
      <c r="C329" s="27"/>
      <c r="D329" s="27"/>
      <c r="E329" s="27"/>
    </row>
    <row r="330" spans="1:5" x14ac:dyDescent="0.25">
      <c r="A330" s="27"/>
      <c r="B330" s="32"/>
      <c r="C330" s="27"/>
      <c r="D330" s="27"/>
      <c r="E330" s="27"/>
    </row>
    <row r="331" spans="1:5" x14ac:dyDescent="0.25">
      <c r="A331" s="27"/>
      <c r="B331" s="32"/>
      <c r="C331" s="27"/>
      <c r="D331" s="27"/>
      <c r="E331" s="27"/>
    </row>
    <row r="332" spans="1:5" x14ac:dyDescent="0.25">
      <c r="A332" s="27"/>
      <c r="B332" s="32"/>
      <c r="C332" s="27"/>
      <c r="D332" s="27"/>
      <c r="E332" s="27"/>
    </row>
    <row r="333" spans="1:5" x14ac:dyDescent="0.25">
      <c r="A333" s="27"/>
      <c r="B333" s="32"/>
      <c r="C333" s="27"/>
      <c r="D333" s="27"/>
      <c r="E333" s="27"/>
    </row>
    <row r="334" spans="1:5" x14ac:dyDescent="0.25">
      <c r="A334" s="27"/>
      <c r="B334" s="32"/>
      <c r="C334" s="27"/>
      <c r="D334" s="27"/>
      <c r="E334" s="27"/>
    </row>
    <row r="335" spans="1:5" x14ac:dyDescent="0.25">
      <c r="A335" s="27"/>
      <c r="B335" s="32"/>
      <c r="C335" s="27"/>
      <c r="D335" s="27"/>
      <c r="E335" s="27"/>
    </row>
    <row r="336" spans="1:5" x14ac:dyDescent="0.25">
      <c r="A336" s="27"/>
      <c r="B336" s="32"/>
      <c r="C336" s="27"/>
      <c r="D336" s="27"/>
      <c r="E336" s="27"/>
    </row>
    <row r="337" spans="1:5" x14ac:dyDescent="0.25">
      <c r="A337" s="27"/>
      <c r="B337" s="32"/>
      <c r="C337" s="27"/>
      <c r="D337" s="27"/>
      <c r="E337" s="27"/>
    </row>
    <row r="338" spans="1:5" x14ac:dyDescent="0.25">
      <c r="A338" s="27"/>
      <c r="B338" s="32"/>
      <c r="C338" s="27"/>
      <c r="D338" s="27"/>
      <c r="E338" s="27"/>
    </row>
    <row r="339" spans="1:5" x14ac:dyDescent="0.25">
      <c r="A339" s="27"/>
      <c r="B339" s="32"/>
      <c r="C339" s="27"/>
      <c r="D339" s="27"/>
      <c r="E339" s="27"/>
    </row>
    <row r="340" spans="1:5" x14ac:dyDescent="0.25">
      <c r="A340" s="27"/>
      <c r="B340" s="32"/>
      <c r="C340" s="27"/>
      <c r="D340" s="27"/>
      <c r="E340" s="27"/>
    </row>
    <row r="341" spans="1:5" x14ac:dyDescent="0.25">
      <c r="A341" s="27"/>
      <c r="B341" s="32"/>
      <c r="C341" s="27"/>
      <c r="D341" s="27"/>
      <c r="E341" s="27"/>
    </row>
    <row r="342" spans="1:5" x14ac:dyDescent="0.25">
      <c r="A342" s="27"/>
      <c r="B342" s="32"/>
      <c r="C342" s="27"/>
      <c r="D342" s="27"/>
      <c r="E342" s="27"/>
    </row>
    <row r="343" spans="1:5" x14ac:dyDescent="0.25">
      <c r="A343" s="27"/>
      <c r="B343" s="32"/>
      <c r="C343" s="27"/>
      <c r="D343" s="27"/>
      <c r="E343" s="27"/>
    </row>
    <row r="344" spans="1:5" x14ac:dyDescent="0.25">
      <c r="A344" s="27"/>
      <c r="B344" s="32"/>
      <c r="C344" s="27"/>
      <c r="D344" s="27"/>
      <c r="E344" s="27"/>
    </row>
    <row r="345" spans="1:5" x14ac:dyDescent="0.25">
      <c r="A345" s="27"/>
      <c r="B345" s="32"/>
      <c r="C345" s="27"/>
      <c r="D345" s="27"/>
      <c r="E345" s="27"/>
    </row>
    <row r="346" spans="1:5" x14ac:dyDescent="0.25">
      <c r="A346" s="27"/>
      <c r="B346" s="32"/>
      <c r="C346" s="27"/>
      <c r="D346" s="27"/>
      <c r="E346" s="27"/>
    </row>
    <row r="347" spans="1:5" x14ac:dyDescent="0.25">
      <c r="A347" s="27"/>
      <c r="B347" s="32"/>
      <c r="C347" s="27"/>
      <c r="D347" s="27"/>
      <c r="E347" s="27"/>
    </row>
    <row r="348" spans="1:5" x14ac:dyDescent="0.25">
      <c r="A348" s="27"/>
      <c r="B348" s="32"/>
      <c r="C348" s="27"/>
      <c r="D348" s="27"/>
      <c r="E348" s="27"/>
    </row>
    <row r="349" spans="1:5" x14ac:dyDescent="0.25">
      <c r="A349" s="27"/>
      <c r="B349" s="32"/>
      <c r="C349" s="27"/>
      <c r="D349" s="27"/>
      <c r="E349" s="27"/>
    </row>
    <row r="350" spans="1:5" x14ac:dyDescent="0.25">
      <c r="A350" s="27"/>
      <c r="B350" s="32"/>
      <c r="C350" s="27"/>
      <c r="D350" s="27"/>
      <c r="E350" s="27"/>
    </row>
    <row r="351" spans="1:5" x14ac:dyDescent="0.25">
      <c r="A351" s="27"/>
      <c r="B351" s="32"/>
      <c r="C351" s="27"/>
      <c r="D351" s="27"/>
      <c r="E351" s="27"/>
    </row>
    <row r="352" spans="1:5" x14ac:dyDescent="0.25">
      <c r="A352" s="27"/>
      <c r="B352" s="32"/>
      <c r="C352" s="27"/>
      <c r="D352" s="27"/>
      <c r="E352" s="27"/>
    </row>
    <row r="353" spans="1:5" x14ac:dyDescent="0.25">
      <c r="A353" s="27"/>
      <c r="B353" s="32"/>
      <c r="C353" s="27"/>
      <c r="D353" s="27"/>
      <c r="E353" s="27"/>
    </row>
    <row r="354" spans="1:5" x14ac:dyDescent="0.25">
      <c r="A354" s="27"/>
      <c r="B354" s="32"/>
      <c r="C354" s="27"/>
      <c r="D354" s="27"/>
      <c r="E354" s="27"/>
    </row>
    <row r="355" spans="1:5" x14ac:dyDescent="0.25">
      <c r="A355" s="27"/>
      <c r="B355" s="32"/>
      <c r="C355" s="27"/>
      <c r="D355" s="27"/>
      <c r="E355" s="27"/>
    </row>
    <row r="356" spans="1:5" x14ac:dyDescent="0.25">
      <c r="A356" s="27"/>
      <c r="B356" s="32"/>
      <c r="C356" s="27"/>
      <c r="D356" s="27"/>
      <c r="E356" s="27"/>
    </row>
    <row r="357" spans="1:5" x14ac:dyDescent="0.25">
      <c r="A357" s="27"/>
      <c r="B357" s="32"/>
      <c r="C357" s="27"/>
      <c r="D357" s="27"/>
      <c r="E357" s="27"/>
    </row>
    <row r="358" spans="1:5" x14ac:dyDescent="0.25">
      <c r="A358" s="27"/>
      <c r="B358" s="32"/>
      <c r="C358" s="27"/>
      <c r="D358" s="27"/>
      <c r="E358" s="27"/>
    </row>
    <row r="359" spans="1:5" x14ac:dyDescent="0.25">
      <c r="A359" s="27"/>
      <c r="B359" s="32"/>
      <c r="C359" s="27"/>
      <c r="D359" s="27"/>
      <c r="E359" s="27"/>
    </row>
    <row r="360" spans="1:5" x14ac:dyDescent="0.25">
      <c r="A360" s="27"/>
      <c r="B360" s="32"/>
      <c r="C360" s="27"/>
      <c r="D360" s="27"/>
      <c r="E360" s="27"/>
    </row>
    <row r="361" spans="1:5" x14ac:dyDescent="0.25">
      <c r="A361" s="27"/>
      <c r="B361" s="32"/>
      <c r="C361" s="27"/>
      <c r="D361" s="27"/>
      <c r="E361" s="27"/>
    </row>
    <row r="362" spans="1:5" x14ac:dyDescent="0.25">
      <c r="A362" s="27"/>
      <c r="B362" s="32"/>
      <c r="C362" s="27"/>
      <c r="D362" s="27"/>
      <c r="E362" s="27"/>
    </row>
    <row r="363" spans="1:5" x14ac:dyDescent="0.25">
      <c r="A363" s="27"/>
      <c r="B363" s="32"/>
      <c r="C363" s="27"/>
      <c r="D363" s="27"/>
      <c r="E363" s="27"/>
    </row>
    <row r="364" spans="1:5" x14ac:dyDescent="0.25">
      <c r="A364" s="27"/>
      <c r="B364" s="32"/>
      <c r="C364" s="27"/>
      <c r="D364" s="27"/>
      <c r="E364" s="27"/>
    </row>
    <row r="365" spans="1:5" x14ac:dyDescent="0.25">
      <c r="A365" s="27"/>
      <c r="B365" s="32"/>
      <c r="C365" s="27"/>
      <c r="D365" s="27"/>
      <c r="E365" s="27"/>
    </row>
    <row r="366" spans="1:5" x14ac:dyDescent="0.25">
      <c r="A366" s="27"/>
      <c r="B366" s="32"/>
      <c r="C366" s="27"/>
      <c r="D366" s="27"/>
      <c r="E366" s="27"/>
    </row>
    <row r="367" spans="1:5" x14ac:dyDescent="0.25">
      <c r="A367" s="27"/>
      <c r="B367" s="32"/>
      <c r="C367" s="27"/>
      <c r="D367" s="27"/>
      <c r="E367" s="27"/>
    </row>
    <row r="368" spans="1:5" x14ac:dyDescent="0.25">
      <c r="A368" s="27"/>
      <c r="B368" s="32"/>
      <c r="C368" s="27"/>
      <c r="D368" s="27"/>
      <c r="E368" s="27"/>
    </row>
    <row r="369" spans="1:5" x14ac:dyDescent="0.25">
      <c r="A369" s="27"/>
      <c r="B369" s="32"/>
      <c r="C369" s="27"/>
      <c r="D369" s="27"/>
      <c r="E369" s="27"/>
    </row>
    <row r="370" spans="1:5" x14ac:dyDescent="0.25">
      <c r="A370" s="27"/>
      <c r="B370" s="32"/>
      <c r="C370" s="27"/>
      <c r="D370" s="27"/>
      <c r="E370" s="27"/>
    </row>
    <row r="371" spans="1:5" x14ac:dyDescent="0.25">
      <c r="A371" s="27"/>
      <c r="B371" s="32"/>
      <c r="C371" s="27"/>
      <c r="D371" s="27"/>
      <c r="E371" s="27"/>
    </row>
    <row r="372" spans="1:5" x14ac:dyDescent="0.25">
      <c r="A372" s="27"/>
      <c r="B372" s="32"/>
      <c r="C372" s="27"/>
      <c r="D372" s="27"/>
      <c r="E372" s="27"/>
    </row>
    <row r="373" spans="1:5" x14ac:dyDescent="0.25">
      <c r="A373" s="27"/>
      <c r="B373" s="32"/>
      <c r="C373" s="27"/>
      <c r="D373" s="27"/>
      <c r="E373" s="27"/>
    </row>
    <row r="374" spans="1:5" x14ac:dyDescent="0.25">
      <c r="A374" s="27"/>
      <c r="B374" s="32"/>
      <c r="C374" s="27"/>
      <c r="D374" s="27"/>
      <c r="E374" s="27"/>
    </row>
    <row r="375" spans="1:5" x14ac:dyDescent="0.25">
      <c r="A375" s="27"/>
      <c r="B375" s="32"/>
      <c r="C375" s="27"/>
      <c r="D375" s="27"/>
      <c r="E375" s="27"/>
    </row>
    <row r="376" spans="1:5" x14ac:dyDescent="0.25">
      <c r="A376" s="27"/>
      <c r="B376" s="32"/>
      <c r="C376" s="27"/>
      <c r="D376" s="27"/>
      <c r="E376" s="27"/>
    </row>
    <row r="377" spans="1:5" x14ac:dyDescent="0.25">
      <c r="A377" s="27"/>
      <c r="B377" s="32"/>
      <c r="C377" s="27"/>
      <c r="D377" s="27"/>
      <c r="E377" s="27"/>
    </row>
    <row r="378" spans="1:5" x14ac:dyDescent="0.25">
      <c r="A378" s="27"/>
      <c r="B378" s="32"/>
      <c r="C378" s="27"/>
      <c r="D378" s="27"/>
      <c r="E378" s="27"/>
    </row>
    <row r="379" spans="1:5" x14ac:dyDescent="0.25">
      <c r="A379" s="27"/>
      <c r="B379" s="32"/>
      <c r="C379" s="27"/>
      <c r="D379" s="27"/>
      <c r="E379" s="27"/>
    </row>
    <row r="380" spans="1:5" x14ac:dyDescent="0.25">
      <c r="A380" s="27"/>
      <c r="B380" s="32"/>
      <c r="C380" s="27"/>
      <c r="D380" s="27"/>
      <c r="E380" s="27"/>
    </row>
    <row r="381" spans="1:5" x14ac:dyDescent="0.25">
      <c r="A381" s="27"/>
      <c r="B381" s="32"/>
      <c r="C381" s="27"/>
      <c r="D381" s="27"/>
      <c r="E381" s="27"/>
    </row>
    <row r="382" spans="1:5" x14ac:dyDescent="0.25">
      <c r="A382" s="27"/>
      <c r="B382" s="32"/>
      <c r="C382" s="27"/>
      <c r="D382" s="27"/>
      <c r="E382" s="27"/>
    </row>
    <row r="383" spans="1:5" x14ac:dyDescent="0.25">
      <c r="A383" s="27"/>
      <c r="B383" s="32"/>
      <c r="C383" s="27"/>
      <c r="D383" s="27"/>
      <c r="E383" s="27"/>
    </row>
    <row r="384" spans="1:5" x14ac:dyDescent="0.25">
      <c r="A384" s="27"/>
      <c r="B384" s="32"/>
      <c r="C384" s="27"/>
      <c r="D384" s="27"/>
      <c r="E384" s="27"/>
    </row>
    <row r="385" spans="1:5" x14ac:dyDescent="0.25">
      <c r="A385" s="27"/>
      <c r="B385" s="32"/>
      <c r="C385" s="27"/>
      <c r="D385" s="27"/>
      <c r="E385" s="27"/>
    </row>
    <row r="386" spans="1:5" x14ac:dyDescent="0.25">
      <c r="A386" s="27"/>
      <c r="B386" s="32"/>
      <c r="C386" s="27"/>
      <c r="D386" s="27"/>
      <c r="E386" s="27"/>
    </row>
    <row r="387" spans="1:5" x14ac:dyDescent="0.25">
      <c r="A387" s="27"/>
      <c r="B387" s="32"/>
      <c r="C387" s="27"/>
      <c r="D387" s="27"/>
      <c r="E387" s="27"/>
    </row>
    <row r="388" spans="1:5" x14ac:dyDescent="0.25">
      <c r="A388" s="27"/>
      <c r="B388" s="32"/>
      <c r="C388" s="27"/>
      <c r="D388" s="27"/>
      <c r="E388" s="27"/>
    </row>
    <row r="389" spans="1:5" x14ac:dyDescent="0.25">
      <c r="A389" s="27"/>
      <c r="B389" s="32"/>
      <c r="C389" s="27"/>
      <c r="D389" s="27"/>
      <c r="E389" s="27"/>
    </row>
    <row r="390" spans="1:5" x14ac:dyDescent="0.25">
      <c r="A390" s="27"/>
      <c r="B390" s="32"/>
      <c r="C390" s="27"/>
      <c r="D390" s="27"/>
      <c r="E390" s="27"/>
    </row>
    <row r="391" spans="1:5" x14ac:dyDescent="0.25">
      <c r="A391" s="27"/>
      <c r="B391" s="32"/>
      <c r="C391" s="27"/>
      <c r="D391" s="27"/>
      <c r="E391" s="27"/>
    </row>
    <row r="392" spans="1:5" x14ac:dyDescent="0.25">
      <c r="A392" s="27"/>
      <c r="B392" s="32"/>
      <c r="C392" s="27"/>
      <c r="D392" s="27"/>
      <c r="E392" s="27"/>
    </row>
    <row r="393" spans="1:5" x14ac:dyDescent="0.25">
      <c r="A393" s="27"/>
      <c r="B393" s="32"/>
      <c r="C393" s="27"/>
      <c r="D393" s="27"/>
      <c r="E393" s="27"/>
    </row>
    <row r="394" spans="1:5" x14ac:dyDescent="0.25">
      <c r="A394" s="27"/>
      <c r="B394" s="32"/>
      <c r="C394" s="27"/>
      <c r="D394" s="27"/>
      <c r="E394" s="27"/>
    </row>
    <row r="395" spans="1:5" x14ac:dyDescent="0.25">
      <c r="A395" s="27"/>
      <c r="B395" s="32"/>
      <c r="C395" s="27"/>
      <c r="D395" s="27"/>
      <c r="E395" s="27"/>
    </row>
    <row r="396" spans="1:5" x14ac:dyDescent="0.25">
      <c r="A396" s="27"/>
      <c r="B396" s="32"/>
      <c r="C396" s="27"/>
      <c r="D396" s="27"/>
      <c r="E396" s="27"/>
    </row>
    <row r="397" spans="1:5" x14ac:dyDescent="0.25">
      <c r="A397" s="27"/>
      <c r="B397" s="32"/>
      <c r="C397" s="27"/>
      <c r="D397" s="27"/>
      <c r="E397" s="27"/>
    </row>
    <row r="398" spans="1:5" x14ac:dyDescent="0.25">
      <c r="A398" s="27"/>
      <c r="B398" s="32"/>
      <c r="C398" s="27"/>
      <c r="D398" s="27"/>
      <c r="E398" s="27"/>
    </row>
    <row r="399" spans="1:5" x14ac:dyDescent="0.25">
      <c r="A399" s="27"/>
      <c r="B399" s="32"/>
      <c r="C399" s="27"/>
      <c r="D399" s="27"/>
      <c r="E399" s="27"/>
    </row>
    <row r="400" spans="1:5" x14ac:dyDescent="0.25">
      <c r="A400" s="27"/>
      <c r="B400" s="32"/>
      <c r="C400" s="27"/>
      <c r="D400" s="27"/>
      <c r="E400" s="27"/>
    </row>
    <row r="401" spans="1:5" x14ac:dyDescent="0.25">
      <c r="A401" s="27"/>
      <c r="B401" s="32"/>
      <c r="C401" s="27"/>
      <c r="D401" s="27"/>
      <c r="E401" s="27"/>
    </row>
    <row r="402" spans="1:5" x14ac:dyDescent="0.25">
      <c r="A402" s="27"/>
      <c r="B402" s="32"/>
      <c r="C402" s="27"/>
      <c r="D402" s="27"/>
      <c r="E402" s="27"/>
    </row>
    <row r="403" spans="1:5" x14ac:dyDescent="0.25">
      <c r="A403" s="27"/>
      <c r="B403" s="32"/>
      <c r="C403" s="27"/>
      <c r="D403" s="27"/>
      <c r="E403" s="27"/>
    </row>
    <row r="404" spans="1:5" x14ac:dyDescent="0.25">
      <c r="A404" s="27"/>
      <c r="B404" s="32"/>
      <c r="C404" s="27"/>
      <c r="D404" s="27"/>
      <c r="E404" s="27"/>
    </row>
    <row r="405" spans="1:5" x14ac:dyDescent="0.25">
      <c r="A405" s="27"/>
      <c r="B405" s="32"/>
      <c r="C405" s="27"/>
      <c r="D405" s="27"/>
      <c r="E405" s="27"/>
    </row>
    <row r="406" spans="1:5" x14ac:dyDescent="0.25">
      <c r="A406" s="27"/>
      <c r="B406" s="32"/>
      <c r="C406" s="27"/>
      <c r="D406" s="27"/>
      <c r="E406" s="27"/>
    </row>
    <row r="407" spans="1:5" x14ac:dyDescent="0.25">
      <c r="A407" s="27"/>
      <c r="B407" s="32"/>
      <c r="C407" s="27"/>
      <c r="D407" s="27"/>
      <c r="E407" s="27"/>
    </row>
    <row r="408" spans="1:5" x14ac:dyDescent="0.25">
      <c r="A408" s="27"/>
      <c r="B408" s="32"/>
      <c r="C408" s="27"/>
      <c r="D408" s="27"/>
      <c r="E408" s="27"/>
    </row>
    <row r="409" spans="1:5" x14ac:dyDescent="0.25">
      <c r="A409" s="27"/>
      <c r="B409" s="32"/>
      <c r="C409" s="27"/>
      <c r="D409" s="27"/>
      <c r="E409" s="27"/>
    </row>
    <row r="410" spans="1:5" x14ac:dyDescent="0.25">
      <c r="A410" s="27"/>
      <c r="B410" s="32"/>
      <c r="C410" s="27"/>
      <c r="D410" s="27"/>
      <c r="E410" s="27"/>
    </row>
    <row r="411" spans="1:5" x14ac:dyDescent="0.25">
      <c r="A411" s="27"/>
      <c r="B411" s="32"/>
      <c r="C411" s="27"/>
      <c r="D411" s="27"/>
      <c r="E411" s="27"/>
    </row>
    <row r="412" spans="1:5" x14ac:dyDescent="0.25">
      <c r="A412" s="27"/>
      <c r="B412" s="32"/>
      <c r="C412" s="27"/>
      <c r="D412" s="27"/>
      <c r="E412" s="27"/>
    </row>
    <row r="413" spans="1:5" x14ac:dyDescent="0.25">
      <c r="A413" s="27"/>
      <c r="B413" s="32"/>
      <c r="C413" s="27"/>
      <c r="D413" s="27"/>
      <c r="E413" s="27"/>
    </row>
    <row r="414" spans="1:5" x14ac:dyDescent="0.25">
      <c r="A414" s="27"/>
      <c r="B414" s="32"/>
      <c r="C414" s="27"/>
      <c r="D414" s="27"/>
      <c r="E414" s="27"/>
    </row>
    <row r="415" spans="1:5" x14ac:dyDescent="0.25">
      <c r="A415" s="27"/>
      <c r="B415" s="32"/>
      <c r="C415" s="27"/>
      <c r="D415" s="27"/>
      <c r="E415" s="27"/>
    </row>
    <row r="416" spans="1:5" x14ac:dyDescent="0.25">
      <c r="A416" s="27"/>
      <c r="B416" s="32"/>
      <c r="C416" s="27"/>
      <c r="D416" s="27"/>
      <c r="E416" s="27"/>
    </row>
    <row r="417" spans="1:5" x14ac:dyDescent="0.25">
      <c r="A417" s="27"/>
      <c r="B417" s="32"/>
      <c r="C417" s="27"/>
      <c r="D417" s="27"/>
      <c r="E417" s="27"/>
    </row>
    <row r="418" spans="1:5" x14ac:dyDescent="0.25">
      <c r="A418" s="27"/>
      <c r="B418" s="32"/>
      <c r="C418" s="27"/>
      <c r="D418" s="27"/>
      <c r="E418" s="27"/>
    </row>
    <row r="419" spans="1:5" x14ac:dyDescent="0.25">
      <c r="A419" s="27"/>
      <c r="B419" s="32"/>
      <c r="C419" s="27"/>
      <c r="D419" s="27"/>
      <c r="E419" s="27"/>
    </row>
    <row r="420" spans="1:5" x14ac:dyDescent="0.25">
      <c r="A420" s="27"/>
      <c r="B420" s="32"/>
      <c r="C420" s="27"/>
      <c r="D420" s="27"/>
      <c r="E420" s="27"/>
    </row>
    <row r="421" spans="1:5" x14ac:dyDescent="0.25">
      <c r="A421" s="27"/>
      <c r="B421" s="32"/>
      <c r="C421" s="27"/>
      <c r="D421" s="27"/>
      <c r="E421" s="27"/>
    </row>
    <row r="422" spans="1:5" x14ac:dyDescent="0.25">
      <c r="A422" s="27"/>
      <c r="B422" s="32"/>
      <c r="C422" s="27"/>
      <c r="D422" s="27"/>
      <c r="E422" s="27"/>
    </row>
    <row r="423" spans="1:5" x14ac:dyDescent="0.25">
      <c r="A423" s="27"/>
      <c r="B423" s="32"/>
      <c r="C423" s="27"/>
      <c r="D423" s="27"/>
      <c r="E423" s="27"/>
    </row>
    <row r="424" spans="1:5" x14ac:dyDescent="0.25">
      <c r="A424" s="27"/>
      <c r="B424" s="32"/>
      <c r="C424" s="27"/>
      <c r="D424" s="27"/>
      <c r="E424" s="27"/>
    </row>
    <row r="425" spans="1:5" x14ac:dyDescent="0.25">
      <c r="A425" s="27"/>
      <c r="B425" s="32"/>
      <c r="C425" s="27"/>
      <c r="D425" s="27"/>
      <c r="E425" s="27"/>
    </row>
    <row r="426" spans="1:5" x14ac:dyDescent="0.25">
      <c r="A426" s="27"/>
      <c r="B426" s="32"/>
      <c r="C426" s="27"/>
      <c r="D426" s="27"/>
      <c r="E426" s="27"/>
    </row>
    <row r="427" spans="1:5" x14ac:dyDescent="0.25">
      <c r="A427" s="27"/>
      <c r="B427" s="32"/>
      <c r="C427" s="27"/>
      <c r="D427" s="27"/>
      <c r="E427" s="27"/>
    </row>
    <row r="428" spans="1:5" x14ac:dyDescent="0.25">
      <c r="A428" s="27"/>
      <c r="B428" s="32"/>
      <c r="C428" s="27"/>
      <c r="D428" s="27"/>
      <c r="E428" s="27"/>
    </row>
    <row r="429" spans="1:5" x14ac:dyDescent="0.25">
      <c r="A429" s="27"/>
      <c r="B429" s="32"/>
      <c r="C429" s="27"/>
      <c r="D429" s="27"/>
      <c r="E429" s="27"/>
    </row>
    <row r="430" spans="1:5" x14ac:dyDescent="0.25">
      <c r="A430" s="27"/>
      <c r="B430" s="32"/>
      <c r="C430" s="27"/>
      <c r="D430" s="27"/>
      <c r="E430" s="27"/>
    </row>
    <row r="431" spans="1:5" x14ac:dyDescent="0.25">
      <c r="A431" s="27"/>
      <c r="B431" s="32"/>
      <c r="C431" s="27"/>
      <c r="D431" s="27"/>
      <c r="E431" s="27"/>
    </row>
    <row r="432" spans="1:5" x14ac:dyDescent="0.25">
      <c r="A432" s="27"/>
      <c r="B432" s="32"/>
      <c r="C432" s="27"/>
      <c r="D432" s="27"/>
      <c r="E432" s="27"/>
    </row>
    <row r="433" spans="1:5" x14ac:dyDescent="0.25">
      <c r="A433" s="27"/>
      <c r="B433" s="32"/>
      <c r="C433" s="27"/>
      <c r="D433" s="27"/>
      <c r="E433" s="27"/>
    </row>
    <row r="434" spans="1:5" x14ac:dyDescent="0.25">
      <c r="A434" s="27"/>
      <c r="B434" s="32"/>
      <c r="C434" s="27"/>
      <c r="D434" s="27"/>
      <c r="E434" s="27"/>
    </row>
    <row r="435" spans="1:5" x14ac:dyDescent="0.25">
      <c r="A435" s="27"/>
      <c r="B435" s="32"/>
      <c r="C435" s="27"/>
      <c r="D435" s="27"/>
      <c r="E435" s="27"/>
    </row>
    <row r="436" spans="1:5" x14ac:dyDescent="0.25">
      <c r="A436" s="27"/>
      <c r="B436" s="32"/>
      <c r="C436" s="27"/>
      <c r="D436" s="27"/>
      <c r="E436" s="27"/>
    </row>
    <row r="437" spans="1:5" x14ac:dyDescent="0.25">
      <c r="A437" s="27"/>
      <c r="B437" s="32"/>
      <c r="C437" s="27"/>
      <c r="D437" s="27"/>
      <c r="E437" s="27"/>
    </row>
    <row r="438" spans="1:5" x14ac:dyDescent="0.25">
      <c r="A438" s="27"/>
      <c r="B438" s="32"/>
      <c r="C438" s="27"/>
      <c r="D438" s="27"/>
      <c r="E438" s="27"/>
    </row>
    <row r="439" spans="1:5" x14ac:dyDescent="0.25">
      <c r="A439" s="27"/>
      <c r="B439" s="32"/>
      <c r="C439" s="27"/>
      <c r="D439" s="27"/>
      <c r="E439" s="27"/>
    </row>
    <row r="440" spans="1:5" x14ac:dyDescent="0.25">
      <c r="A440" s="27"/>
      <c r="B440" s="32"/>
      <c r="C440" s="27"/>
      <c r="D440" s="27"/>
      <c r="E440" s="27"/>
    </row>
    <row r="441" spans="1:5" x14ac:dyDescent="0.25">
      <c r="A441" s="27"/>
      <c r="B441" s="32"/>
      <c r="C441" s="27"/>
      <c r="D441" s="27"/>
      <c r="E441" s="27"/>
    </row>
    <row r="442" spans="1:5" x14ac:dyDescent="0.25">
      <c r="A442" s="27"/>
      <c r="B442" s="32"/>
      <c r="C442" s="27"/>
      <c r="D442" s="27"/>
      <c r="E442" s="27"/>
    </row>
    <row r="443" spans="1:5" x14ac:dyDescent="0.25">
      <c r="A443" s="27"/>
      <c r="B443" s="32"/>
      <c r="C443" s="27"/>
      <c r="D443" s="27"/>
      <c r="E443" s="27"/>
    </row>
    <row r="444" spans="1:5" x14ac:dyDescent="0.25">
      <c r="A444" s="27"/>
      <c r="B444" s="32"/>
      <c r="C444" s="27"/>
      <c r="D444" s="27"/>
      <c r="E444" s="27"/>
    </row>
    <row r="445" spans="1:5" x14ac:dyDescent="0.25">
      <c r="A445" s="27"/>
      <c r="B445" s="32"/>
      <c r="C445" s="27"/>
      <c r="D445" s="27"/>
      <c r="E445" s="27"/>
    </row>
    <row r="446" spans="1:5" x14ac:dyDescent="0.25">
      <c r="A446" s="27"/>
      <c r="B446" s="32"/>
      <c r="C446" s="27"/>
      <c r="D446" s="27"/>
      <c r="E446" s="27"/>
    </row>
    <row r="447" spans="1:5" x14ac:dyDescent="0.25">
      <c r="A447" s="27"/>
      <c r="B447" s="32"/>
      <c r="C447" s="27"/>
      <c r="D447" s="27"/>
      <c r="E447" s="27"/>
    </row>
    <row r="448" spans="1:5" x14ac:dyDescent="0.25">
      <c r="A448" s="27"/>
      <c r="B448" s="32"/>
      <c r="C448" s="27"/>
      <c r="D448" s="27"/>
      <c r="E448" s="27"/>
    </row>
    <row r="449" spans="1:5" x14ac:dyDescent="0.25">
      <c r="A449" s="27"/>
      <c r="B449" s="32"/>
      <c r="C449" s="27"/>
      <c r="D449" s="27"/>
      <c r="E449" s="27"/>
    </row>
    <row r="450" spans="1:5" x14ac:dyDescent="0.25">
      <c r="A450" s="27"/>
      <c r="B450" s="32"/>
      <c r="C450" s="27"/>
      <c r="D450" s="27"/>
      <c r="E450" s="27"/>
    </row>
    <row r="451" spans="1:5" x14ac:dyDescent="0.25">
      <c r="A451" s="27"/>
      <c r="B451" s="32"/>
      <c r="C451" s="27"/>
      <c r="D451" s="27"/>
      <c r="E451" s="27"/>
    </row>
    <row r="452" spans="1:5" x14ac:dyDescent="0.25">
      <c r="A452" s="27"/>
      <c r="B452" s="32"/>
      <c r="C452" s="27"/>
      <c r="D452" s="27"/>
      <c r="E452" s="27"/>
    </row>
    <row r="453" spans="1:5" x14ac:dyDescent="0.25">
      <c r="A453" s="27"/>
      <c r="B453" s="32"/>
      <c r="C453" s="27"/>
      <c r="D453" s="27"/>
      <c r="E453" s="27"/>
    </row>
    <row r="454" spans="1:5" x14ac:dyDescent="0.25">
      <c r="A454" s="27"/>
      <c r="B454" s="32"/>
      <c r="C454" s="27"/>
      <c r="D454" s="27"/>
      <c r="E454" s="27"/>
    </row>
    <row r="455" spans="1:5" x14ac:dyDescent="0.25">
      <c r="A455" s="27"/>
      <c r="B455" s="32"/>
      <c r="C455" s="27"/>
      <c r="D455" s="27"/>
      <c r="E455" s="27"/>
    </row>
    <row r="456" spans="1:5" x14ac:dyDescent="0.25">
      <c r="A456" s="27"/>
      <c r="B456" s="32"/>
      <c r="C456" s="27"/>
      <c r="D456" s="27"/>
      <c r="E456" s="27"/>
    </row>
    <row r="457" spans="1:5" x14ac:dyDescent="0.25">
      <c r="A457" s="27"/>
      <c r="B457" s="32"/>
      <c r="C457" s="27"/>
      <c r="D457" s="27"/>
      <c r="E457" s="27"/>
    </row>
    <row r="458" spans="1:5" x14ac:dyDescent="0.25">
      <c r="A458" s="27"/>
      <c r="B458" s="32"/>
      <c r="C458" s="27"/>
      <c r="D458" s="27"/>
      <c r="E458" s="27"/>
    </row>
    <row r="459" spans="1:5" x14ac:dyDescent="0.25">
      <c r="A459" s="27"/>
      <c r="B459" s="32"/>
      <c r="C459" s="27"/>
      <c r="D459" s="27"/>
      <c r="E459" s="27"/>
    </row>
    <row r="460" spans="1:5" x14ac:dyDescent="0.25">
      <c r="A460" s="27"/>
      <c r="B460" s="32"/>
      <c r="C460" s="27"/>
      <c r="D460" s="27"/>
      <c r="E460" s="27"/>
    </row>
    <row r="461" spans="1:5" x14ac:dyDescent="0.25">
      <c r="A461" s="27"/>
      <c r="B461" s="32"/>
      <c r="C461" s="27"/>
      <c r="D461" s="27"/>
      <c r="E461" s="27"/>
    </row>
    <row r="462" spans="1:5" x14ac:dyDescent="0.25">
      <c r="A462" s="27"/>
      <c r="B462" s="32"/>
      <c r="C462" s="27"/>
      <c r="D462" s="27"/>
      <c r="E462" s="27"/>
    </row>
    <row r="463" spans="1:5" x14ac:dyDescent="0.25">
      <c r="A463" s="27"/>
      <c r="B463" s="32"/>
      <c r="C463" s="27"/>
      <c r="D463" s="27"/>
      <c r="E463" s="27"/>
    </row>
    <row r="464" spans="1:5" x14ac:dyDescent="0.25">
      <c r="A464" s="27"/>
      <c r="B464" s="32"/>
      <c r="C464" s="27"/>
      <c r="D464" s="27"/>
      <c r="E464" s="27"/>
    </row>
    <row r="465" spans="1:5" x14ac:dyDescent="0.25">
      <c r="A465" s="27"/>
      <c r="B465" s="32"/>
      <c r="C465" s="27"/>
      <c r="D465" s="27"/>
      <c r="E465" s="27"/>
    </row>
    <row r="466" spans="1:5" x14ac:dyDescent="0.25">
      <c r="A466" s="27"/>
      <c r="B466" s="32"/>
      <c r="C466" s="27"/>
      <c r="D466" s="27"/>
      <c r="E466" s="27"/>
    </row>
    <row r="467" spans="1:5" x14ac:dyDescent="0.25">
      <c r="A467" s="27"/>
      <c r="B467" s="32"/>
      <c r="C467" s="27"/>
      <c r="D467" s="27"/>
      <c r="E467" s="27"/>
    </row>
    <row r="468" spans="1:5" x14ac:dyDescent="0.25">
      <c r="A468" s="27"/>
      <c r="B468" s="32"/>
      <c r="C468" s="27"/>
      <c r="D468" s="27"/>
      <c r="E468" s="27"/>
    </row>
    <row r="469" spans="1:5" x14ac:dyDescent="0.25">
      <c r="A469" s="27"/>
      <c r="B469" s="32"/>
      <c r="C469" s="27"/>
      <c r="D469" s="27"/>
      <c r="E469" s="27"/>
    </row>
    <row r="470" spans="1:5" x14ac:dyDescent="0.25">
      <c r="A470" s="27"/>
      <c r="B470" s="32"/>
      <c r="C470" s="27"/>
      <c r="D470" s="27"/>
      <c r="E470" s="27"/>
    </row>
    <row r="471" spans="1:5" x14ac:dyDescent="0.25">
      <c r="A471" s="27"/>
      <c r="B471" s="32"/>
      <c r="C471" s="27"/>
      <c r="D471" s="27"/>
      <c r="E471" s="27"/>
    </row>
    <row r="472" spans="1:5" x14ac:dyDescent="0.25">
      <c r="A472" s="27"/>
      <c r="B472" s="32"/>
      <c r="C472" s="27"/>
      <c r="D472" s="27"/>
      <c r="E472" s="27"/>
    </row>
    <row r="473" spans="1:5" x14ac:dyDescent="0.25">
      <c r="A473" s="27"/>
      <c r="B473" s="32"/>
      <c r="C473" s="27"/>
      <c r="D473" s="27"/>
      <c r="E473" s="27"/>
    </row>
    <row r="474" spans="1:5" x14ac:dyDescent="0.25">
      <c r="A474" s="27"/>
      <c r="B474" s="32"/>
      <c r="C474" s="27"/>
      <c r="D474" s="27"/>
      <c r="E474" s="27"/>
    </row>
    <row r="475" spans="1:5" x14ac:dyDescent="0.25">
      <c r="A475" s="27"/>
      <c r="B475" s="32"/>
      <c r="C475" s="27"/>
      <c r="D475" s="27"/>
      <c r="E475" s="27"/>
    </row>
    <row r="476" spans="1:5" x14ac:dyDescent="0.25">
      <c r="A476" s="27"/>
      <c r="B476" s="32"/>
      <c r="C476" s="27"/>
      <c r="D476" s="27"/>
      <c r="E476" s="27"/>
    </row>
    <row r="477" spans="1:5" x14ac:dyDescent="0.25">
      <c r="A477" s="27"/>
      <c r="B477" s="32"/>
      <c r="C477" s="27"/>
      <c r="D477" s="27"/>
      <c r="E477" s="27"/>
    </row>
    <row r="478" spans="1:5" x14ac:dyDescent="0.25">
      <c r="A478" s="27"/>
      <c r="B478" s="32"/>
      <c r="C478" s="27"/>
      <c r="D478" s="27"/>
      <c r="E478" s="27"/>
    </row>
    <row r="479" spans="1:5" x14ac:dyDescent="0.25">
      <c r="A479" s="27"/>
      <c r="B479" s="32"/>
      <c r="C479" s="27"/>
      <c r="D479" s="27"/>
      <c r="E479" s="27"/>
    </row>
    <row r="480" spans="1:5" x14ac:dyDescent="0.25">
      <c r="A480" s="27"/>
      <c r="B480" s="32"/>
      <c r="C480" s="27"/>
      <c r="D480" s="27"/>
      <c r="E480" s="27"/>
    </row>
    <row r="481" spans="1:5" x14ac:dyDescent="0.25">
      <c r="A481" s="27"/>
      <c r="B481" s="32"/>
      <c r="C481" s="27"/>
      <c r="D481" s="27"/>
      <c r="E481" s="27"/>
    </row>
    <row r="482" spans="1:5" x14ac:dyDescent="0.25">
      <c r="A482" s="27"/>
      <c r="B482" s="32"/>
      <c r="C482" s="27"/>
      <c r="D482" s="27"/>
      <c r="E482" s="27"/>
    </row>
    <row r="483" spans="1:5" x14ac:dyDescent="0.25">
      <c r="A483" s="27"/>
      <c r="B483" s="32"/>
      <c r="C483" s="27"/>
      <c r="D483" s="27"/>
      <c r="E483" s="27"/>
    </row>
    <row r="484" spans="1:5" x14ac:dyDescent="0.25">
      <c r="A484" s="27"/>
      <c r="B484" s="32"/>
      <c r="C484" s="27"/>
      <c r="D484" s="27"/>
      <c r="E484" s="27"/>
    </row>
    <row r="485" spans="1:5" x14ac:dyDescent="0.25">
      <c r="A485" s="27"/>
      <c r="B485" s="32"/>
      <c r="C485" s="27"/>
      <c r="D485" s="27"/>
      <c r="E485" s="27"/>
    </row>
    <row r="486" spans="1:5" x14ac:dyDescent="0.25">
      <c r="A486" s="27"/>
      <c r="B486" s="32"/>
      <c r="C486" s="27"/>
      <c r="D486" s="27"/>
      <c r="E486" s="27"/>
    </row>
    <row r="487" spans="1:5" x14ac:dyDescent="0.25">
      <c r="A487" s="27"/>
      <c r="B487" s="32"/>
      <c r="C487" s="27"/>
      <c r="D487" s="27"/>
      <c r="E487" s="27"/>
    </row>
    <row r="488" spans="1:5" x14ac:dyDescent="0.25">
      <c r="A488" s="27"/>
      <c r="B488" s="32"/>
      <c r="C488" s="27"/>
      <c r="D488" s="27"/>
      <c r="E488" s="27"/>
    </row>
    <row r="489" spans="1:5" x14ac:dyDescent="0.25">
      <c r="A489" s="27"/>
      <c r="B489" s="32"/>
      <c r="C489" s="27"/>
      <c r="D489" s="27"/>
      <c r="E489" s="27"/>
    </row>
    <row r="490" spans="1:5" x14ac:dyDescent="0.25">
      <c r="A490" s="27"/>
      <c r="B490" s="32"/>
      <c r="C490" s="27"/>
      <c r="D490" s="27"/>
      <c r="E490" s="27"/>
    </row>
    <row r="491" spans="1:5" x14ac:dyDescent="0.25">
      <c r="A491" s="27"/>
      <c r="B491" s="32"/>
      <c r="C491" s="27"/>
      <c r="D491" s="27"/>
      <c r="E491" s="27"/>
    </row>
    <row r="492" spans="1:5" x14ac:dyDescent="0.25">
      <c r="A492" s="27"/>
      <c r="B492" s="32"/>
      <c r="C492" s="27"/>
      <c r="D492" s="27"/>
      <c r="E492" s="27"/>
    </row>
    <row r="493" spans="1:5" x14ac:dyDescent="0.25">
      <c r="A493" s="27"/>
      <c r="B493" s="32"/>
      <c r="C493" s="27"/>
      <c r="D493" s="27"/>
      <c r="E493" s="27"/>
    </row>
    <row r="494" spans="1:5" x14ac:dyDescent="0.25">
      <c r="A494" s="27"/>
      <c r="B494" s="32"/>
      <c r="C494" s="27"/>
      <c r="D494" s="27"/>
      <c r="E494" s="27"/>
    </row>
    <row r="495" spans="1:5" x14ac:dyDescent="0.25">
      <c r="A495" s="27"/>
      <c r="B495" s="32"/>
      <c r="C495" s="27"/>
      <c r="D495" s="27"/>
      <c r="E495" s="27"/>
    </row>
    <row r="496" spans="1:5" x14ac:dyDescent="0.25">
      <c r="A496" s="27"/>
      <c r="B496" s="32"/>
      <c r="C496" s="27"/>
      <c r="D496" s="27"/>
      <c r="E496" s="27"/>
    </row>
    <row r="497" spans="1:5" x14ac:dyDescent="0.25">
      <c r="A497" s="27"/>
      <c r="B497" s="32"/>
      <c r="C497" s="27"/>
      <c r="D497" s="27"/>
      <c r="E497" s="27"/>
    </row>
    <row r="498" spans="1:5" x14ac:dyDescent="0.25">
      <c r="A498" s="27"/>
      <c r="B498" s="32"/>
      <c r="C498" s="27"/>
      <c r="D498" s="27"/>
      <c r="E498" s="27"/>
    </row>
    <row r="499" spans="1:5" x14ac:dyDescent="0.25">
      <c r="A499" s="27"/>
      <c r="B499" s="32"/>
      <c r="C499" s="27"/>
      <c r="D499" s="27"/>
      <c r="E499" s="27"/>
    </row>
    <row r="500" spans="1:5" x14ac:dyDescent="0.25">
      <c r="A500" s="27"/>
      <c r="B500" s="32"/>
      <c r="C500" s="27"/>
      <c r="D500" s="27"/>
      <c r="E500" s="27"/>
    </row>
    <row r="501" spans="1:5" x14ac:dyDescent="0.25">
      <c r="A501" s="27"/>
      <c r="B501" s="32"/>
      <c r="C501" s="27"/>
      <c r="D501" s="27"/>
      <c r="E501" s="27"/>
    </row>
    <row r="502" spans="1:5" x14ac:dyDescent="0.25">
      <c r="A502" s="27"/>
      <c r="B502" s="32"/>
      <c r="C502" s="27"/>
      <c r="D502" s="27"/>
      <c r="E502" s="27"/>
    </row>
    <row r="503" spans="1:5" x14ac:dyDescent="0.25">
      <c r="A503" s="27"/>
      <c r="B503" s="32"/>
      <c r="C503" s="27"/>
      <c r="D503" s="27"/>
      <c r="E503" s="27"/>
    </row>
    <row r="504" spans="1:5" x14ac:dyDescent="0.25">
      <c r="A504" s="27"/>
      <c r="B504" s="32"/>
      <c r="C504" s="27"/>
      <c r="D504" s="27"/>
      <c r="E504" s="27"/>
    </row>
    <row r="505" spans="1:5" x14ac:dyDescent="0.25">
      <c r="A505" s="27"/>
      <c r="B505" s="32"/>
      <c r="C505" s="27"/>
      <c r="D505" s="27"/>
      <c r="E505" s="27"/>
    </row>
    <row r="506" spans="1:5" x14ac:dyDescent="0.25">
      <c r="A506" s="27"/>
      <c r="B506" s="32"/>
      <c r="C506" s="27"/>
      <c r="D506" s="27"/>
      <c r="E506" s="27"/>
    </row>
    <row r="507" spans="1:5" x14ac:dyDescent="0.25">
      <c r="A507" s="27"/>
      <c r="B507" s="32"/>
      <c r="C507" s="27"/>
      <c r="D507" s="27"/>
      <c r="E507" s="27"/>
    </row>
    <row r="508" spans="1:5" x14ac:dyDescent="0.25">
      <c r="A508" s="27"/>
      <c r="B508" s="32"/>
      <c r="C508" s="27"/>
      <c r="D508" s="27"/>
      <c r="E508" s="27"/>
    </row>
    <row r="509" spans="1:5" x14ac:dyDescent="0.25">
      <c r="A509" s="27"/>
      <c r="B509" s="32"/>
      <c r="C509" s="27"/>
      <c r="D509" s="27"/>
      <c r="E509" s="27"/>
    </row>
    <row r="510" spans="1:5" x14ac:dyDescent="0.25">
      <c r="A510" s="27"/>
      <c r="B510" s="32"/>
      <c r="C510" s="27"/>
      <c r="D510" s="27"/>
      <c r="E510" s="27"/>
    </row>
    <row r="511" spans="1:5" x14ac:dyDescent="0.25">
      <c r="A511" s="27"/>
      <c r="B511" s="32"/>
      <c r="C511" s="27"/>
      <c r="D511" s="27"/>
      <c r="E511" s="27"/>
    </row>
    <row r="512" spans="1:5" x14ac:dyDescent="0.25">
      <c r="A512" s="27"/>
      <c r="B512" s="32"/>
      <c r="C512" s="27"/>
      <c r="D512" s="27"/>
      <c r="E512" s="27"/>
    </row>
    <row r="513" spans="1:5" x14ac:dyDescent="0.25">
      <c r="A513" s="27"/>
      <c r="B513" s="32"/>
      <c r="C513" s="27"/>
      <c r="D513" s="27"/>
      <c r="E513" s="27"/>
    </row>
    <row r="514" spans="1:5" x14ac:dyDescent="0.25">
      <c r="A514" s="27"/>
      <c r="B514" s="32"/>
      <c r="C514" s="27"/>
      <c r="D514" s="27"/>
      <c r="E514" s="27"/>
    </row>
    <row r="515" spans="1:5" x14ac:dyDescent="0.25">
      <c r="A515" s="27"/>
      <c r="B515" s="32"/>
      <c r="C515" s="27"/>
      <c r="D515" s="27"/>
      <c r="E515" s="27"/>
    </row>
    <row r="516" spans="1:5" x14ac:dyDescent="0.25">
      <c r="A516" s="27"/>
      <c r="B516" s="32"/>
      <c r="C516" s="27"/>
      <c r="D516" s="27"/>
      <c r="E516" s="27"/>
    </row>
    <row r="517" spans="1:5" x14ac:dyDescent="0.25">
      <c r="A517" s="27"/>
      <c r="B517" s="32"/>
      <c r="C517" s="27"/>
      <c r="D517" s="27"/>
      <c r="E517" s="27"/>
    </row>
    <row r="518" spans="1:5" x14ac:dyDescent="0.25">
      <c r="A518" s="27"/>
      <c r="B518" s="32"/>
      <c r="C518" s="27"/>
      <c r="D518" s="27"/>
      <c r="E518" s="27"/>
    </row>
    <row r="519" spans="1:5" x14ac:dyDescent="0.25">
      <c r="A519" s="27"/>
      <c r="B519" s="32"/>
      <c r="C519" s="27"/>
      <c r="D519" s="27"/>
      <c r="E519" s="27"/>
    </row>
    <row r="520" spans="1:5" x14ac:dyDescent="0.25">
      <c r="A520" s="27"/>
      <c r="B520" s="32"/>
      <c r="C520" s="27"/>
      <c r="D520" s="27"/>
      <c r="E520" s="27"/>
    </row>
    <row r="521" spans="1:5" x14ac:dyDescent="0.25">
      <c r="A521" s="27"/>
      <c r="B521" s="32"/>
      <c r="C521" s="27"/>
      <c r="D521" s="27"/>
      <c r="E521" s="27"/>
    </row>
    <row r="522" spans="1:5" x14ac:dyDescent="0.25">
      <c r="A522" s="27"/>
      <c r="B522" s="32"/>
      <c r="C522" s="27"/>
      <c r="D522" s="27"/>
      <c r="E522" s="27"/>
    </row>
    <row r="523" spans="1:5" x14ac:dyDescent="0.25">
      <c r="A523" s="27"/>
      <c r="B523" s="32"/>
      <c r="C523" s="27"/>
      <c r="D523" s="27"/>
      <c r="E523" s="27"/>
    </row>
    <row r="524" spans="1:5" x14ac:dyDescent="0.25">
      <c r="A524" s="27"/>
      <c r="B524" s="32"/>
      <c r="C524" s="27"/>
      <c r="D524" s="27"/>
      <c r="E524" s="27"/>
    </row>
    <row r="525" spans="1:5" x14ac:dyDescent="0.25">
      <c r="A525" s="27"/>
      <c r="B525" s="32"/>
      <c r="C525" s="27"/>
      <c r="D525" s="27"/>
      <c r="E525" s="27"/>
    </row>
    <row r="526" spans="1:5" x14ac:dyDescent="0.25">
      <c r="A526" s="27"/>
      <c r="B526" s="32"/>
      <c r="C526" s="27"/>
      <c r="D526" s="27"/>
      <c r="E526" s="27"/>
    </row>
    <row r="527" spans="1:5" x14ac:dyDescent="0.25">
      <c r="A527" s="27"/>
      <c r="B527" s="32"/>
      <c r="C527" s="27"/>
      <c r="D527" s="27"/>
      <c r="E527" s="27"/>
    </row>
    <row r="528" spans="1:5" x14ac:dyDescent="0.25">
      <c r="A528" s="27"/>
      <c r="B528" s="32"/>
      <c r="C528" s="27"/>
      <c r="D528" s="27"/>
      <c r="E528" s="27"/>
    </row>
    <row r="529" spans="1:5" x14ac:dyDescent="0.25">
      <c r="A529" s="27"/>
      <c r="B529" s="32"/>
      <c r="C529" s="27"/>
      <c r="D529" s="27"/>
      <c r="E529" s="27"/>
    </row>
    <row r="530" spans="1:5" x14ac:dyDescent="0.25">
      <c r="A530" s="27"/>
      <c r="B530" s="32"/>
      <c r="C530" s="27"/>
      <c r="D530" s="27"/>
      <c r="E530" s="27"/>
    </row>
    <row r="531" spans="1:5" x14ac:dyDescent="0.25">
      <c r="A531" s="27"/>
      <c r="B531" s="32"/>
      <c r="C531" s="27"/>
      <c r="D531" s="27"/>
      <c r="E531" s="27"/>
    </row>
    <row r="532" spans="1:5" x14ac:dyDescent="0.25">
      <c r="A532" s="27"/>
      <c r="B532" s="32"/>
      <c r="C532" s="27"/>
      <c r="D532" s="27"/>
      <c r="E532" s="27"/>
    </row>
    <row r="533" spans="1:5" x14ac:dyDescent="0.25">
      <c r="A533" s="27"/>
      <c r="B533" s="32"/>
      <c r="C533" s="27"/>
      <c r="D533" s="27"/>
      <c r="E533" s="27"/>
    </row>
    <row r="534" spans="1:5" x14ac:dyDescent="0.25">
      <c r="A534" s="27"/>
      <c r="B534" s="32"/>
      <c r="C534" s="27"/>
      <c r="D534" s="27"/>
      <c r="E534" s="27"/>
    </row>
    <row r="535" spans="1:5" x14ac:dyDescent="0.25">
      <c r="A535" s="27"/>
      <c r="B535" s="32"/>
      <c r="C535" s="27"/>
      <c r="D535" s="27"/>
      <c r="E535" s="27"/>
    </row>
    <row r="536" spans="1:5" x14ac:dyDescent="0.25">
      <c r="A536" s="27"/>
      <c r="B536" s="32"/>
      <c r="C536" s="27"/>
      <c r="D536" s="27"/>
      <c r="E536" s="27"/>
    </row>
    <row r="537" spans="1:5" x14ac:dyDescent="0.25">
      <c r="A537" s="27"/>
      <c r="B537" s="32"/>
      <c r="C537" s="27"/>
      <c r="D537" s="27"/>
      <c r="E537" s="27"/>
    </row>
    <row r="538" spans="1:5" x14ac:dyDescent="0.25">
      <c r="A538" s="27"/>
      <c r="B538" s="32"/>
      <c r="C538" s="27"/>
      <c r="D538" s="27"/>
      <c r="E538" s="27"/>
    </row>
    <row r="539" spans="1:5" x14ac:dyDescent="0.25">
      <c r="A539" s="27"/>
      <c r="B539" s="32"/>
      <c r="C539" s="27"/>
      <c r="D539" s="27"/>
      <c r="E539" s="27"/>
    </row>
    <row r="540" spans="1:5" x14ac:dyDescent="0.25">
      <c r="A540" s="27"/>
      <c r="B540" s="32"/>
      <c r="C540" s="27"/>
      <c r="D540" s="27"/>
      <c r="E540" s="27"/>
    </row>
    <row r="541" spans="1:5" x14ac:dyDescent="0.25">
      <c r="A541" s="27"/>
      <c r="B541" s="32"/>
      <c r="C541" s="27"/>
      <c r="D541" s="27"/>
      <c r="E541" s="27"/>
    </row>
    <row r="542" spans="1:5" x14ac:dyDescent="0.25">
      <c r="A542" s="27"/>
      <c r="B542" s="32"/>
      <c r="C542" s="27"/>
      <c r="D542" s="27"/>
      <c r="E542" s="27"/>
    </row>
    <row r="543" spans="1:5" x14ac:dyDescent="0.25">
      <c r="A543" s="27"/>
      <c r="B543" s="32"/>
      <c r="C543" s="27"/>
      <c r="D543" s="27"/>
      <c r="E543" s="27"/>
    </row>
    <row r="544" spans="1:5" x14ac:dyDescent="0.25">
      <c r="A544" s="27"/>
      <c r="B544" s="32"/>
      <c r="C544" s="27"/>
      <c r="D544" s="27"/>
      <c r="E544" s="27"/>
    </row>
    <row r="545" spans="1:5" x14ac:dyDescent="0.25">
      <c r="A545" s="27"/>
      <c r="B545" s="32"/>
      <c r="C545" s="27"/>
      <c r="D545" s="27"/>
      <c r="E545" s="27"/>
    </row>
    <row r="546" spans="1:5" x14ac:dyDescent="0.25">
      <c r="A546" s="27"/>
      <c r="B546" s="32"/>
      <c r="C546" s="27"/>
      <c r="D546" s="27"/>
      <c r="E546" s="27"/>
    </row>
    <row r="547" spans="1:5" x14ac:dyDescent="0.25">
      <c r="A547" s="27"/>
      <c r="B547" s="32"/>
      <c r="C547" s="27"/>
      <c r="D547" s="27"/>
      <c r="E547" s="27"/>
    </row>
    <row r="548" spans="1:5" x14ac:dyDescent="0.25">
      <c r="A548" s="27"/>
      <c r="B548" s="32"/>
      <c r="C548" s="27"/>
      <c r="D548" s="27"/>
      <c r="E548" s="27"/>
    </row>
    <row r="549" spans="1:5" x14ac:dyDescent="0.25">
      <c r="A549" s="27"/>
      <c r="B549" s="32"/>
      <c r="C549" s="27"/>
      <c r="D549" s="27"/>
      <c r="E549" s="27"/>
    </row>
    <row r="550" spans="1:5" x14ac:dyDescent="0.25">
      <c r="A550" s="27"/>
      <c r="B550" s="32"/>
      <c r="C550" s="27"/>
      <c r="D550" s="27"/>
      <c r="E550" s="27"/>
    </row>
    <row r="551" spans="1:5" x14ac:dyDescent="0.25">
      <c r="A551" s="27"/>
      <c r="B551" s="32"/>
      <c r="C551" s="27"/>
      <c r="D551" s="27"/>
      <c r="E551" s="27"/>
    </row>
    <row r="552" spans="1:5" x14ac:dyDescent="0.25">
      <c r="A552" s="27"/>
      <c r="B552" s="32"/>
      <c r="C552" s="27"/>
      <c r="D552" s="27"/>
      <c r="E552" s="27"/>
    </row>
    <row r="553" spans="1:5" x14ac:dyDescent="0.25">
      <c r="A553" s="27"/>
      <c r="B553" s="32"/>
      <c r="C553" s="27"/>
      <c r="D553" s="27"/>
      <c r="E553" s="27"/>
    </row>
    <row r="554" spans="1:5" x14ac:dyDescent="0.25">
      <c r="A554" s="27"/>
      <c r="B554" s="32"/>
      <c r="C554" s="27"/>
      <c r="D554" s="27"/>
      <c r="E554" s="27"/>
    </row>
    <row r="555" spans="1:5" x14ac:dyDescent="0.25">
      <c r="A555" s="27"/>
      <c r="B555" s="32"/>
      <c r="C555" s="27"/>
      <c r="D555" s="27"/>
      <c r="E555" s="27"/>
    </row>
    <row r="556" spans="1:5" x14ac:dyDescent="0.25">
      <c r="A556" s="27"/>
      <c r="B556" s="32"/>
      <c r="C556" s="27"/>
      <c r="D556" s="27"/>
      <c r="E556" s="27"/>
    </row>
    <row r="557" spans="1:5" x14ac:dyDescent="0.25">
      <c r="A557" s="27"/>
      <c r="B557" s="32"/>
      <c r="C557" s="27"/>
      <c r="D557" s="27"/>
      <c r="E557" s="27"/>
    </row>
    <row r="558" spans="1:5" x14ac:dyDescent="0.25">
      <c r="A558" s="27"/>
      <c r="B558" s="32"/>
      <c r="C558" s="27"/>
      <c r="D558" s="27"/>
      <c r="E558" s="27"/>
    </row>
    <row r="559" spans="1:5" x14ac:dyDescent="0.25">
      <c r="A559" s="27"/>
      <c r="B559" s="32"/>
      <c r="C559" s="27"/>
      <c r="D559" s="27"/>
      <c r="E559" s="27"/>
    </row>
    <row r="560" spans="1:5" x14ac:dyDescent="0.25">
      <c r="A560" s="27"/>
      <c r="B560" s="32"/>
      <c r="C560" s="27"/>
      <c r="D560" s="27"/>
      <c r="E560" s="27"/>
    </row>
    <row r="561" spans="1:5" x14ac:dyDescent="0.25">
      <c r="A561" s="27"/>
      <c r="B561" s="32"/>
      <c r="C561" s="27"/>
      <c r="D561" s="27"/>
      <c r="E561" s="27"/>
    </row>
    <row r="562" spans="1:5" x14ac:dyDescent="0.25">
      <c r="A562" s="27"/>
      <c r="B562" s="32"/>
      <c r="C562" s="27"/>
      <c r="D562" s="27"/>
      <c r="E562" s="27"/>
    </row>
    <row r="563" spans="1:5" x14ac:dyDescent="0.25">
      <c r="A563" s="27"/>
      <c r="B563" s="32"/>
      <c r="C563" s="27"/>
      <c r="D563" s="27"/>
      <c r="E563" s="27"/>
    </row>
    <row r="564" spans="1:5" x14ac:dyDescent="0.25">
      <c r="A564" s="27"/>
      <c r="B564" s="32"/>
      <c r="C564" s="27"/>
      <c r="D564" s="27"/>
      <c r="E564" s="27"/>
    </row>
    <row r="565" spans="1:5" x14ac:dyDescent="0.25">
      <c r="A565" s="27"/>
      <c r="B565" s="32"/>
      <c r="C565" s="27"/>
      <c r="D565" s="27"/>
      <c r="E565" s="27"/>
    </row>
    <row r="566" spans="1:5" x14ac:dyDescent="0.25">
      <c r="A566" s="27"/>
      <c r="B566" s="32"/>
      <c r="C566" s="27"/>
      <c r="D566" s="27"/>
      <c r="E566" s="27"/>
    </row>
    <row r="567" spans="1:5" x14ac:dyDescent="0.25">
      <c r="A567" s="27"/>
      <c r="B567" s="32"/>
      <c r="C567" s="27"/>
      <c r="D567" s="27"/>
      <c r="E567" s="27"/>
    </row>
    <row r="568" spans="1:5" x14ac:dyDescent="0.25">
      <c r="A568" s="27"/>
      <c r="B568" s="32"/>
      <c r="C568" s="27"/>
      <c r="D568" s="27"/>
      <c r="E568" s="27"/>
    </row>
    <row r="569" spans="1:5" x14ac:dyDescent="0.25">
      <c r="A569" s="27"/>
      <c r="B569" s="32"/>
      <c r="C569" s="27"/>
      <c r="D569" s="27"/>
      <c r="E569" s="27"/>
    </row>
    <row r="570" spans="1:5" x14ac:dyDescent="0.25">
      <c r="A570" s="27"/>
      <c r="B570" s="32"/>
      <c r="C570" s="27"/>
      <c r="D570" s="27"/>
      <c r="E570" s="27"/>
    </row>
    <row r="571" spans="1:5" x14ac:dyDescent="0.25">
      <c r="A571" s="27"/>
      <c r="B571" s="32"/>
      <c r="C571" s="27"/>
      <c r="D571" s="27"/>
      <c r="E571" s="27"/>
    </row>
    <row r="572" spans="1:5" x14ac:dyDescent="0.25">
      <c r="A572" s="27"/>
      <c r="B572" s="32"/>
      <c r="C572" s="27"/>
      <c r="D572" s="27"/>
      <c r="E572" s="27"/>
    </row>
    <row r="573" spans="1:5" x14ac:dyDescent="0.25">
      <c r="A573" s="27"/>
      <c r="B573" s="32"/>
      <c r="C573" s="27"/>
      <c r="D573" s="27"/>
      <c r="E573" s="27"/>
    </row>
    <row r="574" spans="1:5" x14ac:dyDescent="0.25">
      <c r="A574" s="27"/>
      <c r="B574" s="32"/>
      <c r="C574" s="27"/>
      <c r="D574" s="27"/>
      <c r="E574" s="27"/>
    </row>
    <row r="575" spans="1:5" x14ac:dyDescent="0.25">
      <c r="A575" s="27"/>
      <c r="B575" s="32"/>
      <c r="C575" s="27"/>
      <c r="D575" s="27"/>
      <c r="E575" s="27"/>
    </row>
    <row r="576" spans="1:5" x14ac:dyDescent="0.25">
      <c r="A576" s="27"/>
      <c r="B576" s="32"/>
      <c r="C576" s="27"/>
      <c r="D576" s="27"/>
      <c r="E576" s="27"/>
    </row>
    <row r="577" spans="1:5" x14ac:dyDescent="0.25">
      <c r="A577" s="27"/>
      <c r="B577" s="32"/>
      <c r="C577" s="27"/>
      <c r="D577" s="27"/>
      <c r="E577" s="27"/>
    </row>
    <row r="578" spans="1:5" x14ac:dyDescent="0.25">
      <c r="A578" s="27"/>
      <c r="B578" s="32"/>
      <c r="C578" s="27"/>
      <c r="D578" s="27"/>
      <c r="E578" s="27"/>
    </row>
    <row r="579" spans="1:5" x14ac:dyDescent="0.25">
      <c r="A579" s="27"/>
      <c r="B579" s="32"/>
      <c r="C579" s="27"/>
      <c r="D579" s="27"/>
      <c r="E579" s="27"/>
    </row>
    <row r="580" spans="1:5" x14ac:dyDescent="0.25">
      <c r="A580" s="27"/>
      <c r="B580" s="32"/>
      <c r="C580" s="27"/>
      <c r="D580" s="27"/>
      <c r="E580" s="27"/>
    </row>
    <row r="581" spans="1:5" x14ac:dyDescent="0.25">
      <c r="A581" s="27"/>
      <c r="B581" s="32"/>
      <c r="C581" s="27"/>
      <c r="D581" s="27"/>
      <c r="E581" s="27"/>
    </row>
    <row r="582" spans="1:5" x14ac:dyDescent="0.25">
      <c r="A582" s="27"/>
      <c r="B582" s="32"/>
      <c r="C582" s="27"/>
      <c r="D582" s="27"/>
      <c r="E582" s="27"/>
    </row>
    <row r="583" spans="1:5" x14ac:dyDescent="0.25">
      <c r="A583" s="27"/>
      <c r="B583" s="32"/>
      <c r="C583" s="27"/>
      <c r="D583" s="27"/>
      <c r="E583" s="27"/>
    </row>
    <row r="584" spans="1:5" x14ac:dyDescent="0.25">
      <c r="A584" s="27"/>
      <c r="B584" s="32"/>
      <c r="C584" s="27"/>
      <c r="D584" s="27"/>
      <c r="E584" s="27"/>
    </row>
    <row r="585" spans="1:5" x14ac:dyDescent="0.25">
      <c r="A585" s="27"/>
      <c r="B585" s="32"/>
      <c r="C585" s="27"/>
      <c r="D585" s="27"/>
      <c r="E585" s="27"/>
    </row>
    <row r="586" spans="1:5" x14ac:dyDescent="0.25">
      <c r="A586" s="27"/>
      <c r="B586" s="32"/>
      <c r="C586" s="27"/>
      <c r="D586" s="27"/>
      <c r="E586" s="27"/>
    </row>
    <row r="587" spans="1:5" x14ac:dyDescent="0.25">
      <c r="A587" s="27"/>
      <c r="B587" s="32"/>
      <c r="C587" s="27"/>
      <c r="D587" s="27"/>
      <c r="E587" s="27"/>
    </row>
    <row r="588" spans="1:5" x14ac:dyDescent="0.25">
      <c r="A588" s="27"/>
      <c r="B588" s="32"/>
      <c r="C588" s="27"/>
      <c r="D588" s="27"/>
      <c r="E588" s="27"/>
    </row>
    <row r="589" spans="1:5" x14ac:dyDescent="0.25">
      <c r="A589" s="27"/>
      <c r="B589" s="32"/>
      <c r="C589" s="27"/>
      <c r="D589" s="27"/>
      <c r="E589" s="27"/>
    </row>
    <row r="590" spans="1:5" x14ac:dyDescent="0.25">
      <c r="A590" s="27"/>
      <c r="B590" s="32"/>
      <c r="C590" s="27"/>
      <c r="D590" s="27"/>
      <c r="E590" s="27"/>
    </row>
    <row r="591" spans="1:5" x14ac:dyDescent="0.25">
      <c r="A591" s="27"/>
      <c r="B591" s="32"/>
      <c r="C591" s="27"/>
      <c r="D591" s="27"/>
      <c r="E591" s="27"/>
    </row>
    <row r="592" spans="1:5" x14ac:dyDescent="0.25">
      <c r="A592" s="27"/>
      <c r="B592" s="32"/>
      <c r="C592" s="27"/>
      <c r="D592" s="27"/>
      <c r="E592" s="27"/>
    </row>
    <row r="593" spans="1:5" x14ac:dyDescent="0.25">
      <c r="A593" s="27"/>
      <c r="B593" s="32"/>
      <c r="C593" s="27"/>
      <c r="D593" s="27"/>
      <c r="E593" s="27"/>
    </row>
    <row r="594" spans="1:5" x14ac:dyDescent="0.25">
      <c r="A594" s="27"/>
      <c r="B594" s="32"/>
      <c r="C594" s="27"/>
      <c r="D594" s="27"/>
      <c r="E594" s="27"/>
    </row>
    <row r="595" spans="1:5" x14ac:dyDescent="0.25">
      <c r="A595" s="27"/>
      <c r="B595" s="32"/>
      <c r="C595" s="27"/>
      <c r="D595" s="27"/>
      <c r="E595" s="27"/>
    </row>
    <row r="596" spans="1:5" x14ac:dyDescent="0.25">
      <c r="A596" s="27"/>
      <c r="B596" s="32"/>
      <c r="C596" s="27"/>
      <c r="D596" s="27"/>
      <c r="E596" s="27"/>
    </row>
    <row r="597" spans="1:5" x14ac:dyDescent="0.25">
      <c r="A597" s="27"/>
      <c r="B597" s="32"/>
      <c r="C597" s="27"/>
      <c r="D597" s="27"/>
      <c r="E597" s="27"/>
    </row>
    <row r="598" spans="1:5" x14ac:dyDescent="0.25">
      <c r="A598" s="27"/>
      <c r="B598" s="32"/>
      <c r="C598" s="27"/>
      <c r="D598" s="27"/>
      <c r="E598" s="27"/>
    </row>
    <row r="599" spans="1:5" x14ac:dyDescent="0.25">
      <c r="A599" s="27"/>
      <c r="B599" s="32"/>
      <c r="C599" s="27"/>
      <c r="D599" s="27"/>
      <c r="E599" s="27"/>
    </row>
    <row r="600" spans="1:5" x14ac:dyDescent="0.25">
      <c r="A600" s="27"/>
      <c r="B600" s="32"/>
      <c r="C600" s="27"/>
      <c r="D600" s="27"/>
      <c r="E600" s="27"/>
    </row>
    <row r="601" spans="1:5" x14ac:dyDescent="0.25">
      <c r="A601" s="27"/>
      <c r="B601" s="32"/>
      <c r="C601" s="27"/>
      <c r="D601" s="27"/>
      <c r="E601" s="27"/>
    </row>
    <row r="602" spans="1:5" x14ac:dyDescent="0.25">
      <c r="A602" s="27"/>
      <c r="B602" s="32"/>
      <c r="C602" s="27"/>
      <c r="D602" s="27"/>
      <c r="E602" s="27"/>
    </row>
    <row r="603" spans="1:5" x14ac:dyDescent="0.25">
      <c r="A603" s="27"/>
      <c r="B603" s="32"/>
      <c r="C603" s="27"/>
      <c r="D603" s="27"/>
      <c r="E603" s="27"/>
    </row>
    <row r="604" spans="1:5" x14ac:dyDescent="0.25">
      <c r="A604" s="27"/>
      <c r="B604" s="32"/>
      <c r="C604" s="27"/>
      <c r="D604" s="27"/>
      <c r="E604" s="27"/>
    </row>
    <row r="605" spans="1:5" x14ac:dyDescent="0.25">
      <c r="A605" s="27"/>
      <c r="B605" s="32"/>
      <c r="C605" s="27"/>
      <c r="D605" s="27"/>
      <c r="E605" s="27"/>
    </row>
    <row r="606" spans="1:5" x14ac:dyDescent="0.25">
      <c r="A606" s="27"/>
      <c r="B606" s="32"/>
      <c r="C606" s="27"/>
      <c r="D606" s="27"/>
      <c r="E606" s="27"/>
    </row>
    <row r="607" spans="1:5" x14ac:dyDescent="0.25">
      <c r="A607" s="27"/>
      <c r="B607" s="32"/>
      <c r="C607" s="27"/>
      <c r="D607" s="27"/>
      <c r="E607" s="27"/>
    </row>
    <row r="608" spans="1:5" x14ac:dyDescent="0.25">
      <c r="A608" s="27"/>
      <c r="B608" s="32"/>
      <c r="C608" s="27"/>
      <c r="D608" s="27"/>
      <c r="E608" s="27"/>
    </row>
    <row r="609" spans="1:5" x14ac:dyDescent="0.25">
      <c r="A609" s="27"/>
      <c r="B609" s="32"/>
      <c r="C609" s="27"/>
      <c r="D609" s="27"/>
      <c r="E609" s="27"/>
    </row>
    <row r="610" spans="1:5" x14ac:dyDescent="0.25">
      <c r="A610" s="27"/>
      <c r="B610" s="32"/>
      <c r="C610" s="27"/>
      <c r="D610" s="27"/>
      <c r="E610" s="27"/>
    </row>
    <row r="611" spans="1:5" x14ac:dyDescent="0.25">
      <c r="A611" s="27"/>
      <c r="B611" s="32"/>
      <c r="C611" s="27"/>
      <c r="D611" s="27"/>
      <c r="E611" s="27"/>
    </row>
    <row r="612" spans="1:5" x14ac:dyDescent="0.25">
      <c r="A612" s="27"/>
      <c r="B612" s="32"/>
      <c r="C612" s="27"/>
      <c r="D612" s="27"/>
      <c r="E612" s="27"/>
    </row>
    <row r="613" spans="1:5" x14ac:dyDescent="0.25">
      <c r="A613" s="27"/>
      <c r="B613" s="32"/>
      <c r="C613" s="27"/>
      <c r="D613" s="27"/>
      <c r="E613" s="27"/>
    </row>
    <row r="614" spans="1:5" x14ac:dyDescent="0.25">
      <c r="A614" s="27"/>
      <c r="B614" s="32"/>
      <c r="C614" s="27"/>
      <c r="D614" s="27"/>
      <c r="E614" s="27"/>
    </row>
    <row r="615" spans="1:5" x14ac:dyDescent="0.25">
      <c r="A615" s="27"/>
      <c r="B615" s="32"/>
      <c r="C615" s="27"/>
      <c r="D615" s="27"/>
      <c r="E615" s="27"/>
    </row>
    <row r="616" spans="1:5" x14ac:dyDescent="0.25">
      <c r="A616" s="27"/>
      <c r="B616" s="32"/>
      <c r="C616" s="27"/>
      <c r="D616" s="27"/>
      <c r="E616" s="27"/>
    </row>
    <row r="617" spans="1:5" x14ac:dyDescent="0.25">
      <c r="A617" s="27"/>
      <c r="B617" s="32"/>
      <c r="C617" s="27"/>
      <c r="D617" s="27"/>
      <c r="E617" s="27"/>
    </row>
    <row r="618" spans="1:5" x14ac:dyDescent="0.25">
      <c r="A618" s="27"/>
      <c r="B618" s="32"/>
      <c r="C618" s="27"/>
      <c r="D618" s="27"/>
      <c r="E618" s="27"/>
    </row>
    <row r="619" spans="1:5" x14ac:dyDescent="0.25">
      <c r="A619" s="27"/>
      <c r="B619" s="32"/>
      <c r="C619" s="27"/>
      <c r="D619" s="27"/>
      <c r="E619" s="27"/>
    </row>
    <row r="620" spans="1:5" x14ac:dyDescent="0.25">
      <c r="A620" s="27"/>
      <c r="B620" s="32"/>
      <c r="C620" s="27"/>
      <c r="D620" s="27"/>
      <c r="E620" s="27"/>
    </row>
    <row r="621" spans="1:5" x14ac:dyDescent="0.25">
      <c r="A621" s="27"/>
      <c r="B621" s="32"/>
      <c r="C621" s="27"/>
      <c r="D621" s="27"/>
      <c r="E621" s="27"/>
    </row>
    <row r="622" spans="1:5" x14ac:dyDescent="0.25">
      <c r="A622" s="27"/>
      <c r="B622" s="32"/>
      <c r="C622" s="27"/>
      <c r="D622" s="27"/>
      <c r="E622" s="27"/>
    </row>
    <row r="623" spans="1:5" x14ac:dyDescent="0.25">
      <c r="A623" s="27"/>
      <c r="B623" s="32"/>
      <c r="C623" s="27"/>
      <c r="D623" s="27"/>
      <c r="E623" s="27"/>
    </row>
    <row r="624" spans="1:5" x14ac:dyDescent="0.25">
      <c r="A624" s="27"/>
      <c r="B624" s="32"/>
      <c r="C624" s="27"/>
      <c r="D624" s="27"/>
      <c r="E624" s="27"/>
    </row>
    <row r="625" spans="1:5" x14ac:dyDescent="0.25">
      <c r="A625" s="27"/>
      <c r="B625" s="32"/>
      <c r="C625" s="27"/>
      <c r="D625" s="27"/>
      <c r="E625" s="27"/>
    </row>
    <row r="626" spans="1:5" x14ac:dyDescent="0.25">
      <c r="A626" s="27"/>
      <c r="B626" s="32"/>
      <c r="C626" s="27"/>
      <c r="D626" s="27"/>
      <c r="E626" s="27"/>
    </row>
    <row r="627" spans="1:5" x14ac:dyDescent="0.25">
      <c r="A627" s="27"/>
      <c r="B627" s="32"/>
      <c r="C627" s="27"/>
      <c r="D627" s="27"/>
      <c r="E627" s="27"/>
    </row>
    <row r="628" spans="1:5" x14ac:dyDescent="0.25">
      <c r="A628" s="27"/>
      <c r="B628" s="32"/>
      <c r="C628" s="27"/>
      <c r="D628" s="27"/>
      <c r="E628" s="27"/>
    </row>
    <row r="629" spans="1:5" x14ac:dyDescent="0.25">
      <c r="A629" s="27"/>
      <c r="B629" s="32"/>
      <c r="C629" s="27"/>
      <c r="D629" s="27"/>
      <c r="E629" s="27"/>
    </row>
    <row r="630" spans="1:5" x14ac:dyDescent="0.25">
      <c r="A630" s="27"/>
      <c r="B630" s="32"/>
      <c r="C630" s="27"/>
      <c r="D630" s="27"/>
      <c r="E630" s="27"/>
    </row>
    <row r="631" spans="1:5" x14ac:dyDescent="0.25">
      <c r="A631" s="27"/>
      <c r="B631" s="32"/>
      <c r="C631" s="27"/>
      <c r="D631" s="27"/>
      <c r="E631" s="27"/>
    </row>
    <row r="632" spans="1:5" x14ac:dyDescent="0.25">
      <c r="A632" s="27"/>
      <c r="B632" s="32"/>
      <c r="C632" s="27"/>
      <c r="D632" s="27"/>
      <c r="E632" s="27"/>
    </row>
    <row r="633" spans="1:5" x14ac:dyDescent="0.25">
      <c r="A633" s="27"/>
      <c r="B633" s="32"/>
      <c r="C633" s="27"/>
      <c r="D633" s="27"/>
      <c r="E633" s="27"/>
    </row>
    <row r="634" spans="1:5" x14ac:dyDescent="0.25">
      <c r="A634" s="27"/>
      <c r="B634" s="32"/>
      <c r="C634" s="27"/>
      <c r="D634" s="27"/>
      <c r="E634" s="27"/>
    </row>
    <row r="635" spans="1:5" x14ac:dyDescent="0.25">
      <c r="A635" s="27"/>
      <c r="B635" s="32"/>
      <c r="C635" s="27"/>
      <c r="D635" s="27"/>
      <c r="E635" s="27"/>
    </row>
    <row r="636" spans="1:5" x14ac:dyDescent="0.25">
      <c r="A636" s="27"/>
      <c r="B636" s="32"/>
      <c r="C636" s="27"/>
      <c r="D636" s="27"/>
      <c r="E636" s="27"/>
    </row>
    <row r="637" spans="1:5" x14ac:dyDescent="0.25">
      <c r="A637" s="27"/>
      <c r="B637" s="32"/>
      <c r="C637" s="27"/>
      <c r="D637" s="27"/>
      <c r="E637" s="27"/>
    </row>
    <row r="638" spans="1:5" x14ac:dyDescent="0.25">
      <c r="A638" s="27"/>
      <c r="B638" s="32"/>
      <c r="C638" s="27"/>
      <c r="D638" s="27"/>
      <c r="E638" s="27"/>
    </row>
    <row r="639" spans="1:5" x14ac:dyDescent="0.25">
      <c r="A639" s="27"/>
      <c r="B639" s="32"/>
      <c r="C639" s="27"/>
      <c r="D639" s="27"/>
      <c r="E639" s="27"/>
    </row>
    <row r="640" spans="1:5" x14ac:dyDescent="0.25">
      <c r="A640" s="27"/>
      <c r="B640" s="32"/>
      <c r="C640" s="27"/>
      <c r="D640" s="27"/>
      <c r="E640" s="27"/>
    </row>
    <row r="641" spans="1:5" x14ac:dyDescent="0.25">
      <c r="A641" s="27"/>
      <c r="B641" s="32"/>
      <c r="C641" s="27"/>
      <c r="D641" s="27"/>
      <c r="E641" s="27"/>
    </row>
    <row r="642" spans="1:5" x14ac:dyDescent="0.25">
      <c r="A642" s="27"/>
      <c r="B642" s="32"/>
      <c r="C642" s="27"/>
      <c r="D642" s="27"/>
      <c r="E642" s="27"/>
    </row>
    <row r="643" spans="1:5" x14ac:dyDescent="0.25">
      <c r="A643" s="27"/>
      <c r="B643" s="32"/>
      <c r="C643" s="27"/>
      <c r="D643" s="27"/>
      <c r="E643" s="27"/>
    </row>
    <row r="644" spans="1:5" x14ac:dyDescent="0.25">
      <c r="A644" s="27"/>
      <c r="B644" s="32"/>
      <c r="C644" s="27"/>
      <c r="D644" s="27"/>
      <c r="E644" s="27"/>
    </row>
    <row r="645" spans="1:5" x14ac:dyDescent="0.25">
      <c r="A645" s="27"/>
      <c r="B645" s="32"/>
      <c r="C645" s="27"/>
      <c r="D645" s="27"/>
      <c r="E645" s="27"/>
    </row>
    <row r="646" spans="1:5" x14ac:dyDescent="0.25">
      <c r="A646" s="27"/>
      <c r="B646" s="32"/>
      <c r="C646" s="27"/>
      <c r="D646" s="27"/>
      <c r="E646" s="27"/>
    </row>
    <row r="647" spans="1:5" x14ac:dyDescent="0.25">
      <c r="A647" s="27"/>
      <c r="B647" s="32"/>
      <c r="C647" s="27"/>
      <c r="D647" s="27"/>
      <c r="E647" s="27"/>
    </row>
    <row r="648" spans="1:5" x14ac:dyDescent="0.25">
      <c r="A648" s="27"/>
      <c r="B648" s="32"/>
      <c r="C648" s="27"/>
      <c r="D648" s="27"/>
      <c r="E648" s="27"/>
    </row>
    <row r="649" spans="1:5" x14ac:dyDescent="0.25">
      <c r="A649" s="27"/>
      <c r="B649" s="32"/>
      <c r="C649" s="27"/>
      <c r="D649" s="27"/>
      <c r="E649" s="27"/>
    </row>
    <row r="650" spans="1:5" x14ac:dyDescent="0.25">
      <c r="A650" s="27"/>
      <c r="B650" s="32"/>
      <c r="C650" s="27"/>
      <c r="D650" s="27"/>
      <c r="E650" s="27"/>
    </row>
    <row r="651" spans="1:5" x14ac:dyDescent="0.25">
      <c r="A651" s="27"/>
      <c r="B651" s="32"/>
      <c r="C651" s="27"/>
      <c r="D651" s="27"/>
      <c r="E651" s="27"/>
    </row>
    <row r="652" spans="1:5" x14ac:dyDescent="0.25">
      <c r="A652" s="27"/>
      <c r="B652" s="32"/>
      <c r="C652" s="27"/>
      <c r="D652" s="27"/>
      <c r="E652" s="27"/>
    </row>
    <row r="653" spans="1:5" x14ac:dyDescent="0.25">
      <c r="A653" s="27"/>
      <c r="B653" s="32"/>
      <c r="C653" s="27"/>
      <c r="D653" s="27"/>
      <c r="E653" s="27"/>
    </row>
    <row r="654" spans="1:5" x14ac:dyDescent="0.25">
      <c r="A654" s="27"/>
      <c r="B654" s="32"/>
      <c r="C654" s="27"/>
      <c r="D654" s="27"/>
      <c r="E654" s="27"/>
    </row>
    <row r="655" spans="1:5" x14ac:dyDescent="0.25">
      <c r="A655" s="27"/>
      <c r="B655" s="32"/>
      <c r="C655" s="27"/>
      <c r="D655" s="27"/>
      <c r="E655" s="27"/>
    </row>
    <row r="656" spans="1:5" x14ac:dyDescent="0.25">
      <c r="A656" s="27"/>
      <c r="B656" s="32"/>
      <c r="C656" s="27"/>
      <c r="D656" s="27"/>
      <c r="E656" s="27"/>
    </row>
    <row r="657" spans="1:5" x14ac:dyDescent="0.25">
      <c r="A657" s="27"/>
      <c r="B657" s="32"/>
      <c r="C657" s="27"/>
      <c r="D657" s="27"/>
      <c r="E657" s="27"/>
    </row>
    <row r="658" spans="1:5" x14ac:dyDescent="0.25">
      <c r="A658" s="27"/>
      <c r="B658" s="32"/>
      <c r="C658" s="27"/>
      <c r="D658" s="27"/>
      <c r="E658" s="27"/>
    </row>
    <row r="659" spans="1:5" x14ac:dyDescent="0.25">
      <c r="A659" s="27"/>
      <c r="B659" s="32"/>
      <c r="C659" s="27"/>
      <c r="D659" s="27"/>
      <c r="E659" s="27"/>
    </row>
    <row r="660" spans="1:5" x14ac:dyDescent="0.25">
      <c r="A660" s="27"/>
      <c r="B660" s="32"/>
      <c r="C660" s="27"/>
      <c r="D660" s="27"/>
      <c r="E660" s="27"/>
    </row>
    <row r="661" spans="1:5" x14ac:dyDescent="0.25">
      <c r="A661" s="27"/>
      <c r="B661" s="32"/>
      <c r="C661" s="27"/>
      <c r="D661" s="27"/>
      <c r="E661" s="27"/>
    </row>
    <row r="662" spans="1:5" x14ac:dyDescent="0.25">
      <c r="A662" s="27"/>
      <c r="B662" s="32"/>
      <c r="C662" s="27"/>
      <c r="D662" s="27"/>
      <c r="E662" s="27"/>
    </row>
    <row r="663" spans="1:5" x14ac:dyDescent="0.25">
      <c r="A663" s="27"/>
      <c r="B663" s="32"/>
      <c r="C663" s="27"/>
      <c r="D663" s="27"/>
      <c r="E663" s="27"/>
    </row>
    <row r="664" spans="1:5" x14ac:dyDescent="0.25">
      <c r="A664" s="27"/>
      <c r="B664" s="32"/>
      <c r="C664" s="27"/>
      <c r="D664" s="27"/>
      <c r="E664" s="27"/>
    </row>
    <row r="665" spans="1:5" x14ac:dyDescent="0.25">
      <c r="A665" s="27"/>
      <c r="B665" s="32"/>
      <c r="C665" s="27"/>
      <c r="D665" s="27"/>
      <c r="E665" s="27"/>
    </row>
    <row r="666" spans="1:5" x14ac:dyDescent="0.25">
      <c r="A666" s="27"/>
      <c r="B666" s="32"/>
      <c r="C666" s="27"/>
      <c r="D666" s="27"/>
      <c r="E666" s="27"/>
    </row>
    <row r="667" spans="1:5" x14ac:dyDescent="0.25">
      <c r="A667" s="27"/>
      <c r="B667" s="32"/>
      <c r="C667" s="27"/>
      <c r="D667" s="27"/>
      <c r="E667" s="27"/>
    </row>
    <row r="668" spans="1:5" x14ac:dyDescent="0.25">
      <c r="A668" s="27"/>
      <c r="B668" s="32"/>
      <c r="C668" s="27"/>
      <c r="D668" s="27"/>
      <c r="E668" s="27"/>
    </row>
    <row r="669" spans="1:5" x14ac:dyDescent="0.25">
      <c r="A669" s="27"/>
      <c r="B669" s="32"/>
      <c r="C669" s="27"/>
      <c r="D669" s="27"/>
      <c r="E669" s="27"/>
    </row>
    <row r="670" spans="1:5" x14ac:dyDescent="0.25">
      <c r="A670" s="27"/>
      <c r="B670" s="32"/>
      <c r="C670" s="27"/>
      <c r="D670" s="27"/>
      <c r="E670" s="27"/>
    </row>
    <row r="671" spans="1:5" x14ac:dyDescent="0.25">
      <c r="A671" s="27"/>
      <c r="B671" s="32"/>
      <c r="C671" s="27"/>
      <c r="D671" s="27"/>
      <c r="E671" s="27"/>
    </row>
    <row r="672" spans="1:5" x14ac:dyDescent="0.25">
      <c r="A672" s="27"/>
      <c r="B672" s="32"/>
      <c r="C672" s="27"/>
      <c r="D672" s="27"/>
      <c r="E672" s="27"/>
    </row>
    <row r="673" spans="1:5" x14ac:dyDescent="0.25">
      <c r="A673" s="27"/>
      <c r="B673" s="32"/>
      <c r="C673" s="27"/>
      <c r="D673" s="27"/>
      <c r="E673" s="27"/>
    </row>
    <row r="674" spans="1:5" x14ac:dyDescent="0.25">
      <c r="A674" s="27"/>
      <c r="B674" s="32"/>
      <c r="C674" s="27"/>
      <c r="D674" s="27"/>
      <c r="E674" s="27"/>
    </row>
    <row r="675" spans="1:5" x14ac:dyDescent="0.25">
      <c r="A675" s="27"/>
      <c r="B675" s="32"/>
      <c r="C675" s="27"/>
      <c r="D675" s="27"/>
      <c r="E675" s="27"/>
    </row>
    <row r="676" spans="1:5" x14ac:dyDescent="0.25">
      <c r="A676" s="27"/>
      <c r="B676" s="32"/>
      <c r="C676" s="27"/>
      <c r="D676" s="27"/>
      <c r="E676" s="27"/>
    </row>
    <row r="677" spans="1:5" x14ac:dyDescent="0.25">
      <c r="A677" s="27"/>
      <c r="B677" s="32"/>
      <c r="C677" s="27"/>
      <c r="D677" s="27"/>
      <c r="E677" s="27"/>
    </row>
    <row r="678" spans="1:5" x14ac:dyDescent="0.25">
      <c r="A678" s="27"/>
      <c r="B678" s="32"/>
      <c r="C678" s="27"/>
      <c r="D678" s="27"/>
      <c r="E678" s="27"/>
    </row>
    <row r="679" spans="1:5" x14ac:dyDescent="0.25">
      <c r="A679" s="27"/>
      <c r="B679" s="32"/>
      <c r="C679" s="27"/>
      <c r="D679" s="27"/>
      <c r="E679" s="27"/>
    </row>
    <row r="680" spans="1:5" x14ac:dyDescent="0.25">
      <c r="A680" s="27"/>
      <c r="B680" s="32"/>
      <c r="C680" s="27"/>
      <c r="D680" s="27"/>
      <c r="E680" s="27"/>
    </row>
    <row r="681" spans="1:5" x14ac:dyDescent="0.25">
      <c r="A681" s="27"/>
      <c r="B681" s="32"/>
      <c r="C681" s="27"/>
      <c r="D681" s="27"/>
      <c r="E681" s="27"/>
    </row>
    <row r="682" spans="1:5" x14ac:dyDescent="0.25">
      <c r="A682" s="27"/>
      <c r="B682" s="32"/>
      <c r="C682" s="27"/>
      <c r="D682" s="27"/>
      <c r="E682" s="27"/>
    </row>
    <row r="683" spans="1:5" x14ac:dyDescent="0.25">
      <c r="A683" s="27"/>
      <c r="B683" s="32"/>
      <c r="C683" s="27"/>
      <c r="D683" s="27"/>
      <c r="E683" s="27"/>
    </row>
    <row r="684" spans="1:5" x14ac:dyDescent="0.25">
      <c r="A684" s="27"/>
      <c r="B684" s="32"/>
      <c r="C684" s="27"/>
      <c r="D684" s="27"/>
      <c r="E684" s="27"/>
    </row>
    <row r="685" spans="1:5" x14ac:dyDescent="0.25">
      <c r="A685" s="27"/>
      <c r="B685" s="32"/>
      <c r="C685" s="27"/>
      <c r="D685" s="27"/>
      <c r="E685" s="27"/>
    </row>
    <row r="686" spans="1:5" x14ac:dyDescent="0.25">
      <c r="A686" s="27"/>
      <c r="B686" s="32"/>
      <c r="C686" s="27"/>
      <c r="D686" s="27"/>
      <c r="E686" s="27"/>
    </row>
    <row r="687" spans="1:5" x14ac:dyDescent="0.25">
      <c r="A687" s="27"/>
      <c r="B687" s="32"/>
      <c r="C687" s="27"/>
      <c r="D687" s="27"/>
      <c r="E687" s="27"/>
    </row>
    <row r="688" spans="1:5" x14ac:dyDescent="0.25">
      <c r="A688" s="27"/>
      <c r="B688" s="32"/>
      <c r="C688" s="27"/>
      <c r="D688" s="27"/>
      <c r="E688" s="27"/>
    </row>
    <row r="689" spans="1:5" x14ac:dyDescent="0.25">
      <c r="A689" s="27"/>
      <c r="B689" s="32"/>
      <c r="C689" s="27"/>
      <c r="D689" s="27"/>
      <c r="E689" s="27"/>
    </row>
    <row r="690" spans="1:5" x14ac:dyDescent="0.25">
      <c r="A690" s="27"/>
      <c r="B690" s="32"/>
      <c r="C690" s="27"/>
      <c r="D690" s="27"/>
      <c r="E690" s="27"/>
    </row>
    <row r="691" spans="1:5" x14ac:dyDescent="0.25">
      <c r="A691" s="27"/>
      <c r="B691" s="32"/>
      <c r="C691" s="27"/>
      <c r="D691" s="27"/>
      <c r="E691" s="27"/>
    </row>
    <row r="692" spans="1:5" x14ac:dyDescent="0.25">
      <c r="A692" s="27"/>
      <c r="B692" s="32"/>
      <c r="C692" s="27"/>
      <c r="D692" s="27"/>
      <c r="E692" s="27"/>
    </row>
    <row r="693" spans="1:5" x14ac:dyDescent="0.25">
      <c r="A693" s="27"/>
      <c r="B693" s="32"/>
      <c r="C693" s="27"/>
      <c r="D693" s="27"/>
      <c r="E693" s="27"/>
    </row>
    <row r="694" spans="1:5" x14ac:dyDescent="0.25">
      <c r="A694" s="27"/>
      <c r="B694" s="32"/>
      <c r="C694" s="27"/>
      <c r="D694" s="27"/>
      <c r="E694" s="27"/>
    </row>
    <row r="695" spans="1:5" x14ac:dyDescent="0.25">
      <c r="A695" s="27"/>
      <c r="B695" s="32"/>
      <c r="C695" s="27"/>
      <c r="D695" s="27"/>
      <c r="E695" s="27"/>
    </row>
    <row r="696" spans="1:5" x14ac:dyDescent="0.25">
      <c r="A696" s="27"/>
      <c r="B696" s="32"/>
      <c r="C696" s="27"/>
      <c r="D696" s="27"/>
      <c r="E696" s="27"/>
    </row>
    <row r="697" spans="1:5" x14ac:dyDescent="0.25">
      <c r="A697" s="27"/>
      <c r="B697" s="32"/>
      <c r="C697" s="27"/>
      <c r="D697" s="27"/>
      <c r="E697" s="27"/>
    </row>
    <row r="698" spans="1:5" x14ac:dyDescent="0.25">
      <c r="A698" s="27"/>
      <c r="B698" s="32"/>
      <c r="C698" s="27"/>
      <c r="D698" s="27"/>
      <c r="E698" s="27"/>
    </row>
    <row r="699" spans="1:5" x14ac:dyDescent="0.25">
      <c r="A699" s="27"/>
      <c r="B699" s="32"/>
      <c r="C699" s="27"/>
      <c r="D699" s="27"/>
      <c r="E699" s="27"/>
    </row>
    <row r="700" spans="1:5" x14ac:dyDescent="0.25">
      <c r="A700" s="27"/>
      <c r="B700" s="32"/>
      <c r="C700" s="27"/>
      <c r="D700" s="27"/>
      <c r="E700" s="27"/>
    </row>
    <row r="701" spans="1:5" x14ac:dyDescent="0.25">
      <c r="A701" s="27"/>
      <c r="B701" s="32"/>
      <c r="C701" s="27"/>
      <c r="D701" s="27"/>
      <c r="E701" s="27"/>
    </row>
    <row r="702" spans="1:5" x14ac:dyDescent="0.25">
      <c r="A702" s="27"/>
      <c r="B702" s="32"/>
      <c r="C702" s="27"/>
      <c r="D702" s="27"/>
      <c r="E702" s="27"/>
    </row>
    <row r="703" spans="1:5" x14ac:dyDescent="0.25">
      <c r="A703" s="27"/>
      <c r="B703" s="32"/>
      <c r="C703" s="27"/>
      <c r="D703" s="27"/>
      <c r="E703" s="27"/>
    </row>
    <row r="704" spans="1:5" x14ac:dyDescent="0.25">
      <c r="A704" s="27"/>
      <c r="B704" s="32"/>
      <c r="C704" s="27"/>
      <c r="D704" s="27"/>
      <c r="E704" s="27"/>
    </row>
    <row r="705" spans="1:5" x14ac:dyDescent="0.25">
      <c r="A705" s="27"/>
      <c r="B705" s="32"/>
      <c r="C705" s="27"/>
      <c r="D705" s="27"/>
      <c r="E705" s="27"/>
    </row>
    <row r="706" spans="1:5" x14ac:dyDescent="0.25">
      <c r="A706" s="27"/>
      <c r="B706" s="32"/>
      <c r="C706" s="27"/>
      <c r="D706" s="27"/>
      <c r="E706" s="27"/>
    </row>
    <row r="707" spans="1:5" x14ac:dyDescent="0.25">
      <c r="A707" s="27"/>
      <c r="B707" s="32"/>
      <c r="C707" s="27"/>
      <c r="D707" s="27"/>
      <c r="E707" s="27"/>
    </row>
    <row r="708" spans="1:5" x14ac:dyDescent="0.25">
      <c r="A708" s="27"/>
      <c r="B708" s="32"/>
      <c r="C708" s="27"/>
      <c r="D708" s="27"/>
      <c r="E708" s="27"/>
    </row>
    <row r="709" spans="1:5" x14ac:dyDescent="0.25">
      <c r="A709" s="27"/>
      <c r="B709" s="32"/>
      <c r="C709" s="27"/>
      <c r="D709" s="27"/>
      <c r="E709" s="27"/>
    </row>
    <row r="710" spans="1:5" x14ac:dyDescent="0.25">
      <c r="A710" s="27"/>
      <c r="B710" s="32"/>
      <c r="C710" s="27"/>
      <c r="D710" s="27"/>
      <c r="E710" s="27"/>
    </row>
    <row r="711" spans="1:5" x14ac:dyDescent="0.25">
      <c r="A711" s="27"/>
      <c r="B711" s="32"/>
      <c r="C711" s="27"/>
      <c r="D711" s="27"/>
      <c r="E711" s="27"/>
    </row>
    <row r="712" spans="1:5" x14ac:dyDescent="0.25">
      <c r="A712" s="27"/>
      <c r="B712" s="32"/>
      <c r="C712" s="27"/>
      <c r="D712" s="27"/>
      <c r="E712" s="27"/>
    </row>
    <row r="713" spans="1:5" x14ac:dyDescent="0.25">
      <c r="A713" s="27"/>
      <c r="B713" s="32"/>
      <c r="C713" s="27"/>
      <c r="D713" s="27"/>
      <c r="E713" s="27"/>
    </row>
    <row r="714" spans="1:5" x14ac:dyDescent="0.25">
      <c r="A714" s="27"/>
      <c r="B714" s="32"/>
      <c r="C714" s="27"/>
      <c r="D714" s="27"/>
      <c r="E714" s="27"/>
    </row>
    <row r="715" spans="1:5" x14ac:dyDescent="0.25">
      <c r="A715" s="27"/>
      <c r="B715" s="32"/>
      <c r="C715" s="27"/>
      <c r="D715" s="27"/>
      <c r="E715" s="27"/>
    </row>
    <row r="716" spans="1:5" x14ac:dyDescent="0.25">
      <c r="A716" s="27"/>
      <c r="B716" s="32"/>
      <c r="C716" s="27"/>
      <c r="D716" s="27"/>
      <c r="E716" s="27"/>
    </row>
    <row r="717" spans="1:5" x14ac:dyDescent="0.25">
      <c r="A717" s="27"/>
      <c r="B717" s="32"/>
      <c r="C717" s="27"/>
      <c r="D717" s="27"/>
      <c r="E717" s="27"/>
    </row>
    <row r="718" spans="1:5" x14ac:dyDescent="0.25">
      <c r="A718" s="27"/>
      <c r="B718" s="32"/>
      <c r="C718" s="27"/>
      <c r="D718" s="27"/>
      <c r="E718" s="27"/>
    </row>
    <row r="719" spans="1:5" x14ac:dyDescent="0.25">
      <c r="A719" s="27"/>
      <c r="B719" s="32"/>
      <c r="C719" s="27"/>
      <c r="D719" s="27"/>
      <c r="E719" s="27"/>
    </row>
    <row r="720" spans="1:5" x14ac:dyDescent="0.25">
      <c r="A720" s="27"/>
      <c r="B720" s="32"/>
      <c r="C720" s="27"/>
      <c r="D720" s="27"/>
      <c r="E720" s="27"/>
    </row>
    <row r="721" spans="1:5" x14ac:dyDescent="0.25">
      <c r="A721" s="27"/>
      <c r="B721" s="32"/>
      <c r="C721" s="27"/>
      <c r="D721" s="27"/>
      <c r="E721" s="27"/>
    </row>
    <row r="722" spans="1:5" x14ac:dyDescent="0.25">
      <c r="A722" s="27"/>
      <c r="B722" s="32"/>
      <c r="C722" s="27"/>
      <c r="D722" s="27"/>
      <c r="E722" s="27"/>
    </row>
    <row r="723" spans="1:5" x14ac:dyDescent="0.25">
      <c r="A723" s="27"/>
      <c r="B723" s="32"/>
      <c r="C723" s="27"/>
      <c r="D723" s="27"/>
      <c r="E723" s="27"/>
    </row>
    <row r="724" spans="1:5" x14ac:dyDescent="0.25">
      <c r="A724" s="27"/>
      <c r="B724" s="32"/>
      <c r="C724" s="27"/>
      <c r="D724" s="27"/>
      <c r="E724" s="27"/>
    </row>
    <row r="725" spans="1:5" x14ac:dyDescent="0.25">
      <c r="A725" s="27"/>
      <c r="B725" s="32"/>
      <c r="C725" s="27"/>
      <c r="D725" s="27"/>
      <c r="E725" s="27"/>
    </row>
    <row r="726" spans="1:5" x14ac:dyDescent="0.25">
      <c r="A726" s="27"/>
      <c r="B726" s="32"/>
      <c r="C726" s="27"/>
      <c r="D726" s="27"/>
      <c r="E726" s="27"/>
    </row>
    <row r="727" spans="1:5" x14ac:dyDescent="0.25">
      <c r="A727" s="27"/>
      <c r="B727" s="32"/>
      <c r="C727" s="27"/>
      <c r="D727" s="27"/>
      <c r="E727" s="27"/>
    </row>
    <row r="728" spans="1:5" x14ac:dyDescent="0.25">
      <c r="A728" s="27"/>
      <c r="B728" s="32"/>
      <c r="C728" s="27"/>
      <c r="D728" s="27"/>
      <c r="E728" s="27"/>
    </row>
    <row r="729" spans="1:5" x14ac:dyDescent="0.25">
      <c r="A729" s="27"/>
      <c r="B729" s="32"/>
      <c r="C729" s="27"/>
      <c r="D729" s="27"/>
      <c r="E729" s="27"/>
    </row>
    <row r="730" spans="1:5" x14ac:dyDescent="0.25">
      <c r="A730" s="27"/>
      <c r="B730" s="32"/>
      <c r="C730" s="27"/>
      <c r="D730" s="27"/>
      <c r="E730" s="27"/>
    </row>
    <row r="731" spans="1:5" x14ac:dyDescent="0.25">
      <c r="A731" s="27"/>
      <c r="B731" s="32"/>
      <c r="C731" s="27"/>
      <c r="D731" s="27"/>
      <c r="E731" s="27"/>
    </row>
    <row r="732" spans="1:5" x14ac:dyDescent="0.25">
      <c r="A732" s="27"/>
      <c r="B732" s="32"/>
      <c r="C732" s="27"/>
      <c r="D732" s="27"/>
      <c r="E732" s="27"/>
    </row>
    <row r="733" spans="1:5" x14ac:dyDescent="0.25">
      <c r="A733" s="27"/>
      <c r="B733" s="32"/>
      <c r="C733" s="27"/>
      <c r="D733" s="27"/>
      <c r="E733" s="27"/>
    </row>
    <row r="734" spans="1:5" x14ac:dyDescent="0.25">
      <c r="A734" s="27"/>
      <c r="B734" s="32"/>
      <c r="C734" s="27"/>
      <c r="D734" s="27"/>
      <c r="E734" s="27"/>
    </row>
    <row r="735" spans="1:5" x14ac:dyDescent="0.25">
      <c r="A735" s="27"/>
      <c r="B735" s="32"/>
      <c r="C735" s="27"/>
      <c r="D735" s="27"/>
      <c r="E735" s="27"/>
    </row>
    <row r="736" spans="1:5" x14ac:dyDescent="0.25">
      <c r="A736" s="27"/>
      <c r="B736" s="32"/>
      <c r="C736" s="27"/>
      <c r="D736" s="27"/>
      <c r="E736" s="27"/>
    </row>
    <row r="737" spans="1:5" x14ac:dyDescent="0.25">
      <c r="A737" s="27"/>
      <c r="B737" s="32"/>
      <c r="C737" s="27"/>
      <c r="D737" s="27"/>
      <c r="E737" s="27"/>
    </row>
    <row r="738" spans="1:5" x14ac:dyDescent="0.25">
      <c r="A738" s="27"/>
      <c r="B738" s="32"/>
      <c r="C738" s="27"/>
      <c r="D738" s="27"/>
      <c r="E738" s="27"/>
    </row>
    <row r="739" spans="1:5" x14ac:dyDescent="0.25">
      <c r="A739" s="27"/>
      <c r="B739" s="32"/>
      <c r="C739" s="27"/>
      <c r="D739" s="27"/>
      <c r="E739" s="27"/>
    </row>
    <row r="740" spans="1:5" x14ac:dyDescent="0.25">
      <c r="A740" s="27"/>
      <c r="B740" s="32"/>
      <c r="C740" s="27"/>
      <c r="D740" s="27"/>
      <c r="E740" s="27"/>
    </row>
    <row r="741" spans="1:5" x14ac:dyDescent="0.25">
      <c r="A741" s="27"/>
      <c r="B741" s="32"/>
      <c r="C741" s="27"/>
      <c r="D741" s="27"/>
      <c r="E741" s="27"/>
    </row>
    <row r="742" spans="1:5" x14ac:dyDescent="0.25">
      <c r="A742" s="27"/>
      <c r="B742" s="32"/>
      <c r="C742" s="27"/>
      <c r="D742" s="27"/>
      <c r="E742" s="27"/>
    </row>
    <row r="743" spans="1:5" x14ac:dyDescent="0.25">
      <c r="A743" s="27"/>
      <c r="B743" s="32"/>
      <c r="C743" s="27"/>
      <c r="D743" s="27"/>
      <c r="E743" s="27"/>
    </row>
    <row r="744" spans="1:5" x14ac:dyDescent="0.25">
      <c r="A744" s="27"/>
      <c r="B744" s="32"/>
      <c r="C744" s="27"/>
      <c r="D744" s="27"/>
      <c r="E744" s="27"/>
    </row>
    <row r="745" spans="1:5" x14ac:dyDescent="0.25">
      <c r="A745" s="27"/>
      <c r="B745" s="32"/>
      <c r="C745" s="27"/>
      <c r="D745" s="27"/>
      <c r="E745" s="27"/>
    </row>
    <row r="746" spans="1:5" x14ac:dyDescent="0.25">
      <c r="A746" s="27"/>
      <c r="B746" s="32"/>
      <c r="C746" s="27"/>
      <c r="D746" s="27"/>
      <c r="E746" s="27"/>
    </row>
    <row r="747" spans="1:5" x14ac:dyDescent="0.25">
      <c r="A747" s="27"/>
      <c r="B747" s="32"/>
      <c r="C747" s="27"/>
      <c r="D747" s="27"/>
      <c r="E747" s="27"/>
    </row>
    <row r="748" spans="1:5" x14ac:dyDescent="0.25">
      <c r="A748" s="27"/>
      <c r="B748" s="32"/>
      <c r="C748" s="27"/>
      <c r="D748" s="27"/>
      <c r="E748" s="27"/>
    </row>
    <row r="749" spans="1:5" x14ac:dyDescent="0.25">
      <c r="A749" s="27"/>
      <c r="B749" s="32"/>
      <c r="C749" s="27"/>
      <c r="D749" s="27"/>
      <c r="E749" s="27"/>
    </row>
    <row r="750" spans="1:5" x14ac:dyDescent="0.25">
      <c r="A750" s="27"/>
      <c r="B750" s="32"/>
      <c r="C750" s="27"/>
      <c r="D750" s="27"/>
      <c r="E750" s="27"/>
    </row>
    <row r="751" spans="1:5" x14ac:dyDescent="0.25">
      <c r="A751" s="27"/>
      <c r="B751" s="32"/>
      <c r="C751" s="27"/>
      <c r="D751" s="27"/>
      <c r="E751" s="27"/>
    </row>
    <row r="752" spans="1:5" x14ac:dyDescent="0.25">
      <c r="A752" s="27"/>
      <c r="B752" s="32"/>
      <c r="C752" s="27"/>
      <c r="D752" s="27"/>
      <c r="E752" s="27"/>
    </row>
    <row r="753" spans="1:5" x14ac:dyDescent="0.25">
      <c r="A753" s="27"/>
      <c r="B753" s="32"/>
      <c r="C753" s="27"/>
      <c r="D753" s="27"/>
      <c r="E753" s="27"/>
    </row>
    <row r="754" spans="1:5" x14ac:dyDescent="0.25">
      <c r="A754" s="27"/>
      <c r="B754" s="32"/>
      <c r="C754" s="27"/>
      <c r="D754" s="27"/>
      <c r="E754" s="27"/>
    </row>
    <row r="755" spans="1:5" x14ac:dyDescent="0.25">
      <c r="A755" s="27"/>
      <c r="B755" s="32"/>
      <c r="C755" s="27"/>
      <c r="D755" s="27"/>
      <c r="E755" s="27"/>
    </row>
    <row r="756" spans="1:5" x14ac:dyDescent="0.25">
      <c r="A756" s="27"/>
      <c r="B756" s="32"/>
      <c r="C756" s="27"/>
      <c r="D756" s="27"/>
      <c r="E756" s="27"/>
    </row>
    <row r="757" spans="1:5" x14ac:dyDescent="0.25">
      <c r="A757" s="27"/>
      <c r="B757" s="32"/>
      <c r="C757" s="27"/>
      <c r="D757" s="27"/>
      <c r="E757" s="27"/>
    </row>
    <row r="758" spans="1:5" x14ac:dyDescent="0.25">
      <c r="A758" s="27"/>
      <c r="B758" s="32"/>
      <c r="C758" s="27"/>
      <c r="D758" s="27"/>
      <c r="E758" s="27"/>
    </row>
    <row r="759" spans="1:5" x14ac:dyDescent="0.25">
      <c r="A759" s="27"/>
      <c r="B759" s="32"/>
      <c r="C759" s="27"/>
      <c r="D759" s="27"/>
      <c r="E759" s="27"/>
    </row>
    <row r="760" spans="1:5" x14ac:dyDescent="0.25">
      <c r="A760" s="27"/>
      <c r="B760" s="32"/>
      <c r="C760" s="27"/>
      <c r="D760" s="27"/>
      <c r="E760" s="27"/>
    </row>
    <row r="761" spans="1:5" x14ac:dyDescent="0.25">
      <c r="A761" s="27"/>
      <c r="B761" s="32"/>
      <c r="C761" s="27"/>
      <c r="D761" s="27"/>
      <c r="E761" s="27"/>
    </row>
    <row r="762" spans="1:5" x14ac:dyDescent="0.25">
      <c r="A762" s="27"/>
      <c r="B762" s="32"/>
      <c r="C762" s="27"/>
      <c r="D762" s="27"/>
      <c r="E762" s="27"/>
    </row>
    <row r="763" spans="1:5" x14ac:dyDescent="0.25">
      <c r="A763" s="27"/>
      <c r="B763" s="32"/>
      <c r="C763" s="27"/>
      <c r="D763" s="27"/>
      <c r="E763" s="27"/>
    </row>
    <row r="764" spans="1:5" x14ac:dyDescent="0.25">
      <c r="A764" s="27"/>
      <c r="B764" s="32"/>
      <c r="C764" s="27"/>
      <c r="D764" s="27"/>
      <c r="E764" s="27"/>
    </row>
    <row r="765" spans="1:5" x14ac:dyDescent="0.25">
      <c r="A765" s="27"/>
      <c r="B765" s="32"/>
      <c r="C765" s="27"/>
      <c r="D765" s="27"/>
      <c r="E765" s="27"/>
    </row>
    <row r="766" spans="1:5" x14ac:dyDescent="0.25">
      <c r="A766" s="27"/>
      <c r="B766" s="32"/>
      <c r="C766" s="27"/>
      <c r="D766" s="27"/>
      <c r="E766" s="27"/>
    </row>
    <row r="767" spans="1:5" x14ac:dyDescent="0.25">
      <c r="A767" s="27"/>
      <c r="B767" s="32"/>
      <c r="C767" s="27"/>
      <c r="D767" s="27"/>
      <c r="E767" s="27"/>
    </row>
    <row r="768" spans="1:5" x14ac:dyDescent="0.25">
      <c r="A768" s="27"/>
      <c r="B768" s="32"/>
      <c r="C768" s="27"/>
      <c r="D768" s="27"/>
      <c r="E768" s="27"/>
    </row>
    <row r="769" spans="1:5" x14ac:dyDescent="0.25">
      <c r="A769" s="27"/>
      <c r="B769" s="32"/>
      <c r="C769" s="27"/>
      <c r="D769" s="27"/>
      <c r="E769" s="27"/>
    </row>
    <row r="770" spans="1:5" x14ac:dyDescent="0.25">
      <c r="A770" s="27"/>
      <c r="B770" s="32"/>
      <c r="C770" s="27"/>
      <c r="D770" s="27"/>
      <c r="E770" s="27"/>
    </row>
    <row r="771" spans="1:5" x14ac:dyDescent="0.25">
      <c r="A771" s="27"/>
      <c r="B771" s="32"/>
      <c r="C771" s="27"/>
      <c r="D771" s="27"/>
      <c r="E771" s="27"/>
    </row>
    <row r="772" spans="1:5" x14ac:dyDescent="0.25">
      <c r="A772" s="27"/>
      <c r="B772" s="32"/>
      <c r="C772" s="27"/>
      <c r="D772" s="27"/>
      <c r="E772" s="27"/>
    </row>
    <row r="773" spans="1:5" x14ac:dyDescent="0.25">
      <c r="A773" s="27"/>
      <c r="B773" s="32"/>
      <c r="C773" s="27"/>
      <c r="D773" s="27"/>
      <c r="E773" s="27"/>
    </row>
    <row r="774" spans="1:5" x14ac:dyDescent="0.25">
      <c r="A774" s="27"/>
      <c r="B774" s="32"/>
      <c r="C774" s="27"/>
      <c r="D774" s="27"/>
      <c r="E774" s="27"/>
    </row>
    <row r="775" spans="1:5" x14ac:dyDescent="0.25">
      <c r="A775" s="27"/>
      <c r="B775" s="32"/>
      <c r="C775" s="27"/>
      <c r="D775" s="27"/>
      <c r="E775" s="27"/>
    </row>
    <row r="776" spans="1:5" x14ac:dyDescent="0.25">
      <c r="A776" s="27"/>
      <c r="B776" s="32"/>
      <c r="C776" s="27"/>
      <c r="D776" s="27"/>
      <c r="E776" s="27"/>
    </row>
    <row r="777" spans="1:5" x14ac:dyDescent="0.25">
      <c r="A777" s="27"/>
      <c r="B777" s="32"/>
      <c r="C777" s="27"/>
      <c r="D777" s="27"/>
      <c r="E777" s="27"/>
    </row>
    <row r="778" spans="1:5" x14ac:dyDescent="0.25">
      <c r="A778" s="27"/>
      <c r="B778" s="32"/>
      <c r="C778" s="27"/>
      <c r="D778" s="27"/>
      <c r="E778" s="27"/>
    </row>
    <row r="779" spans="1:5" x14ac:dyDescent="0.25">
      <c r="A779" s="27"/>
      <c r="B779" s="32"/>
      <c r="C779" s="27"/>
      <c r="D779" s="27"/>
      <c r="E779" s="27"/>
    </row>
    <row r="780" spans="1:5" x14ac:dyDescent="0.25">
      <c r="A780" s="27"/>
      <c r="B780" s="32"/>
      <c r="C780" s="27"/>
      <c r="D780" s="27"/>
      <c r="E780" s="27"/>
    </row>
    <row r="781" spans="1:5" x14ac:dyDescent="0.25">
      <c r="A781" s="27"/>
      <c r="B781" s="32"/>
      <c r="C781" s="27"/>
      <c r="D781" s="27"/>
      <c r="E781" s="27"/>
    </row>
    <row r="782" spans="1:5" x14ac:dyDescent="0.25">
      <c r="A782" s="27"/>
      <c r="B782" s="32"/>
      <c r="C782" s="27"/>
      <c r="D782" s="27"/>
      <c r="E782" s="27"/>
    </row>
    <row r="783" spans="1:5" x14ac:dyDescent="0.25">
      <c r="A783" s="27"/>
      <c r="B783" s="32"/>
      <c r="C783" s="27"/>
      <c r="D783" s="27"/>
      <c r="E783" s="27"/>
    </row>
    <row r="784" spans="1:5" x14ac:dyDescent="0.25">
      <c r="A784" s="27"/>
      <c r="B784" s="32"/>
      <c r="C784" s="27"/>
      <c r="D784" s="27"/>
      <c r="E784" s="27"/>
    </row>
    <row r="785" spans="1:5" x14ac:dyDescent="0.25">
      <c r="A785" s="27"/>
      <c r="B785" s="32"/>
      <c r="C785" s="27"/>
      <c r="D785" s="27"/>
      <c r="E785" s="27"/>
    </row>
    <row r="786" spans="1:5" x14ac:dyDescent="0.25">
      <c r="A786" s="27"/>
      <c r="B786" s="32"/>
      <c r="C786" s="27"/>
      <c r="D786" s="27"/>
      <c r="E786" s="27"/>
    </row>
    <row r="787" spans="1:5" x14ac:dyDescent="0.25">
      <c r="A787" s="27"/>
      <c r="B787" s="32"/>
      <c r="C787" s="27"/>
      <c r="D787" s="27"/>
      <c r="E787" s="27"/>
    </row>
    <row r="788" spans="1:5" x14ac:dyDescent="0.25">
      <c r="A788" s="27"/>
      <c r="B788" s="32"/>
      <c r="C788" s="27"/>
      <c r="D788" s="27"/>
      <c r="E788" s="27"/>
    </row>
    <row r="789" spans="1:5" x14ac:dyDescent="0.25">
      <c r="A789" s="27"/>
      <c r="B789" s="32"/>
      <c r="C789" s="27"/>
      <c r="D789" s="27"/>
      <c r="E789" s="27"/>
    </row>
    <row r="790" spans="1:5" x14ac:dyDescent="0.25">
      <c r="A790" s="27"/>
      <c r="B790" s="32"/>
      <c r="C790" s="27"/>
      <c r="D790" s="27"/>
      <c r="E790" s="27"/>
    </row>
    <row r="791" spans="1:5" x14ac:dyDescent="0.25">
      <c r="A791" s="27"/>
      <c r="B791" s="32"/>
      <c r="C791" s="27"/>
      <c r="D791" s="27"/>
      <c r="E791" s="27"/>
    </row>
    <row r="792" spans="1:5" x14ac:dyDescent="0.25">
      <c r="A792" s="27"/>
      <c r="B792" s="32"/>
      <c r="C792" s="27"/>
      <c r="D792" s="27"/>
      <c r="E792" s="27"/>
    </row>
    <row r="793" spans="1:5" x14ac:dyDescent="0.25">
      <c r="A793" s="27"/>
      <c r="B793" s="32"/>
      <c r="C793" s="27"/>
      <c r="D793" s="27"/>
      <c r="E793" s="27"/>
    </row>
    <row r="794" spans="1:5" x14ac:dyDescent="0.25">
      <c r="A794" s="27"/>
      <c r="B794" s="32"/>
      <c r="C794" s="27"/>
      <c r="D794" s="27"/>
      <c r="E794" s="27"/>
    </row>
    <row r="795" spans="1:5" x14ac:dyDescent="0.25">
      <c r="A795" s="27"/>
      <c r="B795" s="32"/>
      <c r="C795" s="27"/>
      <c r="D795" s="27"/>
      <c r="E795" s="27"/>
    </row>
    <row r="796" spans="1:5" x14ac:dyDescent="0.25">
      <c r="A796" s="27"/>
      <c r="B796" s="32"/>
      <c r="C796" s="27"/>
      <c r="D796" s="27"/>
      <c r="E796" s="27"/>
    </row>
    <row r="797" spans="1:5" x14ac:dyDescent="0.25">
      <c r="A797" s="27"/>
      <c r="B797" s="32"/>
      <c r="C797" s="27"/>
      <c r="D797" s="27"/>
      <c r="E797" s="27"/>
    </row>
    <row r="798" spans="1:5" x14ac:dyDescent="0.25">
      <c r="A798" s="27"/>
      <c r="B798" s="32"/>
      <c r="C798" s="27"/>
      <c r="D798" s="27"/>
      <c r="E798" s="27"/>
    </row>
    <row r="799" spans="1:5" x14ac:dyDescent="0.25">
      <c r="A799" s="27"/>
      <c r="B799" s="32"/>
      <c r="C799" s="27"/>
      <c r="D799" s="27"/>
      <c r="E799" s="27"/>
    </row>
    <row r="800" spans="1:5" x14ac:dyDescent="0.25">
      <c r="A800" s="27"/>
      <c r="B800" s="32"/>
      <c r="C800" s="27"/>
      <c r="D800" s="27"/>
      <c r="E800" s="27"/>
    </row>
    <row r="801" spans="1:5" x14ac:dyDescent="0.25">
      <c r="A801" s="27"/>
      <c r="B801" s="32"/>
      <c r="C801" s="27"/>
      <c r="D801" s="27"/>
      <c r="E801" s="27"/>
    </row>
    <row r="802" spans="1:5" x14ac:dyDescent="0.25">
      <c r="A802" s="27"/>
      <c r="B802" s="32"/>
      <c r="C802" s="27"/>
      <c r="D802" s="27"/>
      <c r="E802" s="27"/>
    </row>
    <row r="803" spans="1:5" x14ac:dyDescent="0.25">
      <c r="A803" s="27"/>
      <c r="B803" s="32"/>
      <c r="C803" s="27"/>
      <c r="D803" s="27"/>
      <c r="E803" s="27"/>
    </row>
    <row r="804" spans="1:5" x14ac:dyDescent="0.25">
      <c r="A804" s="27"/>
      <c r="B804" s="32"/>
      <c r="C804" s="27"/>
      <c r="D804" s="27"/>
      <c r="E804" s="27"/>
    </row>
    <row r="805" spans="1:5" x14ac:dyDescent="0.25">
      <c r="A805" s="27"/>
      <c r="B805" s="32"/>
      <c r="C805" s="27"/>
      <c r="D805" s="27"/>
      <c r="E805" s="27"/>
    </row>
    <row r="806" spans="1:5" x14ac:dyDescent="0.25">
      <c r="A806" s="27"/>
      <c r="B806" s="32"/>
      <c r="C806" s="27"/>
      <c r="D806" s="27"/>
      <c r="E806" s="27"/>
    </row>
    <row r="807" spans="1:5" x14ac:dyDescent="0.25">
      <c r="A807" s="27"/>
      <c r="B807" s="32"/>
      <c r="C807" s="27"/>
      <c r="D807" s="27"/>
      <c r="E807" s="27"/>
    </row>
    <row r="808" spans="1:5" x14ac:dyDescent="0.25">
      <c r="A808" s="27"/>
      <c r="B808" s="32"/>
      <c r="C808" s="27"/>
      <c r="D808" s="27"/>
      <c r="E808" s="27"/>
    </row>
    <row r="809" spans="1:5" x14ac:dyDescent="0.25">
      <c r="A809" s="27"/>
      <c r="B809" s="32"/>
      <c r="C809" s="27"/>
      <c r="D809" s="27"/>
      <c r="E809" s="27"/>
    </row>
    <row r="810" spans="1:5" x14ac:dyDescent="0.25">
      <c r="A810" s="27"/>
      <c r="B810" s="32"/>
      <c r="C810" s="27"/>
      <c r="D810" s="27"/>
      <c r="E810" s="27"/>
    </row>
    <row r="811" spans="1:5" x14ac:dyDescent="0.25">
      <c r="A811" s="27"/>
      <c r="B811" s="32"/>
      <c r="C811" s="27"/>
      <c r="D811" s="27"/>
      <c r="E811" s="27"/>
    </row>
    <row r="812" spans="1:5" x14ac:dyDescent="0.25">
      <c r="A812" s="27"/>
      <c r="B812" s="32"/>
      <c r="C812" s="27"/>
      <c r="D812" s="27"/>
      <c r="E812" s="27"/>
    </row>
    <row r="813" spans="1:5" x14ac:dyDescent="0.25">
      <c r="A813" s="27"/>
      <c r="B813" s="32"/>
      <c r="C813" s="27"/>
      <c r="D813" s="27"/>
      <c r="E813" s="27"/>
    </row>
    <row r="814" spans="1:5" x14ac:dyDescent="0.25">
      <c r="A814" s="27"/>
      <c r="B814" s="32"/>
      <c r="C814" s="27"/>
      <c r="D814" s="27"/>
      <c r="E814" s="27"/>
    </row>
    <row r="815" spans="1:5" x14ac:dyDescent="0.25">
      <c r="A815" s="27"/>
      <c r="B815" s="32"/>
      <c r="C815" s="27"/>
      <c r="D815" s="27"/>
      <c r="E815" s="27"/>
    </row>
    <row r="816" spans="1:5" x14ac:dyDescent="0.25">
      <c r="A816" s="27"/>
      <c r="B816" s="32"/>
      <c r="C816" s="27"/>
      <c r="D816" s="27"/>
      <c r="E816" s="27"/>
    </row>
    <row r="817" spans="1:5" x14ac:dyDescent="0.25">
      <c r="A817" s="27"/>
      <c r="B817" s="32"/>
      <c r="C817" s="27"/>
      <c r="D817" s="27"/>
      <c r="E817" s="27"/>
    </row>
    <row r="818" spans="1:5" x14ac:dyDescent="0.25">
      <c r="A818" s="27"/>
      <c r="B818" s="32"/>
      <c r="C818" s="27"/>
      <c r="D818" s="27"/>
      <c r="E818" s="27"/>
    </row>
    <row r="819" spans="1:5" x14ac:dyDescent="0.25">
      <c r="A819" s="27"/>
      <c r="B819" s="32"/>
      <c r="C819" s="27"/>
      <c r="D819" s="27"/>
      <c r="E819" s="27"/>
    </row>
    <row r="820" spans="1:5" x14ac:dyDescent="0.25">
      <c r="A820" s="27"/>
      <c r="B820" s="32"/>
      <c r="C820" s="27"/>
      <c r="D820" s="27"/>
      <c r="E820" s="27"/>
    </row>
    <row r="821" spans="1:5" x14ac:dyDescent="0.25">
      <c r="A821" s="27"/>
      <c r="B821" s="32"/>
      <c r="C821" s="27"/>
      <c r="D821" s="27"/>
      <c r="E821" s="27"/>
    </row>
    <row r="822" spans="1:5" x14ac:dyDescent="0.25">
      <c r="A822" s="27"/>
      <c r="B822" s="32"/>
      <c r="C822" s="27"/>
      <c r="D822" s="27"/>
      <c r="E822" s="27"/>
    </row>
    <row r="823" spans="1:5" x14ac:dyDescent="0.25">
      <c r="A823" s="27"/>
      <c r="B823" s="32"/>
      <c r="C823" s="27"/>
      <c r="D823" s="27"/>
      <c r="E823" s="27"/>
    </row>
    <row r="824" spans="1:5" x14ac:dyDescent="0.25">
      <c r="A824" s="27"/>
      <c r="B824" s="32"/>
      <c r="C824" s="27"/>
      <c r="D824" s="27"/>
      <c r="E824" s="27"/>
    </row>
    <row r="825" spans="1:5" x14ac:dyDescent="0.25">
      <c r="A825" s="27"/>
      <c r="B825" s="32"/>
      <c r="C825" s="27"/>
      <c r="D825" s="27"/>
      <c r="E825" s="27"/>
    </row>
    <row r="826" spans="1:5" x14ac:dyDescent="0.25">
      <c r="A826" s="27"/>
      <c r="B826" s="32"/>
      <c r="C826" s="27"/>
      <c r="D826" s="27"/>
      <c r="E826" s="27"/>
    </row>
    <row r="827" spans="1:5" x14ac:dyDescent="0.25">
      <c r="A827" s="27"/>
      <c r="B827" s="32"/>
      <c r="C827" s="27"/>
      <c r="D827" s="27"/>
      <c r="E827" s="27"/>
    </row>
    <row r="828" spans="1:5" x14ac:dyDescent="0.25">
      <c r="A828" s="27"/>
      <c r="B828" s="32"/>
      <c r="C828" s="27"/>
      <c r="D828" s="27"/>
      <c r="E828" s="27"/>
    </row>
    <row r="829" spans="1:5" x14ac:dyDescent="0.25">
      <c r="A829" s="27"/>
      <c r="B829" s="32"/>
      <c r="C829" s="27"/>
      <c r="D829" s="27"/>
      <c r="E829" s="27"/>
    </row>
    <row r="830" spans="1:5" x14ac:dyDescent="0.25">
      <c r="A830" s="27"/>
      <c r="B830" s="32"/>
      <c r="C830" s="27"/>
      <c r="D830" s="27"/>
      <c r="E830" s="27"/>
    </row>
    <row r="831" spans="1:5" x14ac:dyDescent="0.25">
      <c r="A831" s="27"/>
      <c r="B831" s="32"/>
      <c r="C831" s="27"/>
      <c r="D831" s="27"/>
      <c r="E831" s="27"/>
    </row>
    <row r="832" spans="1:5" x14ac:dyDescent="0.25">
      <c r="A832" s="27"/>
      <c r="B832" s="32"/>
      <c r="C832" s="27"/>
      <c r="D832" s="27"/>
      <c r="E832" s="27"/>
    </row>
    <row r="833" spans="1:5" x14ac:dyDescent="0.25">
      <c r="A833" s="27"/>
      <c r="B833" s="32"/>
      <c r="C833" s="27"/>
      <c r="D833" s="27"/>
      <c r="E833" s="27"/>
    </row>
    <row r="834" spans="1:5" x14ac:dyDescent="0.25">
      <c r="A834" s="27"/>
      <c r="B834" s="32"/>
      <c r="C834" s="27"/>
      <c r="D834" s="27"/>
      <c r="E834" s="27"/>
    </row>
    <row r="835" spans="1:5" x14ac:dyDescent="0.25">
      <c r="A835" s="27"/>
      <c r="B835" s="32"/>
      <c r="C835" s="27"/>
      <c r="D835" s="27"/>
      <c r="E835" s="27"/>
    </row>
    <row r="836" spans="1:5" x14ac:dyDescent="0.25">
      <c r="A836" s="27"/>
      <c r="B836" s="32"/>
      <c r="C836" s="27"/>
      <c r="D836" s="27"/>
      <c r="E836" s="27"/>
    </row>
    <row r="837" spans="1:5" x14ac:dyDescent="0.25">
      <c r="A837" s="27"/>
      <c r="B837" s="32"/>
      <c r="C837" s="27"/>
      <c r="D837" s="27"/>
      <c r="E837" s="27"/>
    </row>
    <row r="838" spans="1:5" x14ac:dyDescent="0.25">
      <c r="A838" s="27"/>
      <c r="B838" s="32"/>
      <c r="C838" s="27"/>
      <c r="D838" s="27"/>
      <c r="E838" s="27"/>
    </row>
    <row r="839" spans="1:5" x14ac:dyDescent="0.25">
      <c r="A839" s="27"/>
      <c r="B839" s="32"/>
      <c r="C839" s="27"/>
      <c r="D839" s="27"/>
      <c r="E839" s="27"/>
    </row>
    <row r="840" spans="1:5" x14ac:dyDescent="0.25">
      <c r="A840" s="27"/>
      <c r="B840" s="32"/>
      <c r="C840" s="27"/>
      <c r="D840" s="27"/>
      <c r="E840" s="27"/>
    </row>
    <row r="841" spans="1:5" x14ac:dyDescent="0.25">
      <c r="A841" s="27"/>
      <c r="B841" s="32"/>
      <c r="C841" s="27"/>
      <c r="D841" s="27"/>
      <c r="E841" s="27"/>
    </row>
    <row r="842" spans="1:5" x14ac:dyDescent="0.25">
      <c r="A842" s="27"/>
      <c r="B842" s="32"/>
      <c r="C842" s="27"/>
      <c r="D842" s="27"/>
      <c r="E842" s="27"/>
    </row>
    <row r="843" spans="1:5" x14ac:dyDescent="0.25">
      <c r="A843" s="27"/>
      <c r="B843" s="32"/>
      <c r="C843" s="27"/>
      <c r="D843" s="27"/>
      <c r="E843" s="27"/>
    </row>
    <row r="844" spans="1:5" x14ac:dyDescent="0.25">
      <c r="A844" s="27"/>
      <c r="B844" s="32"/>
      <c r="C844" s="27"/>
      <c r="D844" s="27"/>
      <c r="E844" s="27"/>
    </row>
    <row r="845" spans="1:5" x14ac:dyDescent="0.25">
      <c r="A845" s="27"/>
      <c r="B845" s="32"/>
      <c r="C845" s="27"/>
      <c r="D845" s="27"/>
      <c r="E845" s="27"/>
    </row>
    <row r="846" spans="1:5" x14ac:dyDescent="0.25">
      <c r="A846" s="27"/>
      <c r="B846" s="32"/>
      <c r="C846" s="27"/>
      <c r="D846" s="27"/>
      <c r="E846" s="27"/>
    </row>
    <row r="847" spans="1:5" x14ac:dyDescent="0.25">
      <c r="A847" s="27"/>
      <c r="B847" s="32"/>
      <c r="C847" s="27"/>
      <c r="D847" s="27"/>
      <c r="E847" s="27"/>
    </row>
    <row r="848" spans="1:5" x14ac:dyDescent="0.25">
      <c r="A848" s="27"/>
      <c r="B848" s="32"/>
      <c r="C848" s="27"/>
      <c r="D848" s="27"/>
      <c r="E848" s="27"/>
    </row>
    <row r="849" spans="1:5" x14ac:dyDescent="0.25">
      <c r="A849" s="27"/>
      <c r="B849" s="32"/>
      <c r="C849" s="27"/>
      <c r="D849" s="27"/>
      <c r="E849" s="27"/>
    </row>
    <row r="850" spans="1:5" x14ac:dyDescent="0.25">
      <c r="A850" s="27"/>
      <c r="B850" s="32"/>
      <c r="C850" s="27"/>
      <c r="D850" s="27"/>
      <c r="E850" s="27"/>
    </row>
    <row r="851" spans="1:5" x14ac:dyDescent="0.25">
      <c r="A851" s="27"/>
      <c r="B851" s="32"/>
      <c r="C851" s="27"/>
      <c r="D851" s="27"/>
      <c r="E851" s="27"/>
    </row>
    <row r="852" spans="1:5" x14ac:dyDescent="0.25">
      <c r="A852" s="27"/>
      <c r="B852" s="32"/>
      <c r="C852" s="27"/>
      <c r="D852" s="27"/>
      <c r="E852" s="27"/>
    </row>
    <row r="853" spans="1:5" x14ac:dyDescent="0.25">
      <c r="A853" s="27"/>
      <c r="B853" s="32"/>
      <c r="C853" s="27"/>
      <c r="D853" s="27"/>
      <c r="E853" s="27"/>
    </row>
    <row r="854" spans="1:5" x14ac:dyDescent="0.25">
      <c r="A854" s="27"/>
      <c r="B854" s="32"/>
      <c r="C854" s="27"/>
      <c r="D854" s="27"/>
      <c r="E854" s="27"/>
    </row>
    <row r="855" spans="1:5" x14ac:dyDescent="0.25">
      <c r="A855" s="27"/>
      <c r="B855" s="32"/>
      <c r="C855" s="27"/>
      <c r="D855" s="27"/>
      <c r="E855" s="27"/>
    </row>
    <row r="856" spans="1:5" x14ac:dyDescent="0.25">
      <c r="A856" s="27"/>
      <c r="B856" s="32"/>
      <c r="C856" s="27"/>
      <c r="D856" s="27"/>
      <c r="E856" s="27"/>
    </row>
    <row r="857" spans="1:5" x14ac:dyDescent="0.25">
      <c r="A857" s="27"/>
      <c r="B857" s="32"/>
      <c r="C857" s="27"/>
      <c r="D857" s="27"/>
      <c r="E857" s="27"/>
    </row>
    <row r="858" spans="1:5" x14ac:dyDescent="0.25">
      <c r="A858" s="27"/>
      <c r="B858" s="32"/>
      <c r="C858" s="27"/>
      <c r="D858" s="27"/>
      <c r="E858" s="27"/>
    </row>
    <row r="859" spans="1:5" x14ac:dyDescent="0.25">
      <c r="A859" s="27"/>
      <c r="B859" s="32"/>
      <c r="C859" s="27"/>
      <c r="D859" s="27"/>
      <c r="E859" s="27"/>
    </row>
    <row r="860" spans="1:5" x14ac:dyDescent="0.25">
      <c r="A860" s="27"/>
      <c r="B860" s="32"/>
      <c r="C860" s="27"/>
      <c r="D860" s="27"/>
      <c r="E860" s="27"/>
    </row>
    <row r="861" spans="1:5" x14ac:dyDescent="0.25">
      <c r="A861" s="27"/>
      <c r="B861" s="32"/>
      <c r="C861" s="27"/>
      <c r="D861" s="27"/>
      <c r="E861" s="27"/>
    </row>
    <row r="862" spans="1:5" x14ac:dyDescent="0.25">
      <c r="A862" s="27"/>
      <c r="B862" s="32"/>
      <c r="C862" s="27"/>
      <c r="D862" s="27"/>
      <c r="E862" s="27"/>
    </row>
    <row r="863" spans="1:5" x14ac:dyDescent="0.25">
      <c r="A863" s="27"/>
      <c r="B863" s="32"/>
      <c r="C863" s="27"/>
      <c r="D863" s="27"/>
      <c r="E863" s="27"/>
    </row>
    <row r="864" spans="1:5" x14ac:dyDescent="0.25">
      <c r="A864" s="27"/>
      <c r="B864" s="32"/>
      <c r="C864" s="27"/>
      <c r="D864" s="27"/>
      <c r="E864" s="27"/>
    </row>
    <row r="865" spans="1:5" x14ac:dyDescent="0.25">
      <c r="A865" s="27"/>
      <c r="B865" s="32"/>
      <c r="C865" s="27"/>
      <c r="D865" s="27"/>
      <c r="E865" s="27"/>
    </row>
    <row r="866" spans="1:5" x14ac:dyDescent="0.25">
      <c r="A866" s="27"/>
      <c r="B866" s="32"/>
      <c r="C866" s="27"/>
      <c r="D866" s="27"/>
      <c r="E866" s="27"/>
    </row>
    <row r="867" spans="1:5" x14ac:dyDescent="0.25">
      <c r="A867" s="27"/>
      <c r="B867" s="32"/>
      <c r="C867" s="27"/>
      <c r="D867" s="27"/>
      <c r="E867" s="27"/>
    </row>
    <row r="868" spans="1:5" x14ac:dyDescent="0.25">
      <c r="A868" s="27"/>
      <c r="B868" s="32"/>
      <c r="C868" s="27"/>
      <c r="D868" s="27"/>
      <c r="E868" s="27"/>
    </row>
    <row r="869" spans="1:5" x14ac:dyDescent="0.25">
      <c r="A869" s="27"/>
      <c r="B869" s="32"/>
      <c r="C869" s="27"/>
      <c r="D869" s="27"/>
      <c r="E869" s="27"/>
    </row>
    <row r="870" spans="1:5" x14ac:dyDescent="0.25">
      <c r="A870" s="27"/>
      <c r="B870" s="32"/>
      <c r="C870" s="27"/>
      <c r="D870" s="27"/>
      <c r="E870" s="27"/>
    </row>
    <row r="871" spans="1:5" x14ac:dyDescent="0.25">
      <c r="A871" s="27"/>
      <c r="B871" s="32"/>
      <c r="C871" s="27"/>
      <c r="D871" s="27"/>
      <c r="E871" s="27"/>
    </row>
    <row r="872" spans="1:5" x14ac:dyDescent="0.25">
      <c r="A872" s="27"/>
      <c r="B872" s="32"/>
      <c r="C872" s="27"/>
      <c r="D872" s="27"/>
      <c r="E872" s="27"/>
    </row>
    <row r="873" spans="1:5" x14ac:dyDescent="0.25">
      <c r="A873" s="27"/>
      <c r="B873" s="32"/>
      <c r="C873" s="27"/>
      <c r="D873" s="27"/>
      <c r="E873" s="27"/>
    </row>
    <row r="874" spans="1:5" x14ac:dyDescent="0.25">
      <c r="A874" s="27"/>
      <c r="B874" s="32"/>
      <c r="C874" s="27"/>
      <c r="D874" s="27"/>
      <c r="E874" s="27"/>
    </row>
    <row r="875" spans="1:5" x14ac:dyDescent="0.25">
      <c r="A875" s="27"/>
      <c r="B875" s="32"/>
      <c r="C875" s="27"/>
      <c r="D875" s="27"/>
      <c r="E875" s="27"/>
    </row>
    <row r="876" spans="1:5" x14ac:dyDescent="0.25">
      <c r="A876" s="27"/>
      <c r="B876" s="32"/>
      <c r="C876" s="27"/>
      <c r="D876" s="27"/>
      <c r="E876" s="27"/>
    </row>
    <row r="877" spans="1:5" x14ac:dyDescent="0.25">
      <c r="A877" s="27"/>
      <c r="B877" s="32"/>
      <c r="C877" s="27"/>
      <c r="D877" s="27"/>
      <c r="E877" s="27"/>
    </row>
    <row r="878" spans="1:5" x14ac:dyDescent="0.25">
      <c r="A878" s="27"/>
      <c r="B878" s="32"/>
      <c r="C878" s="27"/>
      <c r="D878" s="27"/>
      <c r="E878" s="27"/>
    </row>
    <row r="879" spans="1:5" x14ac:dyDescent="0.25">
      <c r="A879" s="27"/>
      <c r="B879" s="32"/>
      <c r="C879" s="27"/>
      <c r="D879" s="27"/>
      <c r="E879" s="27"/>
    </row>
    <row r="880" spans="1:5" x14ac:dyDescent="0.25">
      <c r="A880" s="27"/>
      <c r="B880" s="32"/>
      <c r="C880" s="27"/>
      <c r="D880" s="27"/>
      <c r="E880" s="27"/>
    </row>
    <row r="881" spans="1:5" x14ac:dyDescent="0.25">
      <c r="A881" s="27"/>
      <c r="B881" s="32"/>
      <c r="C881" s="27"/>
      <c r="D881" s="27"/>
      <c r="E881" s="27"/>
    </row>
    <row r="882" spans="1:5" x14ac:dyDescent="0.25">
      <c r="A882" s="27"/>
      <c r="B882" s="32"/>
      <c r="C882" s="27"/>
      <c r="D882" s="27"/>
      <c r="E882" s="27"/>
    </row>
    <row r="883" spans="1:5" x14ac:dyDescent="0.25">
      <c r="A883" s="27"/>
      <c r="B883" s="32"/>
      <c r="C883" s="27"/>
      <c r="D883" s="27"/>
      <c r="E883" s="27"/>
    </row>
    <row r="884" spans="1:5" x14ac:dyDescent="0.25">
      <c r="A884" s="27"/>
      <c r="B884" s="32"/>
      <c r="C884" s="27"/>
      <c r="D884" s="27"/>
      <c r="E884" s="27"/>
    </row>
    <row r="885" spans="1:5" x14ac:dyDescent="0.25">
      <c r="A885" s="27"/>
      <c r="B885" s="32"/>
      <c r="C885" s="27"/>
      <c r="D885" s="27"/>
      <c r="E885" s="27"/>
    </row>
    <row r="886" spans="1:5" x14ac:dyDescent="0.25">
      <c r="A886" s="27"/>
      <c r="B886" s="32"/>
      <c r="C886" s="27"/>
      <c r="D886" s="27"/>
      <c r="E886" s="27"/>
    </row>
    <row r="887" spans="1:5" x14ac:dyDescent="0.25">
      <c r="A887" s="27"/>
      <c r="B887" s="32"/>
      <c r="C887" s="27"/>
      <c r="D887" s="27"/>
      <c r="E887" s="27"/>
    </row>
    <row r="888" spans="1:5" x14ac:dyDescent="0.25">
      <c r="A888" s="27"/>
      <c r="B888" s="32"/>
      <c r="C888" s="27"/>
      <c r="D888" s="27"/>
      <c r="E888" s="27"/>
    </row>
    <row r="889" spans="1:5" x14ac:dyDescent="0.25">
      <c r="A889" s="27"/>
      <c r="B889" s="32"/>
      <c r="C889" s="27"/>
      <c r="D889" s="27"/>
      <c r="E889" s="27"/>
    </row>
    <row r="890" spans="1:5" x14ac:dyDescent="0.25">
      <c r="A890" s="27"/>
      <c r="B890" s="32"/>
      <c r="C890" s="27"/>
      <c r="D890" s="27"/>
      <c r="E890" s="27"/>
    </row>
    <row r="891" spans="1:5" x14ac:dyDescent="0.25">
      <c r="A891" s="27"/>
      <c r="B891" s="32"/>
      <c r="C891" s="27"/>
      <c r="D891" s="27"/>
      <c r="E891" s="27"/>
    </row>
    <row r="892" spans="1:5" x14ac:dyDescent="0.25">
      <c r="A892" s="27"/>
      <c r="B892" s="32"/>
      <c r="C892" s="27"/>
      <c r="D892" s="27"/>
      <c r="E892" s="27"/>
    </row>
    <row r="893" spans="1:5" x14ac:dyDescent="0.25">
      <c r="A893" s="27"/>
      <c r="B893" s="32"/>
      <c r="C893" s="27"/>
      <c r="D893" s="27"/>
      <c r="E893" s="27"/>
    </row>
    <row r="894" spans="1:5" x14ac:dyDescent="0.25">
      <c r="A894" s="27"/>
      <c r="B894" s="32"/>
      <c r="C894" s="27"/>
      <c r="D894" s="27"/>
      <c r="E894" s="27"/>
    </row>
    <row r="895" spans="1:5" x14ac:dyDescent="0.25">
      <c r="A895" s="27"/>
      <c r="B895" s="32"/>
      <c r="C895" s="27"/>
      <c r="D895" s="27"/>
      <c r="E895" s="27"/>
    </row>
    <row r="896" spans="1:5" x14ac:dyDescent="0.25">
      <c r="A896" s="27"/>
      <c r="B896" s="32"/>
      <c r="C896" s="27"/>
      <c r="D896" s="27"/>
      <c r="E896" s="27"/>
    </row>
    <row r="897" spans="1:5" x14ac:dyDescent="0.25">
      <c r="A897" s="27"/>
      <c r="B897" s="32"/>
      <c r="C897" s="27"/>
      <c r="D897" s="27"/>
      <c r="E897" s="27"/>
    </row>
    <row r="898" spans="1:5" x14ac:dyDescent="0.25">
      <c r="A898" s="27"/>
      <c r="B898" s="32"/>
      <c r="C898" s="27"/>
      <c r="D898" s="27"/>
      <c r="E898" s="27"/>
    </row>
    <row r="899" spans="1:5" x14ac:dyDescent="0.25">
      <c r="A899" s="27"/>
      <c r="B899" s="32"/>
      <c r="C899" s="27"/>
      <c r="D899" s="27"/>
      <c r="E899" s="27"/>
    </row>
    <row r="900" spans="1:5" x14ac:dyDescent="0.25">
      <c r="A900" s="27"/>
      <c r="B900" s="32"/>
      <c r="C900" s="27"/>
      <c r="D900" s="27"/>
      <c r="E900" s="27"/>
    </row>
    <row r="901" spans="1:5" x14ac:dyDescent="0.25">
      <c r="A901" s="27"/>
      <c r="B901" s="32"/>
      <c r="C901" s="27"/>
      <c r="D901" s="27"/>
      <c r="E901" s="27"/>
    </row>
    <row r="902" spans="1:5" x14ac:dyDescent="0.25">
      <c r="A902" s="27"/>
      <c r="B902" s="32"/>
      <c r="C902" s="27"/>
      <c r="D902" s="27"/>
      <c r="E902" s="27"/>
    </row>
    <row r="903" spans="1:5" x14ac:dyDescent="0.25">
      <c r="A903" s="27"/>
      <c r="B903" s="32"/>
      <c r="C903" s="27"/>
      <c r="D903" s="27"/>
      <c r="E903" s="27"/>
    </row>
    <row r="904" spans="1:5" x14ac:dyDescent="0.25">
      <c r="A904" s="27"/>
      <c r="B904" s="32"/>
      <c r="C904" s="27"/>
      <c r="D904" s="27"/>
      <c r="E904" s="27"/>
    </row>
    <row r="905" spans="1:5" x14ac:dyDescent="0.25">
      <c r="A905" s="27"/>
      <c r="B905" s="32"/>
      <c r="C905" s="27"/>
      <c r="D905" s="27"/>
      <c r="E905" s="27"/>
    </row>
    <row r="906" spans="1:5" x14ac:dyDescent="0.25">
      <c r="A906" s="27"/>
      <c r="B906" s="32"/>
      <c r="C906" s="27"/>
      <c r="D906" s="27"/>
      <c r="E906" s="27"/>
    </row>
    <row r="907" spans="1:5" x14ac:dyDescent="0.25">
      <c r="A907" s="27"/>
      <c r="B907" s="32"/>
      <c r="C907" s="27"/>
      <c r="D907" s="27"/>
      <c r="E907" s="27"/>
    </row>
    <row r="908" spans="1:5" x14ac:dyDescent="0.25">
      <c r="A908" s="27"/>
      <c r="B908" s="32"/>
      <c r="C908" s="27"/>
      <c r="D908" s="27"/>
      <c r="E908" s="27"/>
    </row>
    <row r="909" spans="1:5" x14ac:dyDescent="0.25">
      <c r="A909" s="27"/>
      <c r="B909" s="32"/>
      <c r="C909" s="27"/>
      <c r="D909" s="27"/>
      <c r="E909" s="27"/>
    </row>
    <row r="910" spans="1:5" x14ac:dyDescent="0.25">
      <c r="A910" s="27"/>
      <c r="B910" s="32"/>
      <c r="C910" s="27"/>
      <c r="D910" s="27"/>
      <c r="E910" s="27"/>
    </row>
    <row r="911" spans="1:5" x14ac:dyDescent="0.25">
      <c r="A911" s="27"/>
      <c r="B911" s="32"/>
      <c r="C911" s="27"/>
      <c r="D911" s="27"/>
      <c r="E911" s="27"/>
    </row>
    <row r="912" spans="1:5" x14ac:dyDescent="0.25">
      <c r="A912" s="27"/>
      <c r="B912" s="32"/>
      <c r="C912" s="27"/>
      <c r="D912" s="27"/>
      <c r="E912" s="27"/>
    </row>
    <row r="913" spans="1:5" x14ac:dyDescent="0.25">
      <c r="A913" s="27"/>
      <c r="B913" s="32"/>
      <c r="C913" s="27"/>
      <c r="D913" s="27"/>
      <c r="E913" s="27"/>
    </row>
    <row r="914" spans="1:5" x14ac:dyDescent="0.25">
      <c r="A914" s="27"/>
      <c r="B914" s="32"/>
      <c r="C914" s="27"/>
      <c r="D914" s="27"/>
      <c r="E914" s="27"/>
    </row>
    <row r="915" spans="1:5" x14ac:dyDescent="0.25">
      <c r="A915" s="27"/>
      <c r="B915" s="32"/>
      <c r="C915" s="27"/>
      <c r="D915" s="27"/>
      <c r="E915" s="27"/>
    </row>
    <row r="916" spans="1:5" x14ac:dyDescent="0.25">
      <c r="A916" s="27"/>
      <c r="B916" s="32"/>
      <c r="C916" s="27"/>
      <c r="D916" s="27"/>
      <c r="E916" s="27"/>
    </row>
    <row r="917" spans="1:5" x14ac:dyDescent="0.25">
      <c r="A917" s="27"/>
      <c r="B917" s="32"/>
      <c r="C917" s="27"/>
      <c r="D917" s="27"/>
      <c r="E917" s="27"/>
    </row>
    <row r="918" spans="1:5" x14ac:dyDescent="0.25">
      <c r="A918" s="27"/>
      <c r="B918" s="32"/>
      <c r="C918" s="27"/>
      <c r="D918" s="27"/>
      <c r="E918" s="27"/>
    </row>
    <row r="919" spans="1:5" x14ac:dyDescent="0.25">
      <c r="A919" s="27"/>
      <c r="B919" s="32"/>
      <c r="C919" s="27"/>
      <c r="D919" s="27"/>
      <c r="E919" s="27"/>
    </row>
    <row r="920" spans="1:5" x14ac:dyDescent="0.25">
      <c r="A920" s="27"/>
      <c r="B920" s="32"/>
      <c r="C920" s="27"/>
      <c r="D920" s="27"/>
      <c r="E920" s="27"/>
    </row>
    <row r="921" spans="1:5" x14ac:dyDescent="0.25">
      <c r="A921" s="27"/>
      <c r="B921" s="32"/>
      <c r="C921" s="27"/>
      <c r="D921" s="27"/>
      <c r="E921" s="27"/>
    </row>
    <row r="922" spans="1:5" x14ac:dyDescent="0.25">
      <c r="A922" s="27"/>
      <c r="B922" s="32"/>
      <c r="C922" s="27"/>
      <c r="D922" s="27"/>
      <c r="E922" s="27"/>
    </row>
    <row r="923" spans="1:5" x14ac:dyDescent="0.25">
      <c r="A923" s="27"/>
      <c r="B923" s="32"/>
      <c r="C923" s="27"/>
      <c r="D923" s="27"/>
      <c r="E923" s="27"/>
    </row>
    <row r="924" spans="1:5" x14ac:dyDescent="0.25">
      <c r="A924" s="27"/>
      <c r="B924" s="32"/>
      <c r="C924" s="27"/>
      <c r="D924" s="27"/>
      <c r="E924" s="27"/>
    </row>
    <row r="925" spans="1:5" x14ac:dyDescent="0.25">
      <c r="A925" s="27"/>
      <c r="B925" s="32"/>
      <c r="C925" s="27"/>
      <c r="D925" s="27"/>
      <c r="E925" s="27"/>
    </row>
    <row r="926" spans="1:5" x14ac:dyDescent="0.25">
      <c r="A926" s="27"/>
      <c r="B926" s="32"/>
      <c r="C926" s="27"/>
      <c r="D926" s="27"/>
      <c r="E926" s="27"/>
    </row>
    <row r="927" spans="1:5" x14ac:dyDescent="0.25">
      <c r="A927" s="27"/>
      <c r="B927" s="32"/>
      <c r="C927" s="27"/>
      <c r="D927" s="27"/>
      <c r="E927" s="27"/>
    </row>
    <row r="928" spans="1:5" x14ac:dyDescent="0.25">
      <c r="A928" s="27"/>
      <c r="B928" s="32"/>
      <c r="C928" s="27"/>
      <c r="D928" s="27"/>
      <c r="E928" s="27"/>
    </row>
    <row r="929" spans="1:5" x14ac:dyDescent="0.25">
      <c r="A929" s="27"/>
      <c r="B929" s="32"/>
      <c r="C929" s="27"/>
      <c r="D929" s="27"/>
      <c r="E929" s="27"/>
    </row>
    <row r="930" spans="1:5" x14ac:dyDescent="0.25">
      <c r="A930" s="27"/>
      <c r="B930" s="32"/>
      <c r="C930" s="27"/>
      <c r="D930" s="27"/>
      <c r="E930" s="27"/>
    </row>
    <row r="931" spans="1:5" x14ac:dyDescent="0.25">
      <c r="A931" s="27"/>
      <c r="B931" s="32"/>
      <c r="C931" s="27"/>
      <c r="D931" s="27"/>
      <c r="E931" s="27"/>
    </row>
    <row r="932" spans="1:5" x14ac:dyDescent="0.25">
      <c r="A932" s="27"/>
      <c r="B932" s="32"/>
      <c r="C932" s="27"/>
      <c r="D932" s="27"/>
      <c r="E932" s="27"/>
    </row>
    <row r="933" spans="1:5" x14ac:dyDescent="0.25">
      <c r="A933" s="27"/>
      <c r="B933" s="32"/>
      <c r="C933" s="27"/>
      <c r="D933" s="27"/>
      <c r="E933" s="27"/>
    </row>
    <row r="934" spans="1:5" x14ac:dyDescent="0.25">
      <c r="A934" s="27"/>
      <c r="B934" s="32"/>
      <c r="C934" s="27"/>
      <c r="D934" s="27"/>
      <c r="E934" s="27"/>
    </row>
    <row r="935" spans="1:5" x14ac:dyDescent="0.25">
      <c r="A935" s="27"/>
      <c r="B935" s="32"/>
      <c r="C935" s="27"/>
      <c r="D935" s="27"/>
      <c r="E935" s="27"/>
    </row>
    <row r="936" spans="1:5" x14ac:dyDescent="0.25">
      <c r="A936" s="27"/>
      <c r="B936" s="32"/>
      <c r="C936" s="27"/>
      <c r="D936" s="27"/>
      <c r="E936" s="27"/>
    </row>
    <row r="937" spans="1:5" x14ac:dyDescent="0.25">
      <c r="A937" s="27"/>
      <c r="B937" s="32"/>
      <c r="C937" s="27"/>
      <c r="D937" s="27"/>
      <c r="E937" s="27"/>
    </row>
    <row r="938" spans="1:5" x14ac:dyDescent="0.25">
      <c r="A938" s="27"/>
      <c r="B938" s="32"/>
      <c r="C938" s="27"/>
      <c r="D938" s="27"/>
      <c r="E938" s="27"/>
    </row>
    <row r="939" spans="1:5" x14ac:dyDescent="0.25">
      <c r="A939" s="27"/>
      <c r="B939" s="32"/>
      <c r="C939" s="27"/>
      <c r="D939" s="27"/>
      <c r="E939" s="27"/>
    </row>
    <row r="940" spans="1:5" x14ac:dyDescent="0.25">
      <c r="A940" s="27"/>
      <c r="B940" s="32"/>
      <c r="C940" s="27"/>
      <c r="D940" s="27"/>
      <c r="E940" s="27"/>
    </row>
    <row r="941" spans="1:5" x14ac:dyDescent="0.25">
      <c r="A941" s="27"/>
      <c r="B941" s="32"/>
      <c r="C941" s="27"/>
      <c r="D941" s="27"/>
      <c r="E941" s="27"/>
    </row>
    <row r="942" spans="1:5" x14ac:dyDescent="0.25">
      <c r="A942" s="27"/>
      <c r="B942" s="32"/>
      <c r="C942" s="27"/>
      <c r="D942" s="27"/>
      <c r="E942" s="27"/>
    </row>
    <row r="943" spans="1:5" x14ac:dyDescent="0.25">
      <c r="A943" s="27"/>
      <c r="B943" s="32"/>
      <c r="C943" s="27"/>
      <c r="D943" s="27"/>
      <c r="E943" s="27"/>
    </row>
    <row r="944" spans="1:5" x14ac:dyDescent="0.25">
      <c r="A944" s="27"/>
      <c r="B944" s="32"/>
      <c r="C944" s="27"/>
      <c r="D944" s="27"/>
      <c r="E944" s="27"/>
    </row>
    <row r="945" spans="1:5" x14ac:dyDescent="0.25">
      <c r="A945" s="27"/>
      <c r="B945" s="32"/>
      <c r="C945" s="27"/>
      <c r="D945" s="27"/>
      <c r="E945" s="27"/>
    </row>
    <row r="946" spans="1:5" x14ac:dyDescent="0.25">
      <c r="A946" s="27"/>
      <c r="B946" s="32"/>
      <c r="C946" s="27"/>
      <c r="D946" s="27"/>
      <c r="E946" s="27"/>
    </row>
    <row r="947" spans="1:5" x14ac:dyDescent="0.25">
      <c r="A947" s="27"/>
      <c r="B947" s="32"/>
      <c r="C947" s="27"/>
      <c r="D947" s="27"/>
      <c r="E947" s="27"/>
    </row>
    <row r="948" spans="1:5" x14ac:dyDescent="0.25">
      <c r="A948" s="27"/>
      <c r="B948" s="32"/>
      <c r="C948" s="27"/>
      <c r="D948" s="27"/>
      <c r="E948" s="27"/>
    </row>
    <row r="949" spans="1:5" x14ac:dyDescent="0.25">
      <c r="A949" s="27"/>
      <c r="B949" s="32"/>
      <c r="C949" s="27"/>
      <c r="D949" s="27"/>
      <c r="E949" s="27"/>
    </row>
    <row r="950" spans="1:5" x14ac:dyDescent="0.25">
      <c r="A950" s="27"/>
      <c r="B950" s="32"/>
      <c r="C950" s="27"/>
      <c r="D950" s="27"/>
      <c r="E950" s="27"/>
    </row>
    <row r="951" spans="1:5" x14ac:dyDescent="0.25">
      <c r="A951" s="27"/>
      <c r="B951" s="32"/>
      <c r="C951" s="27"/>
      <c r="D951" s="27"/>
      <c r="E951" s="27"/>
    </row>
    <row r="952" spans="1:5" x14ac:dyDescent="0.25">
      <c r="A952" s="27"/>
      <c r="B952" s="32"/>
      <c r="C952" s="27"/>
      <c r="D952" s="27"/>
      <c r="E952" s="27"/>
    </row>
    <row r="953" spans="1:5" x14ac:dyDescent="0.25">
      <c r="A953" s="27"/>
      <c r="B953" s="32"/>
      <c r="C953" s="27"/>
      <c r="D953" s="27"/>
      <c r="E953" s="27"/>
    </row>
    <row r="954" spans="1:5" x14ac:dyDescent="0.25">
      <c r="A954" s="27"/>
      <c r="B954" s="32"/>
      <c r="C954" s="27"/>
      <c r="D954" s="27"/>
      <c r="E954" s="27"/>
    </row>
    <row r="955" spans="1:5" x14ac:dyDescent="0.25">
      <c r="A955" s="27"/>
      <c r="B955" s="32"/>
      <c r="C955" s="27"/>
      <c r="D955" s="27"/>
      <c r="E955" s="27"/>
    </row>
    <row r="956" spans="1:5" x14ac:dyDescent="0.25">
      <c r="A956" s="27"/>
      <c r="B956" s="32"/>
      <c r="C956" s="27"/>
      <c r="D956" s="27"/>
      <c r="E956" s="27"/>
    </row>
    <row r="957" spans="1:5" x14ac:dyDescent="0.25">
      <c r="A957" s="27"/>
      <c r="B957" s="32"/>
      <c r="C957" s="27"/>
      <c r="D957" s="27"/>
      <c r="E957" s="27"/>
    </row>
    <row r="958" spans="1:5" x14ac:dyDescent="0.25">
      <c r="A958" s="27"/>
      <c r="B958" s="32"/>
      <c r="C958" s="27"/>
      <c r="D958" s="27"/>
      <c r="E958" s="27"/>
    </row>
    <row r="959" spans="1:5" x14ac:dyDescent="0.25">
      <c r="A959" s="27"/>
      <c r="B959" s="32"/>
      <c r="C959" s="27"/>
      <c r="D959" s="27"/>
      <c r="E959" s="27"/>
    </row>
    <row r="960" spans="1:5" x14ac:dyDescent="0.25">
      <c r="A960" s="27"/>
      <c r="B960" s="32"/>
      <c r="C960" s="27"/>
      <c r="D960" s="27"/>
      <c r="E960" s="27"/>
    </row>
    <row r="961" spans="1:5" x14ac:dyDescent="0.25">
      <c r="A961" s="27"/>
      <c r="B961" s="32"/>
      <c r="C961" s="27"/>
      <c r="D961" s="27"/>
      <c r="E961" s="27"/>
    </row>
    <row r="962" spans="1:5" x14ac:dyDescent="0.25">
      <c r="A962" s="27"/>
      <c r="B962" s="32"/>
      <c r="C962" s="27"/>
      <c r="D962" s="27"/>
      <c r="E962" s="27"/>
    </row>
    <row r="963" spans="1:5" x14ac:dyDescent="0.25">
      <c r="A963" s="27"/>
      <c r="B963" s="32"/>
      <c r="C963" s="27"/>
      <c r="D963" s="27"/>
      <c r="E963" s="27"/>
    </row>
    <row r="964" spans="1:5" x14ac:dyDescent="0.25">
      <c r="A964" s="27"/>
      <c r="B964" s="32"/>
      <c r="C964" s="27"/>
      <c r="D964" s="27"/>
      <c r="E964" s="27"/>
    </row>
    <row r="965" spans="1:5" x14ac:dyDescent="0.25">
      <c r="A965" s="27"/>
      <c r="B965" s="32"/>
      <c r="C965" s="27"/>
      <c r="D965" s="27"/>
      <c r="E965" s="27"/>
    </row>
    <row r="966" spans="1:5" x14ac:dyDescent="0.25">
      <c r="A966" s="27"/>
      <c r="B966" s="32"/>
      <c r="C966" s="27"/>
      <c r="D966" s="27"/>
      <c r="E966" s="27"/>
    </row>
    <row r="967" spans="1:5" x14ac:dyDescent="0.25">
      <c r="A967" s="27"/>
      <c r="B967" s="32"/>
      <c r="C967" s="27"/>
      <c r="D967" s="27"/>
      <c r="E967" s="27"/>
    </row>
    <row r="968" spans="1:5" x14ac:dyDescent="0.25">
      <c r="A968" s="27"/>
      <c r="B968" s="32"/>
      <c r="C968" s="27"/>
      <c r="D968" s="27"/>
      <c r="E968" s="27"/>
    </row>
    <row r="969" spans="1:5" x14ac:dyDescent="0.25">
      <c r="A969" s="27"/>
      <c r="B969" s="32"/>
      <c r="C969" s="27"/>
      <c r="D969" s="27"/>
      <c r="E969" s="27"/>
    </row>
    <row r="970" spans="1:5" x14ac:dyDescent="0.25">
      <c r="A970" s="27"/>
      <c r="B970" s="32"/>
      <c r="C970" s="27"/>
      <c r="D970" s="27"/>
      <c r="E970" s="27"/>
    </row>
    <row r="971" spans="1:5" x14ac:dyDescent="0.25">
      <c r="A971" s="27"/>
      <c r="B971" s="32"/>
      <c r="C971" s="27"/>
      <c r="D971" s="27"/>
      <c r="E971" s="27"/>
    </row>
    <row r="972" spans="1:5" x14ac:dyDescent="0.25">
      <c r="A972" s="27"/>
      <c r="B972" s="32"/>
      <c r="C972" s="27"/>
      <c r="D972" s="27"/>
      <c r="E972" s="27"/>
    </row>
    <row r="973" spans="1:5" x14ac:dyDescent="0.25">
      <c r="A973" s="27"/>
      <c r="B973" s="32"/>
      <c r="C973" s="27"/>
      <c r="D973" s="27"/>
      <c r="E973" s="27"/>
    </row>
    <row r="974" spans="1:5" x14ac:dyDescent="0.25">
      <c r="A974" s="27"/>
      <c r="B974" s="32"/>
      <c r="C974" s="27"/>
      <c r="D974" s="27"/>
      <c r="E974" s="27"/>
    </row>
    <row r="975" spans="1:5" x14ac:dyDescent="0.25">
      <c r="A975" s="27"/>
      <c r="B975" s="32"/>
      <c r="C975" s="27"/>
      <c r="D975" s="27"/>
      <c r="E975" s="27"/>
    </row>
    <row r="976" spans="1:5" x14ac:dyDescent="0.25">
      <c r="A976" s="27"/>
      <c r="B976" s="32"/>
      <c r="C976" s="27"/>
      <c r="D976" s="27"/>
      <c r="E976" s="27"/>
    </row>
    <row r="977" spans="1:5" x14ac:dyDescent="0.25">
      <c r="A977" s="27"/>
      <c r="B977" s="32"/>
      <c r="C977" s="27"/>
      <c r="D977" s="27"/>
      <c r="E977" s="27"/>
    </row>
    <row r="978" spans="1:5" x14ac:dyDescent="0.25">
      <c r="A978" s="27"/>
      <c r="B978" s="32"/>
      <c r="C978" s="27"/>
      <c r="D978" s="27"/>
      <c r="E978" s="27"/>
    </row>
    <row r="979" spans="1:5" x14ac:dyDescent="0.25">
      <c r="A979" s="27"/>
      <c r="B979" s="32"/>
      <c r="C979" s="27"/>
      <c r="D979" s="27"/>
      <c r="E979" s="27"/>
    </row>
    <row r="980" spans="1:5" x14ac:dyDescent="0.25">
      <c r="A980" s="27"/>
      <c r="B980" s="32"/>
      <c r="C980" s="27"/>
      <c r="D980" s="27"/>
      <c r="E980" s="27"/>
    </row>
    <row r="981" spans="1:5" x14ac:dyDescent="0.25">
      <c r="A981" s="27"/>
      <c r="B981" s="32"/>
      <c r="C981" s="27"/>
      <c r="D981" s="27"/>
      <c r="E981" s="27"/>
    </row>
    <row r="982" spans="1:5" x14ac:dyDescent="0.25">
      <c r="A982" s="27"/>
      <c r="B982" s="32"/>
      <c r="C982" s="27"/>
      <c r="D982" s="27"/>
      <c r="E982" s="27"/>
    </row>
    <row r="983" spans="1:5" x14ac:dyDescent="0.25">
      <c r="A983" s="27"/>
      <c r="B983" s="32"/>
      <c r="C983" s="27"/>
      <c r="D983" s="27"/>
      <c r="E983" s="27"/>
    </row>
    <row r="984" spans="1:5" x14ac:dyDescent="0.25">
      <c r="A984" s="27"/>
      <c r="B984" s="32"/>
      <c r="C984" s="27"/>
      <c r="D984" s="27"/>
      <c r="E984" s="27"/>
    </row>
    <row r="985" spans="1:5" x14ac:dyDescent="0.25">
      <c r="A985" s="27"/>
      <c r="B985" s="32"/>
      <c r="C985" s="27"/>
      <c r="D985" s="27"/>
      <c r="E985" s="27"/>
    </row>
    <row r="986" spans="1:5" x14ac:dyDescent="0.25">
      <c r="A986" s="27"/>
      <c r="B986" s="32"/>
      <c r="C986" s="27"/>
      <c r="D986" s="27"/>
      <c r="E986" s="27"/>
    </row>
    <row r="987" spans="1:5" x14ac:dyDescent="0.25">
      <c r="A987" s="27"/>
      <c r="B987" s="32"/>
      <c r="C987" s="27"/>
      <c r="D987" s="27"/>
      <c r="E987" s="27"/>
    </row>
    <row r="988" spans="1:5" x14ac:dyDescent="0.25">
      <c r="A988" s="27"/>
      <c r="B988" s="32"/>
      <c r="C988" s="27"/>
      <c r="D988" s="27"/>
      <c r="E988" s="27"/>
    </row>
    <row r="989" spans="1:5" x14ac:dyDescent="0.25">
      <c r="A989" s="27"/>
      <c r="B989" s="32"/>
      <c r="C989" s="27"/>
      <c r="D989" s="27"/>
      <c r="E989" s="27"/>
    </row>
    <row r="990" spans="1:5" x14ac:dyDescent="0.25">
      <c r="A990" s="27"/>
      <c r="B990" s="32"/>
      <c r="C990" s="27"/>
      <c r="D990" s="27"/>
      <c r="E990" s="27"/>
    </row>
    <row r="991" spans="1:5" x14ac:dyDescent="0.25">
      <c r="A991" s="27"/>
      <c r="B991" s="32"/>
      <c r="C991" s="27"/>
      <c r="D991" s="27"/>
      <c r="E991" s="27"/>
    </row>
    <row r="992" spans="1:5" x14ac:dyDescent="0.25">
      <c r="A992" s="27"/>
      <c r="B992" s="32"/>
      <c r="C992" s="27"/>
      <c r="D992" s="27"/>
      <c r="E992" s="27"/>
    </row>
    <row r="993" spans="1:5" x14ac:dyDescent="0.25">
      <c r="A993" s="27"/>
      <c r="B993" s="32"/>
      <c r="C993" s="27"/>
      <c r="D993" s="27"/>
      <c r="E993" s="27"/>
    </row>
    <row r="994" spans="1:5" x14ac:dyDescent="0.25">
      <c r="A994" s="27"/>
      <c r="B994" s="32"/>
      <c r="C994" s="27"/>
      <c r="D994" s="27"/>
      <c r="E994" s="27"/>
    </row>
    <row r="995" spans="1:5" x14ac:dyDescent="0.25">
      <c r="A995" s="27"/>
      <c r="B995" s="32"/>
      <c r="C995" s="27"/>
      <c r="D995" s="27"/>
      <c r="E995" s="27"/>
    </row>
    <row r="996" spans="1:5" x14ac:dyDescent="0.25">
      <c r="A996" s="27"/>
      <c r="B996" s="32"/>
      <c r="C996" s="27"/>
      <c r="D996" s="27"/>
      <c r="E996" s="27"/>
    </row>
    <row r="997" spans="1:5" x14ac:dyDescent="0.25">
      <c r="A997" s="27"/>
      <c r="B997" s="32"/>
      <c r="C997" s="27"/>
      <c r="D997" s="27"/>
      <c r="E997" s="27"/>
    </row>
    <row r="998" spans="1:5" x14ac:dyDescent="0.25">
      <c r="A998" s="27"/>
      <c r="B998" s="32"/>
      <c r="C998" s="27"/>
      <c r="D998" s="27"/>
      <c r="E998" s="27"/>
    </row>
    <row r="999" spans="1:5" x14ac:dyDescent="0.25">
      <c r="A999" s="27"/>
      <c r="B999" s="32"/>
      <c r="C999" s="27"/>
      <c r="D999" s="27"/>
      <c r="E999" s="27"/>
    </row>
    <row r="1000" spans="1:5" x14ac:dyDescent="0.25">
      <c r="A1000" s="27"/>
      <c r="B1000" s="32"/>
      <c r="C1000" s="27"/>
      <c r="D1000" s="27"/>
      <c r="E1000" s="27"/>
    </row>
    <row r="1001" spans="1:5" x14ac:dyDescent="0.25">
      <c r="A1001" s="27"/>
      <c r="B1001" s="32"/>
      <c r="C1001" s="27"/>
      <c r="D1001" s="27"/>
      <c r="E1001" s="27"/>
    </row>
    <row r="1002" spans="1:5" x14ac:dyDescent="0.25">
      <c r="A1002" s="27"/>
      <c r="B1002" s="32"/>
      <c r="C1002" s="27"/>
      <c r="D1002" s="27"/>
      <c r="E1002" s="27"/>
    </row>
    <row r="1003" spans="1:5" x14ac:dyDescent="0.25">
      <c r="A1003" s="27"/>
      <c r="B1003" s="32"/>
      <c r="C1003" s="27"/>
      <c r="D1003" s="27"/>
      <c r="E1003" s="27"/>
    </row>
    <row r="1004" spans="1:5" x14ac:dyDescent="0.25">
      <c r="A1004" s="27"/>
      <c r="B1004" s="32"/>
      <c r="C1004" s="27"/>
      <c r="D1004" s="27"/>
      <c r="E1004" s="27"/>
    </row>
    <row r="1005" spans="1:5" x14ac:dyDescent="0.25">
      <c r="A1005" s="27"/>
      <c r="B1005" s="32"/>
      <c r="C1005" s="27"/>
      <c r="D1005" s="27"/>
      <c r="E1005" s="27"/>
    </row>
    <row r="1006" spans="1:5" x14ac:dyDescent="0.25">
      <c r="A1006" s="27"/>
      <c r="B1006" s="32"/>
      <c r="C1006" s="27"/>
      <c r="D1006" s="27"/>
      <c r="E1006" s="27"/>
    </row>
    <row r="1007" spans="1:5" x14ac:dyDescent="0.25">
      <c r="A1007" s="27"/>
      <c r="B1007" s="32"/>
      <c r="C1007" s="27"/>
      <c r="D1007" s="27"/>
      <c r="E1007" s="27"/>
    </row>
    <row r="1008" spans="1:5" x14ac:dyDescent="0.25">
      <c r="A1008" s="27"/>
      <c r="B1008" s="32"/>
      <c r="C1008" s="27"/>
      <c r="D1008" s="27"/>
      <c r="E1008" s="27"/>
    </row>
    <row r="1009" spans="1:5" x14ac:dyDescent="0.25">
      <c r="A1009" s="27"/>
      <c r="B1009" s="32"/>
      <c r="C1009" s="27"/>
      <c r="D1009" s="27"/>
      <c r="E1009" s="27"/>
    </row>
    <row r="1010" spans="1:5" x14ac:dyDescent="0.25">
      <c r="A1010" s="27"/>
      <c r="B1010" s="32"/>
      <c r="C1010" s="27"/>
      <c r="D1010" s="27"/>
      <c r="E1010" s="27"/>
    </row>
    <row r="1011" spans="1:5" x14ac:dyDescent="0.25">
      <c r="A1011" s="27"/>
      <c r="B1011" s="32"/>
      <c r="C1011" s="27"/>
      <c r="D1011" s="27"/>
      <c r="E1011" s="27"/>
    </row>
    <row r="1012" spans="1:5" x14ac:dyDescent="0.25">
      <c r="A1012" s="27"/>
      <c r="B1012" s="32"/>
      <c r="C1012" s="27"/>
      <c r="D1012" s="27"/>
      <c r="E1012" s="27"/>
    </row>
    <row r="1013" spans="1:5" x14ac:dyDescent="0.25">
      <c r="A1013" s="27"/>
      <c r="B1013" s="32"/>
      <c r="C1013" s="27"/>
      <c r="D1013" s="27"/>
      <c r="E1013" s="27"/>
    </row>
    <row r="1014" spans="1:5" x14ac:dyDescent="0.25">
      <c r="A1014" s="27"/>
      <c r="B1014" s="32"/>
      <c r="C1014" s="27"/>
      <c r="D1014" s="27"/>
      <c r="E1014" s="27"/>
    </row>
    <row r="1015" spans="1:5" x14ac:dyDescent="0.25">
      <c r="A1015" s="27"/>
      <c r="B1015" s="32"/>
      <c r="C1015" s="27"/>
      <c r="D1015" s="27"/>
      <c r="E1015" s="27"/>
    </row>
    <row r="1016" spans="1:5" x14ac:dyDescent="0.25">
      <c r="A1016" s="27"/>
      <c r="B1016" s="32"/>
      <c r="C1016" s="27"/>
      <c r="D1016" s="27"/>
      <c r="E1016" s="27"/>
    </row>
    <row r="1017" spans="1:5" x14ac:dyDescent="0.25">
      <c r="A1017" s="27"/>
      <c r="B1017" s="32"/>
      <c r="C1017" s="27"/>
      <c r="D1017" s="27"/>
      <c r="E1017" s="27"/>
    </row>
    <row r="1018" spans="1:5" x14ac:dyDescent="0.25">
      <c r="A1018" s="27"/>
      <c r="B1018" s="32"/>
      <c r="C1018" s="27"/>
      <c r="D1018" s="27"/>
      <c r="E1018" s="27"/>
    </row>
    <row r="1019" spans="1:5" x14ac:dyDescent="0.25">
      <c r="A1019" s="27"/>
      <c r="B1019" s="32"/>
      <c r="C1019" s="27"/>
      <c r="D1019" s="27"/>
      <c r="E1019" s="27"/>
    </row>
    <row r="1020" spans="1:5" x14ac:dyDescent="0.25">
      <c r="A1020" s="27"/>
      <c r="B1020" s="32"/>
      <c r="C1020" s="27"/>
      <c r="D1020" s="27"/>
      <c r="E1020" s="27"/>
    </row>
    <row r="1021" spans="1:5" x14ac:dyDescent="0.25">
      <c r="A1021" s="27"/>
      <c r="B1021" s="32"/>
      <c r="C1021" s="27"/>
      <c r="D1021" s="27"/>
      <c r="E1021" s="27"/>
    </row>
    <row r="1022" spans="1:5" x14ac:dyDescent="0.25">
      <c r="A1022" s="27"/>
      <c r="B1022" s="32"/>
      <c r="C1022" s="27"/>
      <c r="D1022" s="27"/>
      <c r="E1022" s="27"/>
    </row>
    <row r="1023" spans="1:5" x14ac:dyDescent="0.25">
      <c r="A1023" s="27"/>
      <c r="B1023" s="32"/>
      <c r="C1023" s="27"/>
      <c r="D1023" s="27"/>
      <c r="E1023" s="27"/>
    </row>
    <row r="1024" spans="1:5" x14ac:dyDescent="0.25">
      <c r="A1024" s="27"/>
      <c r="B1024" s="32"/>
      <c r="C1024" s="27"/>
      <c r="D1024" s="27"/>
      <c r="E1024" s="27"/>
    </row>
    <row r="1025" spans="1:5" x14ac:dyDescent="0.25">
      <c r="A1025" s="27"/>
      <c r="B1025" s="32"/>
      <c r="C1025" s="27"/>
      <c r="D1025" s="27"/>
      <c r="E1025" s="27"/>
    </row>
    <row r="1026" spans="1:5" x14ac:dyDescent="0.25">
      <c r="A1026" s="27"/>
      <c r="B1026" s="32"/>
      <c r="C1026" s="27"/>
      <c r="D1026" s="27"/>
      <c r="E1026" s="27"/>
    </row>
    <row r="1027" spans="1:5" x14ac:dyDescent="0.25">
      <c r="A1027" s="27"/>
      <c r="B1027" s="32"/>
      <c r="C1027" s="27"/>
      <c r="D1027" s="27"/>
      <c r="E1027" s="27"/>
    </row>
    <row r="1028" spans="1:5" x14ac:dyDescent="0.25">
      <c r="A1028" s="27"/>
      <c r="B1028" s="32"/>
      <c r="C1028" s="27"/>
      <c r="D1028" s="27"/>
      <c r="E1028" s="27"/>
    </row>
    <row r="1029" spans="1:5" x14ac:dyDescent="0.25">
      <c r="A1029" s="27"/>
      <c r="B1029" s="32"/>
      <c r="C1029" s="27"/>
      <c r="D1029" s="27"/>
      <c r="E1029" s="27"/>
    </row>
    <row r="1030" spans="1:5" x14ac:dyDescent="0.25">
      <c r="A1030" s="27"/>
      <c r="B1030" s="32"/>
      <c r="C1030" s="27"/>
      <c r="D1030" s="27"/>
      <c r="E1030" s="27"/>
    </row>
    <row r="1031" spans="1:5" x14ac:dyDescent="0.25">
      <c r="A1031" s="27"/>
      <c r="B1031" s="32"/>
      <c r="C1031" s="27"/>
      <c r="D1031" s="27"/>
      <c r="E1031" s="27"/>
    </row>
    <row r="1032" spans="1:5" x14ac:dyDescent="0.25">
      <c r="A1032" s="27"/>
      <c r="B1032" s="32"/>
      <c r="C1032" s="27"/>
      <c r="D1032" s="27"/>
      <c r="E1032" s="27"/>
    </row>
    <row r="1033" spans="1:5" x14ac:dyDescent="0.25">
      <c r="A1033" s="27"/>
      <c r="B1033" s="32"/>
      <c r="C1033" s="27"/>
      <c r="D1033" s="27"/>
      <c r="E1033" s="27"/>
    </row>
    <row r="1034" spans="1:5" x14ac:dyDescent="0.25">
      <c r="A1034" s="27"/>
      <c r="B1034" s="32"/>
      <c r="C1034" s="27"/>
      <c r="D1034" s="27"/>
      <c r="E1034" s="27"/>
    </row>
    <row r="1035" spans="1:5" x14ac:dyDescent="0.25">
      <c r="A1035" s="27"/>
      <c r="B1035" s="32"/>
      <c r="C1035" s="27"/>
      <c r="D1035" s="27"/>
      <c r="E1035" s="27"/>
    </row>
    <row r="1036" spans="1:5" x14ac:dyDescent="0.25">
      <c r="A1036" s="27"/>
      <c r="B1036" s="32"/>
      <c r="C1036" s="27"/>
      <c r="D1036" s="27"/>
      <c r="E1036" s="27"/>
    </row>
    <row r="1037" spans="1:5" x14ac:dyDescent="0.25">
      <c r="A1037" s="27"/>
      <c r="B1037" s="32"/>
      <c r="C1037" s="27"/>
      <c r="D1037" s="27"/>
      <c r="E1037" s="27"/>
    </row>
    <row r="1038" spans="1:5" x14ac:dyDescent="0.25">
      <c r="A1038" s="27"/>
      <c r="B1038" s="32"/>
      <c r="C1038" s="27"/>
      <c r="D1038" s="27"/>
      <c r="E1038" s="27"/>
    </row>
    <row r="1039" spans="1:5" x14ac:dyDescent="0.25">
      <c r="A1039" s="27"/>
      <c r="B1039" s="32"/>
      <c r="C1039" s="27"/>
      <c r="D1039" s="27"/>
      <c r="E1039" s="27"/>
    </row>
    <row r="1040" spans="1:5" x14ac:dyDescent="0.25">
      <c r="A1040" s="27"/>
      <c r="B1040" s="32"/>
      <c r="C1040" s="27"/>
      <c r="D1040" s="27"/>
      <c r="E1040" s="27"/>
    </row>
    <row r="1041" spans="1:5" x14ac:dyDescent="0.25">
      <c r="A1041" s="27"/>
      <c r="B1041" s="32"/>
      <c r="C1041" s="27"/>
      <c r="D1041" s="27"/>
      <c r="E1041" s="27"/>
    </row>
    <row r="1042" spans="1:5" x14ac:dyDescent="0.25">
      <c r="A1042" s="27"/>
      <c r="B1042" s="32"/>
      <c r="C1042" s="27"/>
      <c r="D1042" s="27"/>
      <c r="E1042" s="27"/>
    </row>
    <row r="1043" spans="1:5" x14ac:dyDescent="0.25">
      <c r="A1043" s="27"/>
      <c r="B1043" s="32"/>
      <c r="C1043" s="27"/>
      <c r="D1043" s="27"/>
      <c r="E1043" s="27"/>
    </row>
    <row r="1044" spans="1:5" x14ac:dyDescent="0.25">
      <c r="A1044" s="27"/>
      <c r="B1044" s="32"/>
      <c r="C1044" s="27"/>
      <c r="D1044" s="27"/>
      <c r="E1044" s="27"/>
    </row>
    <row r="1045" spans="1:5" x14ac:dyDescent="0.25">
      <c r="A1045" s="27"/>
      <c r="B1045" s="32"/>
      <c r="C1045" s="27"/>
      <c r="D1045" s="27"/>
      <c r="E1045" s="27"/>
    </row>
    <row r="1046" spans="1:5" x14ac:dyDescent="0.25">
      <c r="A1046" s="27"/>
      <c r="B1046" s="32"/>
      <c r="C1046" s="27"/>
      <c r="D1046" s="27"/>
      <c r="E1046" s="27"/>
    </row>
    <row r="1047" spans="1:5" x14ac:dyDescent="0.25">
      <c r="A1047" s="27"/>
      <c r="B1047" s="32"/>
      <c r="C1047" s="27"/>
      <c r="D1047" s="27"/>
      <c r="E1047" s="27"/>
    </row>
    <row r="1048" spans="1:5" x14ac:dyDescent="0.25">
      <c r="A1048" s="27"/>
      <c r="B1048" s="32"/>
      <c r="C1048" s="27"/>
      <c r="D1048" s="27"/>
      <c r="E1048" s="27"/>
    </row>
    <row r="1049" spans="1:5" x14ac:dyDescent="0.25">
      <c r="A1049" s="27"/>
      <c r="B1049" s="32"/>
      <c r="C1049" s="27"/>
      <c r="D1049" s="27"/>
      <c r="E1049" s="27"/>
    </row>
    <row r="1050" spans="1:5" x14ac:dyDescent="0.25">
      <c r="A1050" s="27"/>
      <c r="B1050" s="32"/>
      <c r="C1050" s="27"/>
      <c r="D1050" s="27"/>
      <c r="E1050" s="27"/>
    </row>
    <row r="1051" spans="1:5" x14ac:dyDescent="0.25">
      <c r="A1051" s="27"/>
      <c r="B1051" s="32"/>
      <c r="C1051" s="27"/>
      <c r="D1051" s="27"/>
      <c r="E1051" s="27"/>
    </row>
    <row r="1052" spans="1:5" x14ac:dyDescent="0.25">
      <c r="A1052" s="27"/>
      <c r="B1052" s="32"/>
      <c r="C1052" s="27"/>
      <c r="D1052" s="27"/>
      <c r="E1052" s="27"/>
    </row>
    <row r="1053" spans="1:5" x14ac:dyDescent="0.25">
      <c r="A1053" s="27"/>
      <c r="B1053" s="32"/>
      <c r="C1053" s="27"/>
      <c r="D1053" s="27"/>
      <c r="E1053" s="27"/>
    </row>
    <row r="1054" spans="1:5" x14ac:dyDescent="0.25">
      <c r="A1054" s="27"/>
      <c r="B1054" s="32"/>
      <c r="C1054" s="27"/>
      <c r="D1054" s="27"/>
      <c r="E1054" s="27"/>
    </row>
    <row r="1055" spans="1:5" x14ac:dyDescent="0.25">
      <c r="A1055" s="27"/>
      <c r="B1055" s="32"/>
      <c r="C1055" s="27"/>
      <c r="D1055" s="27"/>
      <c r="E1055" s="27"/>
    </row>
    <row r="1056" spans="1:5" x14ac:dyDescent="0.25">
      <c r="A1056" s="27"/>
      <c r="B1056" s="32"/>
      <c r="C1056" s="27"/>
      <c r="D1056" s="27"/>
      <c r="E1056" s="27"/>
    </row>
    <row r="1057" spans="1:5" x14ac:dyDescent="0.25">
      <c r="A1057" s="27"/>
      <c r="B1057" s="32"/>
      <c r="C1057" s="27"/>
      <c r="D1057" s="27"/>
      <c r="E1057" s="27"/>
    </row>
    <row r="1058" spans="1:5" x14ac:dyDescent="0.25">
      <c r="A1058" s="27"/>
      <c r="B1058" s="32"/>
      <c r="C1058" s="27"/>
      <c r="D1058" s="27"/>
      <c r="E1058" s="27"/>
    </row>
    <row r="1059" spans="1:5" x14ac:dyDescent="0.25">
      <c r="A1059" s="27"/>
      <c r="B1059" s="32"/>
      <c r="C1059" s="27"/>
      <c r="D1059" s="27"/>
      <c r="E1059" s="27"/>
    </row>
    <row r="1060" spans="1:5" x14ac:dyDescent="0.25">
      <c r="A1060" s="27"/>
      <c r="B1060" s="32"/>
      <c r="C1060" s="27"/>
      <c r="D1060" s="27"/>
      <c r="E1060" s="27"/>
    </row>
    <row r="1061" spans="1:5" x14ac:dyDescent="0.25">
      <c r="A1061" s="27"/>
      <c r="B1061" s="32"/>
      <c r="C1061" s="27"/>
      <c r="D1061" s="27"/>
      <c r="E1061" s="27"/>
    </row>
    <row r="1062" spans="1:5" x14ac:dyDescent="0.25">
      <c r="A1062" s="27"/>
      <c r="B1062" s="32"/>
      <c r="C1062" s="27"/>
      <c r="D1062" s="27"/>
      <c r="E1062" s="27"/>
    </row>
    <row r="1063" spans="1:5" x14ac:dyDescent="0.25">
      <c r="A1063" s="27"/>
      <c r="B1063" s="32"/>
      <c r="C1063" s="27"/>
      <c r="D1063" s="27"/>
      <c r="E1063" s="27"/>
    </row>
    <row r="1064" spans="1:5" x14ac:dyDescent="0.25">
      <c r="A1064" s="27"/>
      <c r="B1064" s="32"/>
      <c r="C1064" s="27"/>
      <c r="D1064" s="27"/>
      <c r="E1064" s="27"/>
    </row>
    <row r="1065" spans="1:5" x14ac:dyDescent="0.25">
      <c r="A1065" s="27"/>
      <c r="B1065" s="32"/>
      <c r="C1065" s="27"/>
      <c r="D1065" s="27"/>
      <c r="E1065" s="27"/>
    </row>
    <row r="1066" spans="1:5" x14ac:dyDescent="0.25">
      <c r="A1066" s="27"/>
      <c r="B1066" s="32"/>
      <c r="C1066" s="27"/>
      <c r="D1066" s="27"/>
      <c r="E1066" s="27"/>
    </row>
    <row r="1067" spans="1:5" x14ac:dyDescent="0.25">
      <c r="A1067" s="27"/>
      <c r="B1067" s="32"/>
      <c r="C1067" s="27"/>
      <c r="D1067" s="27"/>
      <c r="E1067" s="27"/>
    </row>
    <row r="1068" spans="1:5" x14ac:dyDescent="0.25">
      <c r="A1068" s="27"/>
      <c r="B1068" s="32"/>
      <c r="C1068" s="27"/>
      <c r="D1068" s="27"/>
      <c r="E1068" s="27"/>
    </row>
    <row r="1069" spans="1:5" x14ac:dyDescent="0.25">
      <c r="A1069" s="27"/>
      <c r="B1069" s="32"/>
      <c r="C1069" s="27"/>
      <c r="D1069" s="27"/>
      <c r="E1069" s="27"/>
    </row>
    <row r="1070" spans="1:5" x14ac:dyDescent="0.25">
      <c r="A1070" s="27"/>
      <c r="B1070" s="32"/>
      <c r="C1070" s="27"/>
      <c r="D1070" s="27"/>
      <c r="E1070" s="27"/>
    </row>
    <row r="1071" spans="1:5" x14ac:dyDescent="0.25">
      <c r="A1071" s="27"/>
      <c r="B1071" s="32"/>
      <c r="C1071" s="27"/>
      <c r="D1071" s="27"/>
      <c r="E1071" s="27"/>
    </row>
    <row r="1072" spans="1:5" x14ac:dyDescent="0.25">
      <c r="A1072" s="27"/>
      <c r="B1072" s="32"/>
      <c r="C1072" s="27"/>
      <c r="D1072" s="27"/>
      <c r="E1072" s="27"/>
    </row>
    <row r="1073" spans="1:5" x14ac:dyDescent="0.25">
      <c r="A1073" s="27"/>
      <c r="B1073" s="32"/>
      <c r="C1073" s="27"/>
      <c r="D1073" s="27"/>
      <c r="E1073" s="27"/>
    </row>
    <row r="1074" spans="1:5" x14ac:dyDescent="0.25">
      <c r="A1074" s="27"/>
      <c r="B1074" s="32"/>
      <c r="C1074" s="27"/>
      <c r="D1074" s="27"/>
      <c r="E1074" s="27"/>
    </row>
    <row r="1075" spans="1:5" x14ac:dyDescent="0.25">
      <c r="A1075" s="27"/>
      <c r="B1075" s="32"/>
      <c r="C1075" s="27"/>
      <c r="D1075" s="27"/>
      <c r="E1075" s="27"/>
    </row>
    <row r="1076" spans="1:5" x14ac:dyDescent="0.25">
      <c r="A1076" s="27"/>
      <c r="B1076" s="32"/>
      <c r="C1076" s="27"/>
      <c r="D1076" s="27"/>
      <c r="E1076" s="27"/>
    </row>
    <row r="1077" spans="1:5" x14ac:dyDescent="0.25">
      <c r="A1077" s="27"/>
      <c r="B1077" s="32"/>
      <c r="C1077" s="27"/>
      <c r="D1077" s="27"/>
      <c r="E1077" s="27"/>
    </row>
    <row r="1078" spans="1:5" x14ac:dyDescent="0.25">
      <c r="A1078" s="27"/>
      <c r="B1078" s="32"/>
      <c r="C1078" s="27"/>
      <c r="D1078" s="27"/>
      <c r="E1078" s="27"/>
    </row>
    <row r="1079" spans="1:5" x14ac:dyDescent="0.25">
      <c r="A1079" s="27"/>
      <c r="B1079" s="32"/>
      <c r="C1079" s="27"/>
      <c r="D1079" s="27"/>
      <c r="E1079" s="27"/>
    </row>
    <row r="1080" spans="1:5" x14ac:dyDescent="0.25">
      <c r="A1080" s="27"/>
      <c r="B1080" s="32"/>
      <c r="C1080" s="27"/>
      <c r="D1080" s="27"/>
      <c r="E1080" s="27"/>
    </row>
    <row r="1081" spans="1:5" x14ac:dyDescent="0.25">
      <c r="A1081" s="27"/>
      <c r="B1081" s="32"/>
      <c r="C1081" s="27"/>
      <c r="D1081" s="27"/>
      <c r="E1081" s="27"/>
    </row>
    <row r="1082" spans="1:5" x14ac:dyDescent="0.25">
      <c r="A1082" s="27"/>
      <c r="B1082" s="32"/>
      <c r="C1082" s="27"/>
      <c r="D1082" s="27"/>
      <c r="E1082" s="27"/>
    </row>
    <row r="1083" spans="1:5" x14ac:dyDescent="0.25">
      <c r="A1083" s="27"/>
      <c r="B1083" s="32"/>
      <c r="C1083" s="27"/>
      <c r="D1083" s="27"/>
      <c r="E1083" s="27"/>
    </row>
    <row r="1084" spans="1:5" x14ac:dyDescent="0.25">
      <c r="A1084" s="27"/>
      <c r="B1084" s="32"/>
      <c r="C1084" s="27"/>
      <c r="D1084" s="27"/>
      <c r="E1084" s="27"/>
    </row>
    <row r="1085" spans="1:5" x14ac:dyDescent="0.25">
      <c r="A1085" s="27"/>
      <c r="B1085" s="32"/>
      <c r="C1085" s="27"/>
      <c r="D1085" s="27"/>
      <c r="E1085" s="27"/>
    </row>
    <row r="1086" spans="1:5" x14ac:dyDescent="0.25">
      <c r="A1086" s="27"/>
      <c r="B1086" s="32"/>
      <c r="C1086" s="27"/>
      <c r="D1086" s="27"/>
      <c r="E1086" s="27"/>
    </row>
    <row r="1087" spans="1:5" x14ac:dyDescent="0.25">
      <c r="A1087" s="27"/>
      <c r="B1087" s="32"/>
      <c r="C1087" s="27"/>
      <c r="D1087" s="27"/>
      <c r="E1087" s="27"/>
    </row>
    <row r="1088" spans="1:5" x14ac:dyDescent="0.25">
      <c r="A1088" s="27"/>
      <c r="B1088" s="32"/>
      <c r="C1088" s="27"/>
      <c r="D1088" s="27"/>
      <c r="E1088" s="27"/>
    </row>
    <row r="1089" spans="1:5" x14ac:dyDescent="0.25">
      <c r="A1089" s="27"/>
      <c r="B1089" s="32"/>
      <c r="C1089" s="27"/>
      <c r="D1089" s="27"/>
      <c r="E1089" s="27"/>
    </row>
    <row r="1090" spans="1:5" x14ac:dyDescent="0.25">
      <c r="A1090" s="27"/>
      <c r="B1090" s="32"/>
      <c r="C1090" s="27"/>
      <c r="D1090" s="27"/>
      <c r="E1090" s="27"/>
    </row>
    <row r="1091" spans="1:5" x14ac:dyDescent="0.25">
      <c r="A1091" s="27"/>
      <c r="B1091" s="32"/>
      <c r="C1091" s="27"/>
      <c r="D1091" s="27"/>
      <c r="E1091" s="27"/>
    </row>
    <row r="1092" spans="1:5" x14ac:dyDescent="0.25">
      <c r="A1092" s="27"/>
      <c r="B1092" s="32"/>
      <c r="C1092" s="27"/>
      <c r="D1092" s="27"/>
      <c r="E1092" s="27"/>
    </row>
    <row r="1093" spans="1:5" x14ac:dyDescent="0.25">
      <c r="A1093" s="27"/>
      <c r="B1093" s="32"/>
      <c r="C1093" s="27"/>
      <c r="D1093" s="27"/>
      <c r="E1093" s="27"/>
    </row>
    <row r="1094" spans="1:5" x14ac:dyDescent="0.25">
      <c r="A1094" s="27"/>
      <c r="B1094" s="32"/>
      <c r="C1094" s="27"/>
      <c r="D1094" s="27"/>
      <c r="E1094" s="27"/>
    </row>
    <row r="1095" spans="1:5" x14ac:dyDescent="0.25">
      <c r="A1095" s="27"/>
      <c r="B1095" s="32"/>
      <c r="C1095" s="27"/>
      <c r="D1095" s="27"/>
      <c r="E1095" s="27"/>
    </row>
    <row r="1096" spans="1:5" x14ac:dyDescent="0.25">
      <c r="A1096" s="27"/>
      <c r="B1096" s="32"/>
      <c r="C1096" s="27"/>
      <c r="D1096" s="27"/>
      <c r="E1096" s="27"/>
    </row>
    <row r="1097" spans="1:5" x14ac:dyDescent="0.25">
      <c r="A1097" s="27"/>
      <c r="B1097" s="32"/>
      <c r="C1097" s="27"/>
      <c r="D1097" s="27"/>
      <c r="E1097" s="27"/>
    </row>
    <row r="1098" spans="1:5" x14ac:dyDescent="0.25">
      <c r="A1098" s="27"/>
      <c r="B1098" s="32"/>
      <c r="C1098" s="27"/>
      <c r="D1098" s="27"/>
      <c r="E1098" s="27"/>
    </row>
    <row r="1099" spans="1:5" x14ac:dyDescent="0.25">
      <c r="A1099" s="27"/>
      <c r="B1099" s="32"/>
      <c r="C1099" s="27"/>
      <c r="D1099" s="27"/>
      <c r="E1099" s="27"/>
    </row>
    <row r="1100" spans="1:5" x14ac:dyDescent="0.25">
      <c r="A1100" s="27"/>
      <c r="B1100" s="32"/>
      <c r="C1100" s="27"/>
      <c r="D1100" s="27"/>
      <c r="E1100" s="27"/>
    </row>
    <row r="1101" spans="1:5" x14ac:dyDescent="0.25">
      <c r="A1101" s="27"/>
      <c r="B1101" s="32"/>
      <c r="C1101" s="27"/>
      <c r="D1101" s="27"/>
      <c r="E1101" s="27"/>
    </row>
    <row r="1102" spans="1:5" x14ac:dyDescent="0.25">
      <c r="A1102" s="27"/>
      <c r="B1102" s="32"/>
      <c r="C1102" s="27"/>
      <c r="D1102" s="27"/>
      <c r="E1102" s="27"/>
    </row>
    <row r="1103" spans="1:5" x14ac:dyDescent="0.25">
      <c r="A1103" s="27"/>
      <c r="B1103" s="32"/>
      <c r="C1103" s="27"/>
      <c r="D1103" s="27"/>
      <c r="E1103" s="27"/>
    </row>
    <row r="1104" spans="1:5" x14ac:dyDescent="0.25">
      <c r="A1104" s="27"/>
      <c r="B1104" s="32"/>
      <c r="C1104" s="27"/>
      <c r="D1104" s="27"/>
      <c r="E1104" s="27"/>
    </row>
    <row r="1105" spans="1:5" x14ac:dyDescent="0.25">
      <c r="A1105" s="27"/>
      <c r="B1105" s="32"/>
      <c r="C1105" s="27"/>
      <c r="D1105" s="27"/>
      <c r="E1105" s="27"/>
    </row>
    <row r="1106" spans="1:5" x14ac:dyDescent="0.25">
      <c r="A1106" s="27"/>
      <c r="B1106" s="32"/>
      <c r="C1106" s="27"/>
      <c r="D1106" s="27"/>
      <c r="E1106" s="27"/>
    </row>
    <row r="1107" spans="1:5" x14ac:dyDescent="0.25">
      <c r="A1107" s="27"/>
      <c r="B1107" s="32"/>
      <c r="C1107" s="27"/>
      <c r="D1107" s="27"/>
      <c r="E1107" s="27"/>
    </row>
    <row r="1108" spans="1:5" x14ac:dyDescent="0.25">
      <c r="A1108" s="27"/>
      <c r="B1108" s="32"/>
      <c r="C1108" s="27"/>
      <c r="D1108" s="27"/>
      <c r="E1108" s="27"/>
    </row>
    <row r="1109" spans="1:5" x14ac:dyDescent="0.25">
      <c r="A1109" s="27"/>
      <c r="B1109" s="32"/>
      <c r="C1109" s="27"/>
      <c r="D1109" s="27"/>
      <c r="E1109" s="27"/>
    </row>
    <row r="1110" spans="1:5" x14ac:dyDescent="0.25">
      <c r="A1110" s="27"/>
      <c r="B1110" s="32"/>
      <c r="C1110" s="27"/>
      <c r="D1110" s="27"/>
      <c r="E1110" s="27"/>
    </row>
    <row r="1111" spans="1:5" x14ac:dyDescent="0.25">
      <c r="A1111" s="27"/>
      <c r="B1111" s="32"/>
      <c r="C1111" s="27"/>
      <c r="D1111" s="27"/>
      <c r="E1111" s="27"/>
    </row>
    <row r="1112" spans="1:5" x14ac:dyDescent="0.25">
      <c r="A1112" s="27"/>
      <c r="B1112" s="32"/>
      <c r="C1112" s="27"/>
      <c r="D1112" s="27"/>
      <c r="E1112" s="27"/>
    </row>
    <row r="1113" spans="1:5" x14ac:dyDescent="0.25">
      <c r="A1113" s="27"/>
      <c r="B1113" s="32"/>
      <c r="C1113" s="27"/>
      <c r="D1113" s="27"/>
      <c r="E1113" s="27"/>
    </row>
    <row r="1114" spans="1:5" x14ac:dyDescent="0.25">
      <c r="A1114" s="27"/>
      <c r="B1114" s="32"/>
      <c r="C1114" s="27"/>
      <c r="D1114" s="27"/>
      <c r="E1114" s="27"/>
    </row>
    <row r="1115" spans="1:5" x14ac:dyDescent="0.25">
      <c r="A1115" s="27"/>
      <c r="B1115" s="32"/>
      <c r="C1115" s="27"/>
      <c r="D1115" s="27"/>
      <c r="E1115" s="27"/>
    </row>
    <row r="1116" spans="1:5" x14ac:dyDescent="0.25">
      <c r="A1116" s="27"/>
      <c r="B1116" s="32"/>
      <c r="C1116" s="27"/>
      <c r="D1116" s="27"/>
      <c r="E1116" s="27"/>
    </row>
    <row r="1117" spans="1:5" x14ac:dyDescent="0.25">
      <c r="A1117" s="27"/>
      <c r="B1117" s="32"/>
      <c r="C1117" s="27"/>
      <c r="D1117" s="27"/>
      <c r="E1117" s="27"/>
    </row>
    <row r="1118" spans="1:5" x14ac:dyDescent="0.25">
      <c r="A1118" s="27"/>
      <c r="B1118" s="32"/>
      <c r="C1118" s="27"/>
      <c r="D1118" s="27"/>
      <c r="E1118" s="27"/>
    </row>
    <row r="1119" spans="1:5" x14ac:dyDescent="0.25">
      <c r="A1119" s="27"/>
      <c r="B1119" s="32"/>
      <c r="C1119" s="27"/>
      <c r="D1119" s="27"/>
      <c r="E1119" s="27"/>
    </row>
    <row r="1120" spans="1:5" x14ac:dyDescent="0.25">
      <c r="A1120" s="27"/>
      <c r="B1120" s="32"/>
      <c r="C1120" s="27"/>
      <c r="D1120" s="27"/>
      <c r="E1120" s="27"/>
    </row>
    <row r="1121" spans="1:5" x14ac:dyDescent="0.25">
      <c r="A1121" s="27"/>
      <c r="B1121" s="32"/>
      <c r="C1121" s="27"/>
      <c r="D1121" s="27"/>
      <c r="E1121" s="27"/>
    </row>
    <row r="1122" spans="1:5" x14ac:dyDescent="0.25">
      <c r="A1122" s="27"/>
      <c r="B1122" s="32"/>
      <c r="C1122" s="27"/>
      <c r="D1122" s="27"/>
      <c r="E1122" s="27"/>
    </row>
    <row r="1123" spans="1:5" x14ac:dyDescent="0.25">
      <c r="A1123" s="27"/>
      <c r="B1123" s="32"/>
      <c r="C1123" s="27"/>
      <c r="D1123" s="27"/>
      <c r="E1123" s="27"/>
    </row>
    <row r="1124" spans="1:5" x14ac:dyDescent="0.25">
      <c r="A1124" s="27"/>
      <c r="B1124" s="32"/>
      <c r="C1124" s="27"/>
      <c r="D1124" s="27"/>
      <c r="E1124" s="27"/>
    </row>
    <row r="1125" spans="1:5" x14ac:dyDescent="0.25">
      <c r="A1125" s="27"/>
      <c r="B1125" s="32"/>
      <c r="C1125" s="27"/>
      <c r="D1125" s="27"/>
      <c r="E1125" s="27"/>
    </row>
    <row r="1126" spans="1:5" x14ac:dyDescent="0.25">
      <c r="A1126" s="27"/>
      <c r="B1126" s="32"/>
      <c r="C1126" s="27"/>
      <c r="D1126" s="27"/>
      <c r="E1126" s="27"/>
    </row>
    <row r="1127" spans="1:5" x14ac:dyDescent="0.25">
      <c r="A1127" s="27"/>
      <c r="B1127" s="32"/>
      <c r="C1127" s="27"/>
      <c r="D1127" s="27"/>
      <c r="E1127" s="27"/>
    </row>
    <row r="1128" spans="1:5" x14ac:dyDescent="0.25">
      <c r="A1128" s="27"/>
      <c r="B1128" s="32"/>
      <c r="C1128" s="27"/>
      <c r="D1128" s="27"/>
      <c r="E1128" s="27"/>
    </row>
    <row r="1129" spans="1:5" x14ac:dyDescent="0.25">
      <c r="A1129" s="27"/>
      <c r="B1129" s="32"/>
      <c r="C1129" s="27"/>
      <c r="D1129" s="27"/>
      <c r="E1129" s="27"/>
    </row>
    <row r="1130" spans="1:5" x14ac:dyDescent="0.25">
      <c r="A1130" s="27"/>
      <c r="B1130" s="32"/>
      <c r="C1130" s="27"/>
      <c r="D1130" s="27"/>
      <c r="E1130" s="27"/>
    </row>
    <row r="1131" spans="1:5" x14ac:dyDescent="0.25">
      <c r="A1131" s="27"/>
      <c r="B1131" s="32"/>
      <c r="C1131" s="27"/>
      <c r="D1131" s="27"/>
      <c r="E1131" s="27"/>
    </row>
    <row r="1132" spans="1:5" x14ac:dyDescent="0.25">
      <c r="A1132" s="27"/>
      <c r="B1132" s="32"/>
      <c r="C1132" s="27"/>
      <c r="D1132" s="27"/>
      <c r="E1132" s="27"/>
    </row>
    <row r="1133" spans="1:5" x14ac:dyDescent="0.25">
      <c r="A1133" s="27"/>
      <c r="B1133" s="32"/>
      <c r="C1133" s="27"/>
      <c r="D1133" s="27"/>
      <c r="E1133" s="27"/>
    </row>
    <row r="1134" spans="1:5" x14ac:dyDescent="0.25">
      <c r="A1134" s="27"/>
      <c r="B1134" s="32"/>
      <c r="C1134" s="27"/>
      <c r="D1134" s="27"/>
      <c r="E1134" s="27"/>
    </row>
    <row r="1135" spans="1:5" x14ac:dyDescent="0.25">
      <c r="A1135" s="27"/>
      <c r="B1135" s="32"/>
      <c r="C1135" s="27"/>
      <c r="D1135" s="27"/>
      <c r="E1135" s="27"/>
    </row>
    <row r="1136" spans="1:5" x14ac:dyDescent="0.25">
      <c r="A1136" s="27"/>
      <c r="B1136" s="32"/>
      <c r="C1136" s="27"/>
      <c r="D1136" s="27"/>
      <c r="E1136" s="27"/>
    </row>
    <row r="1137" spans="1:5" x14ac:dyDescent="0.25">
      <c r="A1137" s="27"/>
      <c r="B1137" s="32"/>
      <c r="C1137" s="27"/>
      <c r="D1137" s="27"/>
      <c r="E1137" s="27"/>
    </row>
    <row r="1138" spans="1:5" x14ac:dyDescent="0.25">
      <c r="A1138" s="27"/>
      <c r="B1138" s="32"/>
      <c r="C1138" s="27"/>
      <c r="D1138" s="27"/>
      <c r="E1138" s="27"/>
    </row>
    <row r="1139" spans="1:5" x14ac:dyDescent="0.25">
      <c r="A1139" s="27"/>
      <c r="B1139" s="32"/>
      <c r="C1139" s="27"/>
      <c r="D1139" s="27"/>
      <c r="E1139" s="27"/>
    </row>
    <row r="1140" spans="1:5" x14ac:dyDescent="0.25">
      <c r="A1140" s="27"/>
      <c r="B1140" s="32"/>
      <c r="C1140" s="27"/>
      <c r="D1140" s="27"/>
      <c r="E1140" s="27"/>
    </row>
    <row r="1141" spans="1:5" x14ac:dyDescent="0.25">
      <c r="A1141" s="27"/>
      <c r="B1141" s="32"/>
      <c r="C1141" s="27"/>
      <c r="D1141" s="27"/>
      <c r="E1141" s="27"/>
    </row>
    <row r="1142" spans="1:5" x14ac:dyDescent="0.25">
      <c r="A1142" s="27"/>
      <c r="B1142" s="32"/>
      <c r="C1142" s="27"/>
      <c r="D1142" s="27"/>
      <c r="E1142" s="27"/>
    </row>
    <row r="1143" spans="1:5" x14ac:dyDescent="0.25">
      <c r="A1143" s="27"/>
      <c r="B1143" s="32"/>
      <c r="C1143" s="27"/>
      <c r="D1143" s="27"/>
      <c r="E1143" s="27"/>
    </row>
    <row r="1144" spans="1:5" x14ac:dyDescent="0.25">
      <c r="A1144" s="27"/>
      <c r="B1144" s="32"/>
      <c r="C1144" s="27"/>
      <c r="D1144" s="27"/>
      <c r="E1144" s="27"/>
    </row>
    <row r="1145" spans="1:5" x14ac:dyDescent="0.25">
      <c r="A1145" s="27"/>
      <c r="B1145" s="32"/>
      <c r="C1145" s="27"/>
      <c r="D1145" s="27"/>
      <c r="E1145" s="27"/>
    </row>
    <row r="1146" spans="1:5" x14ac:dyDescent="0.25">
      <c r="A1146" s="27"/>
      <c r="B1146" s="32"/>
      <c r="C1146" s="27"/>
      <c r="D1146" s="27"/>
      <c r="E1146" s="27"/>
    </row>
    <row r="1147" spans="1:5" x14ac:dyDescent="0.25">
      <c r="A1147" s="27"/>
      <c r="B1147" s="32"/>
      <c r="C1147" s="27"/>
      <c r="D1147" s="27"/>
      <c r="E1147" s="27"/>
    </row>
    <row r="1148" spans="1:5" x14ac:dyDescent="0.25">
      <c r="A1148" s="27"/>
      <c r="B1148" s="32"/>
      <c r="C1148" s="27"/>
      <c r="D1148" s="27"/>
      <c r="E1148" s="27"/>
    </row>
    <row r="1149" spans="1:5" x14ac:dyDescent="0.25">
      <c r="A1149" s="27"/>
      <c r="B1149" s="32"/>
      <c r="C1149" s="27"/>
      <c r="D1149" s="27"/>
      <c r="E1149" s="27"/>
    </row>
    <row r="1150" spans="1:5" x14ac:dyDescent="0.25">
      <c r="A1150" s="27"/>
      <c r="B1150" s="32"/>
      <c r="C1150" s="27"/>
      <c r="D1150" s="27"/>
      <c r="E1150" s="27"/>
    </row>
    <row r="1151" spans="1:5" x14ac:dyDescent="0.25">
      <c r="A1151" s="27"/>
      <c r="B1151" s="32"/>
      <c r="C1151" s="27"/>
      <c r="D1151" s="27"/>
      <c r="E1151" s="27"/>
    </row>
    <row r="1152" spans="1:5" x14ac:dyDescent="0.25">
      <c r="A1152" s="27"/>
      <c r="B1152" s="32"/>
      <c r="C1152" s="27"/>
      <c r="D1152" s="27"/>
      <c r="E1152" s="27"/>
    </row>
    <row r="1153" spans="1:5" x14ac:dyDescent="0.25">
      <c r="A1153" s="27"/>
      <c r="B1153" s="32"/>
      <c r="C1153" s="27"/>
      <c r="D1153" s="27"/>
      <c r="E1153" s="27"/>
    </row>
    <row r="1154" spans="1:5" x14ac:dyDescent="0.25">
      <c r="A1154" s="27"/>
      <c r="B1154" s="32"/>
      <c r="C1154" s="27"/>
      <c r="D1154" s="27"/>
      <c r="E1154" s="27"/>
    </row>
    <row r="1155" spans="1:5" x14ac:dyDescent="0.25">
      <c r="A1155" s="27"/>
      <c r="B1155" s="32"/>
      <c r="C1155" s="27"/>
      <c r="D1155" s="27"/>
      <c r="E1155" s="27"/>
    </row>
    <row r="1156" spans="1:5" x14ac:dyDescent="0.25">
      <c r="A1156" s="27"/>
      <c r="B1156" s="32"/>
      <c r="C1156" s="27"/>
      <c r="D1156" s="27"/>
      <c r="E1156" s="27"/>
    </row>
    <row r="1157" spans="1:5" x14ac:dyDescent="0.25">
      <c r="A1157" s="27"/>
      <c r="B1157" s="32"/>
      <c r="C1157" s="27"/>
      <c r="D1157" s="27"/>
      <c r="E1157" s="27"/>
    </row>
    <row r="1158" spans="1:5" x14ac:dyDescent="0.25">
      <c r="A1158" s="27"/>
      <c r="B1158" s="32"/>
      <c r="C1158" s="27"/>
      <c r="D1158" s="27"/>
      <c r="E1158" s="27"/>
    </row>
    <row r="1159" spans="1:5" x14ac:dyDescent="0.25">
      <c r="A1159" s="27"/>
      <c r="B1159" s="32"/>
      <c r="C1159" s="27"/>
      <c r="D1159" s="27"/>
      <c r="E1159" s="27"/>
    </row>
    <row r="1160" spans="1:5" x14ac:dyDescent="0.25">
      <c r="A1160" s="27"/>
      <c r="B1160" s="32"/>
      <c r="C1160" s="27"/>
      <c r="D1160" s="27"/>
      <c r="E1160" s="27"/>
    </row>
    <row r="1161" spans="1:5" x14ac:dyDescent="0.25">
      <c r="A1161" s="27"/>
      <c r="B1161" s="32"/>
      <c r="C1161" s="27"/>
      <c r="D1161" s="27"/>
      <c r="E1161" s="27"/>
    </row>
    <row r="1162" spans="1:5" x14ac:dyDescent="0.25">
      <c r="A1162" s="27"/>
      <c r="B1162" s="32"/>
      <c r="C1162" s="27"/>
      <c r="D1162" s="27"/>
      <c r="E1162" s="27"/>
    </row>
    <row r="1163" spans="1:5" x14ac:dyDescent="0.25">
      <c r="A1163" s="27"/>
      <c r="B1163" s="32"/>
      <c r="C1163" s="27"/>
      <c r="D1163" s="27"/>
      <c r="E1163" s="27"/>
    </row>
    <row r="1164" spans="1:5" x14ac:dyDescent="0.25">
      <c r="A1164" s="27"/>
      <c r="B1164" s="32"/>
      <c r="C1164" s="27"/>
      <c r="D1164" s="27"/>
      <c r="E1164" s="27"/>
    </row>
    <row r="1165" spans="1:5" x14ac:dyDescent="0.25">
      <c r="A1165" s="27"/>
      <c r="B1165" s="32"/>
      <c r="C1165" s="27"/>
      <c r="D1165" s="27"/>
      <c r="E1165" s="27"/>
    </row>
    <row r="1166" spans="1:5" x14ac:dyDescent="0.25">
      <c r="A1166" s="27"/>
      <c r="B1166" s="32"/>
      <c r="C1166" s="27"/>
      <c r="D1166" s="27"/>
      <c r="E1166" s="27"/>
    </row>
    <row r="1167" spans="1:5" x14ac:dyDescent="0.25">
      <c r="A1167" s="27"/>
      <c r="B1167" s="32"/>
      <c r="C1167" s="27"/>
      <c r="D1167" s="27"/>
      <c r="E1167" s="27"/>
    </row>
    <row r="1168" spans="1:5" x14ac:dyDescent="0.25">
      <c r="A1168" s="27"/>
      <c r="B1168" s="32"/>
      <c r="C1168" s="27"/>
      <c r="D1168" s="27"/>
      <c r="E1168" s="27"/>
    </row>
    <row r="1169" spans="1:5" x14ac:dyDescent="0.25">
      <c r="A1169" s="27"/>
      <c r="B1169" s="32"/>
      <c r="C1169" s="27"/>
      <c r="D1169" s="27"/>
      <c r="E1169" s="27"/>
    </row>
    <row r="1170" spans="1:5" x14ac:dyDescent="0.25">
      <c r="A1170" s="27"/>
      <c r="B1170" s="32"/>
      <c r="C1170" s="27"/>
      <c r="D1170" s="27"/>
      <c r="E1170" s="27"/>
    </row>
    <row r="1171" spans="1:5" x14ac:dyDescent="0.25">
      <c r="A1171" s="27"/>
      <c r="B1171" s="32"/>
      <c r="C1171" s="27"/>
      <c r="D1171" s="27"/>
      <c r="E1171" s="27"/>
    </row>
    <row r="1172" spans="1:5" x14ac:dyDescent="0.25">
      <c r="A1172" s="27"/>
      <c r="B1172" s="32"/>
      <c r="C1172" s="27"/>
      <c r="D1172" s="27"/>
      <c r="E1172" s="27"/>
    </row>
    <row r="1173" spans="1:5" x14ac:dyDescent="0.25">
      <c r="A1173" s="27"/>
      <c r="B1173" s="32"/>
      <c r="C1173" s="27"/>
      <c r="D1173" s="27"/>
      <c r="E1173" s="27"/>
    </row>
    <row r="1174" spans="1:5" x14ac:dyDescent="0.25">
      <c r="A1174" s="27"/>
      <c r="B1174" s="32"/>
      <c r="C1174" s="27"/>
      <c r="D1174" s="27"/>
      <c r="E1174" s="27"/>
    </row>
    <row r="1175" spans="1:5" x14ac:dyDescent="0.25">
      <c r="A1175" s="27"/>
      <c r="B1175" s="32"/>
      <c r="C1175" s="27"/>
      <c r="D1175" s="27"/>
      <c r="E1175" s="27"/>
    </row>
    <row r="1176" spans="1:5" x14ac:dyDescent="0.25">
      <c r="A1176" s="27"/>
      <c r="B1176" s="32"/>
      <c r="C1176" s="27"/>
      <c r="D1176" s="27"/>
      <c r="E1176" s="27"/>
    </row>
    <row r="1177" spans="1:5" x14ac:dyDescent="0.25">
      <c r="A1177" s="27"/>
      <c r="B1177" s="32"/>
      <c r="C1177" s="27"/>
      <c r="D1177" s="27"/>
      <c r="E1177" s="27"/>
    </row>
    <row r="1178" spans="1:5" x14ac:dyDescent="0.25">
      <c r="A1178" s="27"/>
      <c r="B1178" s="32"/>
      <c r="C1178" s="27"/>
      <c r="D1178" s="27"/>
      <c r="E1178" s="27"/>
    </row>
    <row r="1179" spans="1:5" x14ac:dyDescent="0.25">
      <c r="A1179" s="27"/>
      <c r="B1179" s="32"/>
      <c r="C1179" s="27"/>
      <c r="D1179" s="27"/>
      <c r="E1179" s="27"/>
    </row>
    <row r="1180" spans="1:5" x14ac:dyDescent="0.25">
      <c r="A1180" s="27"/>
      <c r="B1180" s="32"/>
      <c r="C1180" s="27"/>
      <c r="D1180" s="27"/>
      <c r="E1180" s="27"/>
    </row>
    <row r="1181" spans="1:5" x14ac:dyDescent="0.25">
      <c r="A1181" s="27"/>
      <c r="B1181" s="32"/>
      <c r="C1181" s="27"/>
      <c r="D1181" s="27"/>
      <c r="E1181" s="27"/>
    </row>
    <row r="1182" spans="1:5" x14ac:dyDescent="0.25">
      <c r="A1182" s="27"/>
      <c r="B1182" s="32"/>
      <c r="C1182" s="27"/>
      <c r="D1182" s="27"/>
      <c r="E1182" s="27"/>
    </row>
    <row r="1183" spans="1:5" x14ac:dyDescent="0.25">
      <c r="A1183" s="27"/>
      <c r="B1183" s="32"/>
      <c r="C1183" s="27"/>
      <c r="D1183" s="27"/>
      <c r="E1183" s="27"/>
    </row>
    <row r="1184" spans="1:5" x14ac:dyDescent="0.25">
      <c r="A1184" s="27"/>
      <c r="B1184" s="32"/>
      <c r="C1184" s="27"/>
      <c r="D1184" s="27"/>
      <c r="E1184" s="27"/>
    </row>
    <row r="1185" spans="1:5" x14ac:dyDescent="0.25">
      <c r="A1185" s="27"/>
      <c r="B1185" s="32"/>
      <c r="C1185" s="27"/>
      <c r="D1185" s="27"/>
      <c r="E1185" s="27"/>
    </row>
    <row r="1186" spans="1:5" x14ac:dyDescent="0.25">
      <c r="A1186" s="27"/>
      <c r="B1186" s="32"/>
      <c r="C1186" s="27"/>
      <c r="D1186" s="27"/>
      <c r="E1186" s="27"/>
    </row>
    <row r="1187" spans="1:5" x14ac:dyDescent="0.25">
      <c r="A1187" s="27"/>
      <c r="B1187" s="32"/>
      <c r="C1187" s="27"/>
      <c r="D1187" s="27"/>
      <c r="E1187" s="27"/>
    </row>
    <row r="1188" spans="1:5" x14ac:dyDescent="0.25">
      <c r="A1188" s="27"/>
      <c r="B1188" s="32"/>
      <c r="C1188" s="27"/>
      <c r="D1188" s="27"/>
      <c r="E1188" s="27"/>
    </row>
    <row r="1189" spans="1:5" x14ac:dyDescent="0.25">
      <c r="A1189" s="27"/>
      <c r="B1189" s="32"/>
      <c r="C1189" s="27"/>
      <c r="D1189" s="27"/>
      <c r="E1189" s="27"/>
    </row>
    <row r="1190" spans="1:5" x14ac:dyDescent="0.25">
      <c r="A1190" s="27"/>
      <c r="B1190" s="32"/>
      <c r="C1190" s="27"/>
      <c r="D1190" s="27"/>
      <c r="E1190" s="27"/>
    </row>
    <row r="1191" spans="1:5" x14ac:dyDescent="0.25">
      <c r="A1191" s="27"/>
      <c r="B1191" s="32"/>
      <c r="C1191" s="27"/>
      <c r="D1191" s="27"/>
      <c r="E1191" s="27"/>
    </row>
    <row r="1192" spans="1:5" x14ac:dyDescent="0.25">
      <c r="A1192" s="27"/>
      <c r="B1192" s="32"/>
      <c r="C1192" s="27"/>
      <c r="D1192" s="27"/>
      <c r="E1192" s="27"/>
    </row>
    <row r="1193" spans="1:5" x14ac:dyDescent="0.25">
      <c r="A1193" s="27"/>
      <c r="B1193" s="32"/>
      <c r="C1193" s="27"/>
      <c r="D1193" s="27"/>
      <c r="E1193" s="27"/>
    </row>
    <row r="1194" spans="1:5" x14ac:dyDescent="0.25">
      <c r="A1194" s="27"/>
      <c r="B1194" s="32"/>
      <c r="C1194" s="27"/>
      <c r="D1194" s="27"/>
      <c r="E1194" s="27"/>
    </row>
    <row r="1195" spans="1:5" x14ac:dyDescent="0.25">
      <c r="A1195" s="27"/>
      <c r="B1195" s="32"/>
      <c r="C1195" s="27"/>
      <c r="D1195" s="27"/>
      <c r="E1195" s="27"/>
    </row>
    <row r="1196" spans="1:5" x14ac:dyDescent="0.25">
      <c r="A1196" s="27"/>
      <c r="B1196" s="32"/>
      <c r="C1196" s="27"/>
      <c r="D1196" s="27"/>
      <c r="E1196" s="27"/>
    </row>
    <row r="1197" spans="1:5" x14ac:dyDescent="0.25">
      <c r="A1197" s="27"/>
      <c r="B1197" s="32"/>
      <c r="C1197" s="27"/>
      <c r="D1197" s="27"/>
      <c r="E1197" s="27"/>
    </row>
    <row r="1198" spans="1:5" x14ac:dyDescent="0.25">
      <c r="A1198" s="27"/>
      <c r="B1198" s="32"/>
      <c r="C1198" s="27"/>
      <c r="D1198" s="27"/>
      <c r="E1198" s="27"/>
    </row>
    <row r="1199" spans="1:5" x14ac:dyDescent="0.25">
      <c r="A1199" s="27"/>
      <c r="B1199" s="32"/>
      <c r="C1199" s="27"/>
      <c r="D1199" s="27"/>
      <c r="E1199" s="27"/>
    </row>
    <row r="1200" spans="1:5" x14ac:dyDescent="0.25">
      <c r="A1200" s="27"/>
      <c r="B1200" s="32"/>
      <c r="C1200" s="27"/>
      <c r="D1200" s="27"/>
      <c r="E1200" s="27"/>
    </row>
    <row r="1201" spans="1:5" x14ac:dyDescent="0.25">
      <c r="A1201" s="27"/>
      <c r="B1201" s="32"/>
      <c r="C1201" s="27"/>
      <c r="D1201" s="27"/>
      <c r="E1201" s="27"/>
    </row>
    <row r="1202" spans="1:5" x14ac:dyDescent="0.25">
      <c r="A1202" s="27"/>
      <c r="B1202" s="32"/>
      <c r="C1202" s="27"/>
      <c r="D1202" s="27"/>
      <c r="E1202" s="27"/>
    </row>
    <row r="1203" spans="1:5" x14ac:dyDescent="0.25">
      <c r="A1203" s="27"/>
      <c r="B1203" s="32"/>
      <c r="C1203" s="27"/>
      <c r="D1203" s="27"/>
      <c r="E1203" s="27"/>
    </row>
    <row r="1204" spans="1:5" x14ac:dyDescent="0.25">
      <c r="A1204" s="27"/>
      <c r="B1204" s="32"/>
      <c r="C1204" s="27"/>
      <c r="D1204" s="27"/>
      <c r="E1204" s="27"/>
    </row>
    <row r="1205" spans="1:5" x14ac:dyDescent="0.25">
      <c r="A1205" s="27"/>
      <c r="B1205" s="32"/>
      <c r="C1205" s="27"/>
      <c r="D1205" s="27"/>
      <c r="E1205" s="27"/>
    </row>
    <row r="1206" spans="1:5" x14ac:dyDescent="0.25">
      <c r="A1206" s="27"/>
      <c r="B1206" s="32"/>
      <c r="C1206" s="27"/>
      <c r="D1206" s="27"/>
      <c r="E1206" s="27"/>
    </row>
    <row r="1207" spans="1:5" x14ac:dyDescent="0.25">
      <c r="A1207" s="27"/>
      <c r="B1207" s="32"/>
      <c r="C1207" s="27"/>
      <c r="D1207" s="27"/>
      <c r="E1207" s="27"/>
    </row>
    <row r="1208" spans="1:5" x14ac:dyDescent="0.25">
      <c r="A1208" s="27"/>
      <c r="B1208" s="32"/>
      <c r="C1208" s="27"/>
      <c r="D1208" s="27"/>
      <c r="E1208" s="27"/>
    </row>
    <row r="1209" spans="1:5" x14ac:dyDescent="0.25">
      <c r="A1209" s="27"/>
      <c r="B1209" s="32"/>
      <c r="C1209" s="27"/>
      <c r="D1209" s="27"/>
      <c r="E1209" s="27"/>
    </row>
    <row r="1210" spans="1:5" x14ac:dyDescent="0.25">
      <c r="A1210" s="27"/>
      <c r="B1210" s="32"/>
      <c r="C1210" s="27"/>
      <c r="D1210" s="27"/>
      <c r="E1210" s="27"/>
    </row>
    <row r="1211" spans="1:5" x14ac:dyDescent="0.25">
      <c r="A1211" s="27"/>
      <c r="B1211" s="32"/>
      <c r="C1211" s="27"/>
      <c r="D1211" s="27"/>
      <c r="E1211" s="27"/>
    </row>
    <row r="1212" spans="1:5" x14ac:dyDescent="0.25">
      <c r="A1212" s="27"/>
      <c r="B1212" s="32"/>
      <c r="C1212" s="27"/>
      <c r="D1212" s="27"/>
      <c r="E1212" s="27"/>
    </row>
    <row r="1213" spans="1:5" x14ac:dyDescent="0.25">
      <c r="A1213" s="27"/>
      <c r="B1213" s="32"/>
      <c r="C1213" s="27"/>
      <c r="D1213" s="27"/>
      <c r="E1213" s="27"/>
    </row>
    <row r="1214" spans="1:5" x14ac:dyDescent="0.25">
      <c r="A1214" s="27"/>
      <c r="B1214" s="32"/>
      <c r="C1214" s="27"/>
      <c r="D1214" s="27"/>
      <c r="E1214" s="27"/>
    </row>
    <row r="1215" spans="1:5" x14ac:dyDescent="0.25">
      <c r="A1215" s="27"/>
      <c r="B1215" s="32"/>
      <c r="C1215" s="27"/>
      <c r="D1215" s="27"/>
      <c r="E1215" s="27"/>
    </row>
    <row r="1216" spans="1:5" x14ac:dyDescent="0.25">
      <c r="A1216" s="27"/>
      <c r="B1216" s="32"/>
      <c r="C1216" s="27"/>
      <c r="D1216" s="27"/>
      <c r="E1216" s="27"/>
    </row>
    <row r="1217" spans="1:5" x14ac:dyDescent="0.25">
      <c r="A1217" s="27"/>
      <c r="B1217" s="32"/>
      <c r="C1217" s="27"/>
      <c r="D1217" s="27"/>
      <c r="E1217" s="27"/>
    </row>
    <row r="1218" spans="1:5" x14ac:dyDescent="0.25">
      <c r="A1218" s="27"/>
      <c r="B1218" s="32"/>
      <c r="C1218" s="27"/>
      <c r="D1218" s="27"/>
      <c r="E1218" s="27"/>
    </row>
    <row r="1219" spans="1:5" x14ac:dyDescent="0.25">
      <c r="A1219" s="27"/>
      <c r="B1219" s="32"/>
      <c r="C1219" s="27"/>
      <c r="D1219" s="27"/>
      <c r="E1219" s="27"/>
    </row>
    <row r="1220" spans="1:5" x14ac:dyDescent="0.25">
      <c r="A1220" s="27"/>
      <c r="B1220" s="32"/>
      <c r="C1220" s="27"/>
      <c r="D1220" s="27"/>
      <c r="E1220" s="27"/>
    </row>
    <row r="1221" spans="1:5" x14ac:dyDescent="0.25">
      <c r="A1221" s="27"/>
      <c r="B1221" s="32"/>
      <c r="C1221" s="27"/>
      <c r="D1221" s="27"/>
      <c r="E1221" s="27"/>
    </row>
    <row r="1222" spans="1:5" x14ac:dyDescent="0.25">
      <c r="A1222" s="27"/>
      <c r="B1222" s="32"/>
      <c r="C1222" s="27"/>
      <c r="D1222" s="27"/>
      <c r="E1222" s="27"/>
    </row>
    <row r="1223" spans="1:5" x14ac:dyDescent="0.25">
      <c r="A1223" s="27"/>
      <c r="B1223" s="32"/>
      <c r="C1223" s="27"/>
      <c r="D1223" s="27"/>
      <c r="E1223" s="27"/>
    </row>
    <row r="1224" spans="1:5" x14ac:dyDescent="0.25">
      <c r="A1224" s="27"/>
      <c r="B1224" s="32"/>
      <c r="C1224" s="27"/>
      <c r="D1224" s="27"/>
      <c r="E1224" s="27"/>
    </row>
    <row r="1225" spans="1:5" x14ac:dyDescent="0.25">
      <c r="A1225" s="27"/>
      <c r="B1225" s="32"/>
      <c r="C1225" s="27"/>
      <c r="D1225" s="27"/>
      <c r="E1225" s="27"/>
    </row>
    <row r="1226" spans="1:5" x14ac:dyDescent="0.25">
      <c r="A1226" s="27"/>
      <c r="B1226" s="32"/>
      <c r="C1226" s="27"/>
      <c r="D1226" s="27"/>
      <c r="E1226" s="27"/>
    </row>
    <row r="1227" spans="1:5" x14ac:dyDescent="0.25">
      <c r="A1227" s="27"/>
      <c r="B1227" s="32"/>
      <c r="C1227" s="27"/>
      <c r="D1227" s="27"/>
      <c r="E1227" s="27"/>
    </row>
    <row r="1228" spans="1:5" x14ac:dyDescent="0.25">
      <c r="A1228" s="27"/>
      <c r="B1228" s="32"/>
      <c r="C1228" s="27"/>
      <c r="D1228" s="27"/>
      <c r="E1228" s="27"/>
    </row>
    <row r="1229" spans="1:5" x14ac:dyDescent="0.25">
      <c r="A1229" s="27"/>
      <c r="B1229" s="32"/>
      <c r="C1229" s="27"/>
      <c r="D1229" s="27"/>
      <c r="E1229" s="27"/>
    </row>
    <row r="1230" spans="1:5" x14ac:dyDescent="0.25">
      <c r="A1230" s="27"/>
      <c r="B1230" s="32"/>
      <c r="C1230" s="27"/>
      <c r="D1230" s="27"/>
      <c r="E1230" s="27"/>
    </row>
    <row r="1231" spans="1:5" x14ac:dyDescent="0.25">
      <c r="A1231" s="27"/>
      <c r="B1231" s="32"/>
      <c r="C1231" s="27"/>
      <c r="D1231" s="27"/>
      <c r="E1231" s="27"/>
    </row>
    <row r="1232" spans="1:5" x14ac:dyDescent="0.25">
      <c r="A1232" s="27"/>
      <c r="B1232" s="32"/>
      <c r="C1232" s="27"/>
      <c r="D1232" s="27"/>
      <c r="E1232" s="27"/>
    </row>
    <row r="1233" spans="1:5" x14ac:dyDescent="0.25">
      <c r="A1233" s="27"/>
      <c r="B1233" s="32"/>
      <c r="C1233" s="27"/>
      <c r="D1233" s="27"/>
      <c r="E1233" s="27"/>
    </row>
    <row r="1234" spans="1:5" x14ac:dyDescent="0.25">
      <c r="A1234" s="27"/>
      <c r="B1234" s="32"/>
      <c r="C1234" s="27"/>
      <c r="D1234" s="27"/>
      <c r="E1234" s="27"/>
    </row>
    <row r="1235" spans="1:5" x14ac:dyDescent="0.25">
      <c r="A1235" s="27"/>
      <c r="B1235" s="32"/>
      <c r="C1235" s="27"/>
      <c r="D1235" s="27"/>
      <c r="E1235" s="27"/>
    </row>
    <row r="1236" spans="1:5" x14ac:dyDescent="0.25">
      <c r="A1236" s="27"/>
      <c r="B1236" s="32"/>
      <c r="C1236" s="27"/>
      <c r="D1236" s="27"/>
      <c r="E1236" s="27"/>
    </row>
    <row r="1237" spans="1:5" x14ac:dyDescent="0.25">
      <c r="A1237" s="27"/>
      <c r="B1237" s="32"/>
      <c r="C1237" s="27"/>
      <c r="D1237" s="27"/>
      <c r="E1237" s="27"/>
    </row>
    <row r="1238" spans="1:5" x14ac:dyDescent="0.25">
      <c r="A1238" s="27"/>
      <c r="B1238" s="32"/>
      <c r="C1238" s="27"/>
      <c r="D1238" s="27"/>
      <c r="E1238" s="27"/>
    </row>
    <row r="1239" spans="1:5" x14ac:dyDescent="0.25">
      <c r="A1239" s="27"/>
      <c r="B1239" s="32"/>
      <c r="C1239" s="27"/>
      <c r="D1239" s="27"/>
      <c r="E1239" s="27"/>
    </row>
    <row r="1240" spans="1:5" x14ac:dyDescent="0.25">
      <c r="A1240" s="27"/>
      <c r="B1240" s="32"/>
      <c r="C1240" s="27"/>
      <c r="D1240" s="27"/>
      <c r="E1240" s="27"/>
    </row>
    <row r="1241" spans="1:5" x14ac:dyDescent="0.25">
      <c r="A1241" s="27"/>
      <c r="B1241" s="32"/>
      <c r="C1241" s="27"/>
      <c r="D1241" s="27"/>
      <c r="E1241" s="27"/>
    </row>
    <row r="1242" spans="1:5" x14ac:dyDescent="0.25">
      <c r="A1242" s="27"/>
      <c r="B1242" s="32"/>
      <c r="C1242" s="27"/>
      <c r="D1242" s="27"/>
      <c r="E1242" s="27"/>
    </row>
    <row r="1243" spans="1:5" x14ac:dyDescent="0.25">
      <c r="A1243" s="27"/>
      <c r="B1243" s="32"/>
      <c r="C1243" s="27"/>
      <c r="D1243" s="27"/>
      <c r="E1243" s="27"/>
    </row>
    <row r="1244" spans="1:5" x14ac:dyDescent="0.25">
      <c r="A1244" s="27"/>
      <c r="B1244" s="32"/>
      <c r="C1244" s="27"/>
      <c r="D1244" s="27"/>
      <c r="E1244" s="27"/>
    </row>
    <row r="1245" spans="1:5" x14ac:dyDescent="0.25">
      <c r="A1245" s="27"/>
      <c r="B1245" s="32"/>
      <c r="C1245" s="27"/>
      <c r="D1245" s="27"/>
      <c r="E1245" s="27"/>
    </row>
    <row r="1246" spans="1:5" x14ac:dyDescent="0.25">
      <c r="A1246" s="27"/>
      <c r="B1246" s="32"/>
      <c r="C1246" s="27"/>
      <c r="D1246" s="27"/>
      <c r="E1246" s="27"/>
    </row>
    <row r="1247" spans="1:5" x14ac:dyDescent="0.25">
      <c r="A1247" s="27"/>
      <c r="B1247" s="32"/>
      <c r="C1247" s="27"/>
      <c r="D1247" s="27"/>
      <c r="E1247" s="27"/>
    </row>
    <row r="1248" spans="1:5" x14ac:dyDescent="0.25">
      <c r="A1248" s="27"/>
      <c r="B1248" s="32"/>
      <c r="C1248" s="27"/>
      <c r="D1248" s="27"/>
      <c r="E1248" s="27"/>
    </row>
    <row r="1249" spans="1:5" x14ac:dyDescent="0.25">
      <c r="A1249" s="27"/>
      <c r="B1249" s="32"/>
      <c r="C1249" s="27"/>
      <c r="D1249" s="27"/>
      <c r="E1249" s="27"/>
    </row>
    <row r="1250" spans="1:5" x14ac:dyDescent="0.25">
      <c r="A1250" s="27"/>
      <c r="B1250" s="32"/>
      <c r="C1250" s="27"/>
      <c r="D1250" s="27"/>
      <c r="E1250" s="27"/>
    </row>
    <row r="1251" spans="1:5" x14ac:dyDescent="0.25">
      <c r="A1251" s="27"/>
      <c r="B1251" s="32"/>
      <c r="C1251" s="27"/>
      <c r="D1251" s="27"/>
      <c r="E1251" s="27"/>
    </row>
    <row r="1252" spans="1:5" x14ac:dyDescent="0.25">
      <c r="A1252" s="27"/>
      <c r="B1252" s="32"/>
      <c r="C1252" s="27"/>
      <c r="D1252" s="27"/>
      <c r="E1252" s="27"/>
    </row>
    <row r="1253" spans="1:5" x14ac:dyDescent="0.25">
      <c r="A1253" s="27"/>
      <c r="B1253" s="32"/>
      <c r="C1253" s="27"/>
      <c r="D1253" s="27"/>
      <c r="E1253" s="27"/>
    </row>
    <row r="1254" spans="1:5" x14ac:dyDescent="0.25">
      <c r="A1254" s="27"/>
      <c r="B1254" s="32"/>
      <c r="C1254" s="27"/>
      <c r="D1254" s="27"/>
      <c r="E1254" s="27"/>
    </row>
    <row r="1255" spans="1:5" x14ac:dyDescent="0.25">
      <c r="A1255" s="27"/>
      <c r="B1255" s="32"/>
      <c r="C1255" s="27"/>
      <c r="D1255" s="27"/>
      <c r="E1255" s="27"/>
    </row>
    <row r="1256" spans="1:5" x14ac:dyDescent="0.25">
      <c r="A1256" s="27"/>
      <c r="B1256" s="32"/>
      <c r="C1256" s="27"/>
      <c r="D1256" s="27"/>
      <c r="E1256" s="27"/>
    </row>
    <row r="1257" spans="1:5" x14ac:dyDescent="0.25">
      <c r="A1257" s="27"/>
      <c r="B1257" s="32"/>
      <c r="C1257" s="27"/>
      <c r="D1257" s="27"/>
      <c r="E1257" s="27"/>
    </row>
    <row r="1258" spans="1:5" x14ac:dyDescent="0.25">
      <c r="A1258" s="27"/>
      <c r="B1258" s="32"/>
      <c r="C1258" s="27"/>
      <c r="D1258" s="27"/>
      <c r="E1258" s="27"/>
    </row>
    <row r="1259" spans="1:5" x14ac:dyDescent="0.25">
      <c r="A1259" s="27"/>
      <c r="B1259" s="32"/>
      <c r="C1259" s="27"/>
      <c r="D1259" s="27"/>
      <c r="E1259" s="27"/>
    </row>
    <row r="1260" spans="1:5" x14ac:dyDescent="0.25">
      <c r="A1260" s="27"/>
      <c r="B1260" s="32"/>
      <c r="C1260" s="27"/>
      <c r="D1260" s="27"/>
      <c r="E1260" s="27"/>
    </row>
    <row r="1261" spans="1:5" x14ac:dyDescent="0.25">
      <c r="A1261" s="27"/>
      <c r="B1261" s="32"/>
      <c r="C1261" s="27"/>
      <c r="D1261" s="27"/>
      <c r="E1261" s="27"/>
    </row>
    <row r="1262" spans="1:5" x14ac:dyDescent="0.25">
      <c r="A1262" s="27"/>
      <c r="B1262" s="32"/>
      <c r="C1262" s="27"/>
      <c r="D1262" s="27"/>
      <c r="E1262" s="27"/>
    </row>
    <row r="1263" spans="1:5" x14ac:dyDescent="0.25">
      <c r="A1263" s="27"/>
      <c r="B1263" s="32"/>
      <c r="C1263" s="27"/>
      <c r="D1263" s="27"/>
      <c r="E1263" s="27"/>
    </row>
    <row r="1264" spans="1:5" x14ac:dyDescent="0.25">
      <c r="A1264" s="27"/>
      <c r="B1264" s="32"/>
      <c r="C1264" s="27"/>
      <c r="D1264" s="27"/>
      <c r="E1264" s="27"/>
    </row>
    <row r="1265" spans="1:5" x14ac:dyDescent="0.25">
      <c r="A1265" s="27"/>
      <c r="B1265" s="32"/>
      <c r="C1265" s="27"/>
      <c r="D1265" s="27"/>
      <c r="E1265" s="27"/>
    </row>
    <row r="1266" spans="1:5" x14ac:dyDescent="0.25">
      <c r="A1266" s="27"/>
      <c r="B1266" s="32"/>
      <c r="C1266" s="27"/>
      <c r="D1266" s="27"/>
      <c r="E1266" s="27"/>
    </row>
    <row r="1267" spans="1:5" x14ac:dyDescent="0.25">
      <c r="A1267" s="27"/>
      <c r="B1267" s="32"/>
      <c r="C1267" s="27"/>
      <c r="D1267" s="27"/>
      <c r="E1267" s="27"/>
    </row>
    <row r="1268" spans="1:5" x14ac:dyDescent="0.25">
      <c r="A1268" s="27"/>
      <c r="B1268" s="32"/>
      <c r="C1268" s="27"/>
      <c r="D1268" s="27"/>
      <c r="E1268" s="27"/>
    </row>
    <row r="1269" spans="1:5" x14ac:dyDescent="0.25">
      <c r="A1269" s="27"/>
      <c r="B1269" s="32"/>
      <c r="C1269" s="27"/>
      <c r="D1269" s="27"/>
      <c r="E1269" s="27"/>
    </row>
    <row r="1270" spans="1:5" x14ac:dyDescent="0.25">
      <c r="A1270" s="27"/>
      <c r="B1270" s="32"/>
      <c r="C1270" s="27"/>
      <c r="D1270" s="27"/>
      <c r="E1270" s="27"/>
    </row>
    <row r="1271" spans="1:5" x14ac:dyDescent="0.25">
      <c r="A1271" s="27"/>
      <c r="B1271" s="32"/>
      <c r="C1271" s="27"/>
      <c r="D1271" s="27"/>
      <c r="E1271" s="27"/>
    </row>
    <row r="1272" spans="1:5" x14ac:dyDescent="0.25">
      <c r="A1272" s="27"/>
      <c r="B1272" s="32"/>
      <c r="C1272" s="27"/>
      <c r="D1272" s="27"/>
      <c r="E1272" s="27"/>
    </row>
    <row r="1273" spans="1:5" x14ac:dyDescent="0.25">
      <c r="A1273" s="27"/>
      <c r="B1273" s="32"/>
      <c r="C1273" s="27"/>
      <c r="D1273" s="27"/>
      <c r="E1273" s="27"/>
    </row>
    <row r="1274" spans="1:5" x14ac:dyDescent="0.25">
      <c r="A1274" s="27"/>
      <c r="B1274" s="32"/>
      <c r="C1274" s="27"/>
      <c r="D1274" s="27"/>
      <c r="E1274" s="27"/>
    </row>
    <row r="1275" spans="1:5" x14ac:dyDescent="0.25">
      <c r="A1275" s="27"/>
      <c r="B1275" s="32"/>
      <c r="C1275" s="27"/>
      <c r="D1275" s="27"/>
      <c r="E1275" s="27"/>
    </row>
    <row r="1276" spans="1:5" x14ac:dyDescent="0.25">
      <c r="A1276" s="27"/>
      <c r="B1276" s="32"/>
      <c r="C1276" s="27"/>
      <c r="D1276" s="27"/>
      <c r="E1276" s="27"/>
    </row>
    <row r="1277" spans="1:5" x14ac:dyDescent="0.25">
      <c r="A1277" s="27"/>
      <c r="B1277" s="32"/>
      <c r="C1277" s="27"/>
      <c r="D1277" s="27"/>
      <c r="E1277" s="27"/>
    </row>
    <row r="1278" spans="1:5" x14ac:dyDescent="0.25">
      <c r="A1278" s="27"/>
      <c r="B1278" s="32"/>
      <c r="C1278" s="27"/>
      <c r="D1278" s="27"/>
      <c r="E1278" s="27"/>
    </row>
    <row r="1279" spans="1:5" x14ac:dyDescent="0.25">
      <c r="A1279" s="27"/>
      <c r="B1279" s="32"/>
      <c r="C1279" s="27"/>
      <c r="D1279" s="27"/>
      <c r="E1279" s="27"/>
    </row>
    <row r="1280" spans="1:5" x14ac:dyDescent="0.25">
      <c r="A1280" s="27"/>
      <c r="B1280" s="32"/>
      <c r="C1280" s="27"/>
      <c r="D1280" s="27"/>
      <c r="E1280" s="27"/>
    </row>
    <row r="1281" spans="1:5" x14ac:dyDescent="0.25">
      <c r="A1281" s="27"/>
      <c r="B1281" s="32"/>
      <c r="C1281" s="27"/>
      <c r="D1281" s="27"/>
      <c r="E1281" s="27"/>
    </row>
    <row r="1282" spans="1:5" x14ac:dyDescent="0.25">
      <c r="A1282" s="27"/>
      <c r="B1282" s="32"/>
      <c r="C1282" s="27"/>
      <c r="D1282" s="27"/>
      <c r="E1282" s="27"/>
    </row>
    <row r="1283" spans="1:5" x14ac:dyDescent="0.25">
      <c r="A1283" s="27"/>
      <c r="B1283" s="32"/>
      <c r="C1283" s="27"/>
      <c r="D1283" s="27"/>
      <c r="E1283" s="27"/>
    </row>
    <row r="1284" spans="1:5" x14ac:dyDescent="0.25">
      <c r="A1284" s="27"/>
      <c r="B1284" s="32"/>
      <c r="C1284" s="27"/>
      <c r="D1284" s="27"/>
      <c r="E1284" s="27"/>
    </row>
    <row r="1285" spans="1:5" x14ac:dyDescent="0.25">
      <c r="A1285" s="27"/>
      <c r="B1285" s="32"/>
      <c r="C1285" s="27"/>
      <c r="D1285" s="27"/>
      <c r="E1285" s="27"/>
    </row>
    <row r="1286" spans="1:5" x14ac:dyDescent="0.25">
      <c r="A1286" s="27"/>
      <c r="B1286" s="32"/>
      <c r="C1286" s="27"/>
      <c r="D1286" s="27"/>
      <c r="E1286" s="27"/>
    </row>
    <row r="1287" spans="1:5" x14ac:dyDescent="0.25">
      <c r="A1287" s="27"/>
      <c r="B1287" s="32"/>
      <c r="C1287" s="27"/>
      <c r="D1287" s="27"/>
      <c r="E1287" s="27"/>
    </row>
    <row r="1288" spans="1:5" x14ac:dyDescent="0.25">
      <c r="A1288" s="27"/>
      <c r="B1288" s="32"/>
      <c r="C1288" s="27"/>
      <c r="D1288" s="27"/>
      <c r="E1288" s="27"/>
    </row>
    <row r="1289" spans="1:5" x14ac:dyDescent="0.25">
      <c r="A1289" s="27"/>
      <c r="B1289" s="32"/>
      <c r="C1289" s="27"/>
      <c r="D1289" s="27"/>
      <c r="E1289" s="27"/>
    </row>
    <row r="1290" spans="1:5" x14ac:dyDescent="0.25">
      <c r="A1290" s="27"/>
      <c r="B1290" s="32"/>
      <c r="C1290" s="27"/>
      <c r="D1290" s="27"/>
      <c r="E1290" s="27"/>
    </row>
    <row r="1291" spans="1:5" x14ac:dyDescent="0.25">
      <c r="A1291" s="27"/>
      <c r="B1291" s="32"/>
      <c r="C1291" s="27"/>
      <c r="D1291" s="27"/>
      <c r="E1291" s="27"/>
    </row>
    <row r="1292" spans="1:5" x14ac:dyDescent="0.25">
      <c r="A1292" s="27"/>
      <c r="B1292" s="32"/>
      <c r="C1292" s="27"/>
      <c r="D1292" s="27"/>
      <c r="E1292" s="27"/>
    </row>
    <row r="1293" spans="1:5" x14ac:dyDescent="0.25">
      <c r="A1293" s="27"/>
      <c r="B1293" s="32"/>
      <c r="C1293" s="27"/>
      <c r="D1293" s="27"/>
      <c r="E1293" s="27"/>
    </row>
    <row r="1294" spans="1:5" x14ac:dyDescent="0.25">
      <c r="A1294" s="27"/>
      <c r="B1294" s="32"/>
      <c r="C1294" s="27"/>
      <c r="D1294" s="27"/>
      <c r="E1294" s="27"/>
    </row>
    <row r="1295" spans="1:5" x14ac:dyDescent="0.25">
      <c r="A1295" s="27"/>
      <c r="B1295" s="32"/>
      <c r="C1295" s="27"/>
      <c r="D1295" s="27"/>
      <c r="E1295" s="27"/>
    </row>
    <row r="1296" spans="1:5" x14ac:dyDescent="0.25">
      <c r="A1296" s="27"/>
      <c r="B1296" s="32"/>
      <c r="C1296" s="27"/>
      <c r="D1296" s="27"/>
      <c r="E1296" s="27"/>
    </row>
    <row r="1297" spans="1:5" x14ac:dyDescent="0.25">
      <c r="A1297" s="27"/>
      <c r="B1297" s="32"/>
      <c r="C1297" s="27"/>
      <c r="D1297" s="27"/>
      <c r="E1297" s="27"/>
    </row>
    <row r="1298" spans="1:5" x14ac:dyDescent="0.25">
      <c r="A1298" s="27"/>
      <c r="B1298" s="32"/>
      <c r="C1298" s="27"/>
      <c r="D1298" s="27"/>
      <c r="E1298" s="27"/>
    </row>
    <row r="1299" spans="1:5" x14ac:dyDescent="0.25">
      <c r="A1299" s="27"/>
      <c r="B1299" s="32"/>
      <c r="C1299" s="27"/>
      <c r="D1299" s="27"/>
      <c r="E1299" s="27"/>
    </row>
    <row r="1300" spans="1:5" x14ac:dyDescent="0.25">
      <c r="A1300" s="27"/>
      <c r="B1300" s="32"/>
      <c r="C1300" s="27"/>
      <c r="D1300" s="27"/>
      <c r="E1300" s="27"/>
    </row>
    <row r="1301" spans="1:5" x14ac:dyDescent="0.25">
      <c r="A1301" s="27"/>
      <c r="B1301" s="32"/>
      <c r="C1301" s="27"/>
      <c r="D1301" s="27"/>
      <c r="E1301" s="27"/>
    </row>
    <row r="1302" spans="1:5" x14ac:dyDescent="0.25">
      <c r="A1302" s="27"/>
      <c r="B1302" s="32"/>
      <c r="C1302" s="27"/>
      <c r="D1302" s="27"/>
      <c r="E1302" s="27"/>
    </row>
    <row r="1303" spans="1:5" x14ac:dyDescent="0.25">
      <c r="A1303" s="27"/>
      <c r="B1303" s="32"/>
      <c r="C1303" s="27"/>
      <c r="D1303" s="27"/>
      <c r="E1303" s="27"/>
    </row>
    <row r="1304" spans="1:5" x14ac:dyDescent="0.25">
      <c r="A1304" s="27"/>
      <c r="B1304" s="32"/>
      <c r="C1304" s="27"/>
      <c r="D1304" s="27"/>
      <c r="E1304" s="27"/>
    </row>
    <row r="1305" spans="1:5" x14ac:dyDescent="0.25">
      <c r="A1305" s="27"/>
      <c r="B1305" s="32"/>
      <c r="C1305" s="27"/>
      <c r="D1305" s="27"/>
      <c r="E1305" s="27"/>
    </row>
    <row r="1306" spans="1:5" x14ac:dyDescent="0.25">
      <c r="A1306" s="27"/>
      <c r="B1306" s="32"/>
      <c r="C1306" s="27"/>
      <c r="D1306" s="27"/>
      <c r="E1306" s="27"/>
    </row>
    <row r="1307" spans="1:5" x14ac:dyDescent="0.25">
      <c r="A1307" s="27"/>
      <c r="B1307" s="32"/>
      <c r="C1307" s="27"/>
      <c r="D1307" s="27"/>
      <c r="E1307" s="27"/>
    </row>
    <row r="1308" spans="1:5" x14ac:dyDescent="0.25">
      <c r="A1308" s="27"/>
      <c r="B1308" s="32"/>
      <c r="C1308" s="27"/>
      <c r="D1308" s="27"/>
      <c r="E1308" s="27"/>
    </row>
    <row r="1309" spans="1:5" x14ac:dyDescent="0.25">
      <c r="A1309" s="27"/>
      <c r="B1309" s="32"/>
      <c r="C1309" s="27"/>
      <c r="D1309" s="27"/>
      <c r="E1309" s="27"/>
    </row>
    <row r="1310" spans="1:5" x14ac:dyDescent="0.25">
      <c r="A1310" s="27"/>
      <c r="B1310" s="32"/>
      <c r="C1310" s="27"/>
      <c r="D1310" s="27"/>
      <c r="E1310" s="27"/>
    </row>
    <row r="1311" spans="1:5" x14ac:dyDescent="0.25">
      <c r="A1311" s="27"/>
      <c r="B1311" s="32"/>
      <c r="C1311" s="27"/>
      <c r="D1311" s="27"/>
      <c r="E1311" s="27"/>
    </row>
    <row r="1312" spans="1:5" x14ac:dyDescent="0.25">
      <c r="A1312" s="27"/>
      <c r="B1312" s="32"/>
      <c r="C1312" s="27"/>
      <c r="D1312" s="27"/>
      <c r="E1312" s="27"/>
    </row>
    <row r="1313" spans="1:5" x14ac:dyDescent="0.25">
      <c r="A1313" s="27"/>
      <c r="B1313" s="32"/>
      <c r="C1313" s="27"/>
      <c r="D1313" s="27"/>
      <c r="E1313" s="27"/>
    </row>
    <row r="1314" spans="1:5" x14ac:dyDescent="0.25">
      <c r="A1314" s="27"/>
      <c r="B1314" s="32"/>
      <c r="C1314" s="27"/>
      <c r="D1314" s="27"/>
      <c r="E1314" s="27"/>
    </row>
    <row r="1315" spans="1:5" x14ac:dyDescent="0.25">
      <c r="A1315" s="27"/>
      <c r="B1315" s="32"/>
      <c r="C1315" s="27"/>
      <c r="D1315" s="27"/>
      <c r="E1315" s="27"/>
    </row>
    <row r="1316" spans="1:5" x14ac:dyDescent="0.25">
      <c r="A1316" s="27"/>
      <c r="B1316" s="32"/>
      <c r="C1316" s="27"/>
      <c r="D1316" s="27"/>
      <c r="E1316" s="27"/>
    </row>
    <row r="1317" spans="1:5" x14ac:dyDescent="0.25">
      <c r="A1317" s="27"/>
      <c r="B1317" s="32"/>
      <c r="C1317" s="27"/>
      <c r="D1317" s="27"/>
      <c r="E1317" s="27"/>
    </row>
    <row r="1318" spans="1:5" x14ac:dyDescent="0.25">
      <c r="A1318" s="27"/>
      <c r="B1318" s="32"/>
      <c r="C1318" s="27"/>
      <c r="D1318" s="27"/>
      <c r="E1318" s="27"/>
    </row>
    <row r="1319" spans="1:5" x14ac:dyDescent="0.25">
      <c r="A1319" s="27"/>
      <c r="B1319" s="32"/>
      <c r="C1319" s="27"/>
      <c r="D1319" s="27"/>
      <c r="E1319" s="27"/>
    </row>
    <row r="1320" spans="1:5" x14ac:dyDescent="0.25">
      <c r="A1320" s="27"/>
      <c r="B1320" s="32"/>
      <c r="C1320" s="27"/>
      <c r="D1320" s="27"/>
      <c r="E1320" s="27"/>
    </row>
    <row r="1321" spans="1:5" x14ac:dyDescent="0.25">
      <c r="A1321" s="27"/>
      <c r="B1321" s="32"/>
      <c r="C1321" s="27"/>
      <c r="D1321" s="27"/>
      <c r="E1321" s="27"/>
    </row>
    <row r="1322" spans="1:5" x14ac:dyDescent="0.25">
      <c r="A1322" s="27"/>
      <c r="B1322" s="32"/>
      <c r="C1322" s="27"/>
      <c r="D1322" s="27"/>
      <c r="E1322" s="27"/>
    </row>
    <row r="1323" spans="1:5" x14ac:dyDescent="0.25">
      <c r="A1323" s="27"/>
      <c r="B1323" s="32"/>
      <c r="C1323" s="27"/>
      <c r="D1323" s="27"/>
      <c r="E1323" s="27"/>
    </row>
    <row r="1324" spans="1:5" x14ac:dyDescent="0.25">
      <c r="A1324" s="27"/>
      <c r="B1324" s="32"/>
      <c r="C1324" s="27"/>
      <c r="D1324" s="27"/>
      <c r="E1324" s="27"/>
    </row>
    <row r="1325" spans="1:5" x14ac:dyDescent="0.25">
      <c r="A1325" s="27"/>
      <c r="B1325" s="32"/>
      <c r="C1325" s="27"/>
      <c r="D1325" s="27"/>
      <c r="E1325" s="27"/>
    </row>
    <row r="1326" spans="1:5" x14ac:dyDescent="0.25">
      <c r="A1326" s="27"/>
      <c r="B1326" s="32"/>
      <c r="C1326" s="27"/>
      <c r="D1326" s="27"/>
      <c r="E1326" s="27"/>
    </row>
    <row r="1327" spans="1:5" x14ac:dyDescent="0.25">
      <c r="A1327" s="27"/>
      <c r="B1327" s="32"/>
      <c r="C1327" s="27"/>
      <c r="D1327" s="27"/>
      <c r="E1327" s="27"/>
    </row>
    <row r="1328" spans="1:5" x14ac:dyDescent="0.25">
      <c r="A1328" s="27"/>
      <c r="B1328" s="32"/>
      <c r="C1328" s="27"/>
      <c r="D1328" s="27"/>
      <c r="E1328" s="27"/>
    </row>
    <row r="1329" spans="1:5" x14ac:dyDescent="0.25">
      <c r="A1329" s="27"/>
      <c r="B1329" s="32"/>
      <c r="C1329" s="27"/>
      <c r="D1329" s="27"/>
      <c r="E1329" s="27"/>
    </row>
    <row r="1330" spans="1:5" x14ac:dyDescent="0.25">
      <c r="A1330" s="27"/>
      <c r="B1330" s="32"/>
      <c r="C1330" s="27"/>
      <c r="D1330" s="27"/>
      <c r="E1330" s="27"/>
    </row>
    <row r="1331" spans="1:5" x14ac:dyDescent="0.25">
      <c r="A1331" s="27"/>
      <c r="B1331" s="32"/>
      <c r="C1331" s="27"/>
      <c r="D1331" s="27"/>
      <c r="E1331" s="27"/>
    </row>
    <row r="1332" spans="1:5" x14ac:dyDescent="0.25">
      <c r="A1332" s="27"/>
      <c r="B1332" s="32"/>
      <c r="C1332" s="27"/>
      <c r="D1332" s="27"/>
      <c r="E1332" s="27"/>
    </row>
    <row r="1333" spans="1:5" x14ac:dyDescent="0.25">
      <c r="A1333" s="27"/>
      <c r="B1333" s="32"/>
      <c r="C1333" s="27"/>
      <c r="D1333" s="27"/>
      <c r="E1333" s="27"/>
    </row>
    <row r="1334" spans="1:5" x14ac:dyDescent="0.25">
      <c r="A1334" s="27"/>
      <c r="B1334" s="32"/>
      <c r="C1334" s="27"/>
      <c r="D1334" s="27"/>
      <c r="E1334" s="27"/>
    </row>
    <row r="1335" spans="1:5" x14ac:dyDescent="0.25">
      <c r="A1335" s="27"/>
      <c r="B1335" s="32"/>
      <c r="C1335" s="27"/>
      <c r="D1335" s="27"/>
      <c r="E1335" s="27"/>
    </row>
    <row r="1336" spans="1:5" x14ac:dyDescent="0.25">
      <c r="A1336" s="27"/>
      <c r="B1336" s="32"/>
      <c r="C1336" s="27"/>
      <c r="D1336" s="27"/>
      <c r="E1336" s="27"/>
    </row>
    <row r="1337" spans="1:5" x14ac:dyDescent="0.25">
      <c r="A1337" s="27"/>
      <c r="B1337" s="32"/>
      <c r="C1337" s="27"/>
      <c r="D1337" s="27"/>
      <c r="E1337" s="27"/>
    </row>
    <row r="1338" spans="1:5" x14ac:dyDescent="0.25">
      <c r="A1338" s="27"/>
      <c r="B1338" s="32"/>
      <c r="C1338" s="27"/>
      <c r="D1338" s="27"/>
      <c r="E1338" s="27"/>
    </row>
    <row r="1339" spans="1:5" x14ac:dyDescent="0.25">
      <c r="A1339" s="27"/>
      <c r="B1339" s="32"/>
      <c r="C1339" s="27"/>
      <c r="D1339" s="27"/>
      <c r="E1339" s="27"/>
    </row>
    <row r="1340" spans="1:5" x14ac:dyDescent="0.25">
      <c r="A1340" s="27"/>
      <c r="B1340" s="32"/>
      <c r="C1340" s="27"/>
      <c r="D1340" s="27"/>
      <c r="E1340" s="27"/>
    </row>
    <row r="1341" spans="1:5" x14ac:dyDescent="0.25">
      <c r="A1341" s="27"/>
      <c r="B1341" s="32"/>
      <c r="C1341" s="27"/>
      <c r="D1341" s="27"/>
      <c r="E1341" s="27"/>
    </row>
    <row r="1342" spans="1:5" x14ac:dyDescent="0.25">
      <c r="A1342" s="27"/>
      <c r="B1342" s="32"/>
      <c r="C1342" s="27"/>
      <c r="D1342" s="27"/>
      <c r="E1342" s="27"/>
    </row>
    <row r="1343" spans="1:5" x14ac:dyDescent="0.25">
      <c r="A1343" s="27"/>
      <c r="B1343" s="32"/>
      <c r="C1343" s="27"/>
      <c r="D1343" s="27"/>
      <c r="E1343" s="27"/>
    </row>
    <row r="1344" spans="1:5" x14ac:dyDescent="0.25">
      <c r="A1344" s="27"/>
      <c r="B1344" s="32"/>
      <c r="C1344" s="27"/>
      <c r="D1344" s="27"/>
      <c r="E1344" s="27"/>
    </row>
    <row r="1345" spans="1:5" x14ac:dyDescent="0.25">
      <c r="A1345" s="27"/>
      <c r="B1345" s="32"/>
      <c r="C1345" s="27"/>
      <c r="D1345" s="27"/>
      <c r="E1345" s="27"/>
    </row>
    <row r="1346" spans="1:5" x14ac:dyDescent="0.25">
      <c r="A1346" s="27"/>
      <c r="B1346" s="32"/>
      <c r="C1346" s="27"/>
      <c r="D1346" s="27"/>
      <c r="E1346" s="27"/>
    </row>
    <row r="1347" spans="1:5" x14ac:dyDescent="0.25">
      <c r="A1347" s="27"/>
      <c r="B1347" s="32"/>
      <c r="C1347" s="27"/>
      <c r="D1347" s="27"/>
      <c r="E1347" s="27"/>
    </row>
    <row r="1348" spans="1:5" x14ac:dyDescent="0.25">
      <c r="A1348" s="27"/>
      <c r="B1348" s="32"/>
      <c r="C1348" s="27"/>
      <c r="D1348" s="27"/>
      <c r="E1348" s="27"/>
    </row>
    <row r="1349" spans="1:5" x14ac:dyDescent="0.25">
      <c r="A1349" s="27"/>
      <c r="B1349" s="32"/>
      <c r="C1349" s="27"/>
      <c r="D1349" s="27"/>
      <c r="E1349" s="27"/>
    </row>
    <row r="1350" spans="1:5" x14ac:dyDescent="0.25">
      <c r="A1350" s="27"/>
      <c r="B1350" s="32"/>
      <c r="C1350" s="27"/>
      <c r="D1350" s="27"/>
      <c r="E1350" s="27"/>
    </row>
    <row r="1351" spans="1:5" x14ac:dyDescent="0.25">
      <c r="A1351" s="27"/>
      <c r="B1351" s="32"/>
      <c r="C1351" s="27"/>
      <c r="D1351" s="27"/>
      <c r="E1351" s="27"/>
    </row>
    <row r="1352" spans="1:5" x14ac:dyDescent="0.25">
      <c r="A1352" s="27"/>
      <c r="B1352" s="32"/>
      <c r="C1352" s="27"/>
      <c r="D1352" s="27"/>
      <c r="E1352" s="27"/>
    </row>
    <row r="1353" spans="1:5" x14ac:dyDescent="0.25">
      <c r="A1353" s="27"/>
      <c r="B1353" s="32"/>
      <c r="C1353" s="27"/>
      <c r="D1353" s="27"/>
      <c r="E1353" s="27"/>
    </row>
    <row r="1354" spans="1:5" x14ac:dyDescent="0.25">
      <c r="A1354" s="27"/>
      <c r="B1354" s="32"/>
      <c r="C1354" s="27"/>
      <c r="D1354" s="27"/>
      <c r="E1354" s="27"/>
    </row>
    <row r="1355" spans="1:5" x14ac:dyDescent="0.25">
      <c r="A1355" s="27"/>
      <c r="B1355" s="32"/>
      <c r="C1355" s="27"/>
      <c r="D1355" s="27"/>
      <c r="E1355" s="27"/>
    </row>
    <row r="1356" spans="1:5" x14ac:dyDescent="0.25">
      <c r="A1356" s="27"/>
      <c r="B1356" s="32"/>
      <c r="C1356" s="27"/>
      <c r="D1356" s="27"/>
      <c r="E1356" s="27"/>
    </row>
    <row r="1357" spans="1:5" x14ac:dyDescent="0.25">
      <c r="A1357" s="27"/>
      <c r="B1357" s="32"/>
      <c r="C1357" s="27"/>
      <c r="D1357" s="27"/>
      <c r="E1357" s="27"/>
    </row>
    <row r="1358" spans="1:5" x14ac:dyDescent="0.25">
      <c r="A1358" s="27"/>
      <c r="B1358" s="32"/>
      <c r="C1358" s="27"/>
      <c r="D1358" s="27"/>
      <c r="E1358" s="27"/>
    </row>
    <row r="1359" spans="1:5" x14ac:dyDescent="0.25">
      <c r="A1359" s="27"/>
      <c r="B1359" s="32"/>
      <c r="C1359" s="27"/>
      <c r="D1359" s="27"/>
      <c r="E1359" s="27"/>
    </row>
    <row r="1360" spans="1:5" x14ac:dyDescent="0.25">
      <c r="A1360" s="27"/>
      <c r="B1360" s="32"/>
      <c r="C1360" s="27"/>
      <c r="D1360" s="27"/>
      <c r="E1360" s="27"/>
    </row>
    <row r="1361" spans="1:5" x14ac:dyDescent="0.25">
      <c r="A1361" s="27"/>
      <c r="B1361" s="32"/>
      <c r="C1361" s="27"/>
      <c r="D1361" s="27"/>
      <c r="E1361" s="27"/>
    </row>
    <row r="1362" spans="1:5" x14ac:dyDescent="0.25">
      <c r="A1362" s="27"/>
      <c r="B1362" s="32"/>
      <c r="C1362" s="27"/>
      <c r="D1362" s="27"/>
      <c r="E1362" s="27"/>
    </row>
    <row r="1363" spans="1:5" x14ac:dyDescent="0.25">
      <c r="A1363" s="27"/>
      <c r="B1363" s="32"/>
      <c r="C1363" s="27"/>
      <c r="D1363" s="27"/>
      <c r="E1363" s="27"/>
    </row>
    <row r="1364" spans="1:5" x14ac:dyDescent="0.25">
      <c r="A1364" s="27"/>
      <c r="B1364" s="32"/>
      <c r="C1364" s="27"/>
      <c r="D1364" s="27"/>
      <c r="E1364" s="27"/>
    </row>
    <row r="1365" spans="1:5" x14ac:dyDescent="0.25">
      <c r="A1365" s="27"/>
      <c r="B1365" s="32"/>
      <c r="C1365" s="27"/>
      <c r="D1365" s="27"/>
      <c r="E1365" s="27"/>
    </row>
    <row r="1366" spans="1:5" x14ac:dyDescent="0.25">
      <c r="A1366" s="27"/>
      <c r="B1366" s="32"/>
      <c r="C1366" s="27"/>
      <c r="D1366" s="27"/>
      <c r="E1366" s="27"/>
    </row>
    <row r="1367" spans="1:5" x14ac:dyDescent="0.25">
      <c r="A1367" s="27"/>
      <c r="B1367" s="32"/>
      <c r="C1367" s="27"/>
      <c r="D1367" s="27"/>
      <c r="E1367" s="27"/>
    </row>
    <row r="1368" spans="1:5" x14ac:dyDescent="0.25">
      <c r="A1368" s="27"/>
      <c r="B1368" s="32"/>
      <c r="C1368" s="27"/>
      <c r="D1368" s="27"/>
      <c r="E1368" s="27"/>
    </row>
    <row r="1369" spans="1:5" x14ac:dyDescent="0.25">
      <c r="A1369" s="27"/>
      <c r="B1369" s="32"/>
      <c r="C1369" s="27"/>
      <c r="D1369" s="27"/>
      <c r="E1369" s="27"/>
    </row>
    <row r="1370" spans="1:5" x14ac:dyDescent="0.25">
      <c r="A1370" s="27"/>
      <c r="B1370" s="32"/>
      <c r="C1370" s="27"/>
      <c r="D1370" s="27"/>
      <c r="E1370" s="27"/>
    </row>
    <row r="1371" spans="1:5" x14ac:dyDescent="0.25">
      <c r="A1371" s="27"/>
      <c r="B1371" s="32"/>
      <c r="C1371" s="27"/>
      <c r="D1371" s="27"/>
      <c r="E1371" s="27"/>
    </row>
    <row r="1372" spans="1:5" x14ac:dyDescent="0.25">
      <c r="A1372" s="27"/>
      <c r="B1372" s="32"/>
      <c r="C1372" s="27"/>
      <c r="D1372" s="27"/>
      <c r="E1372" s="27"/>
    </row>
    <row r="1373" spans="1:5" x14ac:dyDescent="0.25">
      <c r="A1373" s="27"/>
      <c r="B1373" s="32"/>
      <c r="C1373" s="27"/>
      <c r="D1373" s="27"/>
      <c r="E1373" s="27"/>
    </row>
    <row r="1374" spans="1:5" x14ac:dyDescent="0.25">
      <c r="A1374" s="27"/>
      <c r="B1374" s="32"/>
      <c r="C1374" s="27"/>
      <c r="D1374" s="27"/>
      <c r="E1374" s="27"/>
    </row>
    <row r="1375" spans="1:5" x14ac:dyDescent="0.25">
      <c r="A1375" s="27"/>
      <c r="B1375" s="32"/>
      <c r="C1375" s="27"/>
      <c r="D1375" s="27"/>
      <c r="E1375" s="27"/>
    </row>
    <row r="1376" spans="1:5" x14ac:dyDescent="0.25">
      <c r="A1376" s="27"/>
      <c r="B1376" s="32"/>
      <c r="C1376" s="27"/>
      <c r="D1376" s="27"/>
      <c r="E1376" s="27"/>
    </row>
    <row r="1377" spans="1:5" x14ac:dyDescent="0.25">
      <c r="A1377" s="27"/>
      <c r="B1377" s="32"/>
      <c r="C1377" s="27"/>
      <c r="D1377" s="27"/>
      <c r="E1377" s="27"/>
    </row>
    <row r="1378" spans="1:5" x14ac:dyDescent="0.25">
      <c r="A1378" s="27"/>
      <c r="B1378" s="32"/>
      <c r="C1378" s="27"/>
      <c r="D1378" s="27"/>
      <c r="E1378" s="27"/>
    </row>
    <row r="1379" spans="1:5" x14ac:dyDescent="0.25">
      <c r="A1379" s="27"/>
      <c r="B1379" s="32"/>
      <c r="C1379" s="27"/>
      <c r="D1379" s="27"/>
      <c r="E1379" s="27"/>
    </row>
    <row r="1380" spans="1:5" x14ac:dyDescent="0.25">
      <c r="A1380" s="27"/>
      <c r="B1380" s="32"/>
      <c r="C1380" s="27"/>
      <c r="D1380" s="27"/>
      <c r="E1380" s="27"/>
    </row>
    <row r="1381" spans="1:5" x14ac:dyDescent="0.25">
      <c r="A1381" s="27"/>
      <c r="B1381" s="32"/>
      <c r="C1381" s="27"/>
      <c r="D1381" s="27"/>
      <c r="E1381" s="27"/>
    </row>
    <row r="1382" spans="1:5" x14ac:dyDescent="0.25">
      <c r="A1382" s="27"/>
      <c r="B1382" s="32"/>
      <c r="C1382" s="27"/>
      <c r="D1382" s="27"/>
      <c r="E1382" s="27"/>
    </row>
    <row r="1383" spans="1:5" x14ac:dyDescent="0.25">
      <c r="A1383" s="27"/>
      <c r="B1383" s="32"/>
      <c r="C1383" s="27"/>
      <c r="D1383" s="27"/>
      <c r="E1383" s="27"/>
    </row>
    <row r="1384" spans="1:5" x14ac:dyDescent="0.25">
      <c r="A1384" s="27"/>
      <c r="B1384" s="32"/>
      <c r="C1384" s="27"/>
      <c r="D1384" s="27"/>
      <c r="E1384" s="27"/>
    </row>
    <row r="1385" spans="1:5" x14ac:dyDescent="0.25">
      <c r="A1385" s="27"/>
      <c r="B1385" s="32"/>
      <c r="C1385" s="27"/>
      <c r="D1385" s="27"/>
      <c r="E1385" s="27"/>
    </row>
    <row r="1386" spans="1:5" x14ac:dyDescent="0.25">
      <c r="A1386" s="27"/>
      <c r="B1386" s="32"/>
      <c r="C1386" s="27"/>
      <c r="D1386" s="27"/>
      <c r="E1386" s="27"/>
    </row>
    <row r="1387" spans="1:5" x14ac:dyDescent="0.25">
      <c r="A1387" s="27"/>
      <c r="B1387" s="32"/>
      <c r="C1387" s="27"/>
      <c r="D1387" s="27"/>
      <c r="E1387" s="27"/>
    </row>
    <row r="1388" spans="1:5" x14ac:dyDescent="0.25">
      <c r="A1388" s="27"/>
      <c r="B1388" s="32"/>
      <c r="C1388" s="27"/>
      <c r="D1388" s="27"/>
      <c r="E1388" s="27"/>
    </row>
    <row r="1389" spans="1:5" x14ac:dyDescent="0.25">
      <c r="A1389" s="27"/>
      <c r="B1389" s="32"/>
      <c r="C1389" s="27"/>
      <c r="D1389" s="27"/>
      <c r="E1389" s="27"/>
    </row>
    <row r="1390" spans="1:5" x14ac:dyDescent="0.25">
      <c r="A1390" s="27"/>
      <c r="B1390" s="32"/>
      <c r="C1390" s="27"/>
      <c r="D1390" s="27"/>
      <c r="E1390" s="27"/>
    </row>
    <row r="1391" spans="1:5" x14ac:dyDescent="0.25">
      <c r="A1391" s="27"/>
      <c r="B1391" s="32"/>
      <c r="C1391" s="27"/>
      <c r="D1391" s="27"/>
      <c r="E1391" s="27"/>
    </row>
    <row r="1392" spans="1:5" x14ac:dyDescent="0.25">
      <c r="A1392" s="27"/>
      <c r="B1392" s="32"/>
      <c r="C1392" s="27"/>
      <c r="D1392" s="27"/>
      <c r="E1392" s="27"/>
    </row>
    <row r="1393" spans="1:5" x14ac:dyDescent="0.25">
      <c r="A1393" s="27"/>
      <c r="B1393" s="32"/>
      <c r="C1393" s="27"/>
      <c r="D1393" s="27"/>
      <c r="E1393" s="27"/>
    </row>
    <row r="1394" spans="1:5" x14ac:dyDescent="0.25">
      <c r="A1394" s="27"/>
      <c r="B1394" s="32"/>
      <c r="C1394" s="27"/>
      <c r="D1394" s="27"/>
      <c r="E1394" s="27"/>
    </row>
    <row r="1395" spans="1:5" x14ac:dyDescent="0.25">
      <c r="A1395" s="27"/>
      <c r="B1395" s="32"/>
      <c r="C1395" s="27"/>
      <c r="D1395" s="27"/>
      <c r="E1395" s="27"/>
    </row>
    <row r="1396" spans="1:5" x14ac:dyDescent="0.25">
      <c r="A1396" s="27"/>
      <c r="B1396" s="32"/>
      <c r="C1396" s="27"/>
      <c r="D1396" s="27"/>
      <c r="E1396" s="27"/>
    </row>
    <row r="1397" spans="1:5" x14ac:dyDescent="0.25">
      <c r="A1397" s="27"/>
      <c r="B1397" s="32"/>
      <c r="C1397" s="27"/>
      <c r="D1397" s="27"/>
      <c r="E1397" s="27"/>
    </row>
    <row r="1398" spans="1:5" x14ac:dyDescent="0.25">
      <c r="A1398" s="27"/>
      <c r="B1398" s="32"/>
      <c r="C1398" s="27"/>
      <c r="D1398" s="27"/>
      <c r="E1398" s="27"/>
    </row>
    <row r="1399" spans="1:5" x14ac:dyDescent="0.25">
      <c r="A1399" s="27"/>
      <c r="B1399" s="32"/>
      <c r="C1399" s="27"/>
      <c r="D1399" s="27"/>
      <c r="E1399" s="27"/>
    </row>
    <row r="1400" spans="1:5" x14ac:dyDescent="0.25">
      <c r="A1400" s="27"/>
      <c r="B1400" s="32"/>
      <c r="C1400" s="27"/>
      <c r="D1400" s="27"/>
      <c r="E1400" s="27"/>
    </row>
    <row r="1401" spans="1:5" x14ac:dyDescent="0.25">
      <c r="A1401" s="27"/>
      <c r="B1401" s="32"/>
      <c r="C1401" s="27"/>
      <c r="D1401" s="27"/>
      <c r="E1401" s="27"/>
    </row>
    <row r="1402" spans="1:5" x14ac:dyDescent="0.25">
      <c r="A1402" s="27"/>
      <c r="B1402" s="32"/>
      <c r="C1402" s="27"/>
      <c r="D1402" s="27"/>
      <c r="E1402" s="27"/>
    </row>
    <row r="1403" spans="1:5" x14ac:dyDescent="0.25">
      <c r="A1403" s="27"/>
      <c r="B1403" s="32"/>
      <c r="C1403" s="27"/>
      <c r="D1403" s="27"/>
      <c r="E1403" s="27"/>
    </row>
    <row r="1404" spans="1:5" x14ac:dyDescent="0.25">
      <c r="A1404" s="27"/>
      <c r="B1404" s="32"/>
      <c r="C1404" s="27"/>
      <c r="D1404" s="27"/>
      <c r="E1404" s="27"/>
    </row>
    <row r="1405" spans="1:5" x14ac:dyDescent="0.25">
      <c r="A1405" s="27"/>
      <c r="B1405" s="32"/>
      <c r="C1405" s="27"/>
      <c r="D1405" s="27"/>
      <c r="E1405" s="27"/>
    </row>
    <row r="1406" spans="1:5" x14ac:dyDescent="0.25">
      <c r="A1406" s="27"/>
      <c r="B1406" s="32"/>
      <c r="C1406" s="27"/>
      <c r="D1406" s="27"/>
      <c r="E1406" s="27"/>
    </row>
    <row r="1407" spans="1:5" x14ac:dyDescent="0.25">
      <c r="A1407" s="27"/>
      <c r="B1407" s="32"/>
      <c r="C1407" s="27"/>
      <c r="D1407" s="27"/>
      <c r="E1407" s="27"/>
    </row>
    <row r="1408" spans="1:5" x14ac:dyDescent="0.25">
      <c r="A1408" s="27"/>
      <c r="B1408" s="32"/>
      <c r="C1408" s="27"/>
      <c r="D1408" s="27"/>
      <c r="E1408" s="27"/>
    </row>
    <row r="1409" spans="1:5" x14ac:dyDescent="0.25">
      <c r="A1409" s="27"/>
      <c r="B1409" s="32"/>
      <c r="C1409" s="27"/>
      <c r="D1409" s="27"/>
      <c r="E1409" s="27"/>
    </row>
    <row r="1410" spans="1:5" x14ac:dyDescent="0.25">
      <c r="A1410" s="27"/>
      <c r="B1410" s="32"/>
      <c r="C1410" s="27"/>
      <c r="D1410" s="27"/>
      <c r="E1410" s="27"/>
    </row>
    <row r="1411" spans="1:5" x14ac:dyDescent="0.25">
      <c r="A1411" s="27"/>
      <c r="B1411" s="32"/>
      <c r="C1411" s="27"/>
      <c r="D1411" s="27"/>
      <c r="E1411" s="27"/>
    </row>
    <row r="1412" spans="1:5" x14ac:dyDescent="0.25">
      <c r="A1412" s="27"/>
      <c r="B1412" s="32"/>
      <c r="C1412" s="27"/>
      <c r="D1412" s="27"/>
      <c r="E1412" s="27"/>
    </row>
    <row r="1413" spans="1:5" x14ac:dyDescent="0.25">
      <c r="A1413" s="27"/>
      <c r="B1413" s="32"/>
      <c r="C1413" s="27"/>
      <c r="D1413" s="27"/>
      <c r="E1413" s="27"/>
    </row>
    <row r="1414" spans="1:5" x14ac:dyDescent="0.25">
      <c r="A1414" s="27"/>
      <c r="B1414" s="32"/>
      <c r="C1414" s="27"/>
      <c r="D1414" s="27"/>
      <c r="E1414" s="27"/>
    </row>
    <row r="1415" spans="1:5" x14ac:dyDescent="0.25">
      <c r="A1415" s="27"/>
      <c r="B1415" s="32"/>
      <c r="C1415" s="27"/>
      <c r="D1415" s="27"/>
      <c r="E1415" s="27"/>
    </row>
    <row r="1416" spans="1:5" x14ac:dyDescent="0.25">
      <c r="A1416" s="27"/>
      <c r="B1416" s="32"/>
      <c r="C1416" s="27"/>
      <c r="D1416" s="27"/>
      <c r="E1416" s="27"/>
    </row>
    <row r="1417" spans="1:5" x14ac:dyDescent="0.25">
      <c r="A1417" s="27"/>
      <c r="B1417" s="32"/>
      <c r="C1417" s="27"/>
      <c r="D1417" s="27"/>
      <c r="E1417" s="27"/>
    </row>
    <row r="1418" spans="1:5" x14ac:dyDescent="0.25">
      <c r="A1418" s="27"/>
      <c r="B1418" s="32"/>
      <c r="C1418" s="27"/>
      <c r="D1418" s="27"/>
      <c r="E1418" s="27"/>
    </row>
    <row r="1419" spans="1:5" x14ac:dyDescent="0.25">
      <c r="A1419" s="27"/>
      <c r="B1419" s="32"/>
      <c r="C1419" s="27"/>
      <c r="D1419" s="27"/>
      <c r="E1419" s="27"/>
    </row>
    <row r="1420" spans="1:5" x14ac:dyDescent="0.25">
      <c r="A1420" s="27"/>
      <c r="B1420" s="32"/>
      <c r="C1420" s="27"/>
      <c r="D1420" s="27"/>
      <c r="E1420" s="27"/>
    </row>
    <row r="1421" spans="1:5" x14ac:dyDescent="0.25">
      <c r="A1421" s="27"/>
      <c r="B1421" s="32"/>
      <c r="C1421" s="27"/>
      <c r="D1421" s="27"/>
      <c r="E1421" s="27"/>
    </row>
    <row r="1422" spans="1:5" x14ac:dyDescent="0.25">
      <c r="A1422" s="27"/>
      <c r="B1422" s="32"/>
      <c r="C1422" s="27"/>
      <c r="D1422" s="27"/>
      <c r="E1422" s="27"/>
    </row>
    <row r="1423" spans="1:5" x14ac:dyDescent="0.25">
      <c r="A1423" s="27"/>
      <c r="B1423" s="32"/>
      <c r="C1423" s="27"/>
      <c r="D1423" s="27"/>
      <c r="E1423" s="27"/>
    </row>
    <row r="1424" spans="1:5" x14ac:dyDescent="0.25">
      <c r="A1424" s="27"/>
      <c r="B1424" s="32"/>
      <c r="C1424" s="27"/>
      <c r="D1424" s="27"/>
      <c r="E1424" s="27"/>
    </row>
    <row r="1425" spans="1:5" x14ac:dyDescent="0.25">
      <c r="A1425" s="27"/>
      <c r="B1425" s="32"/>
      <c r="C1425" s="27"/>
      <c r="D1425" s="27"/>
      <c r="E1425" s="27"/>
    </row>
    <row r="1426" spans="1:5" x14ac:dyDescent="0.25">
      <c r="A1426" s="27"/>
      <c r="B1426" s="32"/>
      <c r="C1426" s="27"/>
      <c r="D1426" s="27"/>
      <c r="E1426" s="27"/>
    </row>
    <row r="1427" spans="1:5" x14ac:dyDescent="0.25">
      <c r="A1427" s="27"/>
      <c r="B1427" s="32"/>
      <c r="C1427" s="27"/>
      <c r="D1427" s="27"/>
      <c r="E1427" s="27"/>
    </row>
    <row r="1428" spans="1:5" x14ac:dyDescent="0.25">
      <c r="A1428" s="27"/>
      <c r="B1428" s="32"/>
      <c r="C1428" s="27"/>
      <c r="D1428" s="27"/>
      <c r="E1428" s="27"/>
    </row>
    <row r="1429" spans="1:5" x14ac:dyDescent="0.25">
      <c r="A1429" s="27"/>
      <c r="B1429" s="32"/>
      <c r="C1429" s="27"/>
      <c r="D1429" s="27"/>
      <c r="E1429" s="27"/>
    </row>
    <row r="1430" spans="1:5" x14ac:dyDescent="0.25">
      <c r="A1430" s="27"/>
      <c r="B1430" s="32"/>
      <c r="C1430" s="27"/>
      <c r="D1430" s="27"/>
      <c r="E1430" s="27"/>
    </row>
    <row r="1431" spans="1:5" x14ac:dyDescent="0.25">
      <c r="A1431" s="27"/>
      <c r="B1431" s="32"/>
      <c r="C1431" s="27"/>
      <c r="D1431" s="27"/>
      <c r="E1431" s="27"/>
    </row>
    <row r="1432" spans="1:5" x14ac:dyDescent="0.25">
      <c r="A1432" s="27"/>
      <c r="B1432" s="32"/>
      <c r="C1432" s="27"/>
      <c r="D1432" s="27"/>
      <c r="E1432" s="27"/>
    </row>
    <row r="1433" spans="1:5" x14ac:dyDescent="0.25">
      <c r="A1433" s="27"/>
      <c r="B1433" s="32"/>
      <c r="C1433" s="27"/>
      <c r="D1433" s="27"/>
      <c r="E1433" s="27"/>
    </row>
    <row r="1434" spans="1:5" x14ac:dyDescent="0.25">
      <c r="A1434" s="27"/>
      <c r="B1434" s="32"/>
      <c r="C1434" s="27"/>
      <c r="D1434" s="27"/>
      <c r="E1434" s="27"/>
    </row>
    <row r="1435" spans="1:5" x14ac:dyDescent="0.25">
      <c r="A1435" s="27"/>
      <c r="B1435" s="32"/>
      <c r="C1435" s="27"/>
      <c r="D1435" s="27"/>
      <c r="E1435" s="27"/>
    </row>
    <row r="1436" spans="1:5" x14ac:dyDescent="0.25">
      <c r="A1436" s="27"/>
      <c r="B1436" s="32"/>
      <c r="C1436" s="27"/>
      <c r="D1436" s="27"/>
      <c r="E1436" s="27"/>
    </row>
    <row r="1437" spans="1:5" x14ac:dyDescent="0.25">
      <c r="A1437" s="27"/>
      <c r="B1437" s="32"/>
      <c r="C1437" s="27"/>
      <c r="D1437" s="27"/>
      <c r="E1437" s="27"/>
    </row>
    <row r="1438" spans="1:5" x14ac:dyDescent="0.25">
      <c r="A1438" s="27"/>
      <c r="B1438" s="32"/>
      <c r="C1438" s="27"/>
      <c r="D1438" s="27"/>
      <c r="E1438" s="27"/>
    </row>
    <row r="1439" spans="1:5" x14ac:dyDescent="0.25">
      <c r="A1439" s="27"/>
      <c r="B1439" s="32"/>
      <c r="C1439" s="27"/>
      <c r="D1439" s="27"/>
      <c r="E1439" s="27"/>
    </row>
    <row r="1440" spans="1:5" x14ac:dyDescent="0.25">
      <c r="A1440" s="27"/>
      <c r="B1440" s="32"/>
      <c r="C1440" s="27"/>
      <c r="D1440" s="27"/>
      <c r="E1440" s="27"/>
    </row>
    <row r="1441" spans="1:5" x14ac:dyDescent="0.25">
      <c r="A1441" s="27"/>
      <c r="B1441" s="32"/>
      <c r="C1441" s="27"/>
      <c r="D1441" s="27"/>
      <c r="E1441" s="27"/>
    </row>
    <row r="1442" spans="1:5" x14ac:dyDescent="0.25">
      <c r="A1442" s="27"/>
      <c r="B1442" s="32"/>
      <c r="C1442" s="27"/>
      <c r="D1442" s="27"/>
      <c r="E1442" s="27"/>
    </row>
    <row r="1443" spans="1:5" x14ac:dyDescent="0.25">
      <c r="A1443" s="27"/>
      <c r="B1443" s="32"/>
      <c r="C1443" s="27"/>
      <c r="D1443" s="27"/>
      <c r="E1443" s="27"/>
    </row>
    <row r="1444" spans="1:5" x14ac:dyDescent="0.25">
      <c r="A1444" s="27"/>
      <c r="B1444" s="32"/>
      <c r="C1444" s="27"/>
      <c r="D1444" s="27"/>
      <c r="E1444" s="27"/>
    </row>
    <row r="1445" spans="1:5" x14ac:dyDescent="0.25">
      <c r="A1445" s="27"/>
      <c r="B1445" s="32"/>
      <c r="C1445" s="27"/>
      <c r="D1445" s="27"/>
      <c r="E1445" s="27"/>
    </row>
    <row r="1446" spans="1:5" x14ac:dyDescent="0.25">
      <c r="A1446" s="27"/>
      <c r="B1446" s="32"/>
      <c r="C1446" s="27"/>
      <c r="D1446" s="27"/>
      <c r="E1446" s="27"/>
    </row>
    <row r="1447" spans="1:5" x14ac:dyDescent="0.25">
      <c r="A1447" s="27"/>
      <c r="B1447" s="32"/>
      <c r="C1447" s="27"/>
      <c r="D1447" s="27"/>
      <c r="E1447" s="27"/>
    </row>
    <row r="1448" spans="1:5" x14ac:dyDescent="0.25">
      <c r="A1448" s="27"/>
      <c r="B1448" s="32"/>
      <c r="C1448" s="27"/>
      <c r="D1448" s="27"/>
      <c r="E1448" s="27"/>
    </row>
    <row r="1449" spans="1:5" x14ac:dyDescent="0.25">
      <c r="A1449" s="27"/>
      <c r="B1449" s="32"/>
      <c r="C1449" s="27"/>
      <c r="D1449" s="27"/>
      <c r="E1449" s="27"/>
    </row>
    <row r="1450" spans="1:5" x14ac:dyDescent="0.25">
      <c r="A1450" s="27"/>
      <c r="B1450" s="32"/>
      <c r="C1450" s="27"/>
      <c r="D1450" s="27"/>
      <c r="E1450" s="27"/>
    </row>
    <row r="1451" spans="1:5" x14ac:dyDescent="0.25">
      <c r="A1451" s="27"/>
      <c r="B1451" s="32"/>
      <c r="C1451" s="27"/>
      <c r="D1451" s="27"/>
      <c r="E1451" s="27"/>
    </row>
    <row r="1452" spans="1:5" x14ac:dyDescent="0.25">
      <c r="A1452" s="27"/>
      <c r="B1452" s="32"/>
      <c r="C1452" s="27"/>
      <c r="D1452" s="27"/>
      <c r="E1452" s="27"/>
    </row>
    <row r="1453" spans="1:5" x14ac:dyDescent="0.25">
      <c r="A1453" s="27"/>
      <c r="B1453" s="32"/>
      <c r="C1453" s="27"/>
      <c r="D1453" s="27"/>
      <c r="E1453" s="27"/>
    </row>
    <row r="1454" spans="1:5" x14ac:dyDescent="0.25">
      <c r="A1454" s="27"/>
      <c r="B1454" s="32"/>
      <c r="C1454" s="27"/>
      <c r="D1454" s="27"/>
      <c r="E1454" s="27"/>
    </row>
    <row r="1455" spans="1:5" x14ac:dyDescent="0.25">
      <c r="A1455" s="27"/>
      <c r="B1455" s="32"/>
      <c r="C1455" s="27"/>
      <c r="D1455" s="27"/>
      <c r="E1455" s="27"/>
    </row>
    <row r="1456" spans="1:5" x14ac:dyDescent="0.25">
      <c r="A1456" s="27"/>
      <c r="B1456" s="32"/>
      <c r="C1456" s="27"/>
      <c r="D1456" s="27"/>
      <c r="E1456" s="27"/>
    </row>
    <row r="1457" spans="1:5" x14ac:dyDescent="0.25">
      <c r="A1457" s="27"/>
      <c r="B1457" s="32"/>
      <c r="C1457" s="27"/>
      <c r="D1457" s="27"/>
      <c r="E1457" s="27"/>
    </row>
    <row r="1458" spans="1:5" x14ac:dyDescent="0.25">
      <c r="A1458" s="27"/>
      <c r="B1458" s="32"/>
      <c r="C1458" s="27"/>
      <c r="D1458" s="27"/>
      <c r="E1458" s="27"/>
    </row>
    <row r="1459" spans="1:5" x14ac:dyDescent="0.25">
      <c r="A1459" s="27"/>
      <c r="B1459" s="32"/>
      <c r="C1459" s="27"/>
      <c r="D1459" s="27"/>
      <c r="E1459" s="27"/>
    </row>
    <row r="1460" spans="1:5" x14ac:dyDescent="0.25">
      <c r="A1460" s="27"/>
      <c r="B1460" s="32"/>
      <c r="C1460" s="27"/>
      <c r="D1460" s="27"/>
      <c r="E1460" s="27"/>
    </row>
    <row r="1461" spans="1:5" x14ac:dyDescent="0.25">
      <c r="A1461" s="27"/>
      <c r="B1461" s="32"/>
      <c r="C1461" s="27"/>
      <c r="D1461" s="27"/>
      <c r="E1461" s="27"/>
    </row>
    <row r="1462" spans="1:5" x14ac:dyDescent="0.25">
      <c r="A1462" s="27"/>
      <c r="B1462" s="32"/>
      <c r="C1462" s="27"/>
      <c r="D1462" s="27"/>
      <c r="E1462" s="27"/>
    </row>
    <row r="1463" spans="1:5" x14ac:dyDescent="0.25">
      <c r="A1463" s="27"/>
      <c r="B1463" s="32"/>
      <c r="C1463" s="27"/>
      <c r="D1463" s="27"/>
      <c r="E1463" s="27"/>
    </row>
    <row r="1464" spans="1:5" x14ac:dyDescent="0.25">
      <c r="A1464" s="27"/>
      <c r="B1464" s="32"/>
      <c r="C1464" s="27"/>
      <c r="D1464" s="27"/>
      <c r="E1464" s="27"/>
    </row>
    <row r="1465" spans="1:5" x14ac:dyDescent="0.25">
      <c r="A1465" s="27"/>
      <c r="B1465" s="32"/>
      <c r="C1465" s="27"/>
      <c r="D1465" s="27"/>
      <c r="E1465" s="27"/>
    </row>
    <row r="1466" spans="1:5" x14ac:dyDescent="0.25">
      <c r="A1466" s="27"/>
      <c r="B1466" s="32"/>
      <c r="C1466" s="27"/>
      <c r="D1466" s="27"/>
      <c r="E1466" s="27"/>
    </row>
    <row r="1467" spans="1:5" x14ac:dyDescent="0.25">
      <c r="A1467" s="27"/>
      <c r="B1467" s="32"/>
      <c r="C1467" s="27"/>
      <c r="D1467" s="27"/>
      <c r="E1467" s="27"/>
    </row>
    <row r="1468" spans="1:5" x14ac:dyDescent="0.25">
      <c r="A1468" s="27"/>
      <c r="B1468" s="32"/>
      <c r="C1468" s="27"/>
      <c r="D1468" s="27"/>
      <c r="E1468" s="27"/>
    </row>
    <row r="1469" spans="1:5" x14ac:dyDescent="0.25">
      <c r="A1469" s="27"/>
      <c r="B1469" s="32"/>
      <c r="C1469" s="27"/>
      <c r="D1469" s="27"/>
      <c r="E1469" s="27"/>
    </row>
    <row r="1470" spans="1:5" x14ac:dyDescent="0.25">
      <c r="A1470" s="27"/>
      <c r="B1470" s="32"/>
      <c r="C1470" s="27"/>
      <c r="D1470" s="27"/>
      <c r="E1470" s="27"/>
    </row>
    <row r="1471" spans="1:5" x14ac:dyDescent="0.25">
      <c r="A1471" s="27"/>
      <c r="B1471" s="32"/>
      <c r="C1471" s="27"/>
      <c r="D1471" s="27"/>
      <c r="E1471" s="27"/>
    </row>
    <row r="1472" spans="1:5" x14ac:dyDescent="0.25">
      <c r="A1472" s="27"/>
      <c r="B1472" s="32"/>
      <c r="C1472" s="27"/>
      <c r="D1472" s="27"/>
      <c r="E1472" s="27"/>
    </row>
    <row r="1473" spans="1:5" x14ac:dyDescent="0.25">
      <c r="A1473" s="27"/>
      <c r="B1473" s="32"/>
      <c r="C1473" s="27"/>
      <c r="D1473" s="27"/>
      <c r="E1473" s="27"/>
    </row>
    <row r="1474" spans="1:5" x14ac:dyDescent="0.25">
      <c r="A1474" s="27"/>
      <c r="B1474" s="32"/>
      <c r="C1474" s="27"/>
      <c r="D1474" s="27"/>
      <c r="E1474" s="27"/>
    </row>
    <row r="1475" spans="1:5" x14ac:dyDescent="0.25">
      <c r="A1475" s="27"/>
      <c r="B1475" s="32"/>
      <c r="C1475" s="27"/>
      <c r="D1475" s="27"/>
      <c r="E1475" s="27"/>
    </row>
    <row r="1476" spans="1:5" x14ac:dyDescent="0.25">
      <c r="A1476" s="27"/>
      <c r="B1476" s="32"/>
      <c r="C1476" s="27"/>
      <c r="D1476" s="27"/>
      <c r="E1476" s="27"/>
    </row>
    <row r="1477" spans="1:5" x14ac:dyDescent="0.25">
      <c r="A1477" s="27"/>
      <c r="B1477" s="32"/>
      <c r="C1477" s="27"/>
      <c r="D1477" s="27"/>
      <c r="E1477" s="27"/>
    </row>
    <row r="1478" spans="1:5" x14ac:dyDescent="0.25">
      <c r="A1478" s="27"/>
      <c r="B1478" s="32"/>
      <c r="C1478" s="27"/>
      <c r="D1478" s="27"/>
      <c r="E1478" s="27"/>
    </row>
    <row r="1479" spans="1:5" x14ac:dyDescent="0.25">
      <c r="A1479" s="27"/>
      <c r="B1479" s="32"/>
      <c r="C1479" s="27"/>
      <c r="D1479" s="27"/>
      <c r="E1479" s="27"/>
    </row>
    <row r="1480" spans="1:5" x14ac:dyDescent="0.25">
      <c r="A1480" s="27"/>
      <c r="B1480" s="32"/>
      <c r="C1480" s="27"/>
      <c r="D1480" s="27"/>
      <c r="E1480" s="27"/>
    </row>
    <row r="1481" spans="1:5" x14ac:dyDescent="0.25">
      <c r="A1481" s="27"/>
      <c r="B1481" s="32"/>
      <c r="C1481" s="27"/>
      <c r="D1481" s="27"/>
      <c r="E1481" s="27"/>
    </row>
    <row r="1482" spans="1:5" x14ac:dyDescent="0.25">
      <c r="A1482" s="27"/>
      <c r="B1482" s="32"/>
      <c r="C1482" s="27"/>
      <c r="D1482" s="27"/>
      <c r="E1482" s="27"/>
    </row>
    <row r="1483" spans="1:5" x14ac:dyDescent="0.25">
      <c r="A1483" s="27"/>
      <c r="B1483" s="32"/>
      <c r="C1483" s="27"/>
      <c r="D1483" s="27"/>
      <c r="E1483" s="27"/>
    </row>
    <row r="1484" spans="1:5" x14ac:dyDescent="0.25">
      <c r="A1484" s="27"/>
      <c r="B1484" s="32"/>
      <c r="C1484" s="27"/>
      <c r="D1484" s="27"/>
      <c r="E1484" s="27"/>
    </row>
    <row r="1485" spans="1:5" x14ac:dyDescent="0.25">
      <c r="A1485" s="27"/>
      <c r="B1485" s="32"/>
      <c r="C1485" s="27"/>
      <c r="D1485" s="27"/>
      <c r="E1485" s="27"/>
    </row>
    <row r="1486" spans="1:5" x14ac:dyDescent="0.25">
      <c r="A1486" s="27"/>
      <c r="B1486" s="32"/>
      <c r="C1486" s="27"/>
      <c r="D1486" s="27"/>
      <c r="E1486" s="27"/>
    </row>
    <row r="1487" spans="1:5" x14ac:dyDescent="0.25">
      <c r="A1487" s="27"/>
      <c r="B1487" s="32"/>
      <c r="C1487" s="27"/>
      <c r="D1487" s="27"/>
      <c r="E1487" s="27"/>
    </row>
    <row r="1488" spans="1:5" x14ac:dyDescent="0.25">
      <c r="A1488" s="27"/>
      <c r="B1488" s="32"/>
      <c r="C1488" s="27"/>
      <c r="D1488" s="27"/>
      <c r="E1488" s="27"/>
    </row>
    <row r="1489" spans="1:5" x14ac:dyDescent="0.25">
      <c r="A1489" s="27"/>
      <c r="B1489" s="32"/>
      <c r="C1489" s="27"/>
      <c r="D1489" s="27"/>
      <c r="E1489" s="27"/>
    </row>
    <row r="1490" spans="1:5" x14ac:dyDescent="0.25">
      <c r="A1490" s="27"/>
      <c r="B1490" s="32"/>
      <c r="C1490" s="27"/>
      <c r="D1490" s="27"/>
      <c r="E1490" s="27"/>
    </row>
    <row r="1491" spans="1:5" x14ac:dyDescent="0.25">
      <c r="A1491" s="27"/>
      <c r="B1491" s="32"/>
      <c r="C1491" s="27"/>
      <c r="D1491" s="27"/>
      <c r="E1491" s="27"/>
    </row>
    <row r="1492" spans="1:5" x14ac:dyDescent="0.25">
      <c r="A1492" s="27"/>
      <c r="B1492" s="32"/>
      <c r="C1492" s="27"/>
      <c r="D1492" s="27"/>
      <c r="E1492" s="27"/>
    </row>
    <row r="1493" spans="1:5" x14ac:dyDescent="0.25">
      <c r="A1493" s="27"/>
      <c r="B1493" s="32"/>
      <c r="C1493" s="27"/>
      <c r="D1493" s="27"/>
      <c r="E1493" s="27"/>
    </row>
    <row r="1494" spans="1:5" x14ac:dyDescent="0.25">
      <c r="A1494" s="27"/>
      <c r="B1494" s="32"/>
      <c r="C1494" s="27"/>
      <c r="D1494" s="27"/>
      <c r="E1494" s="27"/>
    </row>
    <row r="1495" spans="1:5" x14ac:dyDescent="0.25">
      <c r="A1495" s="27"/>
      <c r="B1495" s="32"/>
      <c r="C1495" s="27"/>
      <c r="D1495" s="27"/>
      <c r="E1495" s="27"/>
    </row>
    <row r="1496" spans="1:5" x14ac:dyDescent="0.25">
      <c r="A1496" s="27"/>
      <c r="B1496" s="32"/>
      <c r="C1496" s="27"/>
      <c r="D1496" s="27"/>
      <c r="E1496" s="27"/>
    </row>
    <row r="1497" spans="1:5" x14ac:dyDescent="0.25">
      <c r="A1497" s="27"/>
      <c r="B1497" s="32"/>
      <c r="C1497" s="27"/>
      <c r="D1497" s="27"/>
      <c r="E1497" s="27"/>
    </row>
    <row r="1498" spans="1:5" x14ac:dyDescent="0.25">
      <c r="A1498" s="27"/>
      <c r="B1498" s="32"/>
      <c r="C1498" s="27"/>
      <c r="D1498" s="27"/>
      <c r="E1498" s="27"/>
    </row>
    <row r="1499" spans="1:5" x14ac:dyDescent="0.25">
      <c r="A1499" s="27"/>
      <c r="B1499" s="32"/>
      <c r="C1499" s="27"/>
      <c r="D1499" s="27"/>
      <c r="E1499" s="27"/>
    </row>
    <row r="1500" spans="1:5" x14ac:dyDescent="0.25">
      <c r="A1500" s="27"/>
      <c r="B1500" s="32"/>
      <c r="C1500" s="27"/>
      <c r="D1500" s="27"/>
      <c r="E1500" s="27"/>
    </row>
    <row r="1501" spans="1:5" x14ac:dyDescent="0.25">
      <c r="A1501" s="27"/>
      <c r="B1501" s="32"/>
      <c r="C1501" s="27"/>
      <c r="D1501" s="27"/>
      <c r="E1501" s="27"/>
    </row>
    <row r="1502" spans="1:5" x14ac:dyDescent="0.25">
      <c r="A1502" s="27"/>
      <c r="B1502" s="32"/>
      <c r="C1502" s="27"/>
      <c r="D1502" s="27"/>
      <c r="E1502" s="27"/>
    </row>
    <row r="1503" spans="1:5" x14ac:dyDescent="0.25">
      <c r="A1503" s="27"/>
      <c r="B1503" s="32"/>
      <c r="C1503" s="27"/>
      <c r="D1503" s="27"/>
      <c r="E1503" s="27"/>
    </row>
    <row r="1504" spans="1:5" x14ac:dyDescent="0.25">
      <c r="A1504" s="27"/>
      <c r="B1504" s="32"/>
      <c r="C1504" s="27"/>
      <c r="D1504" s="27"/>
      <c r="E1504" s="27"/>
    </row>
    <row r="1505" spans="1:5" x14ac:dyDescent="0.25">
      <c r="A1505" s="27"/>
      <c r="B1505" s="32"/>
      <c r="C1505" s="27"/>
      <c r="D1505" s="27"/>
      <c r="E1505" s="27"/>
    </row>
    <row r="1506" spans="1:5" x14ac:dyDescent="0.25">
      <c r="A1506" s="27"/>
      <c r="B1506" s="32"/>
      <c r="C1506" s="27"/>
      <c r="D1506" s="27"/>
      <c r="E1506" s="27"/>
    </row>
    <row r="1507" spans="1:5" x14ac:dyDescent="0.25">
      <c r="A1507" s="27"/>
      <c r="B1507" s="32"/>
      <c r="C1507" s="27"/>
      <c r="D1507" s="27"/>
      <c r="E1507" s="27"/>
    </row>
    <row r="1508" spans="1:5" x14ac:dyDescent="0.25">
      <c r="A1508" s="27"/>
      <c r="B1508" s="32"/>
      <c r="C1508" s="27"/>
      <c r="D1508" s="27"/>
      <c r="E1508" s="27"/>
    </row>
    <row r="1509" spans="1:5" x14ac:dyDescent="0.25">
      <c r="A1509" s="27"/>
      <c r="B1509" s="32"/>
      <c r="C1509" s="27"/>
      <c r="D1509" s="27"/>
      <c r="E1509" s="27"/>
    </row>
    <row r="1510" spans="1:5" x14ac:dyDescent="0.25">
      <c r="A1510" s="27"/>
      <c r="B1510" s="32"/>
      <c r="C1510" s="27"/>
      <c r="D1510" s="27"/>
      <c r="E1510" s="27"/>
    </row>
    <row r="1511" spans="1:5" x14ac:dyDescent="0.25">
      <c r="A1511" s="27"/>
      <c r="B1511" s="32"/>
      <c r="C1511" s="27"/>
      <c r="D1511" s="27"/>
      <c r="E1511" s="27"/>
    </row>
    <row r="1512" spans="1:5" x14ac:dyDescent="0.25">
      <c r="A1512" s="27"/>
      <c r="B1512" s="32"/>
      <c r="C1512" s="27"/>
      <c r="D1512" s="27"/>
      <c r="E1512" s="27"/>
    </row>
    <row r="1513" spans="1:5" x14ac:dyDescent="0.25">
      <c r="A1513" s="27"/>
      <c r="B1513" s="32"/>
      <c r="C1513" s="27"/>
      <c r="D1513" s="27"/>
      <c r="E1513" s="27"/>
    </row>
    <row r="1514" spans="1:5" x14ac:dyDescent="0.25">
      <c r="A1514" s="27"/>
      <c r="B1514" s="32"/>
      <c r="C1514" s="27"/>
      <c r="D1514" s="27"/>
      <c r="E1514" s="27"/>
    </row>
    <row r="1515" spans="1:5" x14ac:dyDescent="0.25">
      <c r="A1515" s="27"/>
      <c r="B1515" s="32"/>
      <c r="C1515" s="27"/>
      <c r="D1515" s="27"/>
      <c r="E1515" s="27"/>
    </row>
    <row r="1516" spans="1:5" x14ac:dyDescent="0.25">
      <c r="A1516" s="27"/>
      <c r="B1516" s="32"/>
      <c r="C1516" s="27"/>
      <c r="D1516" s="27"/>
      <c r="E1516" s="27"/>
    </row>
    <row r="1517" spans="1:5" x14ac:dyDescent="0.25">
      <c r="A1517" s="27"/>
      <c r="B1517" s="32"/>
      <c r="C1517" s="27"/>
      <c r="D1517" s="27"/>
      <c r="E1517" s="27"/>
    </row>
    <row r="1518" spans="1:5" x14ac:dyDescent="0.25">
      <c r="A1518" s="27"/>
      <c r="B1518" s="32"/>
      <c r="C1518" s="27"/>
      <c r="D1518" s="27"/>
      <c r="E1518" s="27"/>
    </row>
    <row r="1519" spans="1:5" x14ac:dyDescent="0.25">
      <c r="A1519" s="27"/>
      <c r="B1519" s="32"/>
      <c r="C1519" s="27"/>
      <c r="D1519" s="27"/>
      <c r="E1519" s="27"/>
    </row>
    <row r="1520" spans="1:5" x14ac:dyDescent="0.25">
      <c r="A1520" s="27"/>
      <c r="B1520" s="32"/>
      <c r="C1520" s="27"/>
      <c r="D1520" s="27"/>
      <c r="E1520" s="27"/>
    </row>
    <row r="1521" spans="1:5" x14ac:dyDescent="0.25">
      <c r="A1521" s="27"/>
      <c r="B1521" s="32"/>
      <c r="C1521" s="27"/>
      <c r="D1521" s="27"/>
      <c r="E1521" s="27"/>
    </row>
    <row r="1522" spans="1:5" x14ac:dyDescent="0.25">
      <c r="A1522" s="27"/>
      <c r="B1522" s="32"/>
      <c r="C1522" s="27"/>
      <c r="D1522" s="27"/>
      <c r="E1522" s="27"/>
    </row>
    <row r="1523" spans="1:5" x14ac:dyDescent="0.25">
      <c r="A1523" s="27"/>
      <c r="B1523" s="32"/>
      <c r="C1523" s="27"/>
      <c r="D1523" s="27"/>
      <c r="E1523" s="27"/>
    </row>
    <row r="1524" spans="1:5" x14ac:dyDescent="0.25">
      <c r="A1524" s="27"/>
      <c r="B1524" s="32"/>
      <c r="C1524" s="27"/>
      <c r="D1524" s="27"/>
      <c r="E1524" s="27"/>
    </row>
    <row r="1525" spans="1:5" x14ac:dyDescent="0.25">
      <c r="A1525" s="27"/>
      <c r="B1525" s="32"/>
      <c r="C1525" s="27"/>
      <c r="D1525" s="27"/>
      <c r="E1525" s="27"/>
    </row>
    <row r="1526" spans="1:5" x14ac:dyDescent="0.25">
      <c r="A1526" s="27"/>
      <c r="B1526" s="32"/>
      <c r="C1526" s="27"/>
      <c r="D1526" s="27"/>
      <c r="E1526" s="27"/>
    </row>
    <row r="1527" spans="1:5" x14ac:dyDescent="0.25">
      <c r="A1527" s="27"/>
      <c r="B1527" s="32"/>
      <c r="C1527" s="27"/>
      <c r="D1527" s="27"/>
      <c r="E1527" s="27"/>
    </row>
    <row r="1528" spans="1:5" x14ac:dyDescent="0.25">
      <c r="A1528" s="27"/>
      <c r="B1528" s="32"/>
      <c r="C1528" s="27"/>
      <c r="D1528" s="27"/>
      <c r="E1528" s="27"/>
    </row>
    <row r="1529" spans="1:5" x14ac:dyDescent="0.25">
      <c r="A1529" s="27"/>
      <c r="B1529" s="32"/>
      <c r="C1529" s="27"/>
      <c r="D1529" s="27"/>
      <c r="E1529" s="27"/>
    </row>
    <row r="1530" spans="1:5" x14ac:dyDescent="0.25">
      <c r="A1530" s="27"/>
      <c r="B1530" s="32"/>
      <c r="C1530" s="27"/>
      <c r="D1530" s="27"/>
      <c r="E1530" s="27"/>
    </row>
    <row r="1531" spans="1:5" x14ac:dyDescent="0.25">
      <c r="A1531" s="27"/>
      <c r="B1531" s="32"/>
      <c r="C1531" s="27"/>
      <c r="D1531" s="27"/>
      <c r="E1531" s="27"/>
    </row>
    <row r="1532" spans="1:5" x14ac:dyDescent="0.25">
      <c r="A1532" s="27"/>
      <c r="B1532" s="32"/>
      <c r="C1532" s="27"/>
      <c r="D1532" s="27"/>
      <c r="E1532" s="27"/>
    </row>
    <row r="1533" spans="1:5" x14ac:dyDescent="0.25">
      <c r="A1533" s="27"/>
      <c r="B1533" s="32"/>
      <c r="C1533" s="27"/>
      <c r="D1533" s="27"/>
      <c r="E1533" s="27"/>
    </row>
    <row r="1534" spans="1:5" x14ac:dyDescent="0.25">
      <c r="A1534" s="27"/>
      <c r="B1534" s="32"/>
      <c r="C1534" s="27"/>
      <c r="D1534" s="27"/>
      <c r="E1534" s="27"/>
    </row>
    <row r="1535" spans="1:5" x14ac:dyDescent="0.25">
      <c r="A1535" s="27"/>
      <c r="B1535" s="32"/>
      <c r="C1535" s="27"/>
      <c r="D1535" s="27"/>
      <c r="E1535" s="27"/>
    </row>
    <row r="1536" spans="1:5" x14ac:dyDescent="0.25">
      <c r="A1536" s="27"/>
      <c r="B1536" s="32"/>
      <c r="C1536" s="27"/>
      <c r="D1536" s="27"/>
      <c r="E1536" s="27"/>
    </row>
    <row r="1537" spans="1:5" x14ac:dyDescent="0.25">
      <c r="A1537" s="27"/>
      <c r="B1537" s="32"/>
      <c r="C1537" s="27"/>
      <c r="D1537" s="27"/>
      <c r="E1537" s="27"/>
    </row>
    <row r="1538" spans="1:5" x14ac:dyDescent="0.25">
      <c r="A1538" s="27"/>
      <c r="B1538" s="32"/>
      <c r="C1538" s="27"/>
      <c r="D1538" s="27"/>
      <c r="E1538" s="27"/>
    </row>
    <row r="1539" spans="1:5" x14ac:dyDescent="0.25">
      <c r="A1539" s="27"/>
      <c r="B1539" s="32"/>
      <c r="C1539" s="27"/>
      <c r="D1539" s="27"/>
      <c r="E1539" s="27"/>
    </row>
    <row r="1540" spans="1:5" x14ac:dyDescent="0.25">
      <c r="A1540" s="27"/>
      <c r="B1540" s="32"/>
      <c r="C1540" s="27"/>
      <c r="D1540" s="27"/>
      <c r="E1540" s="27"/>
    </row>
    <row r="1541" spans="1:5" x14ac:dyDescent="0.25">
      <c r="A1541" s="27"/>
      <c r="B1541" s="32"/>
      <c r="C1541" s="27"/>
      <c r="D1541" s="27"/>
      <c r="E1541" s="27"/>
    </row>
    <row r="1542" spans="1:5" x14ac:dyDescent="0.25">
      <c r="A1542" s="27"/>
      <c r="B1542" s="32"/>
      <c r="C1542" s="27"/>
      <c r="D1542" s="27"/>
      <c r="E1542" s="27"/>
    </row>
    <row r="1543" spans="1:5" x14ac:dyDescent="0.25">
      <c r="A1543" s="27"/>
      <c r="B1543" s="32"/>
      <c r="C1543" s="27"/>
      <c r="D1543" s="27"/>
      <c r="E1543" s="27"/>
    </row>
    <row r="1544" spans="1:5" x14ac:dyDescent="0.25">
      <c r="A1544" s="27"/>
      <c r="B1544" s="32"/>
      <c r="C1544" s="27"/>
      <c r="D1544" s="27"/>
      <c r="E1544" s="27"/>
    </row>
    <row r="1545" spans="1:5" x14ac:dyDescent="0.25">
      <c r="A1545" s="27"/>
      <c r="B1545" s="32"/>
      <c r="C1545" s="27"/>
      <c r="D1545" s="27"/>
      <c r="E1545" s="27"/>
    </row>
    <row r="1546" spans="1:5" x14ac:dyDescent="0.25">
      <c r="A1546" s="27"/>
      <c r="B1546" s="32"/>
      <c r="C1546" s="27"/>
      <c r="D1546" s="27"/>
      <c r="E1546" s="27"/>
    </row>
    <row r="1547" spans="1:5" x14ac:dyDescent="0.25">
      <c r="A1547" s="27"/>
      <c r="B1547" s="32"/>
      <c r="C1547" s="27"/>
      <c r="D1547" s="27"/>
      <c r="E1547" s="27"/>
    </row>
    <row r="1548" spans="1:5" x14ac:dyDescent="0.25">
      <c r="A1548" s="27"/>
      <c r="B1548" s="32"/>
      <c r="C1548" s="27"/>
      <c r="D1548" s="27"/>
      <c r="E1548" s="27"/>
    </row>
    <row r="1549" spans="1:5" x14ac:dyDescent="0.25">
      <c r="A1549" s="27"/>
      <c r="B1549" s="32"/>
      <c r="C1549" s="27"/>
      <c r="D1549" s="27"/>
      <c r="E1549" s="27"/>
    </row>
    <row r="1550" spans="1:5" x14ac:dyDescent="0.25">
      <c r="A1550" s="27"/>
      <c r="B1550" s="32"/>
      <c r="C1550" s="27"/>
      <c r="D1550" s="27"/>
      <c r="E1550" s="27"/>
    </row>
    <row r="1551" spans="1:5" x14ac:dyDescent="0.25">
      <c r="A1551" s="27"/>
      <c r="B1551" s="32"/>
      <c r="C1551" s="27"/>
      <c r="D1551" s="27"/>
      <c r="E1551" s="27"/>
    </row>
    <row r="1552" spans="1:5" x14ac:dyDescent="0.25">
      <c r="A1552" s="27"/>
      <c r="B1552" s="32"/>
      <c r="C1552" s="27"/>
      <c r="D1552" s="27"/>
      <c r="E1552" s="27"/>
    </row>
    <row r="1553" spans="1:5" x14ac:dyDescent="0.25">
      <c r="A1553" s="27"/>
      <c r="B1553" s="32"/>
      <c r="C1553" s="27"/>
      <c r="D1553" s="27"/>
      <c r="E1553" s="27"/>
    </row>
    <row r="1554" spans="1:5" x14ac:dyDescent="0.25">
      <c r="A1554" s="27"/>
      <c r="B1554" s="32"/>
      <c r="C1554" s="27"/>
      <c r="D1554" s="27"/>
      <c r="E1554" s="27"/>
    </row>
    <row r="1555" spans="1:5" x14ac:dyDescent="0.25">
      <c r="A1555" s="27"/>
      <c r="B1555" s="32"/>
      <c r="C1555" s="27"/>
      <c r="D1555" s="27"/>
      <c r="E1555" s="27"/>
    </row>
    <row r="1556" spans="1:5" x14ac:dyDescent="0.25">
      <c r="A1556" s="27"/>
      <c r="B1556" s="32"/>
      <c r="C1556" s="27"/>
      <c r="D1556" s="27"/>
      <c r="E1556" s="27"/>
    </row>
    <row r="1557" spans="1:5" x14ac:dyDescent="0.25">
      <c r="A1557" s="27"/>
      <c r="B1557" s="32"/>
      <c r="C1557" s="27"/>
      <c r="D1557" s="27"/>
      <c r="E1557" s="27"/>
    </row>
    <row r="1558" spans="1:5" x14ac:dyDescent="0.25">
      <c r="A1558" s="27"/>
      <c r="B1558" s="32"/>
      <c r="C1558" s="27"/>
      <c r="D1558" s="27"/>
      <c r="E1558" s="27"/>
    </row>
    <row r="1559" spans="1:5" x14ac:dyDescent="0.25">
      <c r="A1559" s="27"/>
      <c r="B1559" s="32"/>
      <c r="C1559" s="27"/>
      <c r="D1559" s="27"/>
      <c r="E1559" s="27"/>
    </row>
    <row r="1560" spans="1:5" x14ac:dyDescent="0.25">
      <c r="A1560" s="27"/>
      <c r="B1560" s="32"/>
      <c r="C1560" s="27"/>
      <c r="D1560" s="27"/>
      <c r="E1560" s="27"/>
    </row>
    <row r="1561" spans="1:5" x14ac:dyDescent="0.25">
      <c r="A1561" s="27"/>
      <c r="B1561" s="32"/>
      <c r="C1561" s="27"/>
      <c r="D1561" s="27"/>
      <c r="E1561" s="27"/>
    </row>
    <row r="1562" spans="1:5" x14ac:dyDescent="0.25">
      <c r="A1562" s="27"/>
      <c r="B1562" s="32"/>
      <c r="C1562" s="27"/>
      <c r="D1562" s="27"/>
      <c r="E1562" s="27"/>
    </row>
    <row r="1563" spans="1:5" x14ac:dyDescent="0.25">
      <c r="A1563" s="27"/>
      <c r="B1563" s="32"/>
      <c r="C1563" s="27"/>
      <c r="D1563" s="27"/>
      <c r="E1563" s="27"/>
    </row>
    <row r="1564" spans="1:5" x14ac:dyDescent="0.25">
      <c r="A1564" s="27"/>
      <c r="B1564" s="32"/>
      <c r="C1564" s="27"/>
      <c r="D1564" s="27"/>
      <c r="E1564" s="27"/>
    </row>
    <row r="1565" spans="1:5" x14ac:dyDescent="0.25">
      <c r="A1565" s="27"/>
      <c r="B1565" s="32"/>
      <c r="C1565" s="27"/>
      <c r="D1565" s="27"/>
      <c r="E1565" s="27"/>
    </row>
    <row r="1566" spans="1:5" x14ac:dyDescent="0.25">
      <c r="A1566" s="27"/>
      <c r="B1566" s="32"/>
      <c r="C1566" s="27"/>
      <c r="D1566" s="27"/>
      <c r="E1566" s="27"/>
    </row>
    <row r="1567" spans="1:5" x14ac:dyDescent="0.25">
      <c r="A1567" s="27"/>
      <c r="B1567" s="32"/>
      <c r="C1567" s="27"/>
      <c r="D1567" s="27"/>
      <c r="E1567" s="27"/>
    </row>
    <row r="1568" spans="1:5" x14ac:dyDescent="0.25">
      <c r="A1568" s="27"/>
      <c r="B1568" s="32"/>
      <c r="C1568" s="27"/>
      <c r="D1568" s="27"/>
      <c r="E1568" s="27"/>
    </row>
    <row r="1569" spans="1:5" x14ac:dyDescent="0.25">
      <c r="A1569" s="27"/>
      <c r="B1569" s="32"/>
      <c r="C1569" s="27"/>
      <c r="D1569" s="27"/>
      <c r="E1569" s="27"/>
    </row>
    <row r="1570" spans="1:5" x14ac:dyDescent="0.25">
      <c r="A1570" s="27"/>
      <c r="B1570" s="32"/>
      <c r="C1570" s="27"/>
      <c r="D1570" s="27"/>
      <c r="E1570" s="27"/>
    </row>
    <row r="1571" spans="1:5" x14ac:dyDescent="0.25">
      <c r="A1571" s="27"/>
      <c r="B1571" s="32"/>
      <c r="C1571" s="27"/>
      <c r="D1571" s="27"/>
      <c r="E1571" s="27"/>
    </row>
    <row r="1572" spans="1:5" x14ac:dyDescent="0.25">
      <c r="A1572" s="27"/>
      <c r="B1572" s="32"/>
      <c r="C1572" s="27"/>
      <c r="D1572" s="27"/>
      <c r="E1572" s="27"/>
    </row>
    <row r="1573" spans="1:5" x14ac:dyDescent="0.25">
      <c r="A1573" s="27"/>
      <c r="B1573" s="32"/>
      <c r="C1573" s="27"/>
      <c r="D1573" s="27"/>
      <c r="E1573" s="27"/>
    </row>
    <row r="1574" spans="1:5" x14ac:dyDescent="0.25">
      <c r="A1574" s="27"/>
      <c r="B1574" s="32"/>
      <c r="C1574" s="27"/>
      <c r="D1574" s="27"/>
      <c r="E1574" s="27"/>
    </row>
    <row r="1575" spans="1:5" x14ac:dyDescent="0.25">
      <c r="A1575" s="27"/>
      <c r="B1575" s="32"/>
      <c r="C1575" s="27"/>
      <c r="D1575" s="27"/>
      <c r="E1575" s="27"/>
    </row>
    <row r="1576" spans="1:5" x14ac:dyDescent="0.25">
      <c r="A1576" s="27"/>
      <c r="B1576" s="32"/>
      <c r="C1576" s="27"/>
      <c r="D1576" s="27"/>
      <c r="E1576" s="27"/>
    </row>
    <row r="1577" spans="1:5" x14ac:dyDescent="0.25">
      <c r="A1577" s="27"/>
      <c r="B1577" s="32"/>
      <c r="C1577" s="27"/>
      <c r="D1577" s="27"/>
      <c r="E1577" s="27"/>
    </row>
    <row r="1578" spans="1:5" x14ac:dyDescent="0.25">
      <c r="A1578" s="27"/>
      <c r="B1578" s="32"/>
      <c r="C1578" s="27"/>
      <c r="D1578" s="27"/>
      <c r="E1578" s="27"/>
    </row>
    <row r="1579" spans="1:5" x14ac:dyDescent="0.25">
      <c r="A1579" s="27"/>
      <c r="B1579" s="32"/>
      <c r="C1579" s="27"/>
      <c r="D1579" s="27"/>
      <c r="E1579" s="27"/>
    </row>
    <row r="1580" spans="1:5" x14ac:dyDescent="0.25">
      <c r="A1580" s="27"/>
      <c r="B1580" s="32"/>
      <c r="C1580" s="27"/>
      <c r="D1580" s="27"/>
      <c r="E1580" s="27"/>
    </row>
    <row r="1581" spans="1:5" x14ac:dyDescent="0.25">
      <c r="A1581" s="27"/>
      <c r="B1581" s="32"/>
      <c r="C1581" s="27"/>
      <c r="D1581" s="27"/>
      <c r="E1581" s="27"/>
    </row>
    <row r="1582" spans="1:5" x14ac:dyDescent="0.25">
      <c r="A1582" s="27"/>
      <c r="B1582" s="32"/>
      <c r="C1582" s="27"/>
      <c r="D1582" s="27"/>
      <c r="E1582" s="27"/>
    </row>
    <row r="1583" spans="1:5" x14ac:dyDescent="0.25">
      <c r="A1583" s="27"/>
      <c r="B1583" s="32"/>
      <c r="C1583" s="27"/>
      <c r="D1583" s="27"/>
      <c r="E1583" s="27"/>
    </row>
    <row r="1584" spans="1:5" x14ac:dyDescent="0.25">
      <c r="A1584" s="27"/>
      <c r="B1584" s="32"/>
      <c r="C1584" s="27"/>
      <c r="D1584" s="27"/>
      <c r="E1584" s="27"/>
    </row>
    <row r="1585" spans="1:5" x14ac:dyDescent="0.25">
      <c r="A1585" s="27"/>
      <c r="B1585" s="32"/>
      <c r="C1585" s="27"/>
      <c r="D1585" s="27"/>
      <c r="E1585" s="27"/>
    </row>
    <row r="1586" spans="1:5" x14ac:dyDescent="0.25">
      <c r="A1586" s="27"/>
      <c r="B1586" s="32"/>
      <c r="C1586" s="27"/>
      <c r="D1586" s="27"/>
      <c r="E1586" s="27"/>
    </row>
    <row r="1587" spans="1:5" x14ac:dyDescent="0.25">
      <c r="A1587" s="27"/>
      <c r="B1587" s="32"/>
      <c r="C1587" s="27"/>
      <c r="D1587" s="27"/>
      <c r="E1587" s="27"/>
    </row>
    <row r="1588" spans="1:5" x14ac:dyDescent="0.25">
      <c r="A1588" s="27"/>
      <c r="B1588" s="32"/>
      <c r="C1588" s="27"/>
      <c r="D1588" s="27"/>
      <c r="E1588" s="27"/>
    </row>
    <row r="1589" spans="1:5" x14ac:dyDescent="0.25">
      <c r="A1589" s="27"/>
      <c r="B1589" s="32"/>
      <c r="C1589" s="27"/>
      <c r="D1589" s="27"/>
      <c r="E1589" s="27"/>
    </row>
    <row r="1590" spans="1:5" x14ac:dyDescent="0.25">
      <c r="A1590" s="27"/>
      <c r="B1590" s="32"/>
      <c r="C1590" s="27"/>
      <c r="D1590" s="27"/>
      <c r="E1590" s="27"/>
    </row>
    <row r="1591" spans="1:5" x14ac:dyDescent="0.25">
      <c r="A1591" s="27"/>
      <c r="B1591" s="32"/>
      <c r="C1591" s="27"/>
      <c r="D1591" s="27"/>
      <c r="E1591" s="27"/>
    </row>
    <row r="1592" spans="1:5" x14ac:dyDescent="0.25">
      <c r="A1592" s="27"/>
      <c r="B1592" s="32"/>
      <c r="C1592" s="27"/>
      <c r="D1592" s="27"/>
      <c r="E1592" s="27"/>
    </row>
    <row r="1593" spans="1:5" x14ac:dyDescent="0.25">
      <c r="A1593" s="27"/>
      <c r="B1593" s="32"/>
      <c r="C1593" s="27"/>
      <c r="D1593" s="27"/>
      <c r="E1593" s="27"/>
    </row>
    <row r="1594" spans="1:5" x14ac:dyDescent="0.25">
      <c r="A1594" s="27"/>
      <c r="B1594" s="32"/>
      <c r="C1594" s="27"/>
      <c r="D1594" s="27"/>
      <c r="E1594" s="27"/>
    </row>
    <row r="1595" spans="1:5" x14ac:dyDescent="0.25">
      <c r="A1595" s="27"/>
      <c r="B1595" s="32"/>
      <c r="C1595" s="27"/>
      <c r="D1595" s="27"/>
      <c r="E1595" s="27"/>
    </row>
    <row r="1596" spans="1:5" x14ac:dyDescent="0.25">
      <c r="A1596" s="27"/>
      <c r="B1596" s="32"/>
      <c r="C1596" s="27"/>
      <c r="D1596" s="27"/>
      <c r="E1596" s="27"/>
    </row>
    <row r="1597" spans="1:5" x14ac:dyDescent="0.25">
      <c r="A1597" s="27"/>
      <c r="B1597" s="32"/>
      <c r="C1597" s="27"/>
      <c r="D1597" s="27"/>
      <c r="E1597" s="27"/>
    </row>
    <row r="1598" spans="1:5" x14ac:dyDescent="0.25">
      <c r="A1598" s="27"/>
      <c r="B1598" s="32"/>
      <c r="C1598" s="27"/>
      <c r="D1598" s="27"/>
      <c r="E1598" s="27"/>
    </row>
    <row r="1599" spans="1:5" x14ac:dyDescent="0.25">
      <c r="A1599" s="27"/>
      <c r="B1599" s="32"/>
      <c r="C1599" s="27"/>
      <c r="D1599" s="27"/>
      <c r="E1599" s="27"/>
    </row>
    <row r="1600" spans="1:5" x14ac:dyDescent="0.25">
      <c r="A1600" s="27"/>
      <c r="B1600" s="32"/>
      <c r="C1600" s="27"/>
      <c r="D1600" s="27"/>
      <c r="E1600" s="27"/>
    </row>
    <row r="1601" spans="1:5" x14ac:dyDescent="0.25">
      <c r="A1601" s="27"/>
      <c r="B1601" s="32"/>
      <c r="C1601" s="27"/>
      <c r="D1601" s="27"/>
      <c r="E1601" s="27"/>
    </row>
    <row r="1602" spans="1:5" x14ac:dyDescent="0.25">
      <c r="A1602" s="27"/>
      <c r="B1602" s="32"/>
      <c r="C1602" s="27"/>
      <c r="D1602" s="27"/>
      <c r="E1602" s="27"/>
    </row>
    <row r="1603" spans="1:5" x14ac:dyDescent="0.25">
      <c r="A1603" s="27"/>
      <c r="B1603" s="32"/>
      <c r="C1603" s="27"/>
      <c r="D1603" s="27"/>
      <c r="E1603" s="27"/>
    </row>
    <row r="1604" spans="1:5" x14ac:dyDescent="0.25">
      <c r="A1604" s="27"/>
      <c r="B1604" s="32"/>
      <c r="C1604" s="27"/>
      <c r="D1604" s="27"/>
      <c r="E1604" s="27"/>
    </row>
    <row r="1605" spans="1:5" x14ac:dyDescent="0.25">
      <c r="A1605" s="27"/>
      <c r="B1605" s="32"/>
      <c r="C1605" s="27"/>
      <c r="D1605" s="27"/>
      <c r="E1605" s="27"/>
    </row>
    <row r="1606" spans="1:5" x14ac:dyDescent="0.25">
      <c r="A1606" s="27"/>
      <c r="B1606" s="32"/>
      <c r="C1606" s="27"/>
      <c r="D1606" s="27"/>
      <c r="E1606" s="27"/>
    </row>
    <row r="1607" spans="1:5" x14ac:dyDescent="0.25">
      <c r="A1607" s="27"/>
      <c r="B1607" s="32"/>
      <c r="C1607" s="27"/>
      <c r="D1607" s="27"/>
      <c r="E1607" s="27"/>
    </row>
    <row r="1608" spans="1:5" x14ac:dyDescent="0.25">
      <c r="A1608" s="27"/>
      <c r="B1608" s="32"/>
      <c r="C1608" s="27"/>
      <c r="D1608" s="27"/>
      <c r="E1608" s="27"/>
    </row>
    <row r="1609" spans="1:5" x14ac:dyDescent="0.25">
      <c r="A1609" s="27"/>
      <c r="B1609" s="32"/>
      <c r="C1609" s="27"/>
      <c r="D1609" s="27"/>
      <c r="E1609" s="27"/>
    </row>
    <row r="1610" spans="1:5" x14ac:dyDescent="0.25">
      <c r="A1610" s="27"/>
      <c r="B1610" s="32"/>
      <c r="C1610" s="27"/>
      <c r="D1610" s="27"/>
      <c r="E1610" s="27"/>
    </row>
    <row r="1611" spans="1:5" x14ac:dyDescent="0.25">
      <c r="A1611" s="27"/>
      <c r="B1611" s="32"/>
      <c r="C1611" s="27"/>
      <c r="D1611" s="27"/>
      <c r="E1611" s="27"/>
    </row>
    <row r="1612" spans="1:5" x14ac:dyDescent="0.25">
      <c r="A1612" s="27"/>
      <c r="B1612" s="32"/>
      <c r="C1612" s="27"/>
      <c r="D1612" s="27"/>
      <c r="E1612" s="27"/>
    </row>
    <row r="1613" spans="1:5" x14ac:dyDescent="0.25">
      <c r="A1613" s="27"/>
      <c r="B1613" s="32"/>
      <c r="C1613" s="27"/>
      <c r="D1613" s="27"/>
      <c r="E1613" s="27"/>
    </row>
    <row r="1614" spans="1:5" x14ac:dyDescent="0.25">
      <c r="A1614" s="27"/>
      <c r="B1614" s="32"/>
      <c r="C1614" s="27"/>
      <c r="D1614" s="27"/>
      <c r="E1614" s="27"/>
    </row>
    <row r="1615" spans="1:5" x14ac:dyDescent="0.25">
      <c r="A1615" s="27"/>
      <c r="B1615" s="32"/>
      <c r="C1615" s="27"/>
      <c r="D1615" s="27"/>
      <c r="E1615" s="27"/>
    </row>
    <row r="1616" spans="1:5" x14ac:dyDescent="0.25">
      <c r="A1616" s="27"/>
      <c r="B1616" s="32"/>
      <c r="C1616" s="27"/>
      <c r="D1616" s="27"/>
      <c r="E1616" s="27"/>
    </row>
    <row r="1617" spans="1:5" x14ac:dyDescent="0.25">
      <c r="A1617" s="27"/>
      <c r="B1617" s="32"/>
      <c r="C1617" s="27"/>
      <c r="D1617" s="27"/>
      <c r="E1617" s="27"/>
    </row>
    <row r="1618" spans="1:5" x14ac:dyDescent="0.25">
      <c r="A1618" s="27"/>
      <c r="B1618" s="32"/>
      <c r="C1618" s="27"/>
      <c r="D1618" s="27"/>
      <c r="E1618" s="27"/>
    </row>
    <row r="1619" spans="1:5" x14ac:dyDescent="0.25">
      <c r="A1619" s="27"/>
      <c r="B1619" s="32"/>
      <c r="C1619" s="27"/>
      <c r="D1619" s="27"/>
      <c r="E1619" s="27"/>
    </row>
    <row r="1620" spans="1:5" x14ac:dyDescent="0.25">
      <c r="A1620" s="27"/>
      <c r="B1620" s="32"/>
      <c r="C1620" s="27"/>
      <c r="D1620" s="27"/>
      <c r="E1620" s="27"/>
    </row>
    <row r="1621" spans="1:5" x14ac:dyDescent="0.25">
      <c r="A1621" s="27"/>
      <c r="B1621" s="32"/>
      <c r="C1621" s="27"/>
      <c r="D1621" s="27"/>
      <c r="E1621" s="27"/>
    </row>
    <row r="1622" spans="1:5" x14ac:dyDescent="0.25">
      <c r="A1622" s="27"/>
      <c r="B1622" s="32"/>
      <c r="C1622" s="27"/>
      <c r="D1622" s="27"/>
      <c r="E1622" s="27"/>
    </row>
    <row r="1623" spans="1:5" x14ac:dyDescent="0.25">
      <c r="A1623" s="27"/>
      <c r="B1623" s="32"/>
      <c r="C1623" s="27"/>
      <c r="D1623" s="27"/>
      <c r="E1623" s="27"/>
    </row>
    <row r="1624" spans="1:5" x14ac:dyDescent="0.25">
      <c r="A1624" s="27"/>
      <c r="B1624" s="32"/>
      <c r="C1624" s="27"/>
      <c r="D1624" s="27"/>
      <c r="E1624" s="27"/>
    </row>
    <row r="1625" spans="1:5" x14ac:dyDescent="0.25">
      <c r="A1625" s="27"/>
      <c r="B1625" s="32"/>
      <c r="C1625" s="27"/>
      <c r="D1625" s="27"/>
      <c r="E1625" s="27"/>
    </row>
    <row r="1626" spans="1:5" x14ac:dyDescent="0.25">
      <c r="A1626" s="27"/>
      <c r="B1626" s="32"/>
      <c r="C1626" s="27"/>
      <c r="D1626" s="27"/>
      <c r="E1626" s="27"/>
    </row>
    <row r="1627" spans="1:5" x14ac:dyDescent="0.25">
      <c r="A1627" s="27"/>
      <c r="B1627" s="32"/>
      <c r="C1627" s="27"/>
      <c r="D1627" s="27"/>
      <c r="E1627" s="27"/>
    </row>
    <row r="1628" spans="1:5" x14ac:dyDescent="0.25">
      <c r="A1628" s="27"/>
      <c r="B1628" s="32"/>
      <c r="C1628" s="27"/>
      <c r="D1628" s="27"/>
      <c r="E1628" s="27"/>
    </row>
    <row r="1629" spans="1:5" x14ac:dyDescent="0.25">
      <c r="A1629" s="27"/>
      <c r="B1629" s="32"/>
      <c r="C1629" s="27"/>
      <c r="D1629" s="27"/>
      <c r="E1629" s="27"/>
    </row>
    <row r="1630" spans="1:5" x14ac:dyDescent="0.25">
      <c r="A1630" s="27"/>
      <c r="B1630" s="32"/>
      <c r="C1630" s="27"/>
      <c r="D1630" s="27"/>
      <c r="E1630" s="27"/>
    </row>
    <row r="1631" spans="1:5" x14ac:dyDescent="0.25">
      <c r="A1631" s="27"/>
      <c r="B1631" s="32"/>
      <c r="C1631" s="27"/>
      <c r="D1631" s="27"/>
      <c r="E1631" s="27"/>
    </row>
    <row r="1632" spans="1:5" x14ac:dyDescent="0.25">
      <c r="A1632" s="27"/>
      <c r="B1632" s="32"/>
      <c r="C1632" s="27"/>
      <c r="D1632" s="27"/>
      <c r="E1632" s="27"/>
    </row>
    <row r="1633" spans="1:5" x14ac:dyDescent="0.25">
      <c r="A1633" s="27"/>
      <c r="B1633" s="32"/>
      <c r="C1633" s="27"/>
      <c r="D1633" s="27"/>
      <c r="E1633" s="27"/>
    </row>
    <row r="1634" spans="1:5" x14ac:dyDescent="0.25">
      <c r="A1634" s="27"/>
      <c r="B1634" s="32"/>
      <c r="C1634" s="27"/>
      <c r="D1634" s="27"/>
      <c r="E1634" s="27"/>
    </row>
    <row r="1635" spans="1:5" x14ac:dyDescent="0.25">
      <c r="A1635" s="27"/>
      <c r="B1635" s="32"/>
      <c r="C1635" s="27"/>
      <c r="D1635" s="27"/>
      <c r="E1635" s="27"/>
    </row>
    <row r="1636" spans="1:5" x14ac:dyDescent="0.25">
      <c r="A1636" s="27"/>
      <c r="B1636" s="32"/>
      <c r="C1636" s="27"/>
      <c r="D1636" s="27"/>
      <c r="E1636" s="27"/>
    </row>
    <row r="1637" spans="1:5" x14ac:dyDescent="0.25">
      <c r="A1637" s="27"/>
      <c r="B1637" s="32"/>
      <c r="C1637" s="27"/>
      <c r="D1637" s="27"/>
      <c r="E1637" s="27"/>
    </row>
    <row r="1638" spans="1:5" x14ac:dyDescent="0.25">
      <c r="A1638" s="27"/>
      <c r="B1638" s="32"/>
      <c r="C1638" s="27"/>
      <c r="D1638" s="27"/>
      <c r="E1638" s="27"/>
    </row>
    <row r="1639" spans="1:5" x14ac:dyDescent="0.25">
      <c r="A1639" s="27"/>
      <c r="B1639" s="32"/>
      <c r="C1639" s="27"/>
      <c r="D1639" s="27"/>
      <c r="E1639" s="27"/>
    </row>
    <row r="1640" spans="1:5" x14ac:dyDescent="0.25">
      <c r="A1640" s="27"/>
      <c r="B1640" s="32"/>
      <c r="C1640" s="27"/>
      <c r="D1640" s="27"/>
      <c r="E1640" s="27"/>
    </row>
    <row r="1641" spans="1:5" x14ac:dyDescent="0.25">
      <c r="A1641" s="27"/>
      <c r="B1641" s="32"/>
      <c r="C1641" s="27"/>
      <c r="D1641" s="27"/>
      <c r="E1641" s="27"/>
    </row>
    <row r="1642" spans="1:5" x14ac:dyDescent="0.25">
      <c r="A1642" s="27"/>
      <c r="B1642" s="32"/>
      <c r="C1642" s="27"/>
      <c r="D1642" s="27"/>
      <c r="E1642" s="27"/>
    </row>
    <row r="1643" spans="1:5" x14ac:dyDescent="0.25">
      <c r="A1643" s="27"/>
      <c r="B1643" s="32"/>
      <c r="C1643" s="27"/>
      <c r="D1643" s="27"/>
      <c r="E1643" s="27"/>
    </row>
    <row r="1644" spans="1:5" x14ac:dyDescent="0.25">
      <c r="A1644" s="27"/>
      <c r="B1644" s="32"/>
      <c r="C1644" s="27"/>
      <c r="D1644" s="27"/>
      <c r="E1644" s="27"/>
    </row>
    <row r="1645" spans="1:5" x14ac:dyDescent="0.25">
      <c r="A1645" s="27"/>
      <c r="B1645" s="32"/>
      <c r="C1645" s="27"/>
      <c r="D1645" s="27"/>
      <c r="E1645" s="27"/>
    </row>
    <row r="1646" spans="1:5" x14ac:dyDescent="0.25">
      <c r="A1646" s="27"/>
      <c r="B1646" s="32"/>
      <c r="C1646" s="27"/>
      <c r="D1646" s="27"/>
      <c r="E1646" s="27"/>
    </row>
    <row r="1647" spans="1:5" x14ac:dyDescent="0.25">
      <c r="A1647" s="27"/>
      <c r="B1647" s="32"/>
      <c r="C1647" s="27"/>
      <c r="D1647" s="27"/>
      <c r="E1647" s="27"/>
    </row>
    <row r="1648" spans="1:5" x14ac:dyDescent="0.25">
      <c r="A1648" s="27"/>
      <c r="B1648" s="32"/>
      <c r="C1648" s="27"/>
      <c r="D1648" s="27"/>
      <c r="E1648" s="27"/>
    </row>
    <row r="1649" spans="1:5" x14ac:dyDescent="0.25">
      <c r="A1649" s="27"/>
      <c r="B1649" s="32"/>
      <c r="C1649" s="27"/>
      <c r="D1649" s="27"/>
      <c r="E1649" s="27"/>
    </row>
    <row r="1650" spans="1:5" x14ac:dyDescent="0.25">
      <c r="A1650" s="27"/>
      <c r="B1650" s="32"/>
      <c r="C1650" s="27"/>
      <c r="D1650" s="27"/>
      <c r="E1650" s="27"/>
    </row>
    <row r="1651" spans="1:5" x14ac:dyDescent="0.25">
      <c r="A1651" s="27"/>
      <c r="B1651" s="32"/>
      <c r="C1651" s="27"/>
      <c r="D1651" s="27"/>
      <c r="E1651" s="27"/>
    </row>
    <row r="1652" spans="1:5" x14ac:dyDescent="0.25">
      <c r="A1652" s="27"/>
      <c r="B1652" s="32"/>
      <c r="C1652" s="27"/>
      <c r="D1652" s="27"/>
      <c r="E1652" s="27"/>
    </row>
    <row r="1653" spans="1:5" x14ac:dyDescent="0.25">
      <c r="A1653" s="27"/>
      <c r="B1653" s="32"/>
      <c r="C1653" s="27"/>
      <c r="D1653" s="27"/>
      <c r="E1653" s="27"/>
    </row>
    <row r="1654" spans="1:5" x14ac:dyDescent="0.25">
      <c r="A1654" s="27"/>
      <c r="B1654" s="32"/>
      <c r="C1654" s="27"/>
      <c r="D1654" s="27"/>
      <c r="E1654" s="27"/>
    </row>
    <row r="1655" spans="1:5" x14ac:dyDescent="0.25">
      <c r="A1655" s="27"/>
      <c r="B1655" s="32"/>
      <c r="C1655" s="27"/>
      <c r="D1655" s="27"/>
      <c r="E1655" s="27"/>
    </row>
    <row r="1656" spans="1:5" x14ac:dyDescent="0.25">
      <c r="A1656" s="27"/>
      <c r="B1656" s="32"/>
      <c r="C1656" s="27"/>
      <c r="D1656" s="27"/>
      <c r="E1656" s="27"/>
    </row>
    <row r="1657" spans="1:5" x14ac:dyDescent="0.25">
      <c r="A1657" s="27"/>
      <c r="B1657" s="32"/>
      <c r="C1657" s="27"/>
      <c r="D1657" s="27"/>
      <c r="E1657" s="27"/>
    </row>
    <row r="1658" spans="1:5" x14ac:dyDescent="0.25">
      <c r="A1658" s="27"/>
      <c r="B1658" s="32"/>
      <c r="C1658" s="27"/>
      <c r="D1658" s="27"/>
      <c r="E1658" s="27"/>
    </row>
    <row r="1659" spans="1:5" x14ac:dyDescent="0.25">
      <c r="A1659" s="27"/>
      <c r="B1659" s="32"/>
      <c r="C1659" s="27"/>
      <c r="D1659" s="27"/>
      <c r="E1659" s="27"/>
    </row>
    <row r="1660" spans="1:5" x14ac:dyDescent="0.25">
      <c r="A1660" s="27"/>
      <c r="B1660" s="32"/>
      <c r="C1660" s="27"/>
      <c r="D1660" s="27"/>
      <c r="E1660" s="27"/>
    </row>
    <row r="1661" spans="1:5" x14ac:dyDescent="0.25">
      <c r="A1661" s="27"/>
      <c r="B1661" s="32"/>
      <c r="C1661" s="27"/>
      <c r="D1661" s="27"/>
      <c r="E1661" s="27"/>
    </row>
    <row r="1662" spans="1:5" x14ac:dyDescent="0.25">
      <c r="A1662" s="27"/>
      <c r="B1662" s="32"/>
      <c r="C1662" s="27"/>
      <c r="D1662" s="27"/>
      <c r="E1662" s="27"/>
    </row>
    <row r="1663" spans="1:5" x14ac:dyDescent="0.25">
      <c r="A1663" s="27"/>
      <c r="B1663" s="32"/>
      <c r="C1663" s="27"/>
      <c r="D1663" s="27"/>
      <c r="E1663" s="27"/>
    </row>
    <row r="1664" spans="1:5" x14ac:dyDescent="0.25">
      <c r="A1664" s="27"/>
      <c r="B1664" s="32"/>
      <c r="C1664" s="27"/>
      <c r="D1664" s="27"/>
      <c r="E1664" s="27"/>
    </row>
    <row r="1665" spans="1:5" x14ac:dyDescent="0.25">
      <c r="A1665" s="27"/>
      <c r="B1665" s="32"/>
      <c r="C1665" s="27"/>
      <c r="D1665" s="27"/>
      <c r="E1665" s="27"/>
    </row>
    <row r="1666" spans="1:5" x14ac:dyDescent="0.25">
      <c r="A1666" s="27"/>
      <c r="B1666" s="32"/>
      <c r="C1666" s="27"/>
      <c r="D1666" s="27"/>
      <c r="E1666" s="27"/>
    </row>
    <row r="1667" spans="1:5" x14ac:dyDescent="0.25">
      <c r="A1667" s="27"/>
      <c r="B1667" s="32"/>
      <c r="C1667" s="27"/>
      <c r="D1667" s="27"/>
      <c r="E1667" s="27"/>
    </row>
    <row r="1668" spans="1:5" x14ac:dyDescent="0.25">
      <c r="A1668" s="27"/>
      <c r="B1668" s="32"/>
      <c r="C1668" s="27"/>
      <c r="D1668" s="27"/>
      <c r="E1668" s="27"/>
    </row>
    <row r="1669" spans="1:5" x14ac:dyDescent="0.25">
      <c r="A1669" s="27"/>
      <c r="B1669" s="32"/>
      <c r="C1669" s="27"/>
      <c r="D1669" s="27"/>
      <c r="E1669" s="27"/>
    </row>
    <row r="1670" spans="1:5" x14ac:dyDescent="0.25">
      <c r="A1670" s="27"/>
      <c r="B1670" s="32"/>
      <c r="C1670" s="27"/>
      <c r="D1670" s="27"/>
      <c r="E1670" s="27"/>
    </row>
    <row r="1671" spans="1:5" x14ac:dyDescent="0.25">
      <c r="A1671" s="27"/>
      <c r="B1671" s="32"/>
      <c r="C1671" s="27"/>
      <c r="D1671" s="27"/>
      <c r="E1671" s="27"/>
    </row>
    <row r="1672" spans="1:5" x14ac:dyDescent="0.25">
      <c r="A1672" s="27"/>
      <c r="B1672" s="32"/>
      <c r="C1672" s="27"/>
      <c r="D1672" s="27"/>
      <c r="E1672" s="27"/>
    </row>
    <row r="1673" spans="1:5" x14ac:dyDescent="0.25">
      <c r="A1673" s="27"/>
      <c r="B1673" s="32"/>
      <c r="C1673" s="27"/>
      <c r="D1673" s="27"/>
      <c r="E1673" s="27"/>
    </row>
    <row r="1674" spans="1:5" x14ac:dyDescent="0.25">
      <c r="A1674" s="27"/>
      <c r="B1674" s="32"/>
      <c r="C1674" s="27"/>
      <c r="D1674" s="27"/>
      <c r="E1674" s="27"/>
    </row>
    <row r="1675" spans="1:5" x14ac:dyDescent="0.25">
      <c r="A1675" s="27"/>
      <c r="B1675" s="32"/>
      <c r="C1675" s="27"/>
      <c r="D1675" s="27"/>
      <c r="E1675" s="27"/>
    </row>
    <row r="1676" spans="1:5" x14ac:dyDescent="0.25">
      <c r="A1676" s="27"/>
      <c r="B1676" s="32"/>
      <c r="C1676" s="27"/>
      <c r="D1676" s="27"/>
      <c r="E1676" s="27"/>
    </row>
    <row r="1677" spans="1:5" x14ac:dyDescent="0.25">
      <c r="A1677" s="27"/>
      <c r="B1677" s="32"/>
      <c r="C1677" s="27"/>
      <c r="D1677" s="27"/>
      <c r="E1677" s="27"/>
    </row>
    <row r="1678" spans="1:5" x14ac:dyDescent="0.25">
      <c r="A1678" s="27"/>
      <c r="B1678" s="32"/>
      <c r="C1678" s="27"/>
      <c r="D1678" s="27"/>
      <c r="E1678" s="27"/>
    </row>
    <row r="1679" spans="1:5" x14ac:dyDescent="0.25">
      <c r="A1679" s="27"/>
      <c r="B1679" s="32"/>
      <c r="C1679" s="27"/>
      <c r="D1679" s="27"/>
      <c r="E1679" s="27"/>
    </row>
    <row r="1680" spans="1:5" x14ac:dyDescent="0.25">
      <c r="A1680" s="27"/>
      <c r="B1680" s="32"/>
      <c r="C1680" s="27"/>
      <c r="D1680" s="27"/>
      <c r="E1680" s="27"/>
    </row>
    <row r="1681" spans="1:5" x14ac:dyDescent="0.25">
      <c r="A1681" s="27"/>
      <c r="B1681" s="32"/>
      <c r="C1681" s="27"/>
      <c r="D1681" s="27"/>
      <c r="E1681" s="27"/>
    </row>
    <row r="1682" spans="1:5" x14ac:dyDescent="0.25">
      <c r="A1682" s="27"/>
      <c r="B1682" s="32"/>
      <c r="C1682" s="27"/>
      <c r="D1682" s="27"/>
      <c r="E1682" s="27"/>
    </row>
    <row r="1683" spans="1:5" x14ac:dyDescent="0.25">
      <c r="A1683" s="27"/>
      <c r="B1683" s="32"/>
      <c r="C1683" s="27"/>
      <c r="D1683" s="27"/>
      <c r="E1683" s="27"/>
    </row>
    <row r="1684" spans="1:5" x14ac:dyDescent="0.25">
      <c r="A1684" s="27"/>
      <c r="B1684" s="32"/>
      <c r="C1684" s="27"/>
      <c r="D1684" s="27"/>
      <c r="E1684" s="27"/>
    </row>
    <row r="1685" spans="1:5" x14ac:dyDescent="0.25">
      <c r="A1685" s="27"/>
      <c r="B1685" s="32"/>
      <c r="C1685" s="27"/>
      <c r="D1685" s="27"/>
      <c r="E1685" s="27"/>
    </row>
    <row r="1686" spans="1:5" x14ac:dyDescent="0.25">
      <c r="A1686" s="27"/>
      <c r="B1686" s="32"/>
      <c r="C1686" s="27"/>
      <c r="D1686" s="27"/>
      <c r="E1686" s="27"/>
    </row>
    <row r="1687" spans="1:5" x14ac:dyDescent="0.25">
      <c r="A1687" s="27"/>
      <c r="B1687" s="32"/>
      <c r="C1687" s="27"/>
      <c r="D1687" s="27"/>
      <c r="E1687" s="27"/>
    </row>
    <row r="1688" spans="1:5" x14ac:dyDescent="0.25">
      <c r="A1688" s="27"/>
      <c r="B1688" s="32"/>
      <c r="C1688" s="27"/>
      <c r="D1688" s="27"/>
      <c r="E1688" s="27"/>
    </row>
    <row r="1689" spans="1:5" x14ac:dyDescent="0.25">
      <c r="A1689" s="27"/>
      <c r="B1689" s="32"/>
      <c r="C1689" s="27"/>
      <c r="D1689" s="27"/>
      <c r="E1689" s="27"/>
    </row>
    <row r="1690" spans="1:5" x14ac:dyDescent="0.25">
      <c r="A1690" s="27"/>
      <c r="B1690" s="32"/>
      <c r="C1690" s="27"/>
      <c r="D1690" s="27"/>
      <c r="E1690" s="27"/>
    </row>
    <row r="1691" spans="1:5" x14ac:dyDescent="0.25">
      <c r="A1691" s="27"/>
      <c r="B1691" s="32"/>
      <c r="C1691" s="27"/>
      <c r="D1691" s="27"/>
      <c r="E1691" s="27"/>
    </row>
    <row r="1692" spans="1:5" x14ac:dyDescent="0.25">
      <c r="A1692" s="27"/>
      <c r="B1692" s="32"/>
      <c r="C1692" s="27"/>
      <c r="D1692" s="27"/>
      <c r="E1692" s="27"/>
    </row>
    <row r="1693" spans="1:5" x14ac:dyDescent="0.25">
      <c r="A1693" s="27"/>
      <c r="B1693" s="32"/>
      <c r="C1693" s="27"/>
      <c r="D1693" s="27"/>
      <c r="E1693" s="27"/>
    </row>
    <row r="1694" spans="1:5" x14ac:dyDescent="0.25">
      <c r="A1694" s="27"/>
      <c r="B1694" s="32"/>
      <c r="C1694" s="27"/>
      <c r="D1694" s="27"/>
      <c r="E1694" s="27"/>
    </row>
    <row r="1695" spans="1:5" x14ac:dyDescent="0.25">
      <c r="A1695" s="27"/>
      <c r="B1695" s="32"/>
      <c r="C1695" s="27"/>
      <c r="D1695" s="27"/>
      <c r="E1695" s="27"/>
    </row>
    <row r="1696" spans="1:5" x14ac:dyDescent="0.25">
      <c r="A1696" s="27"/>
      <c r="B1696" s="32"/>
      <c r="C1696" s="27"/>
      <c r="D1696" s="27"/>
      <c r="E1696" s="27"/>
    </row>
    <row r="1697" spans="1:5" x14ac:dyDescent="0.25">
      <c r="A1697" s="27"/>
      <c r="B1697" s="32"/>
      <c r="C1697" s="27"/>
      <c r="D1697" s="27"/>
      <c r="E1697" s="27"/>
    </row>
    <row r="1698" spans="1:5" x14ac:dyDescent="0.25">
      <c r="A1698" s="27"/>
      <c r="B1698" s="32"/>
      <c r="C1698" s="27"/>
      <c r="D1698" s="27"/>
      <c r="E1698" s="27"/>
    </row>
    <row r="1699" spans="1:5" x14ac:dyDescent="0.25">
      <c r="A1699" s="27"/>
      <c r="B1699" s="32"/>
      <c r="C1699" s="27"/>
      <c r="D1699" s="27"/>
      <c r="E1699" s="27"/>
    </row>
    <row r="1700" spans="1:5" x14ac:dyDescent="0.25">
      <c r="A1700" s="27"/>
      <c r="B1700" s="32"/>
      <c r="C1700" s="27"/>
      <c r="D1700" s="27"/>
      <c r="E1700" s="27"/>
    </row>
    <row r="1701" spans="1:5" x14ac:dyDescent="0.25">
      <c r="A1701" s="27"/>
      <c r="B1701" s="32"/>
      <c r="C1701" s="27"/>
      <c r="D1701" s="27"/>
      <c r="E1701" s="27"/>
    </row>
    <row r="1702" spans="1:5" x14ac:dyDescent="0.25">
      <c r="A1702" s="27"/>
      <c r="B1702" s="32"/>
      <c r="C1702" s="27"/>
      <c r="D1702" s="27"/>
      <c r="E1702" s="27"/>
    </row>
    <row r="1703" spans="1:5" x14ac:dyDescent="0.25">
      <c r="A1703" s="27"/>
      <c r="B1703" s="32"/>
      <c r="C1703" s="27"/>
      <c r="D1703" s="27"/>
      <c r="E1703" s="27"/>
    </row>
    <row r="1704" spans="1:5" x14ac:dyDescent="0.25">
      <c r="A1704" s="27"/>
      <c r="B1704" s="32"/>
      <c r="C1704" s="27"/>
      <c r="D1704" s="27"/>
      <c r="E1704" s="27"/>
    </row>
    <row r="1705" spans="1:5" x14ac:dyDescent="0.25">
      <c r="A1705" s="27"/>
      <c r="B1705" s="32"/>
      <c r="C1705" s="27"/>
      <c r="D1705" s="27"/>
      <c r="E1705" s="27"/>
    </row>
    <row r="1706" spans="1:5" x14ac:dyDescent="0.25">
      <c r="A1706" s="27"/>
      <c r="B1706" s="32"/>
      <c r="C1706" s="27"/>
      <c r="D1706" s="27"/>
      <c r="E1706" s="27"/>
    </row>
    <row r="1707" spans="1:5" x14ac:dyDescent="0.25">
      <c r="A1707" s="27"/>
      <c r="B1707" s="32"/>
      <c r="C1707" s="27"/>
      <c r="D1707" s="27"/>
      <c r="E1707" s="27"/>
    </row>
    <row r="1708" spans="1:5" x14ac:dyDescent="0.25">
      <c r="A1708" s="27"/>
      <c r="B1708" s="32"/>
      <c r="C1708" s="27"/>
      <c r="D1708" s="27"/>
      <c r="E1708" s="27"/>
    </row>
    <row r="1709" spans="1:5" x14ac:dyDescent="0.25">
      <c r="A1709" s="27"/>
      <c r="B1709" s="32"/>
      <c r="C1709" s="27"/>
      <c r="D1709" s="27"/>
      <c r="E1709" s="27"/>
    </row>
    <row r="1710" spans="1:5" x14ac:dyDescent="0.25">
      <c r="A1710" s="27"/>
      <c r="B1710" s="32"/>
      <c r="C1710" s="27"/>
      <c r="D1710" s="27"/>
      <c r="E1710" s="27"/>
    </row>
    <row r="1711" spans="1:5" x14ac:dyDescent="0.25">
      <c r="A1711" s="27"/>
      <c r="B1711" s="32"/>
      <c r="C1711" s="27"/>
      <c r="D1711" s="27"/>
      <c r="E1711" s="27"/>
    </row>
    <row r="1712" spans="1:5" x14ac:dyDescent="0.25">
      <c r="A1712" s="27"/>
      <c r="B1712" s="32"/>
      <c r="C1712" s="27"/>
      <c r="D1712" s="27"/>
      <c r="E1712" s="27"/>
    </row>
    <row r="1713" spans="1:5" x14ac:dyDescent="0.25">
      <c r="A1713" s="27"/>
      <c r="B1713" s="32"/>
      <c r="C1713" s="27"/>
      <c r="D1713" s="27"/>
      <c r="E1713" s="27"/>
    </row>
    <row r="1714" spans="1:5" x14ac:dyDescent="0.25">
      <c r="A1714" s="27"/>
      <c r="B1714" s="32"/>
      <c r="C1714" s="27"/>
      <c r="D1714" s="27"/>
      <c r="E1714" s="27"/>
    </row>
    <row r="1715" spans="1:5" x14ac:dyDescent="0.25">
      <c r="A1715" s="27"/>
      <c r="B1715" s="32"/>
      <c r="C1715" s="27"/>
      <c r="D1715" s="27"/>
      <c r="E1715" s="27"/>
    </row>
    <row r="1716" spans="1:5" x14ac:dyDescent="0.25">
      <c r="A1716" s="27"/>
      <c r="B1716" s="32"/>
      <c r="C1716" s="27"/>
      <c r="D1716" s="27"/>
      <c r="E1716" s="27"/>
    </row>
    <row r="1717" spans="1:5" x14ac:dyDescent="0.25">
      <c r="A1717" s="27"/>
      <c r="B1717" s="32"/>
      <c r="C1717" s="27"/>
      <c r="D1717" s="27"/>
      <c r="E1717" s="27"/>
    </row>
    <row r="1718" spans="1:5" x14ac:dyDescent="0.25">
      <c r="A1718" s="27"/>
      <c r="B1718" s="32"/>
      <c r="C1718" s="27"/>
      <c r="D1718" s="27"/>
      <c r="E1718" s="27"/>
    </row>
    <row r="1719" spans="1:5" x14ac:dyDescent="0.25">
      <c r="A1719" s="27"/>
      <c r="B1719" s="32"/>
      <c r="C1719" s="27"/>
      <c r="D1719" s="27"/>
      <c r="E1719" s="27"/>
    </row>
    <row r="1720" spans="1:5" x14ac:dyDescent="0.25">
      <c r="A1720" s="27"/>
      <c r="B1720" s="32"/>
      <c r="C1720" s="27"/>
      <c r="D1720" s="27"/>
      <c r="E1720" s="27"/>
    </row>
    <row r="1721" spans="1:5" x14ac:dyDescent="0.25">
      <c r="A1721" s="27"/>
      <c r="B1721" s="32"/>
      <c r="C1721" s="27"/>
      <c r="D1721" s="27"/>
      <c r="E1721" s="27"/>
    </row>
    <row r="1722" spans="1:5" x14ac:dyDescent="0.25">
      <c r="A1722" s="27"/>
      <c r="B1722" s="32"/>
      <c r="C1722" s="27"/>
      <c r="D1722" s="27"/>
      <c r="E1722" s="27"/>
    </row>
    <row r="1723" spans="1:5" x14ac:dyDescent="0.25">
      <c r="A1723" s="27"/>
      <c r="B1723" s="32"/>
      <c r="C1723" s="27"/>
      <c r="D1723" s="27"/>
      <c r="E1723" s="27"/>
    </row>
    <row r="1724" spans="1:5" x14ac:dyDescent="0.25">
      <c r="A1724" s="27"/>
      <c r="B1724" s="32"/>
      <c r="C1724" s="27"/>
      <c r="D1724" s="27"/>
      <c r="E1724" s="27"/>
    </row>
    <row r="1725" spans="1:5" x14ac:dyDescent="0.25">
      <c r="A1725" s="27"/>
      <c r="B1725" s="32"/>
      <c r="C1725" s="27"/>
      <c r="D1725" s="27"/>
      <c r="E1725" s="27"/>
    </row>
    <row r="1726" spans="1:5" x14ac:dyDescent="0.25">
      <c r="A1726" s="27"/>
      <c r="B1726" s="32"/>
      <c r="C1726" s="27"/>
      <c r="D1726" s="27"/>
      <c r="E1726" s="27"/>
    </row>
    <row r="1727" spans="1:5" x14ac:dyDescent="0.25">
      <c r="A1727" s="27"/>
      <c r="B1727" s="32"/>
      <c r="C1727" s="27"/>
      <c r="D1727" s="27"/>
      <c r="E1727" s="27"/>
    </row>
    <row r="1728" spans="1:5" x14ac:dyDescent="0.25">
      <c r="A1728" s="27"/>
      <c r="B1728" s="32"/>
      <c r="C1728" s="27"/>
      <c r="D1728" s="27"/>
      <c r="E1728" s="27"/>
    </row>
    <row r="1729" spans="1:5" x14ac:dyDescent="0.25">
      <c r="A1729" s="27"/>
      <c r="B1729" s="32"/>
      <c r="C1729" s="27"/>
      <c r="D1729" s="27"/>
      <c r="E1729" s="27"/>
    </row>
    <row r="1730" spans="1:5" x14ac:dyDescent="0.25">
      <c r="A1730" s="27"/>
      <c r="B1730" s="32"/>
      <c r="C1730" s="27"/>
      <c r="D1730" s="27"/>
      <c r="E1730" s="27"/>
    </row>
    <row r="1731" spans="1:5" x14ac:dyDescent="0.25">
      <c r="A1731" s="27"/>
      <c r="B1731" s="32"/>
      <c r="C1731" s="27"/>
      <c r="D1731" s="27"/>
      <c r="E1731" s="27"/>
    </row>
    <row r="1732" spans="1:5" x14ac:dyDescent="0.25">
      <c r="A1732" s="27"/>
      <c r="B1732" s="32"/>
      <c r="C1732" s="27"/>
      <c r="D1732" s="27"/>
      <c r="E1732" s="27"/>
    </row>
    <row r="1733" spans="1:5" x14ac:dyDescent="0.25">
      <c r="A1733" s="27"/>
      <c r="B1733" s="32"/>
      <c r="C1733" s="27"/>
      <c r="D1733" s="27"/>
      <c r="E1733" s="27"/>
    </row>
    <row r="1734" spans="1:5" x14ac:dyDescent="0.25">
      <c r="A1734" s="27"/>
      <c r="B1734" s="32"/>
      <c r="C1734" s="27"/>
      <c r="D1734" s="27"/>
      <c r="E1734" s="27"/>
    </row>
    <row r="1735" spans="1:5" x14ac:dyDescent="0.25">
      <c r="A1735" s="27"/>
      <c r="B1735" s="32"/>
      <c r="C1735" s="27"/>
      <c r="D1735" s="27"/>
      <c r="E1735" s="27"/>
    </row>
    <row r="1736" spans="1:5" x14ac:dyDescent="0.25">
      <c r="A1736" s="27"/>
      <c r="B1736" s="32"/>
      <c r="C1736" s="27"/>
      <c r="D1736" s="27"/>
      <c r="E1736" s="27"/>
    </row>
    <row r="1737" spans="1:5" x14ac:dyDescent="0.25">
      <c r="A1737" s="27"/>
      <c r="B1737" s="32"/>
      <c r="C1737" s="27"/>
      <c r="D1737" s="27"/>
      <c r="E1737" s="27"/>
    </row>
    <row r="1738" spans="1:5" x14ac:dyDescent="0.25">
      <c r="A1738" s="27"/>
      <c r="B1738" s="32"/>
      <c r="C1738" s="27"/>
      <c r="D1738" s="27"/>
      <c r="E1738" s="27"/>
    </row>
    <row r="1739" spans="1:5" x14ac:dyDescent="0.25">
      <c r="A1739" s="27"/>
      <c r="B1739" s="32"/>
      <c r="C1739" s="27"/>
      <c r="D1739" s="27"/>
      <c r="E1739" s="27"/>
    </row>
    <row r="1740" spans="1:5" x14ac:dyDescent="0.25">
      <c r="A1740" s="27"/>
      <c r="B1740" s="32"/>
      <c r="C1740" s="27"/>
      <c r="D1740" s="27"/>
      <c r="E1740" s="27"/>
    </row>
    <row r="1741" spans="1:5" x14ac:dyDescent="0.25">
      <c r="A1741" s="27"/>
      <c r="B1741" s="32"/>
      <c r="C1741" s="27"/>
      <c r="D1741" s="27"/>
      <c r="E1741" s="27"/>
    </row>
    <row r="1742" spans="1:5" x14ac:dyDescent="0.25">
      <c r="A1742" s="27"/>
      <c r="B1742" s="32"/>
      <c r="C1742" s="27"/>
      <c r="D1742" s="27"/>
      <c r="E1742" s="27"/>
    </row>
    <row r="1743" spans="1:5" x14ac:dyDescent="0.25">
      <c r="A1743" s="27"/>
      <c r="B1743" s="32"/>
      <c r="C1743" s="27"/>
      <c r="D1743" s="27"/>
      <c r="E1743" s="27"/>
    </row>
    <row r="1744" spans="1:5" x14ac:dyDescent="0.25">
      <c r="A1744" s="27"/>
      <c r="B1744" s="32"/>
      <c r="C1744" s="27"/>
      <c r="D1744" s="27"/>
      <c r="E1744" s="27"/>
    </row>
    <row r="1745" spans="1:5" x14ac:dyDescent="0.25">
      <c r="A1745" s="27"/>
      <c r="B1745" s="32"/>
      <c r="C1745" s="27"/>
      <c r="D1745" s="27"/>
      <c r="E1745" s="27"/>
    </row>
    <row r="1746" spans="1:5" x14ac:dyDescent="0.25">
      <c r="A1746" s="27"/>
      <c r="B1746" s="32"/>
      <c r="C1746" s="27"/>
      <c r="D1746" s="27"/>
      <c r="E1746" s="27"/>
    </row>
    <row r="1747" spans="1:5" x14ac:dyDescent="0.25">
      <c r="A1747" s="27"/>
      <c r="B1747" s="32"/>
      <c r="C1747" s="27"/>
      <c r="D1747" s="27"/>
      <c r="E1747" s="27"/>
    </row>
    <row r="1748" spans="1:5" x14ac:dyDescent="0.25">
      <c r="A1748" s="27"/>
      <c r="B1748" s="32"/>
      <c r="C1748" s="27"/>
      <c r="D1748" s="27"/>
      <c r="E1748" s="27"/>
    </row>
    <row r="1749" spans="1:5" x14ac:dyDescent="0.25">
      <c r="A1749" s="27"/>
      <c r="B1749" s="32"/>
      <c r="C1749" s="27"/>
      <c r="D1749" s="27"/>
      <c r="E1749" s="27"/>
    </row>
    <row r="1750" spans="1:5" x14ac:dyDescent="0.25">
      <c r="A1750" s="27"/>
      <c r="B1750" s="32"/>
      <c r="C1750" s="27"/>
      <c r="D1750" s="27"/>
      <c r="E1750" s="27"/>
    </row>
    <row r="1751" spans="1:5" x14ac:dyDescent="0.25">
      <c r="A1751" s="27"/>
      <c r="B1751" s="32"/>
      <c r="C1751" s="27"/>
      <c r="D1751" s="27"/>
      <c r="E1751" s="27"/>
    </row>
    <row r="1752" spans="1:5" x14ac:dyDescent="0.25">
      <c r="A1752" s="27"/>
      <c r="B1752" s="32"/>
      <c r="C1752" s="27"/>
      <c r="D1752" s="27"/>
      <c r="E1752" s="27"/>
    </row>
    <row r="1753" spans="1:5" x14ac:dyDescent="0.25">
      <c r="A1753" s="27"/>
      <c r="B1753" s="32"/>
      <c r="C1753" s="27"/>
      <c r="D1753" s="27"/>
      <c r="E1753" s="27"/>
    </row>
    <row r="1754" spans="1:5" x14ac:dyDescent="0.25">
      <c r="A1754" s="27"/>
      <c r="B1754" s="32"/>
      <c r="C1754" s="27"/>
      <c r="D1754" s="27"/>
      <c r="E1754" s="27"/>
    </row>
    <row r="1755" spans="1:5" x14ac:dyDescent="0.25">
      <c r="A1755" s="27"/>
      <c r="B1755" s="32"/>
      <c r="C1755" s="27"/>
      <c r="D1755" s="27"/>
      <c r="E1755" s="27"/>
    </row>
    <row r="1756" spans="1:5" x14ac:dyDescent="0.25">
      <c r="A1756" s="27"/>
      <c r="B1756" s="32"/>
      <c r="C1756" s="27"/>
      <c r="D1756" s="27"/>
      <c r="E1756" s="27"/>
    </row>
    <row r="1757" spans="1:5" x14ac:dyDescent="0.25">
      <c r="A1757" s="27"/>
      <c r="B1757" s="32"/>
      <c r="C1757" s="27"/>
      <c r="D1757" s="27"/>
      <c r="E1757" s="27"/>
    </row>
    <row r="1758" spans="1:5" x14ac:dyDescent="0.25">
      <c r="A1758" s="27"/>
      <c r="B1758" s="32"/>
      <c r="C1758" s="27"/>
      <c r="D1758" s="27"/>
      <c r="E1758" s="27"/>
    </row>
    <row r="1759" spans="1:5" x14ac:dyDescent="0.25">
      <c r="A1759" s="27"/>
      <c r="B1759" s="32"/>
      <c r="C1759" s="27"/>
      <c r="D1759" s="27"/>
      <c r="E1759" s="27"/>
    </row>
    <row r="1760" spans="1:5" x14ac:dyDescent="0.25">
      <c r="A1760" s="27"/>
      <c r="B1760" s="32"/>
      <c r="C1760" s="27"/>
      <c r="D1760" s="27"/>
      <c r="E1760" s="27"/>
    </row>
    <row r="1761" spans="1:5" x14ac:dyDescent="0.25">
      <c r="A1761" s="27"/>
      <c r="B1761" s="32"/>
      <c r="C1761" s="27"/>
      <c r="D1761" s="27"/>
      <c r="E1761" s="27"/>
    </row>
    <row r="1762" spans="1:5" x14ac:dyDescent="0.25">
      <c r="A1762" s="27"/>
      <c r="B1762" s="32"/>
      <c r="C1762" s="27"/>
      <c r="D1762" s="27"/>
      <c r="E1762" s="27"/>
    </row>
    <row r="1763" spans="1:5" x14ac:dyDescent="0.25">
      <c r="A1763" s="27"/>
      <c r="B1763" s="32"/>
      <c r="C1763" s="27"/>
      <c r="D1763" s="27"/>
      <c r="E1763" s="27"/>
    </row>
    <row r="1764" spans="1:5" x14ac:dyDescent="0.25">
      <c r="A1764" s="27"/>
      <c r="B1764" s="32"/>
      <c r="C1764" s="27"/>
      <c r="D1764" s="27"/>
      <c r="E1764" s="27"/>
    </row>
    <row r="1765" spans="1:5" x14ac:dyDescent="0.25">
      <c r="A1765" s="27"/>
      <c r="B1765" s="32"/>
      <c r="C1765" s="27"/>
      <c r="D1765" s="27"/>
      <c r="E1765" s="27"/>
    </row>
    <row r="1766" spans="1:5" x14ac:dyDescent="0.25">
      <c r="A1766" s="27"/>
      <c r="B1766" s="32"/>
      <c r="C1766" s="27"/>
      <c r="D1766" s="27"/>
      <c r="E1766" s="27"/>
    </row>
    <row r="1767" spans="1:5" x14ac:dyDescent="0.25">
      <c r="A1767" s="27"/>
      <c r="B1767" s="32"/>
      <c r="C1767" s="27"/>
      <c r="D1767" s="27"/>
      <c r="E1767" s="27"/>
    </row>
    <row r="1768" spans="1:5" x14ac:dyDescent="0.25">
      <c r="A1768" s="27"/>
      <c r="B1768" s="32"/>
      <c r="C1768" s="27"/>
      <c r="D1768" s="27"/>
      <c r="E1768" s="27"/>
    </row>
    <row r="1769" spans="1:5" x14ac:dyDescent="0.25">
      <c r="A1769" s="27"/>
      <c r="B1769" s="32"/>
      <c r="C1769" s="27"/>
      <c r="D1769" s="27"/>
      <c r="E1769" s="27"/>
    </row>
    <row r="1770" spans="1:5" x14ac:dyDescent="0.25">
      <c r="A1770" s="27"/>
      <c r="B1770" s="32"/>
      <c r="C1770" s="27"/>
      <c r="D1770" s="27"/>
      <c r="E1770" s="27"/>
    </row>
    <row r="1771" spans="1:5" x14ac:dyDescent="0.25">
      <c r="A1771" s="27"/>
      <c r="B1771" s="32"/>
      <c r="C1771" s="27"/>
      <c r="D1771" s="27"/>
      <c r="E1771" s="27"/>
    </row>
    <row r="1772" spans="1:5" x14ac:dyDescent="0.25">
      <c r="A1772" s="27"/>
      <c r="B1772" s="32"/>
      <c r="C1772" s="27"/>
      <c r="D1772" s="27"/>
      <c r="E1772" s="27"/>
    </row>
    <row r="1773" spans="1:5" x14ac:dyDescent="0.25">
      <c r="A1773" s="27"/>
      <c r="B1773" s="32"/>
      <c r="C1773" s="27"/>
      <c r="D1773" s="27"/>
      <c r="E1773" s="27"/>
    </row>
    <row r="1774" spans="1:5" x14ac:dyDescent="0.25">
      <c r="A1774" s="27"/>
      <c r="B1774" s="32"/>
      <c r="C1774" s="27"/>
      <c r="D1774" s="27"/>
      <c r="E1774" s="27"/>
    </row>
    <row r="1775" spans="1:5" x14ac:dyDescent="0.25">
      <c r="A1775" s="27"/>
      <c r="B1775" s="32"/>
      <c r="C1775" s="27"/>
      <c r="D1775" s="27"/>
      <c r="E1775" s="27"/>
    </row>
    <row r="1776" spans="1:5" x14ac:dyDescent="0.25">
      <c r="A1776" s="27"/>
      <c r="B1776" s="32"/>
      <c r="C1776" s="27"/>
      <c r="D1776" s="27"/>
      <c r="E1776" s="27"/>
    </row>
    <row r="1777" spans="1:5" x14ac:dyDescent="0.25">
      <c r="A1777" s="27"/>
      <c r="B1777" s="32"/>
      <c r="C1777" s="27"/>
      <c r="D1777" s="27"/>
      <c r="E1777" s="27"/>
    </row>
    <row r="1778" spans="1:5" x14ac:dyDescent="0.25">
      <c r="A1778" s="27"/>
      <c r="B1778" s="32"/>
      <c r="C1778" s="27"/>
      <c r="D1778" s="27"/>
      <c r="E1778" s="27"/>
    </row>
    <row r="1779" spans="1:5" x14ac:dyDescent="0.25">
      <c r="A1779" s="27"/>
      <c r="B1779" s="32"/>
      <c r="C1779" s="27"/>
      <c r="D1779" s="27"/>
      <c r="E1779" s="27"/>
    </row>
    <row r="1780" spans="1:5" x14ac:dyDescent="0.25">
      <c r="A1780" s="27"/>
      <c r="B1780" s="32"/>
      <c r="C1780" s="27"/>
      <c r="D1780" s="27"/>
      <c r="E1780" s="27"/>
    </row>
    <row r="1781" spans="1:5" x14ac:dyDescent="0.25">
      <c r="A1781" s="27"/>
      <c r="B1781" s="32"/>
      <c r="C1781" s="27"/>
      <c r="D1781" s="27"/>
      <c r="E1781" s="27"/>
    </row>
    <row r="1782" spans="1:5" x14ac:dyDescent="0.25">
      <c r="A1782" s="27"/>
      <c r="B1782" s="32"/>
      <c r="C1782" s="27"/>
      <c r="D1782" s="27"/>
      <c r="E1782" s="27"/>
    </row>
    <row r="1783" spans="1:5" x14ac:dyDescent="0.25">
      <c r="A1783" s="27"/>
      <c r="B1783" s="32"/>
      <c r="C1783" s="27"/>
      <c r="D1783" s="27"/>
      <c r="E1783" s="27"/>
    </row>
    <row r="1784" spans="1:5" x14ac:dyDescent="0.25">
      <c r="A1784" s="27"/>
      <c r="B1784" s="32"/>
      <c r="C1784" s="27"/>
      <c r="D1784" s="27"/>
      <c r="E1784" s="27"/>
    </row>
    <row r="1785" spans="1:5" x14ac:dyDescent="0.25">
      <c r="A1785" s="27"/>
      <c r="B1785" s="32"/>
      <c r="C1785" s="27"/>
      <c r="D1785" s="27"/>
      <c r="E1785" s="27"/>
    </row>
    <row r="1786" spans="1:5" x14ac:dyDescent="0.25">
      <c r="A1786" s="27"/>
      <c r="B1786" s="32"/>
      <c r="C1786" s="27"/>
      <c r="D1786" s="27"/>
      <c r="E1786" s="27"/>
    </row>
    <row r="1787" spans="1:5" x14ac:dyDescent="0.25">
      <c r="A1787" s="27"/>
      <c r="B1787" s="32"/>
      <c r="C1787" s="27"/>
      <c r="D1787" s="27"/>
      <c r="E1787" s="27"/>
    </row>
    <row r="1788" spans="1:5" x14ac:dyDescent="0.25">
      <c r="A1788" s="27"/>
      <c r="B1788" s="32"/>
      <c r="C1788" s="27"/>
      <c r="D1788" s="27"/>
      <c r="E1788" s="27"/>
    </row>
    <row r="1789" spans="1:5" x14ac:dyDescent="0.25">
      <c r="A1789" s="27"/>
      <c r="B1789" s="32"/>
      <c r="C1789" s="27"/>
      <c r="D1789" s="27"/>
      <c r="E1789" s="27"/>
    </row>
    <row r="1790" spans="1:5" x14ac:dyDescent="0.25">
      <c r="A1790" s="27"/>
      <c r="B1790" s="32"/>
      <c r="C1790" s="27"/>
      <c r="D1790" s="27"/>
      <c r="E1790" s="27"/>
    </row>
    <row r="1791" spans="1:5" x14ac:dyDescent="0.25">
      <c r="A1791" s="27"/>
      <c r="B1791" s="32"/>
      <c r="C1791" s="27"/>
      <c r="D1791" s="27"/>
      <c r="E1791" s="27"/>
    </row>
    <row r="1792" spans="1:5" x14ac:dyDescent="0.25">
      <c r="A1792" s="27"/>
      <c r="B1792" s="32"/>
      <c r="C1792" s="27"/>
      <c r="D1792" s="27"/>
      <c r="E1792" s="27"/>
    </row>
    <row r="1793" spans="1:5" x14ac:dyDescent="0.25">
      <c r="A1793" s="27"/>
      <c r="B1793" s="32"/>
      <c r="C1793" s="27"/>
      <c r="D1793" s="27"/>
      <c r="E1793" s="27"/>
    </row>
    <row r="1794" spans="1:5" x14ac:dyDescent="0.25">
      <c r="A1794" s="27"/>
      <c r="B1794" s="32"/>
      <c r="C1794" s="27"/>
      <c r="D1794" s="27"/>
      <c r="E1794" s="27"/>
    </row>
    <row r="1795" spans="1:5" x14ac:dyDescent="0.25">
      <c r="A1795" s="27"/>
      <c r="B1795" s="32"/>
      <c r="C1795" s="27"/>
      <c r="D1795" s="27"/>
      <c r="E1795" s="27"/>
    </row>
    <row r="1796" spans="1:5" x14ac:dyDescent="0.25">
      <c r="A1796" s="27"/>
      <c r="B1796" s="32"/>
      <c r="C1796" s="27"/>
      <c r="D1796" s="27"/>
      <c r="E1796" s="27"/>
    </row>
    <row r="1797" spans="1:5" x14ac:dyDescent="0.25">
      <c r="A1797" s="27"/>
      <c r="B1797" s="32"/>
      <c r="C1797" s="27"/>
      <c r="D1797" s="27"/>
      <c r="E1797" s="27"/>
    </row>
    <row r="1798" spans="1:5" x14ac:dyDescent="0.25">
      <c r="A1798" s="27"/>
      <c r="B1798" s="32"/>
      <c r="C1798" s="27"/>
      <c r="D1798" s="27"/>
      <c r="E1798" s="27"/>
    </row>
    <row r="1799" spans="1:5" x14ac:dyDescent="0.25">
      <c r="A1799" s="27"/>
      <c r="B1799" s="32"/>
      <c r="C1799" s="27"/>
      <c r="D1799" s="27"/>
      <c r="E1799" s="27"/>
    </row>
    <row r="1800" spans="1:5" x14ac:dyDescent="0.25">
      <c r="A1800" s="27"/>
      <c r="B1800" s="32"/>
      <c r="C1800" s="27"/>
      <c r="D1800" s="27"/>
      <c r="E1800" s="27"/>
    </row>
    <row r="1801" spans="1:5" x14ac:dyDescent="0.25">
      <c r="A1801" s="27"/>
      <c r="B1801" s="32"/>
      <c r="C1801" s="27"/>
      <c r="D1801" s="27"/>
      <c r="E1801" s="27"/>
    </row>
    <row r="1802" spans="1:5" x14ac:dyDescent="0.25">
      <c r="A1802" s="27"/>
      <c r="B1802" s="32"/>
      <c r="C1802" s="27"/>
      <c r="D1802" s="27"/>
      <c r="E1802" s="27"/>
    </row>
    <row r="1803" spans="1:5" x14ac:dyDescent="0.25">
      <c r="A1803" s="27"/>
      <c r="B1803" s="32"/>
      <c r="C1803" s="27"/>
      <c r="D1803" s="27"/>
      <c r="E1803" s="27"/>
    </row>
    <row r="1804" spans="1:5" x14ac:dyDescent="0.25">
      <c r="A1804" s="27"/>
      <c r="B1804" s="32"/>
      <c r="C1804" s="27"/>
      <c r="D1804" s="27"/>
      <c r="E1804" s="27"/>
    </row>
    <row r="1805" spans="1:5" x14ac:dyDescent="0.25">
      <c r="A1805" s="27"/>
      <c r="B1805" s="32"/>
      <c r="C1805" s="27"/>
      <c r="D1805" s="27"/>
      <c r="E1805" s="27"/>
    </row>
    <row r="1806" spans="1:5" x14ac:dyDescent="0.25">
      <c r="A1806" s="27"/>
      <c r="B1806" s="32"/>
      <c r="C1806" s="27"/>
      <c r="D1806" s="27"/>
      <c r="E1806" s="27"/>
    </row>
    <row r="1807" spans="1:5" x14ac:dyDescent="0.25">
      <c r="A1807" s="27"/>
      <c r="B1807" s="32"/>
      <c r="C1807" s="27"/>
      <c r="D1807" s="27"/>
      <c r="E1807" s="27"/>
    </row>
    <row r="1808" spans="1:5" x14ac:dyDescent="0.25">
      <c r="A1808" s="27"/>
      <c r="B1808" s="32"/>
      <c r="C1808" s="27"/>
      <c r="D1808" s="27"/>
      <c r="E1808" s="27"/>
    </row>
    <row r="1809" spans="1:5" x14ac:dyDescent="0.25">
      <c r="A1809" s="27"/>
      <c r="B1809" s="32"/>
      <c r="C1809" s="27"/>
      <c r="D1809" s="27"/>
      <c r="E1809" s="27"/>
    </row>
    <row r="1810" spans="1:5" x14ac:dyDescent="0.25">
      <c r="A1810" s="27"/>
      <c r="B1810" s="32"/>
      <c r="C1810" s="27"/>
      <c r="D1810" s="27"/>
      <c r="E1810" s="27"/>
    </row>
    <row r="1811" spans="1:5" x14ac:dyDescent="0.25">
      <c r="A1811" s="27"/>
      <c r="B1811" s="32"/>
      <c r="C1811" s="27"/>
      <c r="D1811" s="27"/>
      <c r="E1811" s="27"/>
    </row>
    <row r="1812" spans="1:5" x14ac:dyDescent="0.25">
      <c r="A1812" s="27"/>
      <c r="B1812" s="32"/>
      <c r="C1812" s="27"/>
      <c r="D1812" s="27"/>
      <c r="E1812" s="27"/>
    </row>
    <row r="1813" spans="1:5" x14ac:dyDescent="0.25">
      <c r="A1813" s="27"/>
      <c r="B1813" s="32"/>
      <c r="C1813" s="27"/>
      <c r="D1813" s="27"/>
      <c r="E1813" s="27"/>
    </row>
    <row r="1814" spans="1:5" x14ac:dyDescent="0.25">
      <c r="A1814" s="27"/>
      <c r="B1814" s="32"/>
      <c r="C1814" s="27"/>
      <c r="D1814" s="27"/>
      <c r="E1814" s="27"/>
    </row>
    <row r="1815" spans="1:5" x14ac:dyDescent="0.25">
      <c r="A1815" s="27"/>
      <c r="B1815" s="32"/>
      <c r="C1815" s="27"/>
      <c r="D1815" s="27"/>
      <c r="E1815" s="27"/>
    </row>
    <row r="1816" spans="1:5" x14ac:dyDescent="0.25">
      <c r="A1816" s="27"/>
      <c r="B1816" s="32"/>
      <c r="C1816" s="27"/>
      <c r="D1816" s="27"/>
      <c r="E1816" s="27"/>
    </row>
    <row r="1817" spans="1:5" x14ac:dyDescent="0.25">
      <c r="A1817" s="27"/>
      <c r="B1817" s="32"/>
      <c r="C1817" s="27"/>
      <c r="D1817" s="27"/>
      <c r="E1817" s="27"/>
    </row>
    <row r="1818" spans="1:5" x14ac:dyDescent="0.25">
      <c r="A1818" s="27"/>
      <c r="B1818" s="32"/>
      <c r="C1818" s="27"/>
      <c r="D1818" s="27"/>
      <c r="E1818" s="27"/>
    </row>
    <row r="1819" spans="1:5" x14ac:dyDescent="0.25">
      <c r="A1819" s="27"/>
      <c r="B1819" s="32"/>
      <c r="C1819" s="27"/>
      <c r="D1819" s="27"/>
      <c r="E1819" s="27"/>
    </row>
    <row r="1820" spans="1:5" x14ac:dyDescent="0.25">
      <c r="A1820" s="27"/>
      <c r="B1820" s="32"/>
      <c r="C1820" s="27"/>
      <c r="D1820" s="27"/>
      <c r="E1820" s="27"/>
    </row>
    <row r="1821" spans="1:5" x14ac:dyDescent="0.25">
      <c r="A1821" s="27"/>
      <c r="B1821" s="32"/>
      <c r="C1821" s="27"/>
      <c r="D1821" s="27"/>
      <c r="E1821" s="27"/>
    </row>
    <row r="1822" spans="1:5" x14ac:dyDescent="0.25">
      <c r="A1822" s="27"/>
      <c r="B1822" s="32"/>
      <c r="C1822" s="27"/>
      <c r="D1822" s="27"/>
      <c r="E1822" s="27"/>
    </row>
    <row r="1823" spans="1:5" x14ac:dyDescent="0.25">
      <c r="A1823" s="27"/>
      <c r="B1823" s="32"/>
      <c r="C1823" s="27"/>
      <c r="D1823" s="27"/>
      <c r="E1823" s="27"/>
    </row>
    <row r="1824" spans="1:5" x14ac:dyDescent="0.25">
      <c r="A1824" s="27"/>
      <c r="B1824" s="32"/>
      <c r="C1824" s="27"/>
      <c r="D1824" s="27"/>
      <c r="E1824" s="27"/>
    </row>
    <row r="1825" spans="1:5" x14ac:dyDescent="0.25">
      <c r="A1825" s="27"/>
      <c r="B1825" s="32"/>
      <c r="C1825" s="27"/>
      <c r="D1825" s="27"/>
      <c r="E1825" s="27"/>
    </row>
    <row r="1826" spans="1:5" x14ac:dyDescent="0.25">
      <c r="A1826" s="27"/>
      <c r="B1826" s="32"/>
      <c r="C1826" s="27"/>
      <c r="D1826" s="27"/>
      <c r="E1826" s="27"/>
    </row>
    <row r="1827" spans="1:5" x14ac:dyDescent="0.25">
      <c r="A1827" s="27"/>
      <c r="B1827" s="32"/>
      <c r="C1827" s="27"/>
      <c r="D1827" s="27"/>
      <c r="E1827" s="27"/>
    </row>
    <row r="1828" spans="1:5" x14ac:dyDescent="0.25">
      <c r="A1828" s="27"/>
      <c r="B1828" s="32"/>
      <c r="C1828" s="27"/>
      <c r="D1828" s="27"/>
      <c r="E1828" s="27"/>
    </row>
    <row r="1829" spans="1:5" x14ac:dyDescent="0.25">
      <c r="A1829" s="27"/>
      <c r="B1829" s="32"/>
      <c r="C1829" s="27"/>
      <c r="D1829" s="27"/>
      <c r="E1829" s="27"/>
    </row>
    <row r="1830" spans="1:5" x14ac:dyDescent="0.25">
      <c r="A1830" s="27"/>
      <c r="B1830" s="32"/>
      <c r="C1830" s="27"/>
      <c r="D1830" s="27"/>
      <c r="E1830" s="27"/>
    </row>
    <row r="1831" spans="1:5" x14ac:dyDescent="0.25">
      <c r="A1831" s="27"/>
      <c r="B1831" s="32"/>
      <c r="C1831" s="27"/>
      <c r="D1831" s="27"/>
      <c r="E1831" s="27"/>
    </row>
    <row r="1832" spans="1:5" x14ac:dyDescent="0.25">
      <c r="A1832" s="27"/>
      <c r="B1832" s="32"/>
      <c r="C1832" s="27"/>
      <c r="D1832" s="27"/>
      <c r="E1832" s="27"/>
    </row>
    <row r="1833" spans="1:5" x14ac:dyDescent="0.25">
      <c r="A1833" s="27"/>
      <c r="B1833" s="32"/>
      <c r="C1833" s="27"/>
      <c r="D1833" s="27"/>
      <c r="E1833" s="27"/>
    </row>
    <row r="1834" spans="1:5" x14ac:dyDescent="0.25">
      <c r="A1834" s="27"/>
      <c r="B1834" s="32"/>
      <c r="C1834" s="27"/>
      <c r="D1834" s="27"/>
      <c r="E1834" s="27"/>
    </row>
    <row r="1835" spans="1:5" x14ac:dyDescent="0.25">
      <c r="A1835" s="27"/>
      <c r="B1835" s="32"/>
      <c r="C1835" s="27"/>
      <c r="D1835" s="27"/>
      <c r="E1835" s="27"/>
    </row>
    <row r="1836" spans="1:5" x14ac:dyDescent="0.25">
      <c r="A1836" s="27"/>
      <c r="B1836" s="32"/>
      <c r="C1836" s="27"/>
      <c r="D1836" s="27"/>
      <c r="E1836" s="27"/>
    </row>
    <row r="1837" spans="1:5" x14ac:dyDescent="0.25">
      <c r="A1837" s="27"/>
      <c r="B1837" s="32"/>
      <c r="C1837" s="27"/>
      <c r="D1837" s="27"/>
      <c r="E1837" s="27"/>
    </row>
    <row r="1838" spans="1:5" x14ac:dyDescent="0.25">
      <c r="A1838" s="27"/>
      <c r="B1838" s="32"/>
      <c r="C1838" s="27"/>
      <c r="D1838" s="27"/>
      <c r="E1838" s="27"/>
    </row>
    <row r="1839" spans="1:5" x14ac:dyDescent="0.25">
      <c r="A1839" s="27"/>
      <c r="B1839" s="32"/>
      <c r="C1839" s="27"/>
      <c r="D1839" s="27"/>
      <c r="E1839" s="27"/>
    </row>
    <row r="1840" spans="1:5" x14ac:dyDescent="0.25">
      <c r="A1840" s="27"/>
      <c r="B1840" s="32"/>
      <c r="C1840" s="27"/>
      <c r="D1840" s="27"/>
      <c r="E1840" s="27"/>
    </row>
    <row r="1841" spans="1:5" x14ac:dyDescent="0.25">
      <c r="A1841" s="27"/>
      <c r="B1841" s="32"/>
      <c r="C1841" s="27"/>
      <c r="D1841" s="27"/>
      <c r="E1841" s="27"/>
    </row>
    <row r="1842" spans="1:5" x14ac:dyDescent="0.25">
      <c r="A1842" s="27"/>
      <c r="B1842" s="32"/>
      <c r="C1842" s="27"/>
      <c r="D1842" s="27"/>
      <c r="E1842" s="27"/>
    </row>
    <row r="1843" spans="1:5" x14ac:dyDescent="0.25">
      <c r="A1843" s="27"/>
      <c r="B1843" s="32"/>
      <c r="C1843" s="27"/>
      <c r="D1843" s="27"/>
      <c r="E1843" s="27"/>
    </row>
    <row r="1844" spans="1:5" x14ac:dyDescent="0.25">
      <c r="A1844" s="27"/>
      <c r="B1844" s="32"/>
      <c r="C1844" s="27"/>
      <c r="D1844" s="27"/>
      <c r="E1844" s="27"/>
    </row>
    <row r="1845" spans="1:5" x14ac:dyDescent="0.25">
      <c r="A1845" s="27"/>
      <c r="B1845" s="32"/>
      <c r="C1845" s="27"/>
      <c r="D1845" s="27"/>
      <c r="E1845" s="27"/>
    </row>
    <row r="1846" spans="1:5" x14ac:dyDescent="0.25">
      <c r="A1846" s="27"/>
      <c r="B1846" s="32"/>
      <c r="C1846" s="27"/>
      <c r="D1846" s="27"/>
      <c r="E1846" s="27"/>
    </row>
    <row r="1847" spans="1:5" x14ac:dyDescent="0.25">
      <c r="A1847" s="27"/>
      <c r="B1847" s="32"/>
      <c r="C1847" s="27"/>
      <c r="D1847" s="27"/>
      <c r="E1847" s="27"/>
    </row>
    <row r="1848" spans="1:5" x14ac:dyDescent="0.25">
      <c r="A1848" s="27"/>
      <c r="B1848" s="32"/>
      <c r="C1848" s="27"/>
      <c r="D1848" s="27"/>
      <c r="E1848" s="27"/>
    </row>
    <row r="1849" spans="1:5" x14ac:dyDescent="0.25">
      <c r="A1849" s="27"/>
      <c r="B1849" s="32"/>
      <c r="C1849" s="27"/>
      <c r="D1849" s="27"/>
      <c r="E1849" s="27"/>
    </row>
    <row r="1850" spans="1:5" x14ac:dyDescent="0.25">
      <c r="A1850" s="27"/>
      <c r="B1850" s="32"/>
      <c r="C1850" s="27"/>
      <c r="D1850" s="27"/>
      <c r="E1850" s="27"/>
    </row>
    <row r="1851" spans="1:5" x14ac:dyDescent="0.25">
      <c r="A1851" s="27"/>
      <c r="B1851" s="32"/>
      <c r="C1851" s="27"/>
      <c r="D1851" s="27"/>
      <c r="E1851" s="27"/>
    </row>
    <row r="1852" spans="1:5" x14ac:dyDescent="0.25">
      <c r="A1852" s="27"/>
      <c r="B1852" s="32"/>
      <c r="C1852" s="27"/>
      <c r="D1852" s="27"/>
      <c r="E1852" s="27"/>
    </row>
    <row r="1853" spans="1:5" x14ac:dyDescent="0.25">
      <c r="A1853" s="27"/>
      <c r="B1853" s="32"/>
      <c r="C1853" s="27"/>
      <c r="D1853" s="27"/>
      <c r="E1853" s="27"/>
    </row>
    <row r="1854" spans="1:5" x14ac:dyDescent="0.25">
      <c r="A1854" s="27"/>
      <c r="B1854" s="32"/>
      <c r="C1854" s="27"/>
      <c r="D1854" s="27"/>
      <c r="E1854" s="27"/>
    </row>
    <row r="1855" spans="1:5" x14ac:dyDescent="0.25">
      <c r="A1855" s="27"/>
      <c r="B1855" s="32"/>
      <c r="C1855" s="27"/>
      <c r="D1855" s="27"/>
      <c r="E1855" s="27"/>
    </row>
    <row r="1856" spans="1:5" x14ac:dyDescent="0.25">
      <c r="A1856" s="27"/>
      <c r="B1856" s="32"/>
      <c r="C1856" s="27"/>
      <c r="D1856" s="27"/>
      <c r="E1856" s="27"/>
    </row>
    <row r="1857" spans="1:5" x14ac:dyDescent="0.25">
      <c r="A1857" s="27"/>
      <c r="B1857" s="32"/>
      <c r="C1857" s="27"/>
      <c r="D1857" s="27"/>
      <c r="E1857" s="27"/>
    </row>
    <row r="1858" spans="1:5" x14ac:dyDescent="0.25">
      <c r="A1858" s="27"/>
      <c r="B1858" s="32"/>
      <c r="C1858" s="27"/>
      <c r="D1858" s="27"/>
      <c r="E1858" s="27"/>
    </row>
    <row r="1859" spans="1:5" x14ac:dyDescent="0.25">
      <c r="A1859" s="27"/>
      <c r="B1859" s="32"/>
      <c r="C1859" s="27"/>
      <c r="D1859" s="27"/>
      <c r="E1859" s="27"/>
    </row>
    <row r="1860" spans="1:5" x14ac:dyDescent="0.25">
      <c r="A1860" s="27"/>
      <c r="B1860" s="32"/>
      <c r="C1860" s="27"/>
      <c r="D1860" s="27"/>
      <c r="E1860" s="27"/>
    </row>
    <row r="1861" spans="1:5" x14ac:dyDescent="0.25">
      <c r="A1861" s="27"/>
      <c r="B1861" s="32"/>
      <c r="C1861" s="27"/>
      <c r="D1861" s="27"/>
      <c r="E1861" s="27"/>
    </row>
    <row r="1862" spans="1:5" x14ac:dyDescent="0.25">
      <c r="A1862" s="27"/>
      <c r="B1862" s="32"/>
      <c r="C1862" s="27"/>
      <c r="D1862" s="27"/>
      <c r="E1862" s="27"/>
    </row>
    <row r="1863" spans="1:5" x14ac:dyDescent="0.25">
      <c r="A1863" s="27"/>
      <c r="B1863" s="32"/>
      <c r="C1863" s="27"/>
      <c r="D1863" s="27"/>
      <c r="E1863" s="27"/>
    </row>
    <row r="1864" spans="1:5" x14ac:dyDescent="0.25">
      <c r="A1864" s="27"/>
      <c r="B1864" s="32"/>
      <c r="C1864" s="27"/>
      <c r="D1864" s="27"/>
      <c r="E1864" s="27"/>
    </row>
    <row r="1865" spans="1:5" x14ac:dyDescent="0.25">
      <c r="A1865" s="27"/>
      <c r="B1865" s="32"/>
      <c r="C1865" s="27"/>
      <c r="D1865" s="27"/>
      <c r="E1865" s="27"/>
    </row>
    <row r="1866" spans="1:5" x14ac:dyDescent="0.25">
      <c r="A1866" s="27"/>
      <c r="B1866" s="32"/>
      <c r="C1866" s="27"/>
      <c r="D1866" s="27"/>
      <c r="E1866" s="27"/>
    </row>
    <row r="1867" spans="1:5" x14ac:dyDescent="0.25">
      <c r="A1867" s="27"/>
      <c r="B1867" s="32"/>
      <c r="C1867" s="27"/>
      <c r="D1867" s="27"/>
      <c r="E1867" s="27"/>
    </row>
    <row r="1868" spans="1:5" x14ac:dyDescent="0.25">
      <c r="A1868" s="27"/>
      <c r="B1868" s="32"/>
      <c r="C1868" s="27"/>
      <c r="D1868" s="27"/>
      <c r="E1868" s="27"/>
    </row>
    <row r="1869" spans="1:5" x14ac:dyDescent="0.25">
      <c r="A1869" s="27"/>
      <c r="B1869" s="32"/>
      <c r="C1869" s="27"/>
      <c r="D1869" s="27"/>
      <c r="E1869" s="27"/>
    </row>
    <row r="1870" spans="1:5" x14ac:dyDescent="0.25">
      <c r="A1870" s="27"/>
      <c r="B1870" s="32"/>
      <c r="C1870" s="27"/>
      <c r="D1870" s="27"/>
      <c r="E1870" s="27"/>
    </row>
    <row r="1871" spans="1:5" x14ac:dyDescent="0.25">
      <c r="A1871" s="27"/>
      <c r="B1871" s="32"/>
      <c r="C1871" s="27"/>
      <c r="D1871" s="27"/>
      <c r="E1871" s="27"/>
    </row>
    <row r="1872" spans="1:5" x14ac:dyDescent="0.25">
      <c r="A1872" s="27"/>
      <c r="B1872" s="32"/>
      <c r="C1872" s="27"/>
      <c r="D1872" s="27"/>
      <c r="E1872" s="27"/>
    </row>
    <row r="1873" spans="1:5" x14ac:dyDescent="0.25">
      <c r="A1873" s="27"/>
      <c r="B1873" s="32"/>
      <c r="C1873" s="27"/>
      <c r="D1873" s="27"/>
      <c r="E1873" s="27"/>
    </row>
    <row r="1874" spans="1:5" x14ac:dyDescent="0.25">
      <c r="A1874" s="27"/>
      <c r="B1874" s="32"/>
      <c r="C1874" s="27"/>
      <c r="D1874" s="27"/>
      <c r="E1874" s="27"/>
    </row>
    <row r="1875" spans="1:5" x14ac:dyDescent="0.25">
      <c r="A1875" s="27"/>
      <c r="B1875" s="32"/>
      <c r="C1875" s="27"/>
      <c r="D1875" s="27"/>
      <c r="E1875" s="27"/>
    </row>
    <row r="1876" spans="1:5" x14ac:dyDescent="0.25">
      <c r="A1876" s="27"/>
      <c r="B1876" s="32"/>
      <c r="C1876" s="27"/>
      <c r="D1876" s="27"/>
      <c r="E1876" s="27"/>
    </row>
    <row r="1877" spans="1:5" x14ac:dyDescent="0.25">
      <c r="A1877" s="27"/>
      <c r="B1877" s="32"/>
      <c r="C1877" s="27"/>
      <c r="D1877" s="27"/>
      <c r="E1877" s="27"/>
    </row>
    <row r="1878" spans="1:5" x14ac:dyDescent="0.25">
      <c r="A1878" s="27"/>
      <c r="B1878" s="32"/>
      <c r="C1878" s="27"/>
      <c r="D1878" s="27"/>
      <c r="E1878" s="27"/>
    </row>
    <row r="1879" spans="1:5" x14ac:dyDescent="0.25">
      <c r="A1879" s="27"/>
      <c r="B1879" s="32"/>
      <c r="C1879" s="27"/>
      <c r="D1879" s="27"/>
      <c r="E1879" s="27"/>
    </row>
    <row r="1880" spans="1:5" x14ac:dyDescent="0.25">
      <c r="A1880" s="27"/>
      <c r="B1880" s="32"/>
      <c r="C1880" s="27"/>
      <c r="D1880" s="27"/>
      <c r="E1880" s="27"/>
    </row>
    <row r="1881" spans="1:5" x14ac:dyDescent="0.25">
      <c r="A1881" s="27"/>
      <c r="B1881" s="32"/>
      <c r="C1881" s="27"/>
      <c r="D1881" s="27"/>
      <c r="E1881" s="27"/>
    </row>
    <row r="1882" spans="1:5" x14ac:dyDescent="0.25">
      <c r="A1882" s="27"/>
      <c r="B1882" s="32"/>
      <c r="C1882" s="27"/>
      <c r="D1882" s="27"/>
      <c r="E1882" s="27"/>
    </row>
    <row r="1883" spans="1:5" x14ac:dyDescent="0.25">
      <c r="A1883" s="27"/>
      <c r="B1883" s="32"/>
      <c r="C1883" s="27"/>
      <c r="D1883" s="27"/>
      <c r="E1883" s="27"/>
    </row>
    <row r="1884" spans="1:5" x14ac:dyDescent="0.25">
      <c r="A1884" s="27"/>
      <c r="B1884" s="32"/>
      <c r="C1884" s="27"/>
      <c r="D1884" s="27"/>
      <c r="E1884" s="27"/>
    </row>
    <row r="1885" spans="1:5" x14ac:dyDescent="0.25">
      <c r="A1885" s="27"/>
      <c r="B1885" s="32"/>
      <c r="C1885" s="27"/>
      <c r="D1885" s="27"/>
      <c r="E1885" s="27"/>
    </row>
    <row r="1886" spans="1:5" x14ac:dyDescent="0.25">
      <c r="A1886" s="27"/>
      <c r="B1886" s="32"/>
      <c r="C1886" s="27"/>
      <c r="D1886" s="27"/>
      <c r="E1886" s="27"/>
    </row>
    <row r="1887" spans="1:5" x14ac:dyDescent="0.25">
      <c r="A1887" s="27"/>
      <c r="B1887" s="32"/>
      <c r="C1887" s="27"/>
      <c r="D1887" s="27"/>
      <c r="E1887" s="27"/>
    </row>
    <row r="1888" spans="1:5" x14ac:dyDescent="0.25">
      <c r="A1888" s="27"/>
      <c r="B1888" s="32"/>
      <c r="C1888" s="27"/>
      <c r="D1888" s="27"/>
      <c r="E1888" s="27"/>
    </row>
    <row r="1889" spans="1:5" x14ac:dyDescent="0.25">
      <c r="A1889" s="27"/>
      <c r="B1889" s="32"/>
      <c r="C1889" s="27"/>
      <c r="D1889" s="27"/>
      <c r="E1889" s="27"/>
    </row>
    <row r="1890" spans="1:5" x14ac:dyDescent="0.25">
      <c r="A1890" s="27"/>
      <c r="B1890" s="32"/>
      <c r="C1890" s="27"/>
      <c r="D1890" s="27"/>
      <c r="E1890" s="27"/>
    </row>
    <row r="1891" spans="1:5" x14ac:dyDescent="0.25">
      <c r="A1891" s="27"/>
      <c r="B1891" s="32"/>
      <c r="C1891" s="27"/>
      <c r="D1891" s="27"/>
      <c r="E1891" s="27"/>
    </row>
    <row r="1892" spans="1:5" x14ac:dyDescent="0.25">
      <c r="A1892" s="27"/>
      <c r="B1892" s="32"/>
      <c r="C1892" s="27"/>
      <c r="D1892" s="27"/>
      <c r="E1892" s="27"/>
    </row>
    <row r="1893" spans="1:5" x14ac:dyDescent="0.25">
      <c r="A1893" s="27"/>
      <c r="B1893" s="32"/>
      <c r="C1893" s="27"/>
      <c r="D1893" s="27"/>
      <c r="E1893" s="27"/>
    </row>
    <row r="1894" spans="1:5" x14ac:dyDescent="0.25">
      <c r="A1894" s="27"/>
      <c r="B1894" s="32"/>
      <c r="C1894" s="27"/>
      <c r="D1894" s="27"/>
      <c r="E1894" s="27"/>
    </row>
    <row r="1895" spans="1:5" x14ac:dyDescent="0.25">
      <c r="A1895" s="27"/>
      <c r="B1895" s="32"/>
      <c r="C1895" s="27"/>
      <c r="D1895" s="27"/>
      <c r="E1895" s="27"/>
    </row>
    <row r="1896" spans="1:5" x14ac:dyDescent="0.25">
      <c r="A1896" s="27"/>
      <c r="B1896" s="32"/>
      <c r="C1896" s="27"/>
      <c r="D1896" s="27"/>
      <c r="E1896" s="27"/>
    </row>
    <row r="1897" spans="1:5" x14ac:dyDescent="0.25">
      <c r="A1897" s="27"/>
      <c r="B1897" s="32"/>
      <c r="C1897" s="27"/>
      <c r="D1897" s="27"/>
      <c r="E1897" s="27"/>
    </row>
    <row r="1898" spans="1:5" x14ac:dyDescent="0.25">
      <c r="A1898" s="27"/>
      <c r="B1898" s="32"/>
      <c r="C1898" s="27"/>
      <c r="D1898" s="27"/>
      <c r="E1898" s="27"/>
    </row>
    <row r="1899" spans="1:5" x14ac:dyDescent="0.25">
      <c r="A1899" s="27"/>
      <c r="B1899" s="32"/>
      <c r="C1899" s="27"/>
      <c r="D1899" s="27"/>
      <c r="E1899" s="27"/>
    </row>
    <row r="1900" spans="1:5" x14ac:dyDescent="0.25">
      <c r="A1900" s="27"/>
      <c r="B1900" s="32"/>
      <c r="C1900" s="27"/>
      <c r="D1900" s="27"/>
      <c r="E1900" s="27"/>
    </row>
    <row r="1901" spans="1:5" x14ac:dyDescent="0.25">
      <c r="A1901" s="27"/>
      <c r="B1901" s="32"/>
      <c r="C1901" s="27"/>
      <c r="D1901" s="27"/>
      <c r="E1901" s="27"/>
    </row>
    <row r="1902" spans="1:5" x14ac:dyDescent="0.25">
      <c r="A1902" s="27"/>
      <c r="B1902" s="32"/>
      <c r="C1902" s="27"/>
      <c r="D1902" s="27"/>
      <c r="E1902" s="27"/>
    </row>
    <row r="1903" spans="1:5" x14ac:dyDescent="0.25">
      <c r="A1903" s="27"/>
      <c r="B1903" s="32"/>
      <c r="C1903" s="27"/>
      <c r="D1903" s="27"/>
      <c r="E1903" s="27"/>
    </row>
    <row r="1904" spans="1:5" x14ac:dyDescent="0.25">
      <c r="A1904" s="27"/>
      <c r="B1904" s="32"/>
      <c r="C1904" s="27"/>
      <c r="D1904" s="27"/>
      <c r="E1904" s="27"/>
    </row>
    <row r="1905" spans="1:5" x14ac:dyDescent="0.25">
      <c r="A1905" s="27"/>
      <c r="B1905" s="32"/>
      <c r="C1905" s="27"/>
      <c r="D1905" s="27"/>
      <c r="E1905" s="27"/>
    </row>
    <row r="1906" spans="1:5" x14ac:dyDescent="0.25">
      <c r="A1906" s="27"/>
      <c r="B1906" s="32"/>
      <c r="C1906" s="27"/>
      <c r="D1906" s="27"/>
      <c r="E1906" s="27"/>
    </row>
    <row r="1907" spans="1:5" x14ac:dyDescent="0.25">
      <c r="A1907" s="27"/>
      <c r="B1907" s="32"/>
      <c r="C1907" s="27"/>
      <c r="D1907" s="27"/>
      <c r="E1907" s="27"/>
    </row>
    <row r="1908" spans="1:5" x14ac:dyDescent="0.25">
      <c r="A1908" s="27"/>
      <c r="B1908" s="32"/>
      <c r="C1908" s="27"/>
      <c r="D1908" s="27"/>
      <c r="E1908" s="27"/>
    </row>
    <row r="1909" spans="1:5" x14ac:dyDescent="0.25">
      <c r="A1909" s="27"/>
      <c r="B1909" s="32"/>
      <c r="C1909" s="27"/>
      <c r="D1909" s="27"/>
      <c r="E1909" s="27"/>
    </row>
    <row r="1910" spans="1:5" x14ac:dyDescent="0.25">
      <c r="A1910" s="27"/>
      <c r="B1910" s="32"/>
      <c r="C1910" s="27"/>
      <c r="D1910" s="27"/>
      <c r="E1910" s="27"/>
    </row>
    <row r="1911" spans="1:5" x14ac:dyDescent="0.25">
      <c r="A1911" s="27"/>
      <c r="B1911" s="32"/>
      <c r="C1911" s="27"/>
      <c r="D1911" s="27"/>
      <c r="E1911" s="27"/>
    </row>
    <row r="1912" spans="1:5" x14ac:dyDescent="0.25">
      <c r="A1912" s="27"/>
      <c r="B1912" s="32"/>
      <c r="C1912" s="27"/>
      <c r="D1912" s="27"/>
      <c r="E1912" s="27"/>
    </row>
    <row r="1913" spans="1:5" x14ac:dyDescent="0.25">
      <c r="A1913" s="27"/>
      <c r="B1913" s="32"/>
      <c r="C1913" s="27"/>
      <c r="D1913" s="27"/>
      <c r="E1913" s="27"/>
    </row>
    <row r="1914" spans="1:5" x14ac:dyDescent="0.25">
      <c r="A1914" s="27"/>
      <c r="B1914" s="32"/>
      <c r="C1914" s="27"/>
      <c r="D1914" s="27"/>
      <c r="E1914" s="27"/>
    </row>
    <row r="1915" spans="1:5" x14ac:dyDescent="0.25">
      <c r="A1915" s="27"/>
      <c r="B1915" s="32"/>
      <c r="C1915" s="27"/>
      <c r="D1915" s="27"/>
      <c r="E1915" s="27"/>
    </row>
    <row r="1916" spans="1:5" x14ac:dyDescent="0.25">
      <c r="A1916" s="27"/>
      <c r="B1916" s="32"/>
      <c r="C1916" s="27"/>
      <c r="D1916" s="27"/>
      <c r="E1916" s="27"/>
    </row>
    <row r="1917" spans="1:5" x14ac:dyDescent="0.25">
      <c r="A1917" s="27"/>
      <c r="B1917" s="32"/>
      <c r="C1917" s="27"/>
      <c r="D1917" s="27"/>
      <c r="E1917" s="27"/>
    </row>
    <row r="1918" spans="1:5" x14ac:dyDescent="0.25">
      <c r="A1918" s="27"/>
      <c r="B1918" s="32"/>
      <c r="C1918" s="27"/>
      <c r="D1918" s="27"/>
      <c r="E1918" s="27"/>
    </row>
    <row r="1919" spans="1:5" x14ac:dyDescent="0.25">
      <c r="A1919" s="27"/>
      <c r="B1919" s="32"/>
      <c r="C1919" s="27"/>
      <c r="D1919" s="27"/>
      <c r="E1919" s="27"/>
    </row>
    <row r="1920" spans="1:5" x14ac:dyDescent="0.25">
      <c r="A1920" s="27"/>
      <c r="B1920" s="32"/>
      <c r="C1920" s="27"/>
      <c r="D1920" s="27"/>
      <c r="E1920" s="27"/>
    </row>
    <row r="1921" spans="1:5" x14ac:dyDescent="0.25">
      <c r="A1921" s="27"/>
      <c r="B1921" s="32"/>
      <c r="C1921" s="27"/>
      <c r="D1921" s="27"/>
      <c r="E1921" s="27"/>
    </row>
    <row r="1922" spans="1:5" x14ac:dyDescent="0.25">
      <c r="A1922" s="27"/>
      <c r="B1922" s="32"/>
      <c r="C1922" s="27"/>
      <c r="D1922" s="27"/>
      <c r="E1922" s="27"/>
    </row>
    <row r="1923" spans="1:5" x14ac:dyDescent="0.25">
      <c r="A1923" s="27"/>
      <c r="B1923" s="32"/>
      <c r="C1923" s="27"/>
      <c r="D1923" s="27"/>
      <c r="E1923" s="27"/>
    </row>
    <row r="1924" spans="1:5" x14ac:dyDescent="0.25">
      <c r="A1924" s="27"/>
      <c r="B1924" s="32"/>
      <c r="C1924" s="27"/>
      <c r="D1924" s="27"/>
      <c r="E1924" s="27"/>
    </row>
    <row r="1925" spans="1:5" x14ac:dyDescent="0.25">
      <c r="A1925" s="27"/>
      <c r="B1925" s="32"/>
      <c r="C1925" s="27"/>
      <c r="D1925" s="27"/>
      <c r="E1925" s="27"/>
    </row>
    <row r="1926" spans="1:5" x14ac:dyDescent="0.25">
      <c r="A1926" s="27"/>
      <c r="B1926" s="32"/>
      <c r="C1926" s="27"/>
      <c r="D1926" s="27"/>
      <c r="E1926" s="27"/>
    </row>
    <row r="1927" spans="1:5" x14ac:dyDescent="0.25">
      <c r="A1927" s="27"/>
      <c r="B1927" s="32"/>
      <c r="C1927" s="27"/>
      <c r="D1927" s="27"/>
      <c r="E1927" s="27"/>
    </row>
    <row r="1928" spans="1:5" x14ac:dyDescent="0.25">
      <c r="A1928" s="27"/>
      <c r="B1928" s="32"/>
      <c r="C1928" s="27"/>
      <c r="D1928" s="27"/>
      <c r="E1928" s="27"/>
    </row>
    <row r="1929" spans="1:5" x14ac:dyDescent="0.25">
      <c r="A1929" s="27"/>
      <c r="B1929" s="32"/>
      <c r="C1929" s="27"/>
      <c r="D1929" s="27"/>
      <c r="E1929" s="27"/>
    </row>
    <row r="1930" spans="1:5" x14ac:dyDescent="0.25">
      <c r="A1930" s="27"/>
      <c r="B1930" s="32"/>
      <c r="C1930" s="27"/>
      <c r="D1930" s="27"/>
      <c r="E1930" s="27"/>
    </row>
    <row r="1931" spans="1:5" x14ac:dyDescent="0.25">
      <c r="A1931" s="27"/>
      <c r="B1931" s="32"/>
      <c r="C1931" s="27"/>
      <c r="D1931" s="27"/>
      <c r="E1931" s="27"/>
    </row>
    <row r="1932" spans="1:5" x14ac:dyDescent="0.25">
      <c r="A1932" s="27"/>
      <c r="B1932" s="32"/>
      <c r="C1932" s="27"/>
      <c r="D1932" s="27"/>
      <c r="E1932" s="27"/>
    </row>
    <row r="1933" spans="1:5" x14ac:dyDescent="0.25">
      <c r="A1933" s="27"/>
      <c r="B1933" s="32"/>
      <c r="C1933" s="27"/>
      <c r="D1933" s="27"/>
      <c r="E1933" s="27"/>
    </row>
    <row r="1934" spans="1:5" x14ac:dyDescent="0.25">
      <c r="A1934" s="27"/>
      <c r="B1934" s="32"/>
      <c r="C1934" s="27"/>
      <c r="D1934" s="27"/>
      <c r="E1934" s="27"/>
    </row>
    <row r="1935" spans="1:5" x14ac:dyDescent="0.25">
      <c r="A1935" s="27"/>
      <c r="B1935" s="32"/>
      <c r="C1935" s="27"/>
      <c r="D1935" s="27"/>
      <c r="E1935" s="27"/>
    </row>
    <row r="1936" spans="1:5" x14ac:dyDescent="0.25">
      <c r="A1936" s="27"/>
      <c r="B1936" s="32"/>
      <c r="C1936" s="27"/>
      <c r="D1936" s="27"/>
      <c r="E1936" s="27"/>
    </row>
    <row r="1937" spans="1:5" x14ac:dyDescent="0.25">
      <c r="A1937" s="27"/>
      <c r="B1937" s="32"/>
      <c r="C1937" s="27"/>
      <c r="D1937" s="27"/>
      <c r="E1937" s="27"/>
    </row>
    <row r="1938" spans="1:5" x14ac:dyDescent="0.25">
      <c r="A1938" s="27"/>
      <c r="B1938" s="32"/>
      <c r="C1938" s="27"/>
      <c r="D1938" s="27"/>
      <c r="E1938" s="27"/>
    </row>
    <row r="1939" spans="1:5" x14ac:dyDescent="0.25">
      <c r="A1939" s="27"/>
      <c r="B1939" s="32"/>
      <c r="C1939" s="27"/>
      <c r="D1939" s="27"/>
      <c r="E1939" s="27"/>
    </row>
    <row r="1940" spans="1:5" x14ac:dyDescent="0.25">
      <c r="A1940" s="27"/>
      <c r="B1940" s="32"/>
      <c r="C1940" s="27"/>
      <c r="D1940" s="27"/>
      <c r="E1940" s="27"/>
    </row>
    <row r="1941" spans="1:5" x14ac:dyDescent="0.25">
      <c r="A1941" s="27"/>
      <c r="B1941" s="32"/>
      <c r="C1941" s="27"/>
      <c r="D1941" s="27"/>
      <c r="E1941" s="27"/>
    </row>
    <row r="1942" spans="1:5" x14ac:dyDescent="0.25">
      <c r="A1942" s="27"/>
      <c r="B1942" s="32"/>
      <c r="C1942" s="27"/>
      <c r="D1942" s="27"/>
      <c r="E1942" s="27"/>
    </row>
    <row r="1943" spans="1:5" x14ac:dyDescent="0.25">
      <c r="A1943" s="27"/>
      <c r="B1943" s="32"/>
      <c r="C1943" s="27"/>
      <c r="D1943" s="27"/>
      <c r="E1943" s="27"/>
    </row>
    <row r="1944" spans="1:5" x14ac:dyDescent="0.25">
      <c r="A1944" s="27"/>
      <c r="B1944" s="32"/>
      <c r="C1944" s="27"/>
      <c r="D1944" s="27"/>
      <c r="E1944" s="27"/>
    </row>
    <row r="1945" spans="1:5" x14ac:dyDescent="0.25">
      <c r="A1945" s="27"/>
      <c r="B1945" s="32"/>
      <c r="C1945" s="27"/>
      <c r="D1945" s="27"/>
      <c r="E1945" s="27"/>
    </row>
    <row r="1946" spans="1:5" x14ac:dyDescent="0.25">
      <c r="A1946" s="27"/>
      <c r="B1946" s="32"/>
      <c r="C1946" s="27"/>
      <c r="D1946" s="27"/>
      <c r="E1946" s="27"/>
    </row>
    <row r="1947" spans="1:5" x14ac:dyDescent="0.25">
      <c r="A1947" s="27"/>
      <c r="B1947" s="32"/>
      <c r="C1947" s="27"/>
      <c r="D1947" s="27"/>
      <c r="E1947" s="27"/>
    </row>
    <row r="1948" spans="1:5" x14ac:dyDescent="0.25">
      <c r="A1948" s="27"/>
      <c r="B1948" s="32"/>
      <c r="C1948" s="27"/>
      <c r="D1948" s="27"/>
      <c r="E1948" s="27"/>
    </row>
    <row r="1949" spans="1:5" x14ac:dyDescent="0.25">
      <c r="A1949" s="27"/>
      <c r="B1949" s="32"/>
      <c r="C1949" s="27"/>
      <c r="D1949" s="27"/>
      <c r="E1949" s="27"/>
    </row>
    <row r="1950" spans="1:5" x14ac:dyDescent="0.25">
      <c r="A1950" s="27"/>
      <c r="B1950" s="32"/>
      <c r="C1950" s="27"/>
      <c r="D1950" s="27"/>
      <c r="E1950" s="27"/>
    </row>
    <row r="1951" spans="1:5" x14ac:dyDescent="0.25">
      <c r="A1951" s="27"/>
      <c r="B1951" s="32"/>
      <c r="C1951" s="27"/>
      <c r="D1951" s="27"/>
      <c r="E1951" s="27"/>
    </row>
    <row r="1952" spans="1:5" x14ac:dyDescent="0.25">
      <c r="A1952" s="27"/>
      <c r="B1952" s="32"/>
      <c r="C1952" s="27"/>
      <c r="D1952" s="27"/>
      <c r="E1952" s="27"/>
    </row>
    <row r="1953" spans="1:5" x14ac:dyDescent="0.25">
      <c r="A1953" s="27"/>
      <c r="B1953" s="32"/>
      <c r="C1953" s="27"/>
      <c r="D1953" s="27"/>
      <c r="E1953" s="27"/>
    </row>
    <row r="1954" spans="1:5" x14ac:dyDescent="0.25">
      <c r="A1954" s="27"/>
      <c r="B1954" s="32"/>
      <c r="C1954" s="27"/>
      <c r="D1954" s="27"/>
      <c r="E1954" s="27"/>
    </row>
    <row r="1955" spans="1:5" x14ac:dyDescent="0.25">
      <c r="A1955" s="27"/>
      <c r="B1955" s="32"/>
      <c r="C1955" s="27"/>
      <c r="D1955" s="27"/>
      <c r="E1955" s="27"/>
    </row>
    <row r="1956" spans="1:5" x14ac:dyDescent="0.25">
      <c r="A1956" s="27"/>
      <c r="B1956" s="32"/>
      <c r="C1956" s="27"/>
      <c r="D1956" s="27"/>
      <c r="E1956" s="27"/>
    </row>
    <row r="1957" spans="1:5" x14ac:dyDescent="0.25">
      <c r="A1957" s="27"/>
      <c r="B1957" s="32"/>
      <c r="C1957" s="27"/>
      <c r="D1957" s="27"/>
      <c r="E1957" s="27"/>
    </row>
    <row r="1958" spans="1:5" x14ac:dyDescent="0.25">
      <c r="A1958" s="27"/>
      <c r="B1958" s="32"/>
      <c r="C1958" s="27"/>
      <c r="D1958" s="27"/>
      <c r="E1958" s="27"/>
    </row>
    <row r="1959" spans="1:5" x14ac:dyDescent="0.25">
      <c r="A1959" s="27"/>
      <c r="B1959" s="32"/>
      <c r="C1959" s="27"/>
      <c r="D1959" s="27"/>
      <c r="E1959" s="27"/>
    </row>
    <row r="1960" spans="1:5" x14ac:dyDescent="0.25">
      <c r="A1960" s="27"/>
      <c r="B1960" s="32"/>
      <c r="C1960" s="27"/>
      <c r="D1960" s="27"/>
      <c r="E1960" s="27"/>
    </row>
    <row r="1961" spans="1:5" x14ac:dyDescent="0.25">
      <c r="A1961" s="27"/>
      <c r="B1961" s="32"/>
      <c r="C1961" s="27"/>
      <c r="D1961" s="27"/>
      <c r="E1961" s="27"/>
    </row>
    <row r="1962" spans="1:5" x14ac:dyDescent="0.25">
      <c r="A1962" s="27"/>
      <c r="B1962" s="32"/>
      <c r="C1962" s="27"/>
      <c r="D1962" s="27"/>
      <c r="E1962" s="27"/>
    </row>
    <row r="1963" spans="1:5" x14ac:dyDescent="0.25">
      <c r="A1963" s="27"/>
      <c r="B1963" s="32"/>
      <c r="C1963" s="27"/>
      <c r="D1963" s="27"/>
      <c r="E1963" s="27"/>
    </row>
    <row r="1964" spans="1:5" x14ac:dyDescent="0.25">
      <c r="A1964" s="27"/>
      <c r="B1964" s="32"/>
      <c r="C1964" s="27"/>
      <c r="D1964" s="27"/>
      <c r="E1964" s="27"/>
    </row>
    <row r="1965" spans="1:5" x14ac:dyDescent="0.25">
      <c r="A1965" s="27"/>
      <c r="B1965" s="32"/>
      <c r="C1965" s="27"/>
      <c r="D1965" s="27"/>
      <c r="E1965" s="27"/>
    </row>
    <row r="1966" spans="1:5" x14ac:dyDescent="0.25">
      <c r="A1966" s="27"/>
      <c r="B1966" s="32"/>
      <c r="C1966" s="27"/>
      <c r="D1966" s="27"/>
      <c r="E1966" s="27"/>
    </row>
    <row r="1967" spans="1:5" x14ac:dyDescent="0.25">
      <c r="A1967" s="27"/>
      <c r="B1967" s="32"/>
      <c r="C1967" s="27"/>
      <c r="D1967" s="27"/>
      <c r="E1967" s="27"/>
    </row>
    <row r="1968" spans="1:5" x14ac:dyDescent="0.25">
      <c r="A1968" s="27"/>
      <c r="B1968" s="32"/>
      <c r="C1968" s="27"/>
      <c r="D1968" s="27"/>
      <c r="E1968" s="27"/>
    </row>
    <row r="1969" spans="1:5" x14ac:dyDescent="0.25">
      <c r="A1969" s="27"/>
      <c r="B1969" s="32"/>
      <c r="C1969" s="27"/>
      <c r="D1969" s="27"/>
      <c r="E1969" s="27"/>
    </row>
    <row r="1970" spans="1:5" x14ac:dyDescent="0.25">
      <c r="A1970" s="27"/>
      <c r="B1970" s="32"/>
      <c r="C1970" s="27"/>
      <c r="D1970" s="27"/>
      <c r="E1970" s="27"/>
    </row>
    <row r="1971" spans="1:5" x14ac:dyDescent="0.25">
      <c r="A1971" s="27"/>
      <c r="B1971" s="32"/>
      <c r="C1971" s="27"/>
      <c r="D1971" s="27"/>
      <c r="E1971" s="27"/>
    </row>
    <row r="1972" spans="1:5" x14ac:dyDescent="0.25">
      <c r="A1972" s="27"/>
      <c r="B1972" s="32"/>
      <c r="C1972" s="27"/>
      <c r="D1972" s="27"/>
      <c r="E1972" s="27"/>
    </row>
    <row r="1973" spans="1:5" x14ac:dyDescent="0.25">
      <c r="A1973" s="27"/>
      <c r="B1973" s="32"/>
      <c r="C1973" s="27"/>
      <c r="D1973" s="27"/>
      <c r="E1973" s="27"/>
    </row>
    <row r="1974" spans="1:5" x14ac:dyDescent="0.25">
      <c r="A1974" s="27"/>
      <c r="B1974" s="32"/>
      <c r="C1974" s="27"/>
      <c r="D1974" s="27"/>
      <c r="E1974" s="27"/>
    </row>
    <row r="1975" spans="1:5" x14ac:dyDescent="0.25">
      <c r="A1975" s="27"/>
      <c r="B1975" s="32"/>
      <c r="C1975" s="27"/>
      <c r="D1975" s="27"/>
      <c r="E1975" s="27"/>
    </row>
    <row r="1976" spans="1:5" x14ac:dyDescent="0.25">
      <c r="A1976" s="27"/>
      <c r="B1976" s="32"/>
      <c r="C1976" s="27"/>
      <c r="D1976" s="27"/>
      <c r="E1976" s="27"/>
    </row>
    <row r="1977" spans="1:5" x14ac:dyDescent="0.25">
      <c r="A1977" s="27"/>
      <c r="B1977" s="32"/>
      <c r="C1977" s="27"/>
      <c r="D1977" s="27"/>
      <c r="E1977" s="27"/>
    </row>
    <row r="1978" spans="1:5" x14ac:dyDescent="0.25">
      <c r="A1978" s="27"/>
      <c r="B1978" s="32"/>
      <c r="C1978" s="27"/>
      <c r="D1978" s="27"/>
      <c r="E1978" s="27"/>
    </row>
    <row r="1979" spans="1:5" x14ac:dyDescent="0.25">
      <c r="A1979" s="27"/>
      <c r="B1979" s="32"/>
      <c r="C1979" s="27"/>
      <c r="D1979" s="27"/>
      <c r="E1979" s="27"/>
    </row>
    <row r="1980" spans="1:5" x14ac:dyDescent="0.25">
      <c r="A1980" s="27"/>
      <c r="B1980" s="32"/>
      <c r="C1980" s="27"/>
      <c r="D1980" s="27"/>
      <c r="E1980" s="27"/>
    </row>
    <row r="1981" spans="1:5" x14ac:dyDescent="0.25">
      <c r="A1981" s="27"/>
      <c r="B1981" s="32"/>
      <c r="C1981" s="27"/>
      <c r="D1981" s="27"/>
      <c r="E1981" s="27"/>
    </row>
    <row r="1982" spans="1:5" x14ac:dyDescent="0.25">
      <c r="A1982" s="27"/>
      <c r="B1982" s="32"/>
      <c r="C1982" s="27"/>
      <c r="D1982" s="27"/>
      <c r="E1982" s="27"/>
    </row>
    <row r="1983" spans="1:5" x14ac:dyDescent="0.25">
      <c r="A1983" s="27"/>
      <c r="B1983" s="32"/>
      <c r="C1983" s="27"/>
      <c r="D1983" s="27"/>
      <c r="E1983" s="27"/>
    </row>
    <row r="1984" spans="1:5" x14ac:dyDescent="0.25">
      <c r="A1984" s="27"/>
      <c r="B1984" s="32"/>
      <c r="C1984" s="27"/>
      <c r="D1984" s="27"/>
      <c r="E1984" s="27"/>
    </row>
    <row r="1985" spans="1:5" x14ac:dyDescent="0.25">
      <c r="A1985" s="27"/>
      <c r="B1985" s="32"/>
      <c r="C1985" s="27"/>
      <c r="D1985" s="27"/>
      <c r="E1985" s="27"/>
    </row>
    <row r="1986" spans="1:5" x14ac:dyDescent="0.25">
      <c r="A1986" s="27"/>
      <c r="B1986" s="32"/>
      <c r="C1986" s="27"/>
      <c r="D1986" s="27"/>
      <c r="E1986" s="27"/>
    </row>
    <row r="1987" spans="1:5" x14ac:dyDescent="0.25">
      <c r="A1987" s="27"/>
      <c r="B1987" s="32"/>
      <c r="C1987" s="27"/>
      <c r="D1987" s="27"/>
      <c r="E1987" s="27"/>
    </row>
    <row r="1988" spans="1:5" x14ac:dyDescent="0.25">
      <c r="A1988" s="27"/>
      <c r="B1988" s="32"/>
      <c r="C1988" s="27"/>
      <c r="D1988" s="27"/>
      <c r="E1988" s="27"/>
    </row>
    <row r="1989" spans="1:5" x14ac:dyDescent="0.25">
      <c r="A1989" s="27"/>
      <c r="B1989" s="32"/>
      <c r="C1989" s="27"/>
      <c r="D1989" s="27"/>
      <c r="E1989" s="27"/>
    </row>
    <row r="1990" spans="1:5" x14ac:dyDescent="0.25">
      <c r="A1990" s="27"/>
      <c r="B1990" s="32"/>
      <c r="C1990" s="27"/>
      <c r="D1990" s="27"/>
      <c r="E1990" s="27"/>
    </row>
    <row r="1991" spans="1:5" x14ac:dyDescent="0.25">
      <c r="A1991" s="27"/>
      <c r="B1991" s="32"/>
      <c r="C1991" s="27"/>
      <c r="D1991" s="27"/>
      <c r="E1991" s="27"/>
    </row>
    <row r="1992" spans="1:5" x14ac:dyDescent="0.25">
      <c r="A1992" s="27"/>
      <c r="B1992" s="32"/>
      <c r="C1992" s="27"/>
      <c r="D1992" s="27"/>
      <c r="E1992" s="27"/>
    </row>
    <row r="1993" spans="1:5" x14ac:dyDescent="0.25">
      <c r="A1993" s="27"/>
      <c r="B1993" s="32"/>
      <c r="C1993" s="27"/>
      <c r="D1993" s="27"/>
      <c r="E1993" s="27"/>
    </row>
    <row r="1994" spans="1:5" x14ac:dyDescent="0.25">
      <c r="A1994" s="27"/>
      <c r="B1994" s="32"/>
      <c r="C1994" s="27"/>
      <c r="D1994" s="27"/>
      <c r="E1994" s="27"/>
    </row>
    <row r="1995" spans="1:5" x14ac:dyDescent="0.25">
      <c r="A1995" s="27"/>
      <c r="B1995" s="32"/>
      <c r="C1995" s="27"/>
      <c r="D1995" s="27"/>
      <c r="E1995" s="27"/>
    </row>
    <row r="1996" spans="1:5" x14ac:dyDescent="0.25">
      <c r="A1996" s="27"/>
      <c r="B1996" s="32"/>
      <c r="C1996" s="27"/>
      <c r="D1996" s="27"/>
      <c r="E1996" s="27"/>
    </row>
    <row r="1997" spans="1:5" x14ac:dyDescent="0.25">
      <c r="A1997" s="27"/>
      <c r="B1997" s="32"/>
      <c r="C1997" s="27"/>
      <c r="D1997" s="27"/>
      <c r="E1997" s="27"/>
    </row>
    <row r="1998" spans="1:5" x14ac:dyDescent="0.25">
      <c r="A1998" s="27"/>
      <c r="B1998" s="32"/>
      <c r="C1998" s="27"/>
      <c r="D1998" s="27"/>
      <c r="E1998" s="27"/>
    </row>
    <row r="1999" spans="1:5" x14ac:dyDescent="0.25">
      <c r="A1999" s="27"/>
      <c r="B1999" s="32"/>
      <c r="C1999" s="27"/>
      <c r="D1999" s="27"/>
      <c r="E1999" s="27"/>
    </row>
    <row r="2000" spans="1:5" x14ac:dyDescent="0.25">
      <c r="A2000" s="27"/>
      <c r="B2000" s="32"/>
      <c r="C2000" s="27"/>
      <c r="D2000" s="27"/>
      <c r="E2000" s="27"/>
    </row>
    <row r="2001" spans="1:5" x14ac:dyDescent="0.25">
      <c r="A2001" s="27"/>
      <c r="B2001" s="32"/>
      <c r="C2001" s="27"/>
      <c r="D2001" s="27"/>
      <c r="E2001" s="27"/>
    </row>
    <row r="2002" spans="1:5" x14ac:dyDescent="0.25">
      <c r="A2002" s="27"/>
      <c r="B2002" s="32"/>
      <c r="C2002" s="27"/>
      <c r="D2002" s="27"/>
      <c r="E2002" s="27"/>
    </row>
    <row r="2003" spans="1:5" x14ac:dyDescent="0.25">
      <c r="A2003" s="27"/>
      <c r="B2003" s="32"/>
      <c r="C2003" s="27"/>
      <c r="D2003" s="27"/>
      <c r="E2003" s="27"/>
    </row>
    <row r="2004" spans="1:5" x14ac:dyDescent="0.25">
      <c r="A2004" s="27"/>
      <c r="B2004" s="32"/>
      <c r="C2004" s="27"/>
      <c r="D2004" s="27"/>
      <c r="E2004" s="27"/>
    </row>
    <row r="2005" spans="1:5" x14ac:dyDescent="0.25">
      <c r="A2005" s="27"/>
      <c r="B2005" s="32"/>
      <c r="C2005" s="27"/>
      <c r="D2005" s="27"/>
      <c r="E2005" s="27"/>
    </row>
    <row r="2006" spans="1:5" x14ac:dyDescent="0.25">
      <c r="A2006" s="27"/>
      <c r="B2006" s="32"/>
      <c r="C2006" s="27"/>
      <c r="D2006" s="27"/>
      <c r="E2006" s="27"/>
    </row>
    <row r="2007" spans="1:5" x14ac:dyDescent="0.25">
      <c r="A2007" s="27"/>
      <c r="B2007" s="32"/>
      <c r="C2007" s="27"/>
      <c r="D2007" s="27"/>
      <c r="E2007" s="27"/>
    </row>
    <row r="2008" spans="1:5" x14ac:dyDescent="0.25">
      <c r="A2008" s="27"/>
      <c r="B2008" s="32"/>
      <c r="C2008" s="27"/>
      <c r="D2008" s="27"/>
      <c r="E2008" s="27"/>
    </row>
    <row r="2009" spans="1:5" x14ac:dyDescent="0.25">
      <c r="A2009" s="27"/>
      <c r="B2009" s="32"/>
      <c r="C2009" s="27"/>
      <c r="D2009" s="27"/>
      <c r="E2009" s="27"/>
    </row>
    <row r="2010" spans="1:5" x14ac:dyDescent="0.25">
      <c r="A2010" s="27"/>
      <c r="B2010" s="32"/>
      <c r="C2010" s="27"/>
      <c r="D2010" s="27"/>
      <c r="E2010" s="27"/>
    </row>
    <row r="2011" spans="1:5" x14ac:dyDescent="0.25">
      <c r="A2011" s="27"/>
      <c r="B2011" s="32"/>
      <c r="C2011" s="27"/>
      <c r="D2011" s="27"/>
      <c r="E2011" s="27"/>
    </row>
    <row r="2012" spans="1:5" x14ac:dyDescent="0.25">
      <c r="A2012" s="27"/>
      <c r="B2012" s="32"/>
      <c r="C2012" s="27"/>
      <c r="D2012" s="27"/>
      <c r="E2012" s="27"/>
    </row>
    <row r="2013" spans="1:5" x14ac:dyDescent="0.25">
      <c r="A2013" s="27"/>
      <c r="B2013" s="32"/>
      <c r="C2013" s="27"/>
      <c r="D2013" s="27"/>
      <c r="E2013" s="27"/>
    </row>
    <row r="2014" spans="1:5" x14ac:dyDescent="0.25">
      <c r="A2014" s="27"/>
      <c r="B2014" s="32"/>
      <c r="C2014" s="27"/>
      <c r="D2014" s="27"/>
      <c r="E2014" s="27"/>
    </row>
    <row r="2015" spans="1:5" x14ac:dyDescent="0.25">
      <c r="A2015" s="27"/>
      <c r="B2015" s="32"/>
      <c r="C2015" s="27"/>
      <c r="D2015" s="27"/>
      <c r="E2015" s="27"/>
    </row>
    <row r="2016" spans="1:5" x14ac:dyDescent="0.25">
      <c r="A2016" s="27"/>
      <c r="B2016" s="32"/>
      <c r="C2016" s="27"/>
      <c r="D2016" s="27"/>
      <c r="E2016" s="27"/>
    </row>
    <row r="2017" spans="1:5" x14ac:dyDescent="0.25">
      <c r="A2017" s="27"/>
      <c r="B2017" s="32"/>
      <c r="C2017" s="27"/>
      <c r="D2017" s="27"/>
      <c r="E2017" s="27"/>
    </row>
    <row r="2018" spans="1:5" x14ac:dyDescent="0.25">
      <c r="A2018" s="27"/>
      <c r="B2018" s="32"/>
      <c r="C2018" s="27"/>
      <c r="D2018" s="27"/>
      <c r="E2018" s="27"/>
    </row>
    <row r="2019" spans="1:5" x14ac:dyDescent="0.25">
      <c r="A2019" s="27"/>
      <c r="B2019" s="32"/>
      <c r="C2019" s="27"/>
      <c r="D2019" s="27"/>
      <c r="E2019" s="27"/>
    </row>
    <row r="2020" spans="1:5" x14ac:dyDescent="0.25">
      <c r="A2020" s="27"/>
      <c r="B2020" s="32"/>
      <c r="C2020" s="27"/>
      <c r="D2020" s="27"/>
      <c r="E2020" s="27"/>
    </row>
    <row r="2021" spans="1:5" x14ac:dyDescent="0.25">
      <c r="A2021" s="27"/>
      <c r="B2021" s="32"/>
      <c r="C2021" s="27"/>
      <c r="D2021" s="27"/>
      <c r="E2021" s="27"/>
    </row>
    <row r="2022" spans="1:5" x14ac:dyDescent="0.25">
      <c r="A2022" s="27"/>
      <c r="B2022" s="32"/>
      <c r="C2022" s="27"/>
      <c r="D2022" s="27"/>
      <c r="E2022" s="27"/>
    </row>
    <row r="2023" spans="1:5" x14ac:dyDescent="0.25">
      <c r="A2023" s="27"/>
      <c r="B2023" s="32"/>
      <c r="C2023" s="27"/>
      <c r="D2023" s="27"/>
      <c r="E2023" s="27"/>
    </row>
    <row r="2024" spans="1:5" x14ac:dyDescent="0.25">
      <c r="A2024" s="27"/>
      <c r="B2024" s="32"/>
      <c r="C2024" s="27"/>
      <c r="D2024" s="27"/>
      <c r="E2024" s="27"/>
    </row>
    <row r="2025" spans="1:5" x14ac:dyDescent="0.25">
      <c r="A2025" s="27"/>
      <c r="B2025" s="32"/>
      <c r="C2025" s="27"/>
      <c r="D2025" s="27"/>
      <c r="E2025" s="27"/>
    </row>
    <row r="2026" spans="1:5" x14ac:dyDescent="0.25">
      <c r="A2026" s="27"/>
      <c r="B2026" s="32"/>
      <c r="C2026" s="27"/>
      <c r="D2026" s="27"/>
      <c r="E2026" s="27"/>
    </row>
    <row r="2027" spans="1:5" x14ac:dyDescent="0.25">
      <c r="A2027" s="27"/>
      <c r="B2027" s="32"/>
      <c r="C2027" s="27"/>
      <c r="D2027" s="27"/>
      <c r="E2027" s="27"/>
    </row>
    <row r="2028" spans="1:5" x14ac:dyDescent="0.25">
      <c r="A2028" s="27"/>
      <c r="B2028" s="32"/>
      <c r="C2028" s="27"/>
      <c r="D2028" s="27"/>
      <c r="E2028" s="27"/>
    </row>
    <row r="2029" spans="1:5" x14ac:dyDescent="0.25">
      <c r="A2029" s="27"/>
      <c r="B2029" s="32"/>
      <c r="C2029" s="27"/>
      <c r="D2029" s="27"/>
      <c r="E2029" s="27"/>
    </row>
    <row r="2030" spans="1:5" x14ac:dyDescent="0.25">
      <c r="A2030" s="27"/>
      <c r="B2030" s="32"/>
      <c r="C2030" s="27"/>
      <c r="D2030" s="27"/>
      <c r="E2030" s="27"/>
    </row>
    <row r="2031" spans="1:5" x14ac:dyDescent="0.25">
      <c r="A2031" s="27"/>
      <c r="B2031" s="32"/>
      <c r="C2031" s="27"/>
      <c r="D2031" s="27"/>
      <c r="E2031" s="27"/>
    </row>
    <row r="2032" spans="1:5" x14ac:dyDescent="0.25">
      <c r="A2032" s="27"/>
      <c r="B2032" s="32"/>
      <c r="C2032" s="27"/>
      <c r="D2032" s="27"/>
      <c r="E2032" s="27"/>
    </row>
    <row r="2033" spans="1:5" x14ac:dyDescent="0.25">
      <c r="A2033" s="27"/>
      <c r="B2033" s="32"/>
      <c r="C2033" s="27"/>
      <c r="D2033" s="27"/>
      <c r="E2033" s="27"/>
    </row>
    <row r="2034" spans="1:5" x14ac:dyDescent="0.25">
      <c r="A2034" s="27"/>
      <c r="B2034" s="32"/>
      <c r="C2034" s="27"/>
      <c r="D2034" s="27"/>
      <c r="E2034" s="27"/>
    </row>
    <row r="2035" spans="1:5" x14ac:dyDescent="0.25">
      <c r="A2035" s="27"/>
      <c r="B2035" s="32"/>
      <c r="C2035" s="27"/>
      <c r="D2035" s="27"/>
      <c r="E2035" s="27"/>
    </row>
    <row r="2036" spans="1:5" x14ac:dyDescent="0.25">
      <c r="A2036" s="27"/>
      <c r="B2036" s="32"/>
      <c r="C2036" s="27"/>
      <c r="D2036" s="27"/>
      <c r="E2036" s="27"/>
    </row>
    <row r="2037" spans="1:5" x14ac:dyDescent="0.25">
      <c r="A2037" s="27"/>
      <c r="B2037" s="32"/>
      <c r="C2037" s="27"/>
      <c r="D2037" s="27"/>
      <c r="E2037" s="27"/>
    </row>
    <row r="2038" spans="1:5" x14ac:dyDescent="0.25">
      <c r="A2038" s="27"/>
      <c r="B2038" s="32"/>
      <c r="C2038" s="27"/>
      <c r="D2038" s="27"/>
      <c r="E2038" s="27"/>
    </row>
    <row r="2039" spans="1:5" x14ac:dyDescent="0.25">
      <c r="A2039" s="27"/>
      <c r="B2039" s="32"/>
      <c r="C2039" s="27"/>
      <c r="D2039" s="27"/>
      <c r="E2039" s="27"/>
    </row>
    <row r="2040" spans="1:5" x14ac:dyDescent="0.25">
      <c r="A2040" s="27"/>
      <c r="B2040" s="32"/>
      <c r="C2040" s="27"/>
      <c r="D2040" s="27"/>
      <c r="E2040" s="27"/>
    </row>
    <row r="2041" spans="1:5" x14ac:dyDescent="0.25">
      <c r="A2041" s="27"/>
      <c r="B2041" s="32"/>
      <c r="C2041" s="27"/>
      <c r="D2041" s="27"/>
      <c r="E2041" s="27"/>
    </row>
    <row r="2042" spans="1:5" x14ac:dyDescent="0.25">
      <c r="A2042" s="27"/>
      <c r="B2042" s="32"/>
      <c r="C2042" s="27"/>
      <c r="D2042" s="27"/>
      <c r="E2042" s="27"/>
    </row>
    <row r="2043" spans="1:5" x14ac:dyDescent="0.25">
      <c r="A2043" s="27"/>
      <c r="B2043" s="32"/>
      <c r="C2043" s="27"/>
      <c r="D2043" s="27"/>
      <c r="E2043" s="27"/>
    </row>
    <row r="2044" spans="1:5" x14ac:dyDescent="0.25">
      <c r="A2044" s="27"/>
      <c r="B2044" s="32"/>
      <c r="C2044" s="27"/>
      <c r="D2044" s="27"/>
      <c r="E2044" s="27"/>
    </row>
    <row r="2045" spans="1:5" x14ac:dyDescent="0.25">
      <c r="A2045" s="27"/>
      <c r="B2045" s="32"/>
      <c r="C2045" s="27"/>
      <c r="D2045" s="27"/>
      <c r="E2045" s="27"/>
    </row>
    <row r="2046" spans="1:5" x14ac:dyDescent="0.25">
      <c r="A2046" s="27"/>
      <c r="B2046" s="32"/>
      <c r="C2046" s="27"/>
      <c r="D2046" s="27"/>
      <c r="E2046" s="27"/>
    </row>
    <row r="2047" spans="1:5" x14ac:dyDescent="0.25">
      <c r="A2047" s="27"/>
      <c r="B2047" s="32"/>
      <c r="C2047" s="27"/>
      <c r="D2047" s="27"/>
      <c r="E2047" s="27"/>
    </row>
    <row r="2048" spans="1:5" x14ac:dyDescent="0.25">
      <c r="A2048" s="27"/>
      <c r="B2048" s="32"/>
      <c r="C2048" s="27"/>
      <c r="D2048" s="27"/>
      <c r="E2048" s="27"/>
    </row>
    <row r="2049" spans="1:5" x14ac:dyDescent="0.25">
      <c r="A2049" s="27"/>
      <c r="B2049" s="32"/>
      <c r="C2049" s="27"/>
      <c r="D2049" s="27"/>
      <c r="E2049" s="27"/>
    </row>
    <row r="2050" spans="1:5" x14ac:dyDescent="0.25">
      <c r="A2050" s="27"/>
      <c r="B2050" s="32"/>
      <c r="C2050" s="27"/>
      <c r="D2050" s="27"/>
      <c r="E2050" s="27"/>
    </row>
    <row r="2051" spans="1:5" x14ac:dyDescent="0.25">
      <c r="A2051" s="27"/>
      <c r="B2051" s="32"/>
      <c r="C2051" s="27"/>
      <c r="D2051" s="27"/>
      <c r="E2051" s="27"/>
    </row>
    <row r="2052" spans="1:5" x14ac:dyDescent="0.25">
      <c r="A2052" s="27"/>
      <c r="B2052" s="32"/>
      <c r="C2052" s="27"/>
      <c r="D2052" s="27"/>
      <c r="E2052" s="27"/>
    </row>
    <row r="2053" spans="1:5" x14ac:dyDescent="0.25">
      <c r="A2053" s="27"/>
      <c r="B2053" s="32"/>
      <c r="C2053" s="27"/>
      <c r="D2053" s="27"/>
      <c r="E2053" s="27"/>
    </row>
    <row r="2054" spans="1:5" x14ac:dyDescent="0.25">
      <c r="A2054" s="27"/>
      <c r="B2054" s="32"/>
      <c r="C2054" s="27"/>
      <c r="D2054" s="27"/>
      <c r="E2054" s="27"/>
    </row>
    <row r="2055" spans="1:5" x14ac:dyDescent="0.25">
      <c r="A2055" s="27"/>
      <c r="B2055" s="32"/>
      <c r="C2055" s="27"/>
      <c r="D2055" s="27"/>
      <c r="E2055" s="27"/>
    </row>
    <row r="2056" spans="1:5" x14ac:dyDescent="0.25">
      <c r="A2056" s="27"/>
      <c r="B2056" s="32"/>
      <c r="C2056" s="27"/>
      <c r="D2056" s="27"/>
      <c r="E2056" s="27"/>
    </row>
    <row r="2057" spans="1:5" x14ac:dyDescent="0.25">
      <c r="A2057" s="27"/>
      <c r="B2057" s="32"/>
      <c r="C2057" s="27"/>
      <c r="D2057" s="27"/>
      <c r="E2057" s="27"/>
    </row>
    <row r="2058" spans="1:5" x14ac:dyDescent="0.25">
      <c r="A2058" s="27"/>
      <c r="B2058" s="32"/>
      <c r="C2058" s="27"/>
      <c r="D2058" s="27"/>
      <c r="E2058" s="27"/>
    </row>
    <row r="2059" spans="1:5" x14ac:dyDescent="0.25">
      <c r="A2059" s="27"/>
      <c r="B2059" s="32"/>
      <c r="C2059" s="27"/>
      <c r="D2059" s="27"/>
      <c r="E2059" s="27"/>
    </row>
    <row r="2060" spans="1:5" x14ac:dyDescent="0.25">
      <c r="A2060" s="27"/>
      <c r="B2060" s="32"/>
      <c r="C2060" s="27"/>
      <c r="D2060" s="27"/>
      <c r="E2060" s="27"/>
    </row>
    <row r="2061" spans="1:5" x14ac:dyDescent="0.25">
      <c r="A2061" s="27"/>
      <c r="B2061" s="32"/>
      <c r="C2061" s="27"/>
      <c r="D2061" s="27"/>
      <c r="E2061" s="27"/>
    </row>
    <row r="2062" spans="1:5" x14ac:dyDescent="0.25">
      <c r="A2062" s="27"/>
      <c r="B2062" s="32"/>
      <c r="C2062" s="27"/>
      <c r="D2062" s="27"/>
      <c r="E2062" s="27"/>
    </row>
    <row r="2063" spans="1:5" x14ac:dyDescent="0.25">
      <c r="A2063" s="27"/>
      <c r="B2063" s="32"/>
      <c r="C2063" s="27"/>
      <c r="D2063" s="27"/>
      <c r="E2063" s="27"/>
    </row>
    <row r="2064" spans="1:5" x14ac:dyDescent="0.25">
      <c r="A2064" s="27"/>
      <c r="B2064" s="32"/>
      <c r="C2064" s="27"/>
      <c r="D2064" s="27"/>
      <c r="E2064" s="27"/>
    </row>
    <row r="2065" spans="1:5" x14ac:dyDescent="0.25">
      <c r="A2065" s="27"/>
      <c r="B2065" s="32"/>
      <c r="C2065" s="27"/>
      <c r="D2065" s="27"/>
      <c r="E2065" s="27"/>
    </row>
    <row r="2066" spans="1:5" x14ac:dyDescent="0.25">
      <c r="A2066" s="27"/>
      <c r="B2066" s="32"/>
      <c r="C2066" s="27"/>
      <c r="D2066" s="27"/>
      <c r="E2066" s="27"/>
    </row>
    <row r="2067" spans="1:5" x14ac:dyDescent="0.25">
      <c r="A2067" s="27"/>
      <c r="B2067" s="32"/>
      <c r="C2067" s="27"/>
      <c r="D2067" s="27"/>
      <c r="E2067" s="27"/>
    </row>
    <row r="2068" spans="1:5" x14ac:dyDescent="0.25">
      <c r="A2068" s="27"/>
      <c r="B2068" s="32"/>
      <c r="C2068" s="27"/>
      <c r="D2068" s="27"/>
      <c r="E2068" s="27"/>
    </row>
    <row r="2069" spans="1:5" x14ac:dyDescent="0.25">
      <c r="A2069" s="27"/>
      <c r="B2069" s="32"/>
      <c r="C2069" s="27"/>
      <c r="D2069" s="27"/>
      <c r="E2069" s="27"/>
    </row>
    <row r="2070" spans="1:5" x14ac:dyDescent="0.25">
      <c r="A2070" s="27"/>
      <c r="B2070" s="32"/>
      <c r="C2070" s="27"/>
      <c r="D2070" s="27"/>
      <c r="E2070" s="27"/>
    </row>
    <row r="2071" spans="1:5" x14ac:dyDescent="0.25">
      <c r="A2071" s="27"/>
      <c r="B2071" s="32"/>
      <c r="C2071" s="27"/>
      <c r="D2071" s="27"/>
      <c r="E2071" s="27"/>
    </row>
    <row r="2072" spans="1:5" x14ac:dyDescent="0.25">
      <c r="A2072" s="27"/>
      <c r="B2072" s="32"/>
      <c r="C2072" s="27"/>
      <c r="D2072" s="27"/>
      <c r="E2072" s="27"/>
    </row>
    <row r="2073" spans="1:5" x14ac:dyDescent="0.25">
      <c r="A2073" s="27"/>
      <c r="B2073" s="32"/>
      <c r="C2073" s="27"/>
      <c r="D2073" s="27"/>
      <c r="E2073" s="27"/>
    </row>
    <row r="2074" spans="1:5" x14ac:dyDescent="0.25">
      <c r="A2074" s="27"/>
      <c r="B2074" s="32"/>
      <c r="C2074" s="27"/>
      <c r="D2074" s="27"/>
      <c r="E2074" s="27"/>
    </row>
    <row r="2075" spans="1:5" x14ac:dyDescent="0.25">
      <c r="A2075" s="27"/>
      <c r="B2075" s="32"/>
      <c r="C2075" s="27"/>
      <c r="D2075" s="27"/>
      <c r="E2075" s="27"/>
    </row>
    <row r="2076" spans="1:5" x14ac:dyDescent="0.25">
      <c r="A2076" s="27"/>
      <c r="B2076" s="32"/>
      <c r="C2076" s="27"/>
      <c r="D2076" s="27"/>
      <c r="E2076" s="27"/>
    </row>
    <row r="2077" spans="1:5" x14ac:dyDescent="0.25">
      <c r="A2077" s="27"/>
      <c r="B2077" s="32"/>
      <c r="C2077" s="27"/>
      <c r="D2077" s="27"/>
      <c r="E2077" s="27"/>
    </row>
    <row r="2078" spans="1:5" x14ac:dyDescent="0.25">
      <c r="A2078" s="27"/>
      <c r="B2078" s="32"/>
      <c r="C2078" s="27"/>
      <c r="D2078" s="27"/>
      <c r="E2078" s="27"/>
    </row>
    <row r="2079" spans="1:5" x14ac:dyDescent="0.25">
      <c r="A2079" s="27"/>
      <c r="B2079" s="32"/>
      <c r="C2079" s="27"/>
      <c r="D2079" s="27"/>
      <c r="E2079" s="27"/>
    </row>
    <row r="2080" spans="1:5" x14ac:dyDescent="0.25">
      <c r="A2080" s="27"/>
      <c r="B2080" s="32"/>
      <c r="C2080" s="27"/>
      <c r="D2080" s="27"/>
      <c r="E2080" s="27"/>
    </row>
    <row r="2081" spans="1:5" x14ac:dyDescent="0.25">
      <c r="A2081" s="27"/>
      <c r="B2081" s="32"/>
      <c r="C2081" s="27"/>
      <c r="D2081" s="27"/>
      <c r="E2081" s="27"/>
    </row>
    <row r="2082" spans="1:5" x14ac:dyDescent="0.25">
      <c r="A2082" s="27"/>
      <c r="B2082" s="32"/>
      <c r="C2082" s="27"/>
      <c r="D2082" s="27"/>
      <c r="E2082" s="27"/>
    </row>
    <row r="2083" spans="1:5" x14ac:dyDescent="0.25">
      <c r="A2083" s="27"/>
      <c r="B2083" s="32"/>
      <c r="C2083" s="27"/>
      <c r="D2083" s="27"/>
      <c r="E2083" s="27"/>
    </row>
    <row r="2084" spans="1:5" x14ac:dyDescent="0.25">
      <c r="A2084" s="27"/>
      <c r="B2084" s="32"/>
      <c r="C2084" s="27"/>
      <c r="D2084" s="27"/>
      <c r="E2084" s="27"/>
    </row>
    <row r="2085" spans="1:5" x14ac:dyDescent="0.25">
      <c r="A2085" s="27"/>
      <c r="B2085" s="32"/>
      <c r="C2085" s="27"/>
      <c r="D2085" s="27"/>
      <c r="E2085" s="27"/>
    </row>
    <row r="2086" spans="1:5" x14ac:dyDescent="0.25">
      <c r="A2086" s="27"/>
      <c r="B2086" s="32"/>
      <c r="C2086" s="27"/>
      <c r="D2086" s="27"/>
      <c r="E2086" s="27"/>
    </row>
    <row r="2087" spans="1:5" x14ac:dyDescent="0.25">
      <c r="A2087" s="27"/>
      <c r="B2087" s="32"/>
      <c r="C2087" s="27"/>
      <c r="D2087" s="27"/>
      <c r="E2087" s="27"/>
    </row>
    <row r="2088" spans="1:5" x14ac:dyDescent="0.25">
      <c r="A2088" s="27"/>
      <c r="B2088" s="32"/>
      <c r="C2088" s="27"/>
      <c r="D2088" s="27"/>
      <c r="E2088" s="27"/>
    </row>
    <row r="2089" spans="1:5" x14ac:dyDescent="0.25">
      <c r="A2089" s="27"/>
      <c r="B2089" s="32"/>
      <c r="C2089" s="27"/>
      <c r="D2089" s="27"/>
      <c r="E2089" s="27"/>
    </row>
    <row r="2090" spans="1:5" x14ac:dyDescent="0.25">
      <c r="A2090" s="27"/>
      <c r="B2090" s="32"/>
      <c r="C2090" s="27"/>
      <c r="D2090" s="27"/>
      <c r="E2090" s="27"/>
    </row>
    <row r="2091" spans="1:5" x14ac:dyDescent="0.25">
      <c r="A2091" s="27"/>
      <c r="B2091" s="32"/>
      <c r="C2091" s="27"/>
      <c r="D2091" s="27"/>
      <c r="E2091" s="27"/>
    </row>
    <row r="2092" spans="1:5" x14ac:dyDescent="0.25">
      <c r="A2092" s="27"/>
      <c r="B2092" s="32"/>
      <c r="C2092" s="27"/>
      <c r="D2092" s="27"/>
      <c r="E2092" s="27"/>
    </row>
    <row r="2093" spans="1:5" x14ac:dyDescent="0.25">
      <c r="A2093" s="27"/>
      <c r="B2093" s="32"/>
      <c r="C2093" s="27"/>
      <c r="D2093" s="27"/>
      <c r="E2093" s="27"/>
    </row>
    <row r="2094" spans="1:5" x14ac:dyDescent="0.25">
      <c r="A2094" s="27"/>
      <c r="B2094" s="32"/>
      <c r="C2094" s="27"/>
      <c r="D2094" s="27"/>
      <c r="E2094" s="27"/>
    </row>
    <row r="2095" spans="1:5" x14ac:dyDescent="0.25">
      <c r="A2095" s="27"/>
      <c r="B2095" s="32"/>
      <c r="C2095" s="27"/>
      <c r="D2095" s="27"/>
      <c r="E2095" s="27"/>
    </row>
    <row r="2096" spans="1:5" x14ac:dyDescent="0.25">
      <c r="A2096" s="27"/>
      <c r="B2096" s="32"/>
      <c r="C2096" s="27"/>
      <c r="D2096" s="27"/>
      <c r="E2096" s="27"/>
    </row>
    <row r="2097" spans="1:5" x14ac:dyDescent="0.25">
      <c r="A2097" s="27"/>
      <c r="B2097" s="32"/>
      <c r="C2097" s="27"/>
      <c r="D2097" s="27"/>
      <c r="E2097" s="27"/>
    </row>
    <row r="2098" spans="1:5" x14ac:dyDescent="0.25">
      <c r="A2098" s="27"/>
      <c r="B2098" s="32"/>
      <c r="C2098" s="27"/>
      <c r="D2098" s="27"/>
      <c r="E2098" s="27"/>
    </row>
    <row r="2099" spans="1:5" x14ac:dyDescent="0.25">
      <c r="A2099" s="27"/>
      <c r="B2099" s="32"/>
      <c r="C2099" s="27"/>
      <c r="D2099" s="27"/>
      <c r="E2099" s="27"/>
    </row>
    <row r="2100" spans="1:5" x14ac:dyDescent="0.25">
      <c r="A2100" s="27"/>
      <c r="B2100" s="32"/>
      <c r="C2100" s="27"/>
      <c r="D2100" s="27"/>
      <c r="E2100" s="27"/>
    </row>
    <row r="2101" spans="1:5" x14ac:dyDescent="0.25">
      <c r="A2101" s="27"/>
      <c r="B2101" s="32"/>
      <c r="C2101" s="27"/>
      <c r="D2101" s="27"/>
      <c r="E2101" s="27"/>
    </row>
    <row r="2102" spans="1:5" x14ac:dyDescent="0.25">
      <c r="A2102" s="27"/>
      <c r="B2102" s="32"/>
      <c r="C2102" s="27"/>
      <c r="D2102" s="27"/>
      <c r="E2102" s="27"/>
    </row>
    <row r="2103" spans="1:5" x14ac:dyDescent="0.25">
      <c r="A2103" s="27"/>
      <c r="B2103" s="32"/>
      <c r="C2103" s="27"/>
      <c r="D2103" s="27"/>
      <c r="E2103" s="27"/>
    </row>
    <row r="2104" spans="1:5" x14ac:dyDescent="0.25">
      <c r="A2104" s="27"/>
      <c r="B2104" s="32"/>
      <c r="C2104" s="27"/>
      <c r="D2104" s="27"/>
      <c r="E2104" s="27"/>
    </row>
    <row r="2105" spans="1:5" x14ac:dyDescent="0.25">
      <c r="A2105" s="27"/>
      <c r="B2105" s="32"/>
      <c r="C2105" s="27"/>
      <c r="D2105" s="27"/>
      <c r="E2105" s="27"/>
    </row>
    <row r="2106" spans="1:5" x14ac:dyDescent="0.25">
      <c r="A2106" s="27"/>
      <c r="B2106" s="32"/>
      <c r="C2106" s="27"/>
      <c r="D2106" s="27"/>
      <c r="E2106" s="27"/>
    </row>
    <row r="2107" spans="1:5" x14ac:dyDescent="0.25">
      <c r="A2107" s="27"/>
      <c r="B2107" s="32"/>
      <c r="C2107" s="27"/>
      <c r="D2107" s="27"/>
      <c r="E2107" s="27"/>
    </row>
    <row r="2108" spans="1:5" x14ac:dyDescent="0.25">
      <c r="A2108" s="27"/>
      <c r="B2108" s="32"/>
      <c r="C2108" s="27"/>
      <c r="D2108" s="27"/>
      <c r="E2108" s="27"/>
    </row>
    <row r="2109" spans="1:5" x14ac:dyDescent="0.25">
      <c r="A2109" s="27"/>
      <c r="B2109" s="32"/>
      <c r="C2109" s="27"/>
      <c r="D2109" s="27"/>
      <c r="E2109" s="27"/>
    </row>
    <row r="2110" spans="1:5" x14ac:dyDescent="0.25">
      <c r="A2110" s="27"/>
      <c r="B2110" s="32"/>
      <c r="C2110" s="27"/>
      <c r="D2110" s="27"/>
      <c r="E2110" s="27"/>
    </row>
    <row r="2111" spans="1:5" x14ac:dyDescent="0.25">
      <c r="A2111" s="27"/>
      <c r="B2111" s="32"/>
      <c r="C2111" s="27"/>
      <c r="D2111" s="27"/>
      <c r="E2111" s="27"/>
    </row>
    <row r="2112" spans="1:5" x14ac:dyDescent="0.25">
      <c r="A2112" s="27"/>
      <c r="B2112" s="32"/>
      <c r="C2112" s="27"/>
      <c r="D2112" s="27"/>
      <c r="E2112" s="27"/>
    </row>
    <row r="2113" spans="1:5" x14ac:dyDescent="0.25">
      <c r="A2113" s="27"/>
      <c r="B2113" s="32"/>
      <c r="C2113" s="27"/>
      <c r="D2113" s="27"/>
      <c r="E2113" s="27"/>
    </row>
    <row r="2114" spans="1:5" x14ac:dyDescent="0.25">
      <c r="A2114" s="27"/>
      <c r="B2114" s="32"/>
      <c r="C2114" s="27"/>
      <c r="D2114" s="27"/>
      <c r="E2114" s="27"/>
    </row>
    <row r="2115" spans="1:5" x14ac:dyDescent="0.25">
      <c r="A2115" s="27"/>
      <c r="B2115" s="32"/>
      <c r="C2115" s="27"/>
      <c r="D2115" s="27"/>
      <c r="E2115" s="27"/>
    </row>
    <row r="2116" spans="1:5" x14ac:dyDescent="0.25">
      <c r="A2116" s="27"/>
      <c r="B2116" s="32"/>
      <c r="C2116" s="27"/>
      <c r="D2116" s="27"/>
      <c r="E2116" s="27"/>
    </row>
    <row r="2117" spans="1:5" x14ac:dyDescent="0.25">
      <c r="A2117" s="27"/>
      <c r="B2117" s="32"/>
      <c r="C2117" s="27"/>
      <c r="D2117" s="27"/>
      <c r="E2117" s="27"/>
    </row>
    <row r="2118" spans="1:5" x14ac:dyDescent="0.25">
      <c r="A2118" s="27"/>
      <c r="B2118" s="32"/>
      <c r="C2118" s="27"/>
      <c r="D2118" s="27"/>
      <c r="E2118" s="27"/>
    </row>
    <row r="2119" spans="1:5" x14ac:dyDescent="0.25">
      <c r="A2119" s="27"/>
      <c r="B2119" s="32"/>
      <c r="C2119" s="27"/>
      <c r="D2119" s="27"/>
      <c r="E2119" s="27"/>
    </row>
    <row r="2120" spans="1:5" x14ac:dyDescent="0.25">
      <c r="A2120" s="27"/>
      <c r="B2120" s="32"/>
      <c r="C2120" s="27"/>
      <c r="D2120" s="27"/>
      <c r="E2120" s="27"/>
    </row>
    <row r="2121" spans="1:5" x14ac:dyDescent="0.25">
      <c r="A2121" s="27"/>
      <c r="B2121" s="32"/>
      <c r="C2121" s="27"/>
      <c r="D2121" s="27"/>
      <c r="E2121" s="27"/>
    </row>
    <row r="2122" spans="1:5" x14ac:dyDescent="0.25">
      <c r="A2122" s="27"/>
      <c r="B2122" s="32"/>
      <c r="C2122" s="27"/>
      <c r="D2122" s="27"/>
      <c r="E2122" s="27"/>
    </row>
    <row r="2123" spans="1:5" x14ac:dyDescent="0.25">
      <c r="A2123" s="27"/>
      <c r="B2123" s="32"/>
      <c r="C2123" s="27"/>
      <c r="D2123" s="27"/>
      <c r="E2123" s="27"/>
    </row>
    <row r="2124" spans="1:5" x14ac:dyDescent="0.25">
      <c r="A2124" s="27"/>
      <c r="B2124" s="32"/>
      <c r="C2124" s="27"/>
      <c r="D2124" s="27"/>
      <c r="E2124" s="27"/>
    </row>
    <row r="2125" spans="1:5" x14ac:dyDescent="0.25">
      <c r="A2125" s="27"/>
      <c r="B2125" s="32"/>
      <c r="C2125" s="27"/>
      <c r="D2125" s="27"/>
      <c r="E2125" s="27"/>
    </row>
    <row r="2126" spans="1:5" x14ac:dyDescent="0.25">
      <c r="A2126" s="27"/>
      <c r="B2126" s="32"/>
      <c r="C2126" s="27"/>
      <c r="D2126" s="27"/>
      <c r="E2126" s="27"/>
    </row>
    <row r="2127" spans="1:5" x14ac:dyDescent="0.25">
      <c r="A2127" s="27"/>
      <c r="B2127" s="32"/>
      <c r="C2127" s="27"/>
      <c r="D2127" s="27"/>
      <c r="E2127" s="27"/>
    </row>
    <row r="2128" spans="1:5" x14ac:dyDescent="0.25">
      <c r="A2128" s="27"/>
      <c r="B2128" s="32"/>
      <c r="C2128" s="27"/>
      <c r="D2128" s="27"/>
      <c r="E2128" s="27"/>
    </row>
    <row r="2129" spans="1:5" x14ac:dyDescent="0.25">
      <c r="A2129" s="27"/>
      <c r="B2129" s="32"/>
      <c r="C2129" s="27"/>
      <c r="D2129" s="27"/>
      <c r="E2129" s="27"/>
    </row>
    <row r="2130" spans="1:5" x14ac:dyDescent="0.25">
      <c r="A2130" s="27"/>
      <c r="B2130" s="32"/>
      <c r="C2130" s="27"/>
      <c r="D2130" s="27"/>
      <c r="E2130" s="27"/>
    </row>
    <row r="2131" spans="1:5" x14ac:dyDescent="0.25">
      <c r="A2131" s="27"/>
      <c r="B2131" s="32"/>
      <c r="C2131" s="27"/>
      <c r="D2131" s="27"/>
      <c r="E2131" s="27"/>
    </row>
    <row r="2132" spans="1:5" x14ac:dyDescent="0.25">
      <c r="A2132" s="27"/>
      <c r="B2132" s="32"/>
      <c r="C2132" s="27"/>
      <c r="D2132" s="27"/>
      <c r="E2132" s="27"/>
    </row>
    <row r="2133" spans="1:5" x14ac:dyDescent="0.25">
      <c r="A2133" s="27"/>
      <c r="B2133" s="32"/>
      <c r="C2133" s="27"/>
      <c r="D2133" s="27"/>
      <c r="E2133" s="27"/>
    </row>
    <row r="2134" spans="1:5" x14ac:dyDescent="0.25">
      <c r="A2134" s="27"/>
      <c r="B2134" s="32"/>
      <c r="C2134" s="27"/>
      <c r="D2134" s="27"/>
      <c r="E2134" s="27"/>
    </row>
    <row r="2135" spans="1:5" x14ac:dyDescent="0.25">
      <c r="A2135" s="27"/>
      <c r="B2135" s="32"/>
      <c r="C2135" s="27"/>
      <c r="D2135" s="27"/>
      <c r="E2135" s="27"/>
    </row>
    <row r="2136" spans="1:5" x14ac:dyDescent="0.25">
      <c r="A2136" s="27"/>
      <c r="B2136" s="32"/>
      <c r="C2136" s="27"/>
      <c r="D2136" s="27"/>
      <c r="E2136" s="27"/>
    </row>
    <row r="2137" spans="1:5" x14ac:dyDescent="0.25">
      <c r="A2137" s="27"/>
      <c r="B2137" s="32"/>
      <c r="C2137" s="27"/>
      <c r="D2137" s="27"/>
      <c r="E2137" s="27"/>
    </row>
    <row r="2138" spans="1:5" x14ac:dyDescent="0.25">
      <c r="A2138" s="27"/>
      <c r="B2138" s="32"/>
      <c r="C2138" s="27"/>
      <c r="D2138" s="27"/>
      <c r="E2138" s="27"/>
    </row>
    <row r="2139" spans="1:5" x14ac:dyDescent="0.25">
      <c r="A2139" s="27"/>
      <c r="B2139" s="32"/>
      <c r="C2139" s="27"/>
      <c r="D2139" s="27"/>
      <c r="E2139" s="27"/>
    </row>
    <row r="2140" spans="1:5" x14ac:dyDescent="0.25">
      <c r="A2140" s="27"/>
      <c r="B2140" s="32"/>
      <c r="C2140" s="27"/>
      <c r="D2140" s="27"/>
      <c r="E2140" s="27"/>
    </row>
    <row r="2141" spans="1:5" x14ac:dyDescent="0.25">
      <c r="A2141" s="27"/>
      <c r="B2141" s="32"/>
      <c r="C2141" s="27"/>
      <c r="D2141" s="27"/>
      <c r="E2141" s="27"/>
    </row>
    <row r="2142" spans="1:5" x14ac:dyDescent="0.25">
      <c r="A2142" s="27"/>
      <c r="B2142" s="32"/>
      <c r="C2142" s="27"/>
      <c r="D2142" s="27"/>
      <c r="E2142" s="27"/>
    </row>
    <row r="2143" spans="1:5" x14ac:dyDescent="0.25">
      <c r="A2143" s="27"/>
      <c r="B2143" s="32"/>
      <c r="C2143" s="27"/>
      <c r="D2143" s="27"/>
      <c r="E2143" s="27"/>
    </row>
    <row r="2144" spans="1:5" x14ac:dyDescent="0.25">
      <c r="A2144" s="27"/>
      <c r="B2144" s="32"/>
      <c r="C2144" s="27"/>
      <c r="D2144" s="27"/>
      <c r="E2144" s="27"/>
    </row>
    <row r="2145" spans="1:5" x14ac:dyDescent="0.25">
      <c r="A2145" s="27"/>
      <c r="B2145" s="32"/>
      <c r="C2145" s="27"/>
      <c r="D2145" s="27"/>
      <c r="E2145" s="27"/>
    </row>
    <row r="2146" spans="1:5" x14ac:dyDescent="0.25">
      <c r="A2146" s="27"/>
      <c r="B2146" s="32"/>
      <c r="C2146" s="27"/>
      <c r="D2146" s="27"/>
      <c r="E2146" s="27"/>
    </row>
    <row r="2147" spans="1:5" x14ac:dyDescent="0.25">
      <c r="A2147" s="27"/>
      <c r="B2147" s="32"/>
      <c r="C2147" s="27"/>
      <c r="D2147" s="27"/>
      <c r="E2147" s="27"/>
    </row>
    <row r="2148" spans="1:5" x14ac:dyDescent="0.25">
      <c r="A2148" s="27"/>
      <c r="B2148" s="32"/>
      <c r="C2148" s="27"/>
      <c r="D2148" s="27"/>
      <c r="E2148" s="27"/>
    </row>
    <row r="2149" spans="1:5" x14ac:dyDescent="0.25">
      <c r="A2149" s="27"/>
      <c r="B2149" s="32"/>
      <c r="C2149" s="27"/>
      <c r="D2149" s="27"/>
      <c r="E2149" s="27"/>
    </row>
    <row r="2150" spans="1:5" x14ac:dyDescent="0.25">
      <c r="A2150" s="27"/>
      <c r="B2150" s="32"/>
      <c r="C2150" s="27"/>
      <c r="D2150" s="27"/>
      <c r="E2150" s="27"/>
    </row>
    <row r="2151" spans="1:5" x14ac:dyDescent="0.25">
      <c r="A2151" s="27"/>
      <c r="B2151" s="32"/>
      <c r="C2151" s="27"/>
      <c r="D2151" s="27"/>
      <c r="E2151" s="27"/>
    </row>
    <row r="2152" spans="1:5" x14ac:dyDescent="0.25">
      <c r="A2152" s="27"/>
      <c r="B2152" s="32"/>
      <c r="C2152" s="27"/>
      <c r="D2152" s="27"/>
      <c r="E2152" s="27"/>
    </row>
    <row r="2153" spans="1:5" x14ac:dyDescent="0.25">
      <c r="A2153" s="27"/>
      <c r="B2153" s="32"/>
      <c r="C2153" s="27"/>
      <c r="D2153" s="27"/>
      <c r="E2153" s="27"/>
    </row>
    <row r="2154" spans="1:5" x14ac:dyDescent="0.25">
      <c r="A2154" s="27"/>
      <c r="B2154" s="32"/>
      <c r="C2154" s="27"/>
      <c r="D2154" s="27"/>
      <c r="E2154" s="27"/>
    </row>
    <row r="2155" spans="1:5" x14ac:dyDescent="0.25">
      <c r="A2155" s="27"/>
      <c r="B2155" s="32"/>
      <c r="C2155" s="27"/>
      <c r="D2155" s="27"/>
      <c r="E2155" s="27"/>
    </row>
    <row r="2156" spans="1:5" x14ac:dyDescent="0.25">
      <c r="A2156" s="27"/>
      <c r="B2156" s="32"/>
      <c r="C2156" s="27"/>
      <c r="D2156" s="27"/>
      <c r="E2156" s="27"/>
    </row>
    <row r="2157" spans="1:5" x14ac:dyDescent="0.25">
      <c r="A2157" s="27"/>
      <c r="B2157" s="32"/>
      <c r="C2157" s="27"/>
      <c r="D2157" s="27"/>
      <c r="E2157" s="27"/>
    </row>
    <row r="2158" spans="1:5" x14ac:dyDescent="0.25">
      <c r="A2158" s="27"/>
      <c r="B2158" s="32"/>
      <c r="C2158" s="27"/>
      <c r="D2158" s="27"/>
      <c r="E2158" s="27"/>
    </row>
    <row r="2159" spans="1:5" x14ac:dyDescent="0.25">
      <c r="A2159" s="27"/>
      <c r="B2159" s="32"/>
      <c r="C2159" s="27"/>
      <c r="D2159" s="27"/>
      <c r="E2159" s="27"/>
    </row>
    <row r="2160" spans="1:5" x14ac:dyDescent="0.25">
      <c r="A2160" s="27"/>
      <c r="B2160" s="32"/>
      <c r="C2160" s="27"/>
      <c r="D2160" s="27"/>
      <c r="E2160" s="27"/>
    </row>
    <row r="2161" spans="1:5" x14ac:dyDescent="0.25">
      <c r="A2161" s="27"/>
      <c r="B2161" s="32"/>
      <c r="C2161" s="27"/>
      <c r="D2161" s="27"/>
      <c r="E2161" s="27"/>
    </row>
    <row r="2162" spans="1:5" x14ac:dyDescent="0.25">
      <c r="A2162" s="27"/>
      <c r="B2162" s="32"/>
      <c r="C2162" s="27"/>
      <c r="D2162" s="27"/>
      <c r="E2162" s="27"/>
    </row>
    <row r="2163" spans="1:5" x14ac:dyDescent="0.25">
      <c r="A2163" s="27"/>
      <c r="B2163" s="32"/>
      <c r="C2163" s="27"/>
      <c r="D2163" s="27"/>
      <c r="E2163" s="27"/>
    </row>
    <row r="2164" spans="1:5" x14ac:dyDescent="0.25">
      <c r="A2164" s="27"/>
      <c r="B2164" s="32"/>
      <c r="C2164" s="27"/>
      <c r="D2164" s="27"/>
      <c r="E2164" s="27"/>
    </row>
    <row r="2165" spans="1:5" x14ac:dyDescent="0.25">
      <c r="A2165" s="27"/>
      <c r="B2165" s="32"/>
      <c r="C2165" s="27"/>
      <c r="D2165" s="27"/>
      <c r="E2165" s="27"/>
    </row>
    <row r="2166" spans="1:5" x14ac:dyDescent="0.25">
      <c r="A2166" s="27"/>
      <c r="B2166" s="32"/>
      <c r="C2166" s="27"/>
      <c r="D2166" s="27"/>
      <c r="E2166" s="27"/>
    </row>
    <row r="2167" spans="1:5" x14ac:dyDescent="0.25">
      <c r="A2167" s="27"/>
      <c r="B2167" s="32"/>
      <c r="C2167" s="27"/>
      <c r="D2167" s="27"/>
      <c r="E2167" s="27"/>
    </row>
    <row r="2168" spans="1:5" x14ac:dyDescent="0.25">
      <c r="A2168" s="27"/>
      <c r="B2168" s="32"/>
      <c r="C2168" s="27"/>
      <c r="D2168" s="27"/>
      <c r="E2168" s="27"/>
    </row>
    <row r="2169" spans="1:5" x14ac:dyDescent="0.25">
      <c r="A2169" s="27"/>
      <c r="B2169" s="32"/>
      <c r="C2169" s="27"/>
      <c r="D2169" s="27"/>
      <c r="E2169" s="27"/>
    </row>
    <row r="2170" spans="1:5" x14ac:dyDescent="0.25">
      <c r="A2170" s="27"/>
      <c r="B2170" s="32"/>
      <c r="C2170" s="27"/>
      <c r="D2170" s="27"/>
      <c r="E2170" s="27"/>
    </row>
    <row r="2171" spans="1:5" x14ac:dyDescent="0.25">
      <c r="A2171" s="27"/>
      <c r="B2171" s="32"/>
      <c r="C2171" s="27"/>
      <c r="D2171" s="27"/>
      <c r="E2171" s="27"/>
    </row>
    <row r="2172" spans="1:5" x14ac:dyDescent="0.25">
      <c r="A2172" s="27"/>
      <c r="B2172" s="32"/>
      <c r="C2172" s="27"/>
      <c r="D2172" s="27"/>
      <c r="E2172" s="27"/>
    </row>
    <row r="2173" spans="1:5" x14ac:dyDescent="0.25">
      <c r="A2173" s="27"/>
      <c r="B2173" s="32"/>
      <c r="C2173" s="27"/>
      <c r="D2173" s="27"/>
      <c r="E2173" s="27"/>
    </row>
    <row r="2174" spans="1:5" x14ac:dyDescent="0.25">
      <c r="A2174" s="27"/>
      <c r="B2174" s="32"/>
      <c r="C2174" s="27"/>
      <c r="D2174" s="27"/>
      <c r="E2174" s="27"/>
    </row>
    <row r="2175" spans="1:5" x14ac:dyDescent="0.25">
      <c r="A2175" s="27"/>
      <c r="B2175" s="32"/>
      <c r="C2175" s="27"/>
      <c r="D2175" s="27"/>
      <c r="E2175" s="27"/>
    </row>
    <row r="2176" spans="1:5" x14ac:dyDescent="0.25">
      <c r="A2176" s="27"/>
      <c r="B2176" s="32"/>
      <c r="C2176" s="27"/>
      <c r="D2176" s="27"/>
      <c r="E2176" s="27"/>
    </row>
    <row r="2177" spans="1:5" x14ac:dyDescent="0.25">
      <c r="A2177" s="27"/>
      <c r="B2177" s="32"/>
      <c r="C2177" s="27"/>
      <c r="D2177" s="27"/>
      <c r="E2177" s="27"/>
    </row>
    <row r="2178" spans="1:5" x14ac:dyDescent="0.25">
      <c r="A2178" s="27"/>
      <c r="B2178" s="32"/>
      <c r="C2178" s="27"/>
      <c r="D2178" s="27"/>
      <c r="E2178" s="27"/>
    </row>
    <row r="2179" spans="1:5" x14ac:dyDescent="0.25">
      <c r="A2179" s="27"/>
      <c r="B2179" s="32"/>
      <c r="C2179" s="27"/>
      <c r="D2179" s="27"/>
      <c r="E2179" s="27"/>
    </row>
    <row r="2180" spans="1:5" x14ac:dyDescent="0.25">
      <c r="A2180" s="27"/>
      <c r="B2180" s="32"/>
      <c r="C2180" s="27"/>
      <c r="D2180" s="27"/>
      <c r="E2180" s="27"/>
    </row>
    <row r="2181" spans="1:5" x14ac:dyDescent="0.25">
      <c r="A2181" s="27"/>
      <c r="B2181" s="32"/>
      <c r="C2181" s="27"/>
      <c r="D2181" s="27"/>
      <c r="E2181" s="27"/>
    </row>
    <row r="2182" spans="1:5" x14ac:dyDescent="0.25">
      <c r="A2182" s="27"/>
      <c r="B2182" s="32"/>
      <c r="C2182" s="27"/>
      <c r="D2182" s="27"/>
      <c r="E2182" s="27"/>
    </row>
    <row r="2183" spans="1:5" x14ac:dyDescent="0.25">
      <c r="A2183" s="27"/>
      <c r="B2183" s="32"/>
      <c r="C2183" s="27"/>
      <c r="D2183" s="27"/>
      <c r="E2183" s="27"/>
    </row>
    <row r="2184" spans="1:5" x14ac:dyDescent="0.25">
      <c r="A2184" s="27"/>
      <c r="B2184" s="32"/>
      <c r="C2184" s="27"/>
      <c r="D2184" s="27"/>
      <c r="E2184" s="27"/>
    </row>
    <row r="2185" spans="1:5" x14ac:dyDescent="0.25">
      <c r="A2185" s="27"/>
      <c r="B2185" s="32"/>
      <c r="C2185" s="27"/>
      <c r="D2185" s="27"/>
      <c r="E2185" s="27"/>
    </row>
    <row r="2186" spans="1:5" x14ac:dyDescent="0.25">
      <c r="A2186" s="27"/>
      <c r="B2186" s="32"/>
      <c r="C2186" s="27"/>
      <c r="D2186" s="27"/>
      <c r="E2186" s="27"/>
    </row>
    <row r="2187" spans="1:5" x14ac:dyDescent="0.25">
      <c r="A2187" s="27"/>
      <c r="B2187" s="32"/>
      <c r="C2187" s="27"/>
      <c r="D2187" s="27"/>
      <c r="E2187" s="27"/>
    </row>
    <row r="2188" spans="1:5" x14ac:dyDescent="0.25">
      <c r="A2188" s="27"/>
      <c r="B2188" s="32"/>
      <c r="C2188" s="27"/>
      <c r="D2188" s="27"/>
      <c r="E2188" s="27"/>
    </row>
    <row r="2189" spans="1:5" x14ac:dyDescent="0.25">
      <c r="A2189" s="27"/>
      <c r="B2189" s="32"/>
      <c r="C2189" s="27"/>
      <c r="D2189" s="27"/>
      <c r="E2189" s="27"/>
    </row>
    <row r="2190" spans="1:5" x14ac:dyDescent="0.25">
      <c r="A2190" s="27"/>
      <c r="B2190" s="32"/>
      <c r="C2190" s="27"/>
      <c r="D2190" s="27"/>
      <c r="E2190" s="27"/>
    </row>
    <row r="2191" spans="1:5" x14ac:dyDescent="0.25">
      <c r="A2191" s="27"/>
      <c r="B2191" s="32"/>
      <c r="C2191" s="27"/>
      <c r="D2191" s="27"/>
      <c r="E2191" s="27"/>
    </row>
    <row r="2192" spans="1:5" x14ac:dyDescent="0.25">
      <c r="A2192" s="27"/>
      <c r="B2192" s="32"/>
      <c r="C2192" s="27"/>
      <c r="D2192" s="27"/>
      <c r="E2192" s="27"/>
    </row>
    <row r="2193" spans="1:5" x14ac:dyDescent="0.25">
      <c r="A2193" s="27"/>
      <c r="B2193" s="32"/>
      <c r="C2193" s="27"/>
      <c r="D2193" s="27"/>
      <c r="E2193" s="27"/>
    </row>
    <row r="2194" spans="1:5" x14ac:dyDescent="0.25">
      <c r="A2194" s="27"/>
      <c r="B2194" s="32"/>
      <c r="C2194" s="27"/>
      <c r="D2194" s="27"/>
      <c r="E2194" s="27"/>
    </row>
    <row r="2195" spans="1:5" x14ac:dyDescent="0.25">
      <c r="A2195" s="27"/>
      <c r="B2195" s="32"/>
      <c r="C2195" s="27"/>
      <c r="D2195" s="27"/>
      <c r="E2195" s="27"/>
    </row>
    <row r="2196" spans="1:5" x14ac:dyDescent="0.25">
      <c r="A2196" s="27"/>
      <c r="B2196" s="32"/>
      <c r="C2196" s="27"/>
      <c r="D2196" s="27"/>
      <c r="E2196" s="27"/>
    </row>
    <row r="2197" spans="1:5" x14ac:dyDescent="0.25">
      <c r="A2197" s="27"/>
      <c r="B2197" s="32"/>
      <c r="C2197" s="27"/>
      <c r="D2197" s="27"/>
      <c r="E2197" s="27"/>
    </row>
    <row r="2198" spans="1:5" x14ac:dyDescent="0.25">
      <c r="A2198" s="27"/>
      <c r="B2198" s="32"/>
      <c r="C2198" s="27"/>
      <c r="D2198" s="27"/>
      <c r="E2198" s="27"/>
    </row>
    <row r="2199" spans="1:5" x14ac:dyDescent="0.25">
      <c r="A2199" s="27"/>
      <c r="B2199" s="32"/>
      <c r="C2199" s="27"/>
      <c r="D2199" s="27"/>
      <c r="E2199" s="27"/>
    </row>
    <row r="2200" spans="1:5" x14ac:dyDescent="0.25">
      <c r="A2200" s="27"/>
      <c r="B2200" s="32"/>
      <c r="C2200" s="27"/>
      <c r="D2200" s="27"/>
      <c r="E2200" s="27"/>
    </row>
    <row r="2201" spans="1:5" x14ac:dyDescent="0.25">
      <c r="A2201" s="27"/>
      <c r="B2201" s="32"/>
      <c r="C2201" s="27"/>
      <c r="D2201" s="27"/>
      <c r="E2201" s="27"/>
    </row>
    <row r="2202" spans="1:5" x14ac:dyDescent="0.25">
      <c r="A2202" s="27"/>
      <c r="B2202" s="32"/>
      <c r="C2202" s="27"/>
      <c r="D2202" s="27"/>
      <c r="E2202" s="27"/>
    </row>
    <row r="2203" spans="1:5" x14ac:dyDescent="0.25">
      <c r="A2203" s="27"/>
      <c r="B2203" s="32"/>
      <c r="C2203" s="27"/>
      <c r="D2203" s="27"/>
      <c r="E2203" s="27"/>
    </row>
    <row r="2204" spans="1:5" x14ac:dyDescent="0.25">
      <c r="A2204" s="27"/>
      <c r="B2204" s="32"/>
      <c r="C2204" s="27"/>
      <c r="D2204" s="27"/>
      <c r="E2204" s="27"/>
    </row>
    <row r="2205" spans="1:5" x14ac:dyDescent="0.25">
      <c r="A2205" s="27"/>
      <c r="B2205" s="32"/>
      <c r="C2205" s="27"/>
      <c r="D2205" s="27"/>
      <c r="E2205" s="27"/>
    </row>
    <row r="2206" spans="1:5" x14ac:dyDescent="0.25">
      <c r="A2206" s="27"/>
      <c r="B2206" s="32"/>
      <c r="C2206" s="27"/>
      <c r="D2206" s="27"/>
      <c r="E2206" s="27"/>
    </row>
    <row r="2207" spans="1:5" x14ac:dyDescent="0.25">
      <c r="A2207" s="27"/>
      <c r="B2207" s="32"/>
      <c r="C2207" s="27"/>
      <c r="D2207" s="27"/>
      <c r="E2207" s="27"/>
    </row>
    <row r="2208" spans="1:5" x14ac:dyDescent="0.25">
      <c r="A2208" s="27"/>
      <c r="B2208" s="32"/>
      <c r="C2208" s="27"/>
      <c r="D2208" s="27"/>
      <c r="E2208" s="27"/>
    </row>
    <row r="2209" spans="1:5" x14ac:dyDescent="0.25">
      <c r="A2209" s="27"/>
      <c r="B2209" s="32"/>
      <c r="C2209" s="27"/>
      <c r="D2209" s="27"/>
      <c r="E2209" s="27"/>
    </row>
    <row r="2210" spans="1:5" x14ac:dyDescent="0.25">
      <c r="A2210" s="27"/>
      <c r="B2210" s="32"/>
      <c r="C2210" s="27"/>
      <c r="D2210" s="27"/>
      <c r="E2210" s="27"/>
    </row>
    <row r="2211" spans="1:5" x14ac:dyDescent="0.25">
      <c r="A2211" s="27"/>
      <c r="B2211" s="32"/>
      <c r="C2211" s="27"/>
      <c r="D2211" s="27"/>
      <c r="E2211" s="27"/>
    </row>
    <row r="2212" spans="1:5" x14ac:dyDescent="0.25">
      <c r="A2212" s="27"/>
      <c r="B2212" s="32"/>
      <c r="C2212" s="27"/>
      <c r="D2212" s="27"/>
      <c r="E2212" s="27"/>
    </row>
    <row r="2213" spans="1:5" x14ac:dyDescent="0.25">
      <c r="A2213" s="27"/>
      <c r="B2213" s="32"/>
      <c r="C2213" s="27"/>
      <c r="D2213" s="27"/>
      <c r="E2213" s="27"/>
    </row>
    <row r="2214" spans="1:5" x14ac:dyDescent="0.25">
      <c r="A2214" s="27"/>
      <c r="B2214" s="32"/>
      <c r="C2214" s="27"/>
      <c r="D2214" s="27"/>
      <c r="E2214" s="27"/>
    </row>
    <row r="2215" spans="1:5" x14ac:dyDescent="0.25">
      <c r="A2215" s="27"/>
      <c r="B2215" s="32"/>
      <c r="C2215" s="27"/>
      <c r="D2215" s="27"/>
      <c r="E2215" s="27"/>
    </row>
    <row r="2216" spans="1:5" x14ac:dyDescent="0.25">
      <c r="A2216" s="27"/>
      <c r="B2216" s="32"/>
      <c r="C2216" s="27"/>
      <c r="D2216" s="27"/>
      <c r="E2216" s="27"/>
    </row>
    <row r="2217" spans="1:5" x14ac:dyDescent="0.25">
      <c r="A2217" s="27"/>
      <c r="B2217" s="32"/>
      <c r="C2217" s="27"/>
      <c r="D2217" s="27"/>
      <c r="E2217" s="27"/>
    </row>
    <row r="2218" spans="1:5" x14ac:dyDescent="0.25">
      <c r="A2218" s="27"/>
      <c r="B2218" s="32"/>
      <c r="C2218" s="27"/>
      <c r="D2218" s="27"/>
      <c r="E2218" s="27"/>
    </row>
    <row r="2219" spans="1:5" x14ac:dyDescent="0.25">
      <c r="A2219" s="27"/>
      <c r="B2219" s="32"/>
      <c r="C2219" s="27"/>
      <c r="D2219" s="27"/>
      <c r="E2219" s="27"/>
    </row>
    <row r="2220" spans="1:5" x14ac:dyDescent="0.25">
      <c r="A2220" s="27"/>
      <c r="B2220" s="32"/>
      <c r="C2220" s="27"/>
      <c r="D2220" s="27"/>
      <c r="E2220" s="27"/>
    </row>
    <row r="2221" spans="1:5" x14ac:dyDescent="0.25">
      <c r="A2221" s="27"/>
      <c r="B2221" s="32"/>
      <c r="C2221" s="27"/>
      <c r="D2221" s="27"/>
      <c r="E2221" s="27"/>
    </row>
    <row r="2222" spans="1:5" x14ac:dyDescent="0.25">
      <c r="A2222" s="27"/>
      <c r="B2222" s="32"/>
      <c r="C2222" s="27"/>
      <c r="D2222" s="27"/>
      <c r="E2222" s="27"/>
    </row>
    <row r="2223" spans="1:5" x14ac:dyDescent="0.25">
      <c r="A2223" s="27"/>
      <c r="B2223" s="32"/>
      <c r="C2223" s="27"/>
      <c r="D2223" s="27"/>
      <c r="E2223" s="27"/>
    </row>
    <row r="2224" spans="1:5" x14ac:dyDescent="0.25">
      <c r="A2224" s="27"/>
      <c r="B2224" s="32"/>
      <c r="C2224" s="27"/>
      <c r="D2224" s="27"/>
      <c r="E2224" s="27"/>
    </row>
    <row r="2225" spans="1:5" x14ac:dyDescent="0.25">
      <c r="A2225" s="27"/>
      <c r="B2225" s="32"/>
      <c r="C2225" s="27"/>
      <c r="D2225" s="27"/>
      <c r="E2225" s="27"/>
    </row>
    <row r="2226" spans="1:5" x14ac:dyDescent="0.25">
      <c r="A2226" s="27"/>
      <c r="B2226" s="32"/>
      <c r="C2226" s="27"/>
      <c r="D2226" s="27"/>
      <c r="E2226" s="27"/>
    </row>
    <row r="2227" spans="1:5" x14ac:dyDescent="0.25">
      <c r="A2227" s="27"/>
      <c r="B2227" s="32"/>
      <c r="C2227" s="27"/>
      <c r="D2227" s="27"/>
      <c r="E2227" s="27"/>
    </row>
    <row r="2228" spans="1:5" x14ac:dyDescent="0.25">
      <c r="A2228" s="27"/>
      <c r="B2228" s="32"/>
      <c r="C2228" s="27"/>
      <c r="D2228" s="27"/>
      <c r="E2228" s="27"/>
    </row>
    <row r="2229" spans="1:5" x14ac:dyDescent="0.25">
      <c r="A2229" s="27"/>
      <c r="B2229" s="32"/>
      <c r="C2229" s="27"/>
      <c r="D2229" s="27"/>
      <c r="E2229" s="27"/>
    </row>
    <row r="2230" spans="1:5" x14ac:dyDescent="0.25">
      <c r="A2230" s="27"/>
      <c r="B2230" s="32"/>
      <c r="C2230" s="27"/>
      <c r="D2230" s="27"/>
      <c r="E2230" s="27"/>
    </row>
    <row r="2231" spans="1:5" x14ac:dyDescent="0.25">
      <c r="A2231" s="27"/>
      <c r="B2231" s="32"/>
      <c r="C2231" s="27"/>
      <c r="D2231" s="27"/>
      <c r="E2231" s="27"/>
    </row>
    <row r="2232" spans="1:5" x14ac:dyDescent="0.25">
      <c r="A2232" s="27"/>
      <c r="B2232" s="32"/>
      <c r="C2232" s="27"/>
      <c r="D2232" s="27"/>
      <c r="E2232" s="27"/>
    </row>
    <row r="2233" spans="1:5" x14ac:dyDescent="0.25">
      <c r="A2233" s="27"/>
      <c r="B2233" s="32"/>
      <c r="C2233" s="27"/>
      <c r="D2233" s="27"/>
      <c r="E2233" s="27"/>
    </row>
    <row r="2234" spans="1:5" x14ac:dyDescent="0.25">
      <c r="A2234" s="27"/>
      <c r="B2234" s="32"/>
      <c r="C2234" s="27"/>
      <c r="D2234" s="27"/>
      <c r="E2234" s="27"/>
    </row>
    <row r="2235" spans="1:5" x14ac:dyDescent="0.25">
      <c r="A2235" s="27"/>
      <c r="B2235" s="32"/>
      <c r="C2235" s="27"/>
      <c r="D2235" s="27"/>
      <c r="E2235" s="27"/>
    </row>
    <row r="2236" spans="1:5" x14ac:dyDescent="0.25">
      <c r="A2236" s="27"/>
      <c r="B2236" s="32"/>
      <c r="C2236" s="27"/>
      <c r="D2236" s="27"/>
      <c r="E2236" s="27"/>
    </row>
    <row r="2237" spans="1:5" x14ac:dyDescent="0.25">
      <c r="A2237" s="27"/>
      <c r="B2237" s="32"/>
      <c r="C2237" s="27"/>
      <c r="D2237" s="27"/>
      <c r="E2237" s="27"/>
    </row>
    <row r="2238" spans="1:5" x14ac:dyDescent="0.25">
      <c r="A2238" s="27"/>
      <c r="B2238" s="32"/>
      <c r="C2238" s="27"/>
      <c r="D2238" s="27"/>
      <c r="E2238" s="27"/>
    </row>
    <row r="2239" spans="1:5" x14ac:dyDescent="0.25">
      <c r="A2239" s="27"/>
      <c r="B2239" s="32"/>
      <c r="C2239" s="27"/>
      <c r="D2239" s="27"/>
      <c r="E2239" s="27"/>
    </row>
    <row r="2240" spans="1:5" x14ac:dyDescent="0.25">
      <c r="A2240" s="27"/>
      <c r="B2240" s="32"/>
      <c r="C2240" s="27"/>
      <c r="D2240" s="27"/>
      <c r="E2240" s="27"/>
    </row>
    <row r="2241" spans="1:5" x14ac:dyDescent="0.25">
      <c r="A2241" s="27"/>
      <c r="B2241" s="32"/>
      <c r="C2241" s="27"/>
      <c r="D2241" s="27"/>
      <c r="E2241" s="27"/>
    </row>
    <row r="2242" spans="1:5" x14ac:dyDescent="0.25">
      <c r="A2242" s="27"/>
      <c r="B2242" s="32"/>
      <c r="C2242" s="27"/>
      <c r="D2242" s="27"/>
      <c r="E2242" s="27"/>
    </row>
    <row r="2243" spans="1:5" x14ac:dyDescent="0.25">
      <c r="A2243" s="27"/>
      <c r="B2243" s="32"/>
      <c r="C2243" s="27"/>
      <c r="D2243" s="27"/>
      <c r="E2243" s="27"/>
    </row>
    <row r="2244" spans="1:5" x14ac:dyDescent="0.25">
      <c r="A2244" s="27"/>
      <c r="B2244" s="32"/>
      <c r="C2244" s="27"/>
      <c r="D2244" s="27"/>
      <c r="E2244" s="27"/>
    </row>
    <row r="2245" spans="1:5" x14ac:dyDescent="0.25">
      <c r="A2245" s="27"/>
      <c r="B2245" s="32"/>
      <c r="C2245" s="27"/>
      <c r="D2245" s="27"/>
      <c r="E2245" s="27"/>
    </row>
    <row r="2246" spans="1:5" x14ac:dyDescent="0.25">
      <c r="A2246" s="27"/>
      <c r="B2246" s="32"/>
      <c r="C2246" s="27"/>
      <c r="D2246" s="27"/>
      <c r="E2246" s="27"/>
    </row>
    <row r="2247" spans="1:5" x14ac:dyDescent="0.25">
      <c r="A2247" s="27"/>
      <c r="B2247" s="32"/>
      <c r="C2247" s="27"/>
      <c r="D2247" s="27"/>
      <c r="E2247" s="27"/>
    </row>
    <row r="2248" spans="1:5" x14ac:dyDescent="0.25">
      <c r="A2248" s="27"/>
      <c r="B2248" s="32"/>
      <c r="C2248" s="27"/>
      <c r="D2248" s="27"/>
      <c r="E2248" s="27"/>
    </row>
    <row r="2249" spans="1:5" x14ac:dyDescent="0.25">
      <c r="A2249" s="27"/>
      <c r="B2249" s="32"/>
      <c r="C2249" s="27"/>
      <c r="D2249" s="27"/>
      <c r="E2249" s="27"/>
    </row>
    <row r="2250" spans="1:5" x14ac:dyDescent="0.25">
      <c r="A2250" s="27"/>
      <c r="B2250" s="32"/>
      <c r="C2250" s="27"/>
      <c r="D2250" s="27"/>
      <c r="E2250" s="27"/>
    </row>
    <row r="2251" spans="1:5" x14ac:dyDescent="0.25">
      <c r="A2251" s="27"/>
      <c r="B2251" s="32"/>
      <c r="C2251" s="27"/>
      <c r="D2251" s="27"/>
      <c r="E2251" s="27"/>
    </row>
    <row r="2252" spans="1:5" x14ac:dyDescent="0.25">
      <c r="A2252" s="27"/>
      <c r="B2252" s="32"/>
      <c r="C2252" s="27"/>
      <c r="D2252" s="27"/>
      <c r="E2252" s="27"/>
    </row>
    <row r="2253" spans="1:5" x14ac:dyDescent="0.25">
      <c r="A2253" s="27"/>
      <c r="B2253" s="32"/>
      <c r="C2253" s="27"/>
      <c r="D2253" s="27"/>
      <c r="E2253" s="27"/>
    </row>
    <row r="2254" spans="1:5" x14ac:dyDescent="0.25">
      <c r="A2254" s="27"/>
      <c r="B2254" s="32"/>
      <c r="C2254" s="27"/>
      <c r="D2254" s="27"/>
      <c r="E2254" s="27"/>
    </row>
    <row r="2255" spans="1:5" x14ac:dyDescent="0.25">
      <c r="A2255" s="27"/>
      <c r="B2255" s="32"/>
      <c r="C2255" s="27"/>
      <c r="D2255" s="27"/>
      <c r="E2255" s="27"/>
    </row>
    <row r="2256" spans="1:5" x14ac:dyDescent="0.25">
      <c r="A2256" s="27"/>
      <c r="B2256" s="32"/>
      <c r="C2256" s="27"/>
      <c r="D2256" s="27"/>
      <c r="E2256" s="27"/>
    </row>
    <row r="2257" spans="1:5" x14ac:dyDescent="0.25">
      <c r="A2257" s="27"/>
      <c r="B2257" s="32"/>
      <c r="C2257" s="27"/>
      <c r="D2257" s="27"/>
      <c r="E2257" s="27"/>
    </row>
    <row r="2258" spans="1:5" x14ac:dyDescent="0.25">
      <c r="A2258" s="27"/>
      <c r="B2258" s="32"/>
      <c r="C2258" s="27"/>
      <c r="D2258" s="27"/>
      <c r="E2258" s="27"/>
    </row>
    <row r="2259" spans="1:5" x14ac:dyDescent="0.25">
      <c r="A2259" s="27"/>
      <c r="B2259" s="32"/>
      <c r="C2259" s="27"/>
      <c r="D2259" s="27"/>
      <c r="E2259" s="27"/>
    </row>
    <row r="2260" spans="1:5" x14ac:dyDescent="0.25">
      <c r="A2260" s="27"/>
      <c r="B2260" s="32"/>
      <c r="C2260" s="27"/>
      <c r="D2260" s="27"/>
      <c r="E2260" s="27"/>
    </row>
    <row r="2261" spans="1:5" x14ac:dyDescent="0.25">
      <c r="A2261" s="27"/>
      <c r="B2261" s="32"/>
      <c r="C2261" s="27"/>
      <c r="D2261" s="27"/>
      <c r="E2261" s="27"/>
    </row>
    <row r="2262" spans="1:5" x14ac:dyDescent="0.25">
      <c r="A2262" s="27"/>
      <c r="B2262" s="32"/>
      <c r="C2262" s="27"/>
      <c r="D2262" s="27"/>
      <c r="E2262" s="27"/>
    </row>
    <row r="2263" spans="1:5" x14ac:dyDescent="0.25">
      <c r="A2263" s="27"/>
      <c r="B2263" s="32"/>
      <c r="C2263" s="27"/>
      <c r="D2263" s="27"/>
      <c r="E2263" s="27"/>
    </row>
    <row r="2264" spans="1:5" x14ac:dyDescent="0.25">
      <c r="A2264" s="27"/>
      <c r="B2264" s="32"/>
      <c r="C2264" s="27"/>
      <c r="D2264" s="27"/>
      <c r="E2264" s="27"/>
    </row>
    <row r="2265" spans="1:5" x14ac:dyDescent="0.25">
      <c r="A2265" s="27"/>
      <c r="B2265" s="32"/>
      <c r="C2265" s="27"/>
      <c r="D2265" s="27"/>
      <c r="E2265" s="27"/>
    </row>
    <row r="2266" spans="1:5" x14ac:dyDescent="0.25">
      <c r="A2266" s="27"/>
      <c r="B2266" s="32"/>
      <c r="C2266" s="27"/>
      <c r="D2266" s="27"/>
      <c r="E2266" s="27"/>
    </row>
    <row r="2267" spans="1:5" x14ac:dyDescent="0.25">
      <c r="A2267" s="27"/>
      <c r="B2267" s="32"/>
      <c r="C2267" s="27"/>
      <c r="D2267" s="27"/>
      <c r="E2267" s="27"/>
    </row>
    <row r="2268" spans="1:5" x14ac:dyDescent="0.25">
      <c r="A2268" s="27"/>
      <c r="B2268" s="32"/>
      <c r="C2268" s="27"/>
      <c r="D2268" s="27"/>
      <c r="E2268" s="27"/>
    </row>
    <row r="2269" spans="1:5" x14ac:dyDescent="0.25">
      <c r="A2269" s="27"/>
      <c r="B2269" s="32"/>
      <c r="C2269" s="27"/>
      <c r="D2269" s="27"/>
      <c r="E2269" s="27"/>
    </row>
    <row r="2270" spans="1:5" x14ac:dyDescent="0.25">
      <c r="A2270" s="27"/>
      <c r="B2270" s="32"/>
      <c r="C2270" s="27"/>
      <c r="D2270" s="27"/>
      <c r="E2270" s="27"/>
    </row>
    <row r="2271" spans="1:5" x14ac:dyDescent="0.25">
      <c r="A2271" s="27"/>
      <c r="B2271" s="32"/>
      <c r="C2271" s="27"/>
      <c r="D2271" s="27"/>
      <c r="E2271" s="27"/>
    </row>
    <row r="2272" spans="1:5" x14ac:dyDescent="0.25">
      <c r="A2272" s="27"/>
      <c r="B2272" s="32"/>
      <c r="C2272" s="27"/>
      <c r="D2272" s="27"/>
      <c r="E2272" s="27"/>
    </row>
    <row r="2273" spans="1:5" x14ac:dyDescent="0.25">
      <c r="A2273" s="27"/>
      <c r="B2273" s="32"/>
      <c r="C2273" s="27"/>
      <c r="D2273" s="27"/>
      <c r="E2273" s="27"/>
    </row>
    <row r="2274" spans="1:5" x14ac:dyDescent="0.25">
      <c r="A2274" s="27"/>
      <c r="B2274" s="32"/>
      <c r="C2274" s="27"/>
      <c r="D2274" s="27"/>
      <c r="E2274" s="27"/>
    </row>
    <row r="2275" spans="1:5" x14ac:dyDescent="0.25">
      <c r="A2275" s="27"/>
      <c r="B2275" s="32"/>
      <c r="C2275" s="27"/>
      <c r="D2275" s="27"/>
      <c r="E2275" s="27"/>
    </row>
    <row r="2276" spans="1:5" x14ac:dyDescent="0.25">
      <c r="A2276" s="27"/>
      <c r="B2276" s="32"/>
      <c r="C2276" s="27"/>
      <c r="D2276" s="27"/>
      <c r="E2276" s="27"/>
    </row>
    <row r="2277" spans="1:5" x14ac:dyDescent="0.25">
      <c r="A2277" s="27"/>
      <c r="B2277" s="32"/>
      <c r="C2277" s="27"/>
      <c r="D2277" s="27"/>
      <c r="E2277" s="27"/>
    </row>
    <row r="2278" spans="1:5" x14ac:dyDescent="0.25">
      <c r="A2278" s="27"/>
      <c r="B2278" s="32"/>
      <c r="C2278" s="27"/>
      <c r="D2278" s="27"/>
      <c r="E2278" s="27"/>
    </row>
    <row r="2279" spans="1:5" x14ac:dyDescent="0.25">
      <c r="A2279" s="27"/>
      <c r="B2279" s="32"/>
      <c r="C2279" s="27"/>
      <c r="D2279" s="27"/>
      <c r="E2279" s="27"/>
    </row>
    <row r="2280" spans="1:5" x14ac:dyDescent="0.25">
      <c r="A2280" s="27"/>
      <c r="B2280" s="32"/>
      <c r="C2280" s="27"/>
      <c r="D2280" s="27"/>
      <c r="E2280" s="27"/>
    </row>
    <row r="2281" spans="1:5" x14ac:dyDescent="0.25">
      <c r="A2281" s="27"/>
      <c r="B2281" s="32"/>
      <c r="C2281" s="27"/>
      <c r="D2281" s="27"/>
      <c r="E2281" s="27"/>
    </row>
    <row r="2282" spans="1:5" x14ac:dyDescent="0.25">
      <c r="A2282" s="27"/>
      <c r="B2282" s="32"/>
      <c r="C2282" s="27"/>
      <c r="D2282" s="27"/>
      <c r="E2282" s="27"/>
    </row>
    <row r="2283" spans="1:5" x14ac:dyDescent="0.25">
      <c r="A2283" s="27"/>
      <c r="B2283" s="32"/>
      <c r="C2283" s="27"/>
      <c r="D2283" s="27"/>
      <c r="E2283" s="27"/>
    </row>
    <row r="2284" spans="1:5" x14ac:dyDescent="0.25">
      <c r="A2284" s="27"/>
      <c r="B2284" s="32"/>
      <c r="C2284" s="27"/>
      <c r="D2284" s="27"/>
      <c r="E2284" s="27"/>
    </row>
    <row r="2285" spans="1:5" x14ac:dyDescent="0.25">
      <c r="A2285" s="27"/>
      <c r="B2285" s="32"/>
      <c r="C2285" s="27"/>
      <c r="D2285" s="27"/>
      <c r="E2285" s="27"/>
    </row>
    <row r="2286" spans="1:5" x14ac:dyDescent="0.25">
      <c r="A2286" s="27"/>
      <c r="B2286" s="32"/>
      <c r="C2286" s="27"/>
      <c r="D2286" s="27"/>
      <c r="E2286" s="27"/>
    </row>
    <row r="2287" spans="1:5" x14ac:dyDescent="0.25">
      <c r="A2287" s="27"/>
      <c r="B2287" s="32"/>
      <c r="C2287" s="27"/>
      <c r="D2287" s="27"/>
      <c r="E2287" s="27"/>
    </row>
    <row r="2288" spans="1:5" x14ac:dyDescent="0.25">
      <c r="A2288" s="27"/>
      <c r="B2288" s="32"/>
      <c r="C2288" s="27"/>
      <c r="D2288" s="27"/>
      <c r="E2288" s="27"/>
    </row>
    <row r="2289" spans="1:5" x14ac:dyDescent="0.25">
      <c r="A2289" s="27"/>
      <c r="B2289" s="32"/>
      <c r="C2289" s="27"/>
      <c r="D2289" s="27"/>
      <c r="E2289" s="27"/>
    </row>
    <row r="2290" spans="1:5" x14ac:dyDescent="0.25">
      <c r="A2290" s="27"/>
      <c r="B2290" s="32"/>
      <c r="C2290" s="27"/>
      <c r="D2290" s="27"/>
      <c r="E2290" s="27"/>
    </row>
    <row r="2291" spans="1:5" x14ac:dyDescent="0.25">
      <c r="A2291" s="27"/>
      <c r="B2291" s="32"/>
      <c r="C2291" s="27"/>
      <c r="D2291" s="27"/>
      <c r="E2291" s="27"/>
    </row>
    <row r="2292" spans="1:5" x14ac:dyDescent="0.25">
      <c r="A2292" s="27"/>
      <c r="B2292" s="32"/>
      <c r="C2292" s="27"/>
      <c r="D2292" s="27"/>
      <c r="E2292" s="27"/>
    </row>
    <row r="2293" spans="1:5" x14ac:dyDescent="0.25">
      <c r="A2293" s="27"/>
      <c r="B2293" s="32"/>
      <c r="C2293" s="27"/>
      <c r="D2293" s="27"/>
      <c r="E2293" s="27"/>
    </row>
    <row r="2294" spans="1:5" x14ac:dyDescent="0.25">
      <c r="A2294" s="27"/>
      <c r="B2294" s="32"/>
      <c r="C2294" s="27"/>
      <c r="D2294" s="27"/>
      <c r="E2294" s="27"/>
    </row>
    <row r="2295" spans="1:5" x14ac:dyDescent="0.25">
      <c r="A2295" s="27"/>
      <c r="B2295" s="32"/>
      <c r="C2295" s="27"/>
      <c r="D2295" s="27"/>
      <c r="E2295" s="27"/>
    </row>
    <row r="2296" spans="1:5" x14ac:dyDescent="0.25">
      <c r="A2296" s="27"/>
      <c r="B2296" s="32"/>
      <c r="C2296" s="27"/>
      <c r="D2296" s="27"/>
      <c r="E2296" s="27"/>
    </row>
    <row r="2297" spans="1:5" x14ac:dyDescent="0.25">
      <c r="A2297" s="27"/>
      <c r="B2297" s="32"/>
      <c r="C2297" s="27"/>
      <c r="D2297" s="27"/>
      <c r="E2297" s="27"/>
    </row>
    <row r="2298" spans="1:5" x14ac:dyDescent="0.25">
      <c r="A2298" s="27"/>
      <c r="B2298" s="32"/>
      <c r="C2298" s="27"/>
      <c r="D2298" s="27"/>
      <c r="E2298" s="27"/>
    </row>
    <row r="2299" spans="1:5" x14ac:dyDescent="0.25">
      <c r="A2299" s="27"/>
      <c r="B2299" s="32"/>
      <c r="C2299" s="27"/>
      <c r="D2299" s="27"/>
      <c r="E2299" s="27"/>
    </row>
    <row r="2300" spans="1:5" x14ac:dyDescent="0.25">
      <c r="A2300" s="27"/>
      <c r="B2300" s="32"/>
      <c r="C2300" s="27"/>
      <c r="D2300" s="27"/>
      <c r="E2300" s="27"/>
    </row>
    <row r="2301" spans="1:5" x14ac:dyDescent="0.25">
      <c r="A2301" s="27"/>
      <c r="B2301" s="32"/>
      <c r="C2301" s="27"/>
      <c r="D2301" s="27"/>
      <c r="E2301" s="27"/>
    </row>
    <row r="2302" spans="1:5" x14ac:dyDescent="0.25">
      <c r="A2302" s="27"/>
      <c r="B2302" s="32"/>
      <c r="C2302" s="27"/>
      <c r="D2302" s="27"/>
      <c r="E2302" s="27"/>
    </row>
    <row r="2303" spans="1:5" x14ac:dyDescent="0.25">
      <c r="A2303" s="27"/>
      <c r="B2303" s="32"/>
      <c r="C2303" s="27"/>
      <c r="D2303" s="27"/>
      <c r="E2303" s="27"/>
    </row>
    <row r="2304" spans="1:5" x14ac:dyDescent="0.25">
      <c r="A2304" s="27"/>
      <c r="B2304" s="32"/>
      <c r="C2304" s="27"/>
      <c r="D2304" s="27"/>
      <c r="E2304" s="27"/>
    </row>
    <row r="2305" spans="1:5" x14ac:dyDescent="0.25">
      <c r="A2305" s="27"/>
      <c r="B2305" s="32"/>
      <c r="C2305" s="27"/>
      <c r="D2305" s="27"/>
      <c r="E2305" s="27"/>
    </row>
    <row r="2306" spans="1:5" x14ac:dyDescent="0.25">
      <c r="A2306" s="27"/>
      <c r="B2306" s="32"/>
      <c r="C2306" s="27"/>
      <c r="D2306" s="27"/>
      <c r="E2306" s="27"/>
    </row>
    <row r="2307" spans="1:5" x14ac:dyDescent="0.25">
      <c r="A2307" s="27"/>
      <c r="B2307" s="32"/>
      <c r="C2307" s="27"/>
      <c r="D2307" s="27"/>
      <c r="E2307" s="27"/>
    </row>
    <row r="2308" spans="1:5" x14ac:dyDescent="0.25">
      <c r="A2308" s="27"/>
      <c r="B2308" s="32"/>
      <c r="C2308" s="27"/>
      <c r="D2308" s="27"/>
      <c r="E2308" s="27"/>
    </row>
    <row r="2309" spans="1:5" x14ac:dyDescent="0.25">
      <c r="A2309" s="27"/>
      <c r="B2309" s="32"/>
      <c r="C2309" s="27"/>
      <c r="D2309" s="27"/>
      <c r="E2309" s="27"/>
    </row>
    <row r="2310" spans="1:5" x14ac:dyDescent="0.25">
      <c r="A2310" s="27"/>
      <c r="B2310" s="32"/>
      <c r="C2310" s="27"/>
      <c r="D2310" s="27"/>
      <c r="E2310" s="27"/>
    </row>
    <row r="2311" spans="1:5" x14ac:dyDescent="0.25">
      <c r="A2311" s="27"/>
      <c r="B2311" s="32"/>
      <c r="C2311" s="27"/>
      <c r="D2311" s="27"/>
      <c r="E2311" s="27"/>
    </row>
    <row r="2312" spans="1:5" x14ac:dyDescent="0.25">
      <c r="A2312" s="27"/>
      <c r="B2312" s="32"/>
      <c r="C2312" s="27"/>
      <c r="D2312" s="27"/>
      <c r="E2312" s="27"/>
    </row>
    <row r="2313" spans="1:5" x14ac:dyDescent="0.25">
      <c r="A2313" s="27"/>
      <c r="B2313" s="32"/>
      <c r="C2313" s="27"/>
      <c r="D2313" s="27"/>
      <c r="E2313" s="27"/>
    </row>
    <row r="2314" spans="1:5" x14ac:dyDescent="0.25">
      <c r="A2314" s="27"/>
      <c r="B2314" s="32"/>
      <c r="C2314" s="27"/>
      <c r="D2314" s="27"/>
      <c r="E2314" s="27"/>
    </row>
    <row r="2315" spans="1:5" x14ac:dyDescent="0.25">
      <c r="A2315" s="27"/>
      <c r="B2315" s="32"/>
      <c r="C2315" s="27"/>
      <c r="D2315" s="27"/>
      <c r="E2315" s="27"/>
    </row>
    <row r="2316" spans="1:5" x14ac:dyDescent="0.25">
      <c r="A2316" s="27"/>
      <c r="B2316" s="32"/>
      <c r="C2316" s="27"/>
      <c r="D2316" s="27"/>
      <c r="E2316" s="27"/>
    </row>
    <row r="2317" spans="1:5" x14ac:dyDescent="0.25">
      <c r="A2317" s="27"/>
      <c r="B2317" s="32"/>
      <c r="C2317" s="27"/>
      <c r="D2317" s="27"/>
      <c r="E2317" s="27"/>
    </row>
    <row r="2318" spans="1:5" x14ac:dyDescent="0.25">
      <c r="A2318" s="27"/>
      <c r="B2318" s="32"/>
      <c r="C2318" s="27"/>
      <c r="D2318" s="27"/>
      <c r="E2318" s="27"/>
    </row>
    <row r="2319" spans="1:5" x14ac:dyDescent="0.25">
      <c r="A2319" s="27"/>
      <c r="B2319" s="32"/>
      <c r="C2319" s="27"/>
      <c r="D2319" s="27"/>
      <c r="E2319" s="27"/>
    </row>
    <row r="2320" spans="1:5" x14ac:dyDescent="0.25">
      <c r="A2320" s="27"/>
      <c r="B2320" s="32"/>
      <c r="C2320" s="27"/>
      <c r="D2320" s="27"/>
      <c r="E2320" s="27"/>
    </row>
    <row r="2321" spans="1:5" x14ac:dyDescent="0.25">
      <c r="A2321" s="27"/>
      <c r="B2321" s="32"/>
      <c r="C2321" s="27"/>
      <c r="D2321" s="27"/>
      <c r="E2321" s="27"/>
    </row>
    <row r="2322" spans="1:5" x14ac:dyDescent="0.25">
      <c r="A2322" s="27"/>
      <c r="B2322" s="32"/>
      <c r="C2322" s="27"/>
      <c r="D2322" s="27"/>
      <c r="E2322" s="27"/>
    </row>
    <row r="2323" spans="1:5" x14ac:dyDescent="0.25">
      <c r="A2323" s="27"/>
      <c r="B2323" s="32"/>
      <c r="C2323" s="27"/>
      <c r="D2323" s="27"/>
      <c r="E2323" s="27"/>
    </row>
    <row r="2324" spans="1:5" x14ac:dyDescent="0.25">
      <c r="A2324" s="27"/>
      <c r="B2324" s="32"/>
      <c r="C2324" s="27"/>
      <c r="D2324" s="27"/>
      <c r="E2324" s="27"/>
    </row>
    <row r="2325" spans="1:5" x14ac:dyDescent="0.25">
      <c r="A2325" s="27"/>
      <c r="B2325" s="32"/>
      <c r="C2325" s="27"/>
      <c r="D2325" s="27"/>
      <c r="E2325" s="27"/>
    </row>
    <row r="2326" spans="1:5" x14ac:dyDescent="0.25">
      <c r="A2326" s="27"/>
      <c r="B2326" s="32"/>
      <c r="C2326" s="27"/>
      <c r="D2326" s="27"/>
      <c r="E2326" s="27"/>
    </row>
    <row r="2327" spans="1:5" x14ac:dyDescent="0.25">
      <c r="A2327" s="27"/>
      <c r="B2327" s="32"/>
      <c r="C2327" s="27"/>
      <c r="D2327" s="27"/>
      <c r="E2327" s="27"/>
    </row>
    <row r="2328" spans="1:5" x14ac:dyDescent="0.25">
      <c r="A2328" s="27"/>
      <c r="B2328" s="32"/>
      <c r="C2328" s="27"/>
      <c r="D2328" s="27"/>
      <c r="E2328" s="27"/>
    </row>
    <row r="2329" spans="1:5" x14ac:dyDescent="0.25">
      <c r="A2329" s="27"/>
      <c r="B2329" s="32"/>
      <c r="C2329" s="27"/>
      <c r="D2329" s="27"/>
      <c r="E2329" s="27"/>
    </row>
    <row r="2330" spans="1:5" x14ac:dyDescent="0.25">
      <c r="A2330" s="27"/>
      <c r="B2330" s="32"/>
      <c r="C2330" s="27"/>
      <c r="D2330" s="27"/>
      <c r="E2330" s="27"/>
    </row>
    <row r="2331" spans="1:5" x14ac:dyDescent="0.25">
      <c r="A2331" s="27"/>
      <c r="B2331" s="32"/>
      <c r="C2331" s="27"/>
      <c r="D2331" s="27"/>
      <c r="E2331" s="27"/>
    </row>
    <row r="2332" spans="1:5" x14ac:dyDescent="0.25">
      <c r="A2332" s="27"/>
      <c r="B2332" s="32"/>
      <c r="C2332" s="27"/>
      <c r="D2332" s="27"/>
      <c r="E2332" s="27"/>
    </row>
    <row r="2333" spans="1:5" x14ac:dyDescent="0.25">
      <c r="A2333" s="27"/>
      <c r="B2333" s="32"/>
      <c r="C2333" s="27"/>
      <c r="D2333" s="27"/>
      <c r="E2333" s="27"/>
    </row>
    <row r="2334" spans="1:5" x14ac:dyDescent="0.25">
      <c r="A2334" s="27"/>
      <c r="B2334" s="32"/>
      <c r="C2334" s="27"/>
      <c r="D2334" s="27"/>
      <c r="E2334" s="27"/>
    </row>
    <row r="2335" spans="1:5" x14ac:dyDescent="0.25">
      <c r="A2335" s="27"/>
      <c r="B2335" s="32"/>
      <c r="C2335" s="27"/>
      <c r="D2335" s="27"/>
      <c r="E2335" s="27"/>
    </row>
    <row r="2336" spans="1:5" x14ac:dyDescent="0.25">
      <c r="A2336" s="27"/>
      <c r="B2336" s="32"/>
      <c r="C2336" s="27"/>
      <c r="D2336" s="27"/>
      <c r="E2336" s="27"/>
    </row>
    <row r="2337" spans="1:5" x14ac:dyDescent="0.25">
      <c r="A2337" s="27"/>
      <c r="B2337" s="32"/>
      <c r="C2337" s="27"/>
      <c r="D2337" s="27"/>
      <c r="E2337" s="27"/>
    </row>
    <row r="2338" spans="1:5" x14ac:dyDescent="0.25">
      <c r="A2338" s="27"/>
      <c r="B2338" s="32"/>
      <c r="C2338" s="27"/>
      <c r="D2338" s="27"/>
      <c r="E2338" s="27"/>
    </row>
    <row r="2339" spans="1:5" x14ac:dyDescent="0.25">
      <c r="A2339" s="27"/>
      <c r="B2339" s="32"/>
      <c r="C2339" s="27"/>
      <c r="D2339" s="27"/>
      <c r="E2339" s="27"/>
    </row>
    <row r="2340" spans="1:5" x14ac:dyDescent="0.25">
      <c r="A2340" s="27"/>
      <c r="B2340" s="32"/>
      <c r="C2340" s="27"/>
      <c r="D2340" s="27"/>
      <c r="E2340" s="27"/>
    </row>
    <row r="2341" spans="1:5" x14ac:dyDescent="0.25">
      <c r="A2341" s="27"/>
      <c r="B2341" s="32"/>
      <c r="C2341" s="27"/>
      <c r="D2341" s="27"/>
      <c r="E2341" s="27"/>
    </row>
    <row r="2342" spans="1:5" x14ac:dyDescent="0.25">
      <c r="A2342" s="27"/>
      <c r="B2342" s="32"/>
      <c r="C2342" s="27"/>
      <c r="D2342" s="27"/>
      <c r="E2342" s="27"/>
    </row>
    <row r="2343" spans="1:5" x14ac:dyDescent="0.25">
      <c r="A2343" s="27"/>
      <c r="B2343" s="32"/>
      <c r="C2343" s="27"/>
      <c r="D2343" s="27"/>
      <c r="E2343" s="27"/>
    </row>
    <row r="2344" spans="1:5" x14ac:dyDescent="0.25">
      <c r="A2344" s="27"/>
      <c r="B2344" s="32"/>
      <c r="C2344" s="27"/>
      <c r="D2344" s="27"/>
      <c r="E2344" s="27"/>
    </row>
    <row r="2345" spans="1:5" x14ac:dyDescent="0.25">
      <c r="A2345" s="27"/>
      <c r="B2345" s="32"/>
      <c r="C2345" s="27"/>
      <c r="D2345" s="27"/>
      <c r="E2345" s="27"/>
    </row>
    <row r="2346" spans="1:5" x14ac:dyDescent="0.25">
      <c r="A2346" s="27"/>
      <c r="B2346" s="32"/>
      <c r="C2346" s="27"/>
      <c r="D2346" s="27"/>
      <c r="E2346" s="27"/>
    </row>
    <row r="2347" spans="1:5" x14ac:dyDescent="0.25">
      <c r="A2347" s="27"/>
      <c r="B2347" s="32"/>
      <c r="C2347" s="27"/>
      <c r="D2347" s="27"/>
      <c r="E2347" s="27"/>
    </row>
    <row r="2348" spans="1:5" x14ac:dyDescent="0.25">
      <c r="A2348" s="27"/>
      <c r="B2348" s="32"/>
      <c r="C2348" s="27"/>
      <c r="D2348" s="27"/>
      <c r="E2348" s="27"/>
    </row>
    <row r="2349" spans="1:5" x14ac:dyDescent="0.25">
      <c r="A2349" s="27"/>
      <c r="B2349" s="32"/>
      <c r="C2349" s="27"/>
      <c r="D2349" s="27"/>
      <c r="E2349" s="27"/>
    </row>
    <row r="2350" spans="1:5" x14ac:dyDescent="0.25">
      <c r="A2350" s="27"/>
      <c r="B2350" s="32"/>
      <c r="C2350" s="27"/>
      <c r="D2350" s="27"/>
      <c r="E2350" s="27"/>
    </row>
    <row r="2351" spans="1:5" x14ac:dyDescent="0.25">
      <c r="A2351" s="27"/>
      <c r="B2351" s="32"/>
      <c r="C2351" s="27"/>
      <c r="D2351" s="27"/>
      <c r="E2351" s="27"/>
    </row>
    <row r="2352" spans="1:5" x14ac:dyDescent="0.25">
      <c r="A2352" s="27"/>
      <c r="B2352" s="32"/>
      <c r="C2352" s="27"/>
      <c r="D2352" s="27"/>
      <c r="E2352" s="27"/>
    </row>
    <row r="2353" spans="1:5" x14ac:dyDescent="0.25">
      <c r="A2353" s="27"/>
      <c r="B2353" s="32"/>
      <c r="C2353" s="27"/>
      <c r="D2353" s="27"/>
      <c r="E2353" s="27"/>
    </row>
    <row r="2354" spans="1:5" x14ac:dyDescent="0.25">
      <c r="A2354" s="27"/>
      <c r="B2354" s="32"/>
      <c r="C2354" s="27"/>
      <c r="D2354" s="27"/>
      <c r="E2354" s="27"/>
    </row>
    <row r="2355" spans="1:5" x14ac:dyDescent="0.25">
      <c r="A2355" s="27"/>
      <c r="B2355" s="32"/>
      <c r="C2355" s="27"/>
      <c r="D2355" s="27"/>
      <c r="E2355" s="27"/>
    </row>
    <row r="2356" spans="1:5" x14ac:dyDescent="0.25">
      <c r="A2356" s="27"/>
      <c r="B2356" s="32"/>
      <c r="C2356" s="27"/>
      <c r="D2356" s="27"/>
      <c r="E2356" s="27"/>
    </row>
    <row r="2357" spans="1:5" x14ac:dyDescent="0.25">
      <c r="A2357" s="27"/>
      <c r="B2357" s="32"/>
      <c r="C2357" s="27"/>
      <c r="D2357" s="27"/>
      <c r="E2357" s="27"/>
    </row>
    <row r="2358" spans="1:5" x14ac:dyDescent="0.25">
      <c r="A2358" s="27"/>
      <c r="B2358" s="32"/>
      <c r="C2358" s="27"/>
      <c r="D2358" s="27"/>
      <c r="E2358" s="27"/>
    </row>
    <row r="2359" spans="1:5" x14ac:dyDescent="0.25">
      <c r="A2359" s="27"/>
      <c r="B2359" s="32"/>
      <c r="C2359" s="27"/>
      <c r="D2359" s="27"/>
      <c r="E2359" s="27"/>
    </row>
    <row r="2360" spans="1:5" x14ac:dyDescent="0.25">
      <c r="A2360" s="27"/>
      <c r="B2360" s="32"/>
      <c r="C2360" s="27"/>
      <c r="D2360" s="27"/>
      <c r="E2360" s="27"/>
    </row>
    <row r="2361" spans="1:5" x14ac:dyDescent="0.25">
      <c r="A2361" s="27"/>
      <c r="B2361" s="32"/>
      <c r="C2361" s="27"/>
      <c r="D2361" s="27"/>
      <c r="E2361" s="27"/>
    </row>
    <row r="2362" spans="1:5" x14ac:dyDescent="0.25">
      <c r="A2362" s="27"/>
      <c r="B2362" s="32"/>
      <c r="C2362" s="27"/>
      <c r="D2362" s="27"/>
      <c r="E2362" s="27"/>
    </row>
    <row r="2363" spans="1:5" x14ac:dyDescent="0.25">
      <c r="A2363" s="27"/>
      <c r="B2363" s="32"/>
      <c r="C2363" s="27"/>
      <c r="D2363" s="27"/>
      <c r="E2363" s="27"/>
    </row>
    <row r="2364" spans="1:5" x14ac:dyDescent="0.25">
      <c r="A2364" s="27"/>
      <c r="B2364" s="32"/>
      <c r="C2364" s="27"/>
      <c r="D2364" s="27"/>
      <c r="E2364" s="27"/>
    </row>
    <row r="2365" spans="1:5" x14ac:dyDescent="0.25">
      <c r="A2365" s="27"/>
      <c r="B2365" s="32"/>
      <c r="C2365" s="27"/>
      <c r="D2365" s="27"/>
      <c r="E2365" s="27"/>
    </row>
    <row r="2366" spans="1:5" x14ac:dyDescent="0.25">
      <c r="A2366" s="27"/>
      <c r="B2366" s="32"/>
      <c r="C2366" s="27"/>
      <c r="D2366" s="27"/>
      <c r="E2366" s="27"/>
    </row>
    <row r="2367" spans="1:5" x14ac:dyDescent="0.25">
      <c r="A2367" s="27"/>
      <c r="B2367" s="32"/>
      <c r="C2367" s="27"/>
      <c r="D2367" s="27"/>
      <c r="E2367" s="27"/>
    </row>
    <row r="2368" spans="1:5" x14ac:dyDescent="0.25">
      <c r="A2368" s="27"/>
      <c r="B2368" s="32"/>
      <c r="C2368" s="27"/>
      <c r="D2368" s="27"/>
      <c r="E2368" s="27"/>
    </row>
    <row r="2369" spans="1:5" x14ac:dyDescent="0.25">
      <c r="A2369" s="27"/>
      <c r="B2369" s="32"/>
      <c r="C2369" s="27"/>
      <c r="D2369" s="27"/>
      <c r="E2369" s="27"/>
    </row>
    <row r="2370" spans="1:5" x14ac:dyDescent="0.25">
      <c r="A2370" s="27"/>
      <c r="B2370" s="32"/>
      <c r="C2370" s="27"/>
      <c r="D2370" s="27"/>
      <c r="E2370" s="27"/>
    </row>
    <row r="2371" spans="1:5" x14ac:dyDescent="0.25">
      <c r="A2371" s="27"/>
      <c r="B2371" s="32"/>
      <c r="C2371" s="27"/>
      <c r="D2371" s="27"/>
      <c r="E2371" s="27"/>
    </row>
    <row r="2372" spans="1:5" x14ac:dyDescent="0.25">
      <c r="A2372" s="27"/>
      <c r="B2372" s="32"/>
      <c r="C2372" s="27"/>
      <c r="D2372" s="27"/>
      <c r="E2372" s="27"/>
    </row>
    <row r="2373" spans="1:5" x14ac:dyDescent="0.25">
      <c r="A2373" s="27"/>
      <c r="B2373" s="32"/>
      <c r="C2373" s="27"/>
      <c r="D2373" s="27"/>
      <c r="E2373" s="27"/>
    </row>
    <row r="2374" spans="1:5" x14ac:dyDescent="0.25">
      <c r="A2374" s="27"/>
      <c r="B2374" s="32"/>
      <c r="C2374" s="27"/>
      <c r="D2374" s="27"/>
      <c r="E2374" s="27"/>
    </row>
    <row r="2375" spans="1:5" x14ac:dyDescent="0.25">
      <c r="A2375" s="27"/>
      <c r="B2375" s="32"/>
      <c r="C2375" s="27"/>
      <c r="D2375" s="27"/>
      <c r="E2375" s="27"/>
    </row>
    <row r="2376" spans="1:5" x14ac:dyDescent="0.25">
      <c r="A2376" s="27"/>
      <c r="B2376" s="32"/>
      <c r="C2376" s="27"/>
      <c r="D2376" s="27"/>
      <c r="E2376" s="27"/>
    </row>
    <row r="2377" spans="1:5" x14ac:dyDescent="0.25">
      <c r="A2377" s="27"/>
      <c r="B2377" s="32"/>
      <c r="C2377" s="27"/>
      <c r="D2377" s="27"/>
      <c r="E2377" s="27"/>
    </row>
    <row r="2378" spans="1:5" x14ac:dyDescent="0.25">
      <c r="A2378" s="27"/>
      <c r="B2378" s="32"/>
      <c r="C2378" s="27"/>
      <c r="D2378" s="27"/>
      <c r="E2378" s="27"/>
    </row>
    <row r="2379" spans="1:5" x14ac:dyDescent="0.25">
      <c r="A2379" s="27"/>
      <c r="B2379" s="32"/>
      <c r="C2379" s="27"/>
      <c r="D2379" s="27"/>
      <c r="E2379" s="27"/>
    </row>
    <row r="2380" spans="1:5" x14ac:dyDescent="0.25">
      <c r="A2380" s="27"/>
      <c r="B2380" s="32"/>
      <c r="C2380" s="27"/>
      <c r="D2380" s="27"/>
      <c r="E2380" s="27"/>
    </row>
    <row r="2381" spans="1:5" x14ac:dyDescent="0.25">
      <c r="A2381" s="27"/>
      <c r="B2381" s="32"/>
      <c r="C2381" s="27"/>
      <c r="D2381" s="27"/>
      <c r="E2381" s="27"/>
    </row>
    <row r="2382" spans="1:5" x14ac:dyDescent="0.25">
      <c r="A2382" s="27"/>
      <c r="B2382" s="32"/>
      <c r="C2382" s="27"/>
      <c r="D2382" s="27"/>
      <c r="E2382" s="27"/>
    </row>
    <row r="2383" spans="1:5" x14ac:dyDescent="0.25">
      <c r="A2383" s="27"/>
      <c r="B2383" s="32"/>
      <c r="C2383" s="27"/>
      <c r="D2383" s="27"/>
      <c r="E2383" s="27"/>
    </row>
    <row r="2384" spans="1:5" x14ac:dyDescent="0.25">
      <c r="A2384" s="27"/>
      <c r="B2384" s="32"/>
      <c r="C2384" s="27"/>
      <c r="D2384" s="27"/>
      <c r="E2384" s="27"/>
    </row>
    <row r="2385" spans="1:5" x14ac:dyDescent="0.25">
      <c r="A2385" s="27"/>
      <c r="B2385" s="32"/>
      <c r="C2385" s="27"/>
      <c r="D2385" s="27"/>
      <c r="E2385" s="27"/>
    </row>
    <row r="2386" spans="1:5" x14ac:dyDescent="0.25">
      <c r="A2386" s="27"/>
      <c r="B2386" s="32"/>
      <c r="C2386" s="27"/>
      <c r="D2386" s="27"/>
      <c r="E2386" s="27"/>
    </row>
    <row r="2387" spans="1:5" x14ac:dyDescent="0.25">
      <c r="A2387" s="27"/>
      <c r="B2387" s="32"/>
      <c r="C2387" s="27"/>
      <c r="D2387" s="27"/>
      <c r="E2387" s="27"/>
    </row>
    <row r="2388" spans="1:5" x14ac:dyDescent="0.25">
      <c r="A2388" s="27"/>
      <c r="B2388" s="32"/>
      <c r="C2388" s="27"/>
      <c r="D2388" s="27"/>
      <c r="E2388" s="27"/>
    </row>
    <row r="2389" spans="1:5" x14ac:dyDescent="0.25">
      <c r="A2389" s="27"/>
      <c r="B2389" s="32"/>
      <c r="C2389" s="27"/>
      <c r="D2389" s="27"/>
      <c r="E2389" s="27"/>
    </row>
    <row r="2390" spans="1:5" x14ac:dyDescent="0.25">
      <c r="A2390" s="27"/>
      <c r="B2390" s="32"/>
      <c r="C2390" s="27"/>
      <c r="D2390" s="27"/>
      <c r="E2390" s="27"/>
    </row>
    <row r="2391" spans="1:5" x14ac:dyDescent="0.25">
      <c r="A2391" s="27"/>
      <c r="B2391" s="32"/>
      <c r="C2391" s="27"/>
      <c r="D2391" s="27"/>
      <c r="E2391" s="27"/>
    </row>
    <row r="2392" spans="1:5" x14ac:dyDescent="0.25">
      <c r="A2392" s="27"/>
      <c r="B2392" s="32"/>
      <c r="C2392" s="27"/>
      <c r="D2392" s="27"/>
      <c r="E2392" s="27"/>
    </row>
    <row r="2393" spans="1:5" x14ac:dyDescent="0.25">
      <c r="A2393" s="27"/>
      <c r="B2393" s="32"/>
      <c r="C2393" s="27"/>
      <c r="D2393" s="27"/>
      <c r="E2393" s="27"/>
    </row>
    <row r="2394" spans="1:5" x14ac:dyDescent="0.25">
      <c r="A2394" s="27"/>
      <c r="B2394" s="32"/>
      <c r="C2394" s="27"/>
      <c r="D2394" s="27"/>
      <c r="E2394" s="27"/>
    </row>
    <row r="2395" spans="1:5" x14ac:dyDescent="0.25">
      <c r="A2395" s="27"/>
      <c r="B2395" s="32"/>
      <c r="C2395" s="27"/>
      <c r="D2395" s="27"/>
      <c r="E2395" s="27"/>
    </row>
    <row r="2396" spans="1:5" x14ac:dyDescent="0.25">
      <c r="A2396" s="27"/>
      <c r="B2396" s="32"/>
      <c r="C2396" s="27"/>
      <c r="D2396" s="27"/>
      <c r="E2396" s="27"/>
    </row>
    <row r="2397" spans="1:5" x14ac:dyDescent="0.25">
      <c r="A2397" s="27"/>
      <c r="B2397" s="32"/>
      <c r="C2397" s="27"/>
      <c r="D2397" s="27"/>
      <c r="E2397" s="27"/>
    </row>
    <row r="2398" spans="1:5" x14ac:dyDescent="0.25">
      <c r="A2398" s="27"/>
      <c r="B2398" s="32"/>
      <c r="C2398" s="27"/>
      <c r="D2398" s="27"/>
      <c r="E2398" s="27"/>
    </row>
    <row r="2399" spans="1:5" x14ac:dyDescent="0.25">
      <c r="A2399" s="27"/>
      <c r="B2399" s="32"/>
      <c r="C2399" s="27"/>
      <c r="D2399" s="27"/>
      <c r="E2399" s="27"/>
    </row>
    <row r="2400" spans="1:5" x14ac:dyDescent="0.25">
      <c r="A2400" s="27"/>
      <c r="B2400" s="32"/>
      <c r="C2400" s="27"/>
      <c r="D2400" s="27"/>
      <c r="E2400" s="27"/>
    </row>
    <row r="2401" spans="1:5" x14ac:dyDescent="0.25">
      <c r="A2401" s="27"/>
      <c r="B2401" s="32"/>
      <c r="C2401" s="27"/>
      <c r="D2401" s="27"/>
      <c r="E2401" s="27"/>
    </row>
    <row r="2402" spans="1:5" x14ac:dyDescent="0.25">
      <c r="A2402" s="27"/>
      <c r="B2402" s="32"/>
      <c r="C2402" s="27"/>
      <c r="D2402" s="27"/>
      <c r="E2402" s="27"/>
    </row>
    <row r="2403" spans="1:5" x14ac:dyDescent="0.25">
      <c r="A2403" s="27"/>
      <c r="B2403" s="32"/>
      <c r="C2403" s="27"/>
      <c r="D2403" s="27"/>
      <c r="E2403" s="27"/>
    </row>
    <row r="2404" spans="1:5" x14ac:dyDescent="0.25">
      <c r="A2404" s="27"/>
      <c r="B2404" s="32"/>
      <c r="C2404" s="27"/>
      <c r="D2404" s="27"/>
      <c r="E2404" s="27"/>
    </row>
    <row r="2405" spans="1:5" x14ac:dyDescent="0.25">
      <c r="A2405" s="27"/>
      <c r="B2405" s="32"/>
      <c r="C2405" s="27"/>
      <c r="D2405" s="27"/>
      <c r="E2405" s="27"/>
    </row>
    <row r="2406" spans="1:5" x14ac:dyDescent="0.25">
      <c r="A2406" s="27"/>
      <c r="B2406" s="32"/>
      <c r="C2406" s="27"/>
      <c r="D2406" s="27"/>
      <c r="E2406" s="27"/>
    </row>
    <row r="2407" spans="1:5" x14ac:dyDescent="0.25">
      <c r="A2407" s="27"/>
      <c r="B2407" s="32"/>
      <c r="C2407" s="27"/>
      <c r="D2407" s="27"/>
      <c r="E2407" s="27"/>
    </row>
    <row r="2408" spans="1:5" x14ac:dyDescent="0.25">
      <c r="A2408" s="27"/>
      <c r="B2408" s="32"/>
      <c r="C2408" s="27"/>
      <c r="D2408" s="27"/>
      <c r="E2408" s="27"/>
    </row>
    <row r="2409" spans="1:5" x14ac:dyDescent="0.25">
      <c r="A2409" s="27"/>
      <c r="B2409" s="32"/>
      <c r="C2409" s="27"/>
      <c r="D2409" s="27"/>
      <c r="E2409" s="27"/>
    </row>
    <row r="2410" spans="1:5" x14ac:dyDescent="0.25">
      <c r="A2410" s="27"/>
      <c r="B2410" s="32"/>
      <c r="C2410" s="27"/>
      <c r="D2410" s="27"/>
      <c r="E2410" s="27"/>
    </row>
    <row r="2411" spans="1:5" x14ac:dyDescent="0.25">
      <c r="A2411" s="27"/>
      <c r="B2411" s="32"/>
      <c r="C2411" s="27"/>
      <c r="D2411" s="27"/>
      <c r="E2411" s="27"/>
    </row>
    <row r="2412" spans="1:5" x14ac:dyDescent="0.25">
      <c r="A2412" s="27"/>
      <c r="B2412" s="32"/>
      <c r="C2412" s="27"/>
      <c r="D2412" s="27"/>
      <c r="E2412" s="27"/>
    </row>
    <row r="2413" spans="1:5" x14ac:dyDescent="0.25">
      <c r="A2413" s="27"/>
      <c r="B2413" s="32"/>
      <c r="C2413" s="27"/>
      <c r="D2413" s="27"/>
      <c r="E2413" s="27"/>
    </row>
    <row r="2414" spans="1:5" x14ac:dyDescent="0.25">
      <c r="A2414" s="27"/>
      <c r="B2414" s="32"/>
      <c r="C2414" s="27"/>
      <c r="D2414" s="27"/>
      <c r="E2414" s="27"/>
    </row>
    <row r="2415" spans="1:5" x14ac:dyDescent="0.25">
      <c r="A2415" s="27"/>
      <c r="B2415" s="32"/>
      <c r="C2415" s="27"/>
      <c r="D2415" s="27"/>
      <c r="E2415" s="27"/>
    </row>
    <row r="2416" spans="1:5" x14ac:dyDescent="0.25">
      <c r="A2416" s="27"/>
      <c r="B2416" s="32"/>
      <c r="C2416" s="27"/>
      <c r="D2416" s="27"/>
      <c r="E2416" s="27"/>
    </row>
    <row r="2417" spans="1:5" x14ac:dyDescent="0.25">
      <c r="A2417" s="27"/>
      <c r="B2417" s="32"/>
      <c r="C2417" s="27"/>
      <c r="D2417" s="27"/>
      <c r="E2417" s="27"/>
    </row>
    <row r="2418" spans="1:5" x14ac:dyDescent="0.25">
      <c r="A2418" s="27"/>
      <c r="B2418" s="32"/>
      <c r="C2418" s="27"/>
      <c r="D2418" s="27"/>
      <c r="E2418" s="27"/>
    </row>
    <row r="2419" spans="1:5" x14ac:dyDescent="0.25">
      <c r="A2419" s="27"/>
      <c r="B2419" s="32"/>
      <c r="C2419" s="27"/>
      <c r="D2419" s="27"/>
      <c r="E2419" s="27"/>
    </row>
    <row r="2420" spans="1:5" x14ac:dyDescent="0.25">
      <c r="A2420" s="27"/>
      <c r="B2420" s="32"/>
      <c r="C2420" s="27"/>
      <c r="D2420" s="27"/>
      <c r="E2420" s="27"/>
    </row>
    <row r="2421" spans="1:5" x14ac:dyDescent="0.25">
      <c r="A2421" s="27"/>
      <c r="B2421" s="32"/>
      <c r="C2421" s="27"/>
      <c r="D2421" s="27"/>
      <c r="E2421" s="27"/>
    </row>
    <row r="2422" spans="1:5" x14ac:dyDescent="0.25">
      <c r="A2422" s="27"/>
      <c r="B2422" s="32"/>
      <c r="C2422" s="27"/>
      <c r="D2422" s="27"/>
      <c r="E2422" s="27"/>
    </row>
    <row r="2423" spans="1:5" x14ac:dyDescent="0.25">
      <c r="A2423" s="27"/>
      <c r="B2423" s="32"/>
      <c r="C2423" s="27"/>
      <c r="D2423" s="27"/>
      <c r="E2423" s="27"/>
    </row>
    <row r="2424" spans="1:5" x14ac:dyDescent="0.25">
      <c r="A2424" s="27"/>
      <c r="B2424" s="32"/>
      <c r="C2424" s="27"/>
      <c r="D2424" s="27"/>
      <c r="E2424" s="27"/>
    </row>
    <row r="2425" spans="1:5" x14ac:dyDescent="0.25">
      <c r="A2425" s="27"/>
      <c r="B2425" s="32"/>
      <c r="C2425" s="27"/>
      <c r="D2425" s="27"/>
      <c r="E2425" s="27"/>
    </row>
    <row r="2426" spans="1:5" x14ac:dyDescent="0.25">
      <c r="A2426" s="27"/>
      <c r="B2426" s="32"/>
      <c r="C2426" s="27"/>
      <c r="D2426" s="27"/>
      <c r="E2426" s="27"/>
    </row>
    <row r="2427" spans="1:5" x14ac:dyDescent="0.25">
      <c r="A2427" s="27"/>
      <c r="B2427" s="32"/>
      <c r="C2427" s="27"/>
      <c r="D2427" s="27"/>
      <c r="E2427" s="27"/>
    </row>
    <row r="2428" spans="1:5" x14ac:dyDescent="0.25">
      <c r="A2428" s="27"/>
      <c r="B2428" s="32"/>
      <c r="C2428" s="27"/>
      <c r="D2428" s="27"/>
      <c r="E2428" s="27"/>
    </row>
    <row r="2429" spans="1:5" x14ac:dyDescent="0.25">
      <c r="A2429" s="27"/>
      <c r="B2429" s="32"/>
      <c r="C2429" s="27"/>
      <c r="D2429" s="27"/>
      <c r="E2429" s="27"/>
    </row>
    <row r="2430" spans="1:5" x14ac:dyDescent="0.25">
      <c r="A2430" s="27"/>
      <c r="B2430" s="32"/>
      <c r="C2430" s="27"/>
      <c r="D2430" s="27"/>
      <c r="E2430" s="27"/>
    </row>
    <row r="2431" spans="1:5" x14ac:dyDescent="0.25">
      <c r="A2431" s="27"/>
      <c r="B2431" s="32"/>
      <c r="C2431" s="27"/>
      <c r="D2431" s="27"/>
      <c r="E2431" s="27"/>
    </row>
    <row r="2432" spans="1:5" x14ac:dyDescent="0.25">
      <c r="A2432" s="27"/>
      <c r="B2432" s="32"/>
      <c r="C2432" s="27"/>
      <c r="D2432" s="27"/>
      <c r="E2432" s="27"/>
    </row>
    <row r="2433" spans="1:5" x14ac:dyDescent="0.25">
      <c r="A2433" s="27"/>
      <c r="B2433" s="32"/>
      <c r="C2433" s="27"/>
      <c r="D2433" s="27"/>
      <c r="E2433" s="27"/>
    </row>
    <row r="2434" spans="1:5" x14ac:dyDescent="0.25">
      <c r="A2434" s="27"/>
      <c r="B2434" s="32"/>
      <c r="C2434" s="27"/>
      <c r="D2434" s="27"/>
      <c r="E2434" s="27"/>
    </row>
    <row r="2435" spans="1:5" x14ac:dyDescent="0.25">
      <c r="A2435" s="27"/>
      <c r="B2435" s="32"/>
      <c r="C2435" s="27"/>
      <c r="D2435" s="27"/>
      <c r="E2435" s="27"/>
    </row>
    <row r="2436" spans="1:5" x14ac:dyDescent="0.25">
      <c r="A2436" s="27"/>
      <c r="B2436" s="32"/>
      <c r="C2436" s="27"/>
      <c r="D2436" s="27"/>
      <c r="E2436" s="27"/>
    </row>
    <row r="2437" spans="1:5" x14ac:dyDescent="0.25">
      <c r="A2437" s="27"/>
      <c r="B2437" s="32"/>
      <c r="C2437" s="27"/>
      <c r="D2437" s="27"/>
      <c r="E2437" s="27"/>
    </row>
    <row r="2438" spans="1:5" x14ac:dyDescent="0.25">
      <c r="A2438" s="27"/>
      <c r="B2438" s="32"/>
      <c r="C2438" s="27"/>
      <c r="D2438" s="27"/>
      <c r="E2438" s="27"/>
    </row>
    <row r="2439" spans="1:5" x14ac:dyDescent="0.25">
      <c r="A2439" s="27"/>
      <c r="B2439" s="32"/>
      <c r="C2439" s="27"/>
      <c r="D2439" s="27"/>
      <c r="E2439" s="27"/>
    </row>
    <row r="2440" spans="1:5" x14ac:dyDescent="0.25">
      <c r="A2440" s="27"/>
      <c r="B2440" s="32"/>
      <c r="C2440" s="27"/>
      <c r="D2440" s="27"/>
      <c r="E2440" s="27"/>
    </row>
    <row r="2441" spans="1:5" x14ac:dyDescent="0.25">
      <c r="A2441" s="27"/>
      <c r="B2441" s="32"/>
      <c r="C2441" s="27"/>
      <c r="D2441" s="27"/>
      <c r="E2441" s="27"/>
    </row>
    <row r="2442" spans="1:5" x14ac:dyDescent="0.25">
      <c r="A2442" s="27"/>
      <c r="B2442" s="32"/>
      <c r="C2442" s="27"/>
      <c r="D2442" s="27"/>
      <c r="E2442" s="27"/>
    </row>
    <row r="2443" spans="1:5" x14ac:dyDescent="0.25">
      <c r="A2443" s="27"/>
      <c r="B2443" s="32"/>
      <c r="C2443" s="27"/>
      <c r="D2443" s="27"/>
      <c r="E2443" s="27"/>
    </row>
    <row r="2444" spans="1:5" x14ac:dyDescent="0.25">
      <c r="A2444" s="27"/>
      <c r="B2444" s="32"/>
      <c r="C2444" s="27"/>
      <c r="D2444" s="27"/>
      <c r="E2444" s="27"/>
    </row>
    <row r="2445" spans="1:5" x14ac:dyDescent="0.25">
      <c r="A2445" s="27"/>
      <c r="B2445" s="32"/>
      <c r="C2445" s="27"/>
      <c r="D2445" s="27"/>
      <c r="E2445" s="27"/>
    </row>
    <row r="2446" spans="1:5" x14ac:dyDescent="0.25">
      <c r="A2446" s="27"/>
      <c r="B2446" s="32"/>
      <c r="C2446" s="27"/>
      <c r="D2446" s="27"/>
      <c r="E2446" s="27"/>
    </row>
    <row r="2447" spans="1:5" x14ac:dyDescent="0.25">
      <c r="A2447" s="27"/>
      <c r="B2447" s="32"/>
      <c r="C2447" s="27"/>
      <c r="D2447" s="27"/>
      <c r="E2447" s="27"/>
    </row>
    <row r="2448" spans="1:5" x14ac:dyDescent="0.25">
      <c r="A2448" s="27"/>
      <c r="B2448" s="32"/>
      <c r="C2448" s="27"/>
      <c r="D2448" s="27"/>
      <c r="E2448" s="27"/>
    </row>
    <row r="2449" spans="1:5" x14ac:dyDescent="0.25">
      <c r="A2449" s="27"/>
      <c r="B2449" s="32"/>
      <c r="C2449" s="27"/>
      <c r="D2449" s="27"/>
      <c r="E2449" s="27"/>
    </row>
    <row r="2450" spans="1:5" x14ac:dyDescent="0.25">
      <c r="A2450" s="27"/>
      <c r="B2450" s="32"/>
      <c r="C2450" s="27"/>
      <c r="D2450" s="27"/>
      <c r="E2450" s="27"/>
    </row>
    <row r="2451" spans="1:5" x14ac:dyDescent="0.25">
      <c r="A2451" s="27"/>
      <c r="B2451" s="32"/>
      <c r="C2451" s="27"/>
      <c r="D2451" s="27"/>
      <c r="E2451" s="27"/>
    </row>
    <row r="2452" spans="1:5" x14ac:dyDescent="0.25">
      <c r="A2452" s="27"/>
      <c r="B2452" s="32"/>
      <c r="C2452" s="27"/>
      <c r="D2452" s="27"/>
      <c r="E2452" s="27"/>
    </row>
    <row r="2453" spans="1:5" x14ac:dyDescent="0.25">
      <c r="A2453" s="27"/>
      <c r="B2453" s="32"/>
      <c r="C2453" s="27"/>
      <c r="D2453" s="27"/>
      <c r="E2453" s="27"/>
    </row>
    <row r="2454" spans="1:5" x14ac:dyDescent="0.25">
      <c r="A2454" s="27"/>
      <c r="B2454" s="32"/>
      <c r="C2454" s="27"/>
      <c r="D2454" s="27"/>
      <c r="E2454" s="27"/>
    </row>
    <row r="2455" spans="1:5" x14ac:dyDescent="0.25">
      <c r="A2455" s="27"/>
      <c r="B2455" s="32"/>
      <c r="C2455" s="27"/>
      <c r="D2455" s="27"/>
      <c r="E2455" s="27"/>
    </row>
    <row r="2456" spans="1:5" x14ac:dyDescent="0.25">
      <c r="A2456" s="27"/>
      <c r="B2456" s="32"/>
      <c r="C2456" s="27"/>
      <c r="D2456" s="27"/>
      <c r="E2456" s="27"/>
    </row>
    <row r="2457" spans="1:5" x14ac:dyDescent="0.25">
      <c r="A2457" s="27"/>
      <c r="B2457" s="32"/>
      <c r="C2457" s="27"/>
      <c r="D2457" s="27"/>
      <c r="E2457" s="27"/>
    </row>
    <row r="2458" spans="1:5" x14ac:dyDescent="0.25">
      <c r="A2458" s="27"/>
      <c r="B2458" s="32"/>
      <c r="C2458" s="27"/>
      <c r="D2458" s="27"/>
      <c r="E2458" s="27"/>
    </row>
    <row r="2459" spans="1:5" x14ac:dyDescent="0.25">
      <c r="A2459" s="27"/>
      <c r="B2459" s="32"/>
      <c r="C2459" s="27"/>
      <c r="D2459" s="27"/>
      <c r="E2459" s="27"/>
    </row>
    <row r="2460" spans="1:5" x14ac:dyDescent="0.25">
      <c r="A2460" s="27"/>
      <c r="B2460" s="32"/>
      <c r="C2460" s="27"/>
      <c r="D2460" s="27"/>
      <c r="E2460" s="27"/>
    </row>
    <row r="2461" spans="1:5" x14ac:dyDescent="0.25">
      <c r="A2461" s="27"/>
      <c r="B2461" s="32"/>
      <c r="C2461" s="27"/>
      <c r="D2461" s="27"/>
      <c r="E2461" s="27"/>
    </row>
    <row r="2462" spans="1:5" x14ac:dyDescent="0.25">
      <c r="A2462" s="27"/>
      <c r="B2462" s="32"/>
      <c r="C2462" s="27"/>
      <c r="D2462" s="27"/>
      <c r="E2462" s="27"/>
    </row>
    <row r="2463" spans="1:5" x14ac:dyDescent="0.25">
      <c r="A2463" s="27"/>
      <c r="B2463" s="32"/>
      <c r="C2463" s="27"/>
      <c r="D2463" s="27"/>
      <c r="E2463" s="27"/>
    </row>
    <row r="2464" spans="1:5" x14ac:dyDescent="0.25">
      <c r="A2464" s="27"/>
      <c r="B2464" s="32"/>
      <c r="C2464" s="27"/>
      <c r="D2464" s="27"/>
      <c r="E2464" s="27"/>
    </row>
    <row r="2465" spans="1:5" x14ac:dyDescent="0.25">
      <c r="A2465" s="27"/>
      <c r="B2465" s="32"/>
      <c r="C2465" s="27"/>
      <c r="D2465" s="27"/>
      <c r="E2465" s="27"/>
    </row>
    <row r="2466" spans="1:5" x14ac:dyDescent="0.25">
      <c r="A2466" s="27"/>
      <c r="B2466" s="32"/>
      <c r="C2466" s="27"/>
      <c r="D2466" s="27"/>
      <c r="E2466" s="27"/>
    </row>
    <row r="2467" spans="1:5" x14ac:dyDescent="0.25">
      <c r="A2467" s="27"/>
      <c r="B2467" s="32"/>
      <c r="C2467" s="27"/>
      <c r="D2467" s="27"/>
      <c r="E2467" s="27"/>
    </row>
    <row r="2468" spans="1:5" x14ac:dyDescent="0.25">
      <c r="A2468" s="27"/>
      <c r="B2468" s="32"/>
      <c r="C2468" s="27"/>
      <c r="D2468" s="27"/>
      <c r="E2468" s="27"/>
    </row>
    <row r="2469" spans="1:5" x14ac:dyDescent="0.25">
      <c r="A2469" s="27"/>
      <c r="B2469" s="32"/>
      <c r="C2469" s="27"/>
      <c r="D2469" s="27"/>
      <c r="E2469" s="27"/>
    </row>
    <row r="2470" spans="1:5" x14ac:dyDescent="0.25">
      <c r="A2470" s="27"/>
      <c r="B2470" s="32"/>
      <c r="C2470" s="27"/>
      <c r="D2470" s="27"/>
      <c r="E2470" s="27"/>
    </row>
    <row r="2471" spans="1:5" x14ac:dyDescent="0.25">
      <c r="A2471" s="27"/>
      <c r="B2471" s="32"/>
      <c r="C2471" s="27"/>
      <c r="D2471" s="27"/>
      <c r="E2471" s="27"/>
    </row>
    <row r="2472" spans="1:5" x14ac:dyDescent="0.25">
      <c r="A2472" s="27"/>
      <c r="B2472" s="32"/>
      <c r="C2472" s="27"/>
      <c r="D2472" s="27"/>
      <c r="E2472" s="27"/>
    </row>
    <row r="2473" spans="1:5" x14ac:dyDescent="0.25">
      <c r="A2473" s="27"/>
      <c r="B2473" s="32"/>
      <c r="C2473" s="27"/>
      <c r="D2473" s="27"/>
      <c r="E2473" s="27"/>
    </row>
    <row r="2474" spans="1:5" x14ac:dyDescent="0.25">
      <c r="A2474" s="27"/>
      <c r="B2474" s="32"/>
      <c r="C2474" s="27"/>
      <c r="D2474" s="27"/>
      <c r="E2474" s="27"/>
    </row>
    <row r="2475" spans="1:5" x14ac:dyDescent="0.25">
      <c r="A2475" s="27"/>
      <c r="B2475" s="32"/>
      <c r="C2475" s="27"/>
      <c r="D2475" s="27"/>
      <c r="E2475" s="27"/>
    </row>
    <row r="2476" spans="1:5" x14ac:dyDescent="0.25">
      <c r="A2476" s="27"/>
      <c r="B2476" s="32"/>
      <c r="C2476" s="27"/>
      <c r="D2476" s="27"/>
      <c r="E2476" s="27"/>
    </row>
    <row r="2477" spans="1:5" x14ac:dyDescent="0.25">
      <c r="A2477" s="27"/>
      <c r="B2477" s="32"/>
      <c r="C2477" s="27"/>
      <c r="D2477" s="27"/>
      <c r="E2477" s="27"/>
    </row>
    <row r="2478" spans="1:5" x14ac:dyDescent="0.25">
      <c r="A2478" s="27"/>
      <c r="B2478" s="32"/>
      <c r="C2478" s="27"/>
      <c r="D2478" s="27"/>
      <c r="E2478" s="27"/>
    </row>
    <row r="2479" spans="1:5" x14ac:dyDescent="0.25">
      <c r="A2479" s="27"/>
      <c r="B2479" s="32"/>
      <c r="C2479" s="27"/>
      <c r="D2479" s="27"/>
      <c r="E2479" s="27"/>
    </row>
    <row r="2480" spans="1:5" x14ac:dyDescent="0.25">
      <c r="A2480" s="27"/>
      <c r="B2480" s="32"/>
      <c r="C2480" s="27"/>
      <c r="D2480" s="27"/>
      <c r="E2480" s="27"/>
    </row>
    <row r="2481" spans="1:5" x14ac:dyDescent="0.25">
      <c r="A2481" s="27"/>
      <c r="B2481" s="32"/>
      <c r="C2481" s="27"/>
      <c r="D2481" s="27"/>
      <c r="E2481" s="27"/>
    </row>
    <row r="2482" spans="1:5" x14ac:dyDescent="0.25">
      <c r="A2482" s="27"/>
      <c r="B2482" s="32"/>
      <c r="C2482" s="27"/>
      <c r="D2482" s="27"/>
      <c r="E2482" s="27"/>
    </row>
    <row r="2483" spans="1:5" x14ac:dyDescent="0.25">
      <c r="A2483" s="27"/>
      <c r="B2483" s="32"/>
      <c r="C2483" s="27"/>
      <c r="D2483" s="27"/>
      <c r="E2483" s="27"/>
    </row>
    <row r="2484" spans="1:5" x14ac:dyDescent="0.25">
      <c r="A2484" s="27"/>
      <c r="B2484" s="32"/>
      <c r="C2484" s="27"/>
      <c r="D2484" s="27"/>
      <c r="E2484" s="27"/>
    </row>
    <row r="2485" spans="1:5" x14ac:dyDescent="0.25">
      <c r="A2485" s="27"/>
      <c r="B2485" s="32"/>
      <c r="C2485" s="27"/>
      <c r="D2485" s="27"/>
      <c r="E2485" s="27"/>
    </row>
    <row r="2486" spans="1:5" x14ac:dyDescent="0.25">
      <c r="A2486" s="27"/>
      <c r="B2486" s="32"/>
      <c r="C2486" s="27"/>
      <c r="D2486" s="27"/>
      <c r="E2486" s="27"/>
    </row>
    <row r="2487" spans="1:5" x14ac:dyDescent="0.25">
      <c r="A2487" s="27"/>
      <c r="B2487" s="32"/>
      <c r="C2487" s="27"/>
      <c r="D2487" s="27"/>
      <c r="E2487" s="27"/>
    </row>
    <row r="2488" spans="1:5" x14ac:dyDescent="0.25">
      <c r="A2488" s="27"/>
      <c r="B2488" s="32"/>
      <c r="C2488" s="27"/>
      <c r="D2488" s="27"/>
      <c r="E2488" s="27"/>
    </row>
    <row r="2489" spans="1:5" x14ac:dyDescent="0.25">
      <c r="A2489" s="27"/>
      <c r="B2489" s="32"/>
      <c r="C2489" s="27"/>
      <c r="D2489" s="27"/>
      <c r="E2489" s="27"/>
    </row>
    <row r="2490" spans="1:5" x14ac:dyDescent="0.25">
      <c r="A2490" s="27"/>
      <c r="B2490" s="32"/>
      <c r="C2490" s="27"/>
      <c r="D2490" s="27"/>
      <c r="E2490" s="27"/>
    </row>
    <row r="2491" spans="1:5" x14ac:dyDescent="0.25">
      <c r="A2491" s="27"/>
      <c r="B2491" s="32"/>
      <c r="C2491" s="27"/>
      <c r="D2491" s="27"/>
      <c r="E2491" s="27"/>
    </row>
    <row r="2492" spans="1:5" x14ac:dyDescent="0.25">
      <c r="A2492" s="27"/>
      <c r="B2492" s="32"/>
      <c r="C2492" s="27"/>
      <c r="D2492" s="27"/>
      <c r="E2492" s="27"/>
    </row>
    <row r="2493" spans="1:5" x14ac:dyDescent="0.25">
      <c r="A2493" s="27"/>
      <c r="B2493" s="32"/>
      <c r="C2493" s="27"/>
      <c r="D2493" s="27"/>
      <c r="E2493" s="27"/>
    </row>
    <row r="2494" spans="1:5" x14ac:dyDescent="0.25">
      <c r="A2494" s="27"/>
      <c r="B2494" s="32"/>
      <c r="C2494" s="27"/>
      <c r="D2494" s="27"/>
      <c r="E2494" s="27"/>
    </row>
    <row r="2495" spans="1:5" x14ac:dyDescent="0.25">
      <c r="A2495" s="27"/>
      <c r="B2495" s="32"/>
      <c r="C2495" s="27"/>
      <c r="D2495" s="27"/>
      <c r="E2495" s="27"/>
    </row>
    <row r="2496" spans="1:5" x14ac:dyDescent="0.25">
      <c r="A2496" s="27"/>
      <c r="B2496" s="32"/>
      <c r="C2496" s="27"/>
      <c r="D2496" s="27"/>
      <c r="E2496" s="27"/>
    </row>
    <row r="2497" spans="1:5" x14ac:dyDescent="0.25">
      <c r="A2497" s="27"/>
      <c r="B2497" s="32"/>
      <c r="C2497" s="27"/>
      <c r="D2497" s="27"/>
      <c r="E2497" s="27"/>
    </row>
    <row r="2498" spans="1:5" x14ac:dyDescent="0.25">
      <c r="A2498" s="27"/>
      <c r="B2498" s="32"/>
      <c r="C2498" s="27"/>
      <c r="D2498" s="27"/>
      <c r="E2498" s="27"/>
    </row>
    <row r="2499" spans="1:5" x14ac:dyDescent="0.25">
      <c r="A2499" s="27"/>
      <c r="B2499" s="32"/>
      <c r="C2499" s="27"/>
      <c r="D2499" s="27"/>
      <c r="E2499" s="27"/>
    </row>
    <row r="2500" spans="1:5" x14ac:dyDescent="0.25">
      <c r="A2500" s="27"/>
      <c r="B2500" s="32"/>
      <c r="C2500" s="27"/>
      <c r="D2500" s="27"/>
      <c r="E2500" s="27"/>
    </row>
    <row r="2501" spans="1:5" x14ac:dyDescent="0.25">
      <c r="A2501" s="27"/>
      <c r="B2501" s="32"/>
      <c r="C2501" s="27"/>
      <c r="D2501" s="27"/>
      <c r="E2501" s="27"/>
    </row>
    <row r="2502" spans="1:5" x14ac:dyDescent="0.25">
      <c r="A2502" s="27"/>
      <c r="B2502" s="32"/>
      <c r="C2502" s="27"/>
      <c r="D2502" s="27"/>
      <c r="E2502" s="27"/>
    </row>
    <row r="2503" spans="1:5" x14ac:dyDescent="0.25">
      <c r="A2503" s="27"/>
      <c r="B2503" s="32"/>
      <c r="C2503" s="27"/>
      <c r="D2503" s="27"/>
      <c r="E2503" s="27"/>
    </row>
    <row r="2504" spans="1:5" x14ac:dyDescent="0.25">
      <c r="A2504" s="27"/>
      <c r="B2504" s="32"/>
      <c r="C2504" s="27"/>
      <c r="D2504" s="27"/>
      <c r="E2504" s="27"/>
    </row>
    <row r="2505" spans="1:5" x14ac:dyDescent="0.25">
      <c r="A2505" s="27"/>
      <c r="B2505" s="32"/>
      <c r="C2505" s="27"/>
      <c r="D2505" s="27"/>
      <c r="E2505" s="27"/>
    </row>
    <row r="2506" spans="1:5" x14ac:dyDescent="0.25">
      <c r="A2506" s="27"/>
      <c r="B2506" s="32"/>
      <c r="C2506" s="27"/>
      <c r="D2506" s="27"/>
      <c r="E2506" s="27"/>
    </row>
    <row r="2507" spans="1:5" x14ac:dyDescent="0.25">
      <c r="A2507" s="27"/>
      <c r="B2507" s="32"/>
      <c r="C2507" s="27"/>
      <c r="D2507" s="27"/>
      <c r="E2507" s="27"/>
    </row>
    <row r="2508" spans="1:5" x14ac:dyDescent="0.25">
      <c r="A2508" s="27"/>
      <c r="B2508" s="32"/>
      <c r="C2508" s="27"/>
      <c r="D2508" s="27"/>
      <c r="E2508" s="27"/>
    </row>
    <row r="2509" spans="1:5" x14ac:dyDescent="0.25">
      <c r="A2509" s="27"/>
      <c r="B2509" s="32"/>
      <c r="C2509" s="27"/>
      <c r="D2509" s="27"/>
      <c r="E2509" s="27"/>
    </row>
    <row r="2510" spans="1:5" x14ac:dyDescent="0.25">
      <c r="A2510" s="27"/>
      <c r="B2510" s="32"/>
      <c r="C2510" s="27"/>
      <c r="D2510" s="27"/>
      <c r="E2510" s="27"/>
    </row>
    <row r="2511" spans="1:5" x14ac:dyDescent="0.25">
      <c r="A2511" s="27"/>
      <c r="B2511" s="32"/>
      <c r="C2511" s="27"/>
      <c r="D2511" s="27"/>
      <c r="E2511" s="27"/>
    </row>
    <row r="2512" spans="1:5" x14ac:dyDescent="0.25">
      <c r="A2512" s="27"/>
      <c r="B2512" s="32"/>
      <c r="C2512" s="27"/>
      <c r="D2512" s="27"/>
      <c r="E2512" s="27"/>
    </row>
    <row r="2513" spans="1:5" x14ac:dyDescent="0.25">
      <c r="A2513" s="27"/>
      <c r="B2513" s="32"/>
      <c r="C2513" s="27"/>
      <c r="D2513" s="27"/>
      <c r="E2513" s="27"/>
    </row>
    <row r="2514" spans="1:5" x14ac:dyDescent="0.25">
      <c r="A2514" s="27"/>
      <c r="B2514" s="32"/>
      <c r="C2514" s="27"/>
      <c r="D2514" s="27"/>
      <c r="E2514" s="27"/>
    </row>
    <row r="2515" spans="1:5" x14ac:dyDescent="0.25">
      <c r="A2515" s="27"/>
      <c r="B2515" s="32"/>
      <c r="C2515" s="27"/>
      <c r="D2515" s="27"/>
      <c r="E2515" s="27"/>
    </row>
    <row r="2516" spans="1:5" x14ac:dyDescent="0.25">
      <c r="A2516" s="27"/>
      <c r="B2516" s="32"/>
      <c r="C2516" s="27"/>
      <c r="D2516" s="27"/>
      <c r="E2516" s="27"/>
    </row>
    <row r="2517" spans="1:5" x14ac:dyDescent="0.25">
      <c r="A2517" s="27"/>
      <c r="B2517" s="32"/>
      <c r="C2517" s="27"/>
      <c r="D2517" s="27"/>
      <c r="E2517" s="27"/>
    </row>
    <row r="2518" spans="1:5" x14ac:dyDescent="0.25">
      <c r="A2518" s="27"/>
      <c r="B2518" s="32"/>
      <c r="C2518" s="27"/>
      <c r="D2518" s="27"/>
      <c r="E2518" s="27"/>
    </row>
    <row r="2519" spans="1:5" x14ac:dyDescent="0.25">
      <c r="A2519" s="27"/>
      <c r="B2519" s="32"/>
      <c r="C2519" s="27"/>
      <c r="D2519" s="27"/>
      <c r="E2519" s="27"/>
    </row>
    <row r="2520" spans="1:5" x14ac:dyDescent="0.25">
      <c r="A2520" s="27"/>
      <c r="B2520" s="32"/>
      <c r="C2520" s="27"/>
      <c r="D2520" s="27"/>
      <c r="E2520" s="27"/>
    </row>
    <row r="2521" spans="1:5" x14ac:dyDescent="0.25">
      <c r="A2521" s="27"/>
      <c r="B2521" s="32"/>
      <c r="C2521" s="27"/>
      <c r="D2521" s="27"/>
      <c r="E2521" s="27"/>
    </row>
    <row r="2522" spans="1:5" x14ac:dyDescent="0.25">
      <c r="A2522" s="27"/>
      <c r="B2522" s="32"/>
      <c r="C2522" s="27"/>
      <c r="D2522" s="27"/>
      <c r="E2522" s="27"/>
    </row>
    <row r="2523" spans="1:5" x14ac:dyDescent="0.25">
      <c r="A2523" s="27"/>
      <c r="B2523" s="32"/>
      <c r="C2523" s="27"/>
      <c r="D2523" s="27"/>
      <c r="E2523" s="27"/>
    </row>
    <row r="2524" spans="1:5" x14ac:dyDescent="0.25">
      <c r="A2524" s="27"/>
      <c r="B2524" s="32"/>
      <c r="C2524" s="27"/>
      <c r="D2524" s="27"/>
      <c r="E2524" s="27"/>
    </row>
    <row r="2525" spans="1:5" x14ac:dyDescent="0.25">
      <c r="A2525" s="27"/>
      <c r="B2525" s="32"/>
      <c r="C2525" s="27"/>
      <c r="D2525" s="27"/>
      <c r="E2525" s="27"/>
    </row>
    <row r="2526" spans="1:5" x14ac:dyDescent="0.25">
      <c r="A2526" s="27"/>
      <c r="B2526" s="32"/>
      <c r="C2526" s="27"/>
      <c r="D2526" s="27"/>
      <c r="E2526" s="27"/>
    </row>
    <row r="2527" spans="1:5" x14ac:dyDescent="0.25">
      <c r="A2527" s="27"/>
      <c r="B2527" s="32"/>
      <c r="C2527" s="27"/>
      <c r="D2527" s="27"/>
      <c r="E2527" s="27"/>
    </row>
    <row r="2528" spans="1:5" x14ac:dyDescent="0.25">
      <c r="A2528" s="27"/>
      <c r="B2528" s="32"/>
      <c r="C2528" s="27"/>
      <c r="D2528" s="27"/>
      <c r="E2528" s="27"/>
    </row>
    <row r="2529" spans="1:5" x14ac:dyDescent="0.25">
      <c r="A2529" s="27"/>
      <c r="B2529" s="32"/>
      <c r="C2529" s="27"/>
      <c r="D2529" s="27"/>
      <c r="E2529" s="27"/>
    </row>
    <row r="2530" spans="1:5" x14ac:dyDescent="0.25">
      <c r="A2530" s="27"/>
      <c r="B2530" s="32"/>
      <c r="C2530" s="27"/>
      <c r="D2530" s="27"/>
      <c r="E2530" s="27"/>
    </row>
    <row r="2531" spans="1:5" x14ac:dyDescent="0.25">
      <c r="A2531" s="27"/>
      <c r="B2531" s="32"/>
      <c r="C2531" s="27"/>
      <c r="D2531" s="27"/>
      <c r="E2531" s="27"/>
    </row>
    <row r="2532" spans="1:5" x14ac:dyDescent="0.25">
      <c r="A2532" s="27"/>
      <c r="B2532" s="32"/>
      <c r="C2532" s="27"/>
      <c r="D2532" s="27"/>
      <c r="E2532" s="27"/>
    </row>
    <row r="2533" spans="1:5" x14ac:dyDescent="0.25">
      <c r="A2533" s="27"/>
      <c r="B2533" s="32"/>
      <c r="C2533" s="27"/>
      <c r="D2533" s="27"/>
      <c r="E2533" s="27"/>
    </row>
    <row r="2534" spans="1:5" x14ac:dyDescent="0.25">
      <c r="A2534" s="27"/>
      <c r="B2534" s="32"/>
      <c r="C2534" s="27"/>
      <c r="D2534" s="27"/>
      <c r="E2534" s="27"/>
    </row>
    <row r="2535" spans="1:5" x14ac:dyDescent="0.25">
      <c r="A2535" s="27"/>
      <c r="B2535" s="32"/>
      <c r="C2535" s="27"/>
      <c r="D2535" s="27"/>
      <c r="E2535" s="27"/>
    </row>
    <row r="2536" spans="1:5" x14ac:dyDescent="0.25">
      <c r="A2536" s="27"/>
      <c r="B2536" s="32"/>
      <c r="C2536" s="27"/>
      <c r="D2536" s="27"/>
      <c r="E2536" s="27"/>
    </row>
    <row r="2537" spans="1:5" x14ac:dyDescent="0.25">
      <c r="A2537" s="27"/>
      <c r="B2537" s="32"/>
      <c r="C2537" s="27"/>
      <c r="D2537" s="27"/>
      <c r="E2537" s="27"/>
    </row>
    <row r="2538" spans="1:5" x14ac:dyDescent="0.25">
      <c r="A2538" s="27"/>
      <c r="B2538" s="32"/>
      <c r="C2538" s="27"/>
      <c r="D2538" s="27"/>
      <c r="E2538" s="27"/>
    </row>
    <row r="2539" spans="1:5" x14ac:dyDescent="0.25">
      <c r="A2539" s="27"/>
      <c r="B2539" s="32"/>
      <c r="C2539" s="27"/>
      <c r="D2539" s="27"/>
      <c r="E2539" s="27"/>
    </row>
    <row r="2540" spans="1:5" x14ac:dyDescent="0.25">
      <c r="A2540" s="27"/>
      <c r="B2540" s="32"/>
      <c r="C2540" s="27"/>
      <c r="D2540" s="27"/>
      <c r="E2540" s="27"/>
    </row>
    <row r="2541" spans="1:5" x14ac:dyDescent="0.25">
      <c r="A2541" s="27"/>
      <c r="B2541" s="32"/>
      <c r="C2541" s="27"/>
      <c r="D2541" s="27"/>
      <c r="E2541" s="27"/>
    </row>
    <row r="2542" spans="1:5" x14ac:dyDescent="0.25">
      <c r="A2542" s="27"/>
      <c r="B2542" s="32"/>
      <c r="C2542" s="27"/>
      <c r="D2542" s="27"/>
      <c r="E2542" s="27"/>
    </row>
    <row r="2543" spans="1:5" x14ac:dyDescent="0.25">
      <c r="A2543" s="27"/>
      <c r="B2543" s="32"/>
      <c r="C2543" s="27"/>
      <c r="D2543" s="27"/>
      <c r="E2543" s="27"/>
    </row>
    <row r="2544" spans="1:5" x14ac:dyDescent="0.25">
      <c r="A2544" s="27"/>
      <c r="B2544" s="32"/>
      <c r="C2544" s="27"/>
      <c r="D2544" s="27"/>
      <c r="E2544" s="27"/>
    </row>
    <row r="2545" spans="1:5" x14ac:dyDescent="0.25">
      <c r="A2545" s="27"/>
      <c r="B2545" s="32"/>
      <c r="C2545" s="27"/>
      <c r="D2545" s="27"/>
      <c r="E2545" s="27"/>
    </row>
    <row r="2546" spans="1:5" x14ac:dyDescent="0.25">
      <c r="A2546" s="27"/>
      <c r="B2546" s="32"/>
      <c r="C2546" s="27"/>
      <c r="D2546" s="27"/>
      <c r="E2546" s="27"/>
    </row>
    <row r="2547" spans="1:5" x14ac:dyDescent="0.25">
      <c r="A2547" s="27"/>
      <c r="B2547" s="32"/>
      <c r="C2547" s="27"/>
      <c r="D2547" s="27"/>
      <c r="E2547" s="27"/>
    </row>
    <row r="2548" spans="1:5" x14ac:dyDescent="0.25">
      <c r="A2548" s="27"/>
      <c r="B2548" s="32"/>
      <c r="C2548" s="27"/>
      <c r="D2548" s="27"/>
      <c r="E2548" s="27"/>
    </row>
    <row r="2549" spans="1:5" x14ac:dyDescent="0.25">
      <c r="A2549" s="27"/>
      <c r="B2549" s="32"/>
      <c r="C2549" s="27"/>
      <c r="D2549" s="27"/>
      <c r="E2549" s="27"/>
    </row>
    <row r="2550" spans="1:5" x14ac:dyDescent="0.25">
      <c r="A2550" s="27"/>
      <c r="B2550" s="32"/>
      <c r="C2550" s="27"/>
      <c r="D2550" s="27"/>
      <c r="E2550" s="27"/>
    </row>
    <row r="2551" spans="1:5" x14ac:dyDescent="0.25">
      <c r="A2551" s="27"/>
      <c r="B2551" s="32"/>
      <c r="C2551" s="27"/>
      <c r="D2551" s="27"/>
      <c r="E2551" s="27"/>
    </row>
    <row r="2552" spans="1:5" x14ac:dyDescent="0.25">
      <c r="A2552" s="27"/>
      <c r="B2552" s="32"/>
      <c r="C2552" s="27"/>
      <c r="D2552" s="27"/>
      <c r="E2552" s="27"/>
    </row>
    <row r="2553" spans="1:5" x14ac:dyDescent="0.25">
      <c r="A2553" s="27"/>
      <c r="B2553" s="32"/>
      <c r="C2553" s="27"/>
      <c r="D2553" s="27"/>
      <c r="E2553" s="27"/>
    </row>
    <row r="2554" spans="1:5" x14ac:dyDescent="0.25">
      <c r="A2554" s="27"/>
      <c r="B2554" s="32"/>
      <c r="C2554" s="27"/>
      <c r="D2554" s="27"/>
      <c r="E2554" s="27"/>
    </row>
    <row r="2555" spans="1:5" x14ac:dyDescent="0.25">
      <c r="A2555" s="27"/>
      <c r="B2555" s="32"/>
      <c r="C2555" s="27"/>
      <c r="D2555" s="27"/>
      <c r="E2555" s="27"/>
    </row>
    <row r="2556" spans="1:5" x14ac:dyDescent="0.25">
      <c r="A2556" s="27"/>
      <c r="B2556" s="32"/>
      <c r="C2556" s="27"/>
      <c r="D2556" s="27"/>
      <c r="E2556" s="27"/>
    </row>
    <row r="2557" spans="1:5" x14ac:dyDescent="0.25">
      <c r="A2557" s="27"/>
      <c r="B2557" s="32"/>
      <c r="C2557" s="27"/>
      <c r="D2557" s="27"/>
      <c r="E2557" s="27"/>
    </row>
    <row r="2558" spans="1:5" x14ac:dyDescent="0.25">
      <c r="A2558" s="27"/>
      <c r="B2558" s="32"/>
      <c r="C2558" s="27"/>
      <c r="D2558" s="27"/>
      <c r="E2558" s="27"/>
    </row>
    <row r="2559" spans="1:5" x14ac:dyDescent="0.25">
      <c r="A2559" s="27"/>
      <c r="B2559" s="32"/>
      <c r="C2559" s="27"/>
      <c r="D2559" s="27"/>
      <c r="E2559" s="27"/>
    </row>
    <row r="2560" spans="1:5" x14ac:dyDescent="0.25">
      <c r="A2560" s="27"/>
      <c r="B2560" s="32"/>
      <c r="C2560" s="27"/>
      <c r="D2560" s="27"/>
      <c r="E2560" s="27"/>
    </row>
    <row r="2561" spans="1:5" x14ac:dyDescent="0.25">
      <c r="A2561" s="27"/>
      <c r="B2561" s="32"/>
      <c r="C2561" s="27"/>
      <c r="D2561" s="27"/>
      <c r="E2561" s="27"/>
    </row>
    <row r="2562" spans="1:5" x14ac:dyDescent="0.25">
      <c r="A2562" s="27"/>
      <c r="B2562" s="32"/>
      <c r="C2562" s="27"/>
      <c r="D2562" s="27"/>
      <c r="E2562" s="27"/>
    </row>
    <row r="2563" spans="1:5" x14ac:dyDescent="0.25">
      <c r="A2563" s="27"/>
      <c r="B2563" s="32"/>
      <c r="C2563" s="27"/>
      <c r="D2563" s="27"/>
      <c r="E2563" s="27"/>
    </row>
    <row r="2564" spans="1:5" x14ac:dyDescent="0.25">
      <c r="A2564" s="27"/>
      <c r="B2564" s="32"/>
      <c r="C2564" s="27"/>
      <c r="D2564" s="27"/>
      <c r="E2564" s="27"/>
    </row>
    <row r="2565" spans="1:5" x14ac:dyDescent="0.25">
      <c r="A2565" s="27"/>
      <c r="B2565" s="32"/>
      <c r="C2565" s="27"/>
      <c r="D2565" s="27"/>
      <c r="E2565" s="27"/>
    </row>
    <row r="2566" spans="1:5" x14ac:dyDescent="0.25">
      <c r="A2566" s="27"/>
      <c r="B2566" s="32"/>
      <c r="C2566" s="27"/>
      <c r="D2566" s="27"/>
      <c r="E2566" s="27"/>
    </row>
    <row r="2567" spans="1:5" x14ac:dyDescent="0.25">
      <c r="A2567" s="27"/>
      <c r="B2567" s="32"/>
      <c r="C2567" s="27"/>
      <c r="D2567" s="27"/>
      <c r="E2567" s="27"/>
    </row>
    <row r="2568" spans="1:5" x14ac:dyDescent="0.25">
      <c r="A2568" s="27"/>
      <c r="B2568" s="32"/>
      <c r="C2568" s="27"/>
      <c r="D2568" s="27"/>
      <c r="E2568" s="27"/>
    </row>
    <row r="2569" spans="1:5" x14ac:dyDescent="0.25">
      <c r="A2569" s="27"/>
      <c r="B2569" s="32"/>
      <c r="C2569" s="27"/>
      <c r="D2569" s="27"/>
      <c r="E2569" s="27"/>
    </row>
    <row r="2570" spans="1:5" x14ac:dyDescent="0.25">
      <c r="A2570" s="27"/>
      <c r="B2570" s="32"/>
      <c r="C2570" s="27"/>
      <c r="D2570" s="27"/>
      <c r="E2570" s="27"/>
    </row>
    <row r="2571" spans="1:5" x14ac:dyDescent="0.25">
      <c r="A2571" s="27"/>
      <c r="B2571" s="32"/>
      <c r="C2571" s="27"/>
      <c r="D2571" s="27"/>
      <c r="E2571" s="27"/>
    </row>
    <row r="2572" spans="1:5" x14ac:dyDescent="0.25">
      <c r="A2572" s="27"/>
      <c r="B2572" s="32"/>
      <c r="C2572" s="27"/>
      <c r="D2572" s="27"/>
      <c r="E2572" s="27"/>
    </row>
    <row r="2573" spans="1:5" x14ac:dyDescent="0.25">
      <c r="A2573" s="27"/>
      <c r="B2573" s="32"/>
      <c r="C2573" s="27"/>
      <c r="D2573" s="27"/>
      <c r="E2573" s="27"/>
    </row>
    <row r="2574" spans="1:5" x14ac:dyDescent="0.25">
      <c r="A2574" s="27"/>
      <c r="B2574" s="32"/>
      <c r="C2574" s="27"/>
      <c r="D2574" s="27"/>
      <c r="E2574" s="27"/>
    </row>
    <row r="2575" spans="1:5" x14ac:dyDescent="0.25">
      <c r="A2575" s="27"/>
      <c r="B2575" s="32"/>
      <c r="C2575" s="27"/>
      <c r="D2575" s="27"/>
      <c r="E2575" s="27"/>
    </row>
    <row r="2576" spans="1:5" x14ac:dyDescent="0.25">
      <c r="A2576" s="27"/>
      <c r="B2576" s="32"/>
      <c r="C2576" s="27"/>
      <c r="D2576" s="27"/>
      <c r="E2576" s="27"/>
    </row>
    <row r="2577" spans="1:5" x14ac:dyDescent="0.25">
      <c r="A2577" s="27"/>
      <c r="B2577" s="32"/>
      <c r="C2577" s="27"/>
      <c r="D2577" s="27"/>
      <c r="E2577" s="27"/>
    </row>
    <row r="2578" spans="1:5" x14ac:dyDescent="0.25">
      <c r="A2578" s="27"/>
      <c r="B2578" s="32"/>
      <c r="C2578" s="27"/>
      <c r="D2578" s="27"/>
      <c r="E2578" s="27"/>
    </row>
    <row r="2579" spans="1:5" x14ac:dyDescent="0.25">
      <c r="A2579" s="27"/>
      <c r="B2579" s="32"/>
      <c r="C2579" s="27"/>
      <c r="D2579" s="27"/>
      <c r="E2579" s="27"/>
    </row>
    <row r="2580" spans="1:5" x14ac:dyDescent="0.25">
      <c r="A2580" s="27"/>
      <c r="B2580" s="32"/>
      <c r="C2580" s="27"/>
      <c r="D2580" s="27"/>
      <c r="E2580" s="27"/>
    </row>
    <row r="2581" spans="1:5" x14ac:dyDescent="0.25">
      <c r="A2581" s="27"/>
      <c r="B2581" s="32"/>
      <c r="C2581" s="27"/>
      <c r="D2581" s="27"/>
      <c r="E2581" s="27"/>
    </row>
    <row r="2582" spans="1:5" x14ac:dyDescent="0.25">
      <c r="A2582" s="27"/>
      <c r="B2582" s="32"/>
      <c r="C2582" s="27"/>
      <c r="D2582" s="27"/>
      <c r="E2582" s="27"/>
    </row>
    <row r="2583" spans="1:5" x14ac:dyDescent="0.25">
      <c r="A2583" s="27"/>
      <c r="B2583" s="32"/>
      <c r="C2583" s="27"/>
      <c r="D2583" s="27"/>
      <c r="E2583" s="27"/>
    </row>
    <row r="2584" spans="1:5" x14ac:dyDescent="0.25">
      <c r="A2584" s="27"/>
      <c r="B2584" s="32"/>
      <c r="C2584" s="27"/>
      <c r="D2584" s="27"/>
      <c r="E2584" s="27"/>
    </row>
    <row r="2585" spans="1:5" x14ac:dyDescent="0.25">
      <c r="A2585" s="27"/>
      <c r="B2585" s="32"/>
      <c r="C2585" s="27"/>
      <c r="D2585" s="27"/>
      <c r="E2585" s="27"/>
    </row>
    <row r="2586" spans="1:5" x14ac:dyDescent="0.25">
      <c r="A2586" s="27"/>
      <c r="B2586" s="32"/>
      <c r="C2586" s="27"/>
      <c r="D2586" s="27"/>
      <c r="E2586" s="27"/>
    </row>
    <row r="2587" spans="1:5" x14ac:dyDescent="0.25">
      <c r="A2587" s="27"/>
      <c r="B2587" s="32"/>
      <c r="C2587" s="27"/>
      <c r="D2587" s="27"/>
      <c r="E2587" s="27"/>
    </row>
    <row r="2588" spans="1:5" x14ac:dyDescent="0.25">
      <c r="A2588" s="27"/>
      <c r="B2588" s="32"/>
      <c r="C2588" s="27"/>
      <c r="D2588" s="27"/>
      <c r="E2588" s="27"/>
    </row>
    <row r="2589" spans="1:5" x14ac:dyDescent="0.25">
      <c r="A2589" s="27"/>
      <c r="B2589" s="32"/>
      <c r="C2589" s="27"/>
      <c r="D2589" s="27"/>
      <c r="E2589" s="27"/>
    </row>
    <row r="2590" spans="1:5" x14ac:dyDescent="0.25">
      <c r="A2590" s="27"/>
      <c r="B2590" s="32"/>
      <c r="C2590" s="27"/>
      <c r="D2590" s="27"/>
      <c r="E2590" s="27"/>
    </row>
    <row r="2591" spans="1:5" x14ac:dyDescent="0.25">
      <c r="A2591" s="27"/>
      <c r="B2591" s="32"/>
      <c r="C2591" s="27"/>
      <c r="D2591" s="27"/>
      <c r="E2591" s="27"/>
    </row>
    <row r="2592" spans="1:5" x14ac:dyDescent="0.25">
      <c r="A2592" s="27"/>
      <c r="B2592" s="32"/>
      <c r="C2592" s="27"/>
      <c r="D2592" s="27"/>
      <c r="E2592" s="27"/>
    </row>
    <row r="2593" spans="1:5" x14ac:dyDescent="0.25">
      <c r="A2593" s="27"/>
      <c r="B2593" s="32"/>
      <c r="C2593" s="27"/>
      <c r="D2593" s="27"/>
      <c r="E2593" s="27"/>
    </row>
    <row r="2594" spans="1:5" x14ac:dyDescent="0.25">
      <c r="A2594" s="27"/>
      <c r="B2594" s="32"/>
      <c r="C2594" s="27"/>
      <c r="D2594" s="27"/>
      <c r="E2594" s="27"/>
    </row>
    <row r="2595" spans="1:5" x14ac:dyDescent="0.25">
      <c r="A2595" s="27"/>
      <c r="B2595" s="32"/>
      <c r="C2595" s="27"/>
      <c r="D2595" s="27"/>
      <c r="E2595" s="27"/>
    </row>
    <row r="2596" spans="1:5" x14ac:dyDescent="0.25">
      <c r="A2596" s="27"/>
      <c r="B2596" s="32"/>
      <c r="C2596" s="27"/>
      <c r="D2596" s="27"/>
      <c r="E2596" s="27"/>
    </row>
    <row r="2597" spans="1:5" x14ac:dyDescent="0.25">
      <c r="A2597" s="27"/>
      <c r="B2597" s="32"/>
      <c r="C2597" s="27"/>
      <c r="D2597" s="27"/>
      <c r="E2597" s="27"/>
    </row>
    <row r="2598" spans="1:5" x14ac:dyDescent="0.25">
      <c r="A2598" s="27"/>
      <c r="B2598" s="32"/>
      <c r="C2598" s="27"/>
      <c r="D2598" s="27"/>
      <c r="E2598" s="27"/>
    </row>
    <row r="2599" spans="1:5" x14ac:dyDescent="0.25">
      <c r="A2599" s="27"/>
      <c r="B2599" s="32"/>
      <c r="C2599" s="27"/>
      <c r="D2599" s="27"/>
      <c r="E2599" s="27"/>
    </row>
    <row r="2600" spans="1:5" x14ac:dyDescent="0.25">
      <c r="A2600" s="27"/>
      <c r="B2600" s="32"/>
      <c r="C2600" s="27"/>
      <c r="D2600" s="27"/>
      <c r="E2600" s="27"/>
    </row>
    <row r="2601" spans="1:5" x14ac:dyDescent="0.25">
      <c r="A2601" s="27"/>
      <c r="B2601" s="32"/>
      <c r="C2601" s="27"/>
      <c r="D2601" s="27"/>
      <c r="E2601" s="27"/>
    </row>
    <row r="2602" spans="1:5" x14ac:dyDescent="0.25">
      <c r="A2602" s="27"/>
      <c r="B2602" s="32"/>
      <c r="C2602" s="27"/>
      <c r="D2602" s="27"/>
      <c r="E2602" s="27"/>
    </row>
    <row r="2603" spans="1:5" x14ac:dyDescent="0.25">
      <c r="A2603" s="27"/>
      <c r="B2603" s="32"/>
      <c r="C2603" s="27"/>
      <c r="D2603" s="27"/>
      <c r="E2603" s="27"/>
    </row>
    <row r="2604" spans="1:5" x14ac:dyDescent="0.25">
      <c r="A2604" s="27"/>
      <c r="B2604" s="32"/>
      <c r="C2604" s="27"/>
      <c r="D2604" s="27"/>
      <c r="E2604" s="27"/>
    </row>
    <row r="2605" spans="1:5" x14ac:dyDescent="0.25">
      <c r="A2605" s="27"/>
      <c r="B2605" s="32"/>
      <c r="C2605" s="27"/>
      <c r="D2605" s="27"/>
      <c r="E2605" s="27"/>
    </row>
    <row r="2606" spans="1:5" x14ac:dyDescent="0.25">
      <c r="A2606" s="27"/>
      <c r="B2606" s="32"/>
      <c r="C2606" s="27"/>
      <c r="D2606" s="27"/>
      <c r="E2606" s="27"/>
    </row>
    <row r="2607" spans="1:5" x14ac:dyDescent="0.25">
      <c r="A2607" s="27"/>
      <c r="B2607" s="32"/>
      <c r="C2607" s="27"/>
      <c r="D2607" s="27"/>
      <c r="E2607" s="27"/>
    </row>
    <row r="2608" spans="1:5" x14ac:dyDescent="0.25">
      <c r="A2608" s="27"/>
      <c r="B2608" s="32"/>
      <c r="C2608" s="27"/>
      <c r="D2608" s="27"/>
      <c r="E2608" s="27"/>
    </row>
    <row r="2609" spans="1:5" x14ac:dyDescent="0.25">
      <c r="A2609" s="27"/>
      <c r="B2609" s="32"/>
      <c r="C2609" s="27"/>
      <c r="D2609" s="27"/>
      <c r="E2609" s="27"/>
    </row>
    <row r="2610" spans="1:5" x14ac:dyDescent="0.25">
      <c r="A2610" s="27"/>
      <c r="B2610" s="32"/>
      <c r="C2610" s="27"/>
      <c r="D2610" s="27"/>
      <c r="E2610" s="27"/>
    </row>
    <row r="2611" spans="1:5" x14ac:dyDescent="0.25">
      <c r="A2611" s="27"/>
      <c r="B2611" s="32"/>
      <c r="C2611" s="27"/>
      <c r="D2611" s="27"/>
      <c r="E2611" s="27"/>
    </row>
    <row r="2612" spans="1:5" x14ac:dyDescent="0.25">
      <c r="A2612" s="27"/>
      <c r="B2612" s="32"/>
      <c r="C2612" s="27"/>
      <c r="D2612" s="27"/>
      <c r="E2612" s="27"/>
    </row>
    <row r="2613" spans="1:5" x14ac:dyDescent="0.25">
      <c r="A2613" s="27"/>
      <c r="B2613" s="32"/>
      <c r="C2613" s="27"/>
      <c r="D2613" s="27"/>
      <c r="E2613" s="27"/>
    </row>
    <row r="2614" spans="1:5" x14ac:dyDescent="0.25">
      <c r="A2614" s="27"/>
      <c r="B2614" s="32"/>
      <c r="C2614" s="27"/>
      <c r="D2614" s="27"/>
      <c r="E2614" s="27"/>
    </row>
    <row r="2615" spans="1:5" x14ac:dyDescent="0.25">
      <c r="A2615" s="27"/>
      <c r="B2615" s="32"/>
      <c r="C2615" s="27"/>
      <c r="D2615" s="27"/>
      <c r="E2615" s="27"/>
    </row>
    <row r="2616" spans="1:5" x14ac:dyDescent="0.25">
      <c r="A2616" s="27"/>
      <c r="B2616" s="32"/>
      <c r="C2616" s="27"/>
      <c r="D2616" s="27"/>
      <c r="E2616" s="27"/>
    </row>
    <row r="2617" spans="1:5" x14ac:dyDescent="0.25">
      <c r="A2617" s="27"/>
      <c r="B2617" s="32"/>
      <c r="C2617" s="27"/>
      <c r="D2617" s="27"/>
      <c r="E2617" s="27"/>
    </row>
    <row r="2618" spans="1:5" x14ac:dyDescent="0.25">
      <c r="A2618" s="27"/>
      <c r="B2618" s="32"/>
      <c r="C2618" s="27"/>
      <c r="D2618" s="27"/>
      <c r="E2618" s="27"/>
    </row>
    <row r="2619" spans="1:5" x14ac:dyDescent="0.25">
      <c r="A2619" s="27"/>
      <c r="B2619" s="32"/>
      <c r="C2619" s="27"/>
      <c r="D2619" s="27"/>
      <c r="E2619" s="27"/>
    </row>
    <row r="2620" spans="1:5" x14ac:dyDescent="0.25">
      <c r="A2620" s="27"/>
      <c r="B2620" s="32"/>
      <c r="C2620" s="27"/>
      <c r="D2620" s="27"/>
      <c r="E2620" s="27"/>
    </row>
    <row r="2621" spans="1:5" x14ac:dyDescent="0.25">
      <c r="A2621" s="27"/>
      <c r="B2621" s="32"/>
      <c r="C2621" s="27"/>
      <c r="D2621" s="27"/>
      <c r="E2621" s="27"/>
    </row>
    <row r="2622" spans="1:5" x14ac:dyDescent="0.25">
      <c r="A2622" s="27"/>
      <c r="B2622" s="32"/>
      <c r="C2622" s="27"/>
      <c r="D2622" s="27"/>
      <c r="E2622" s="27"/>
    </row>
    <row r="2623" spans="1:5" x14ac:dyDescent="0.25">
      <c r="A2623" s="27"/>
      <c r="B2623" s="32"/>
      <c r="C2623" s="27"/>
      <c r="D2623" s="27"/>
      <c r="E2623" s="27"/>
    </row>
    <row r="2624" spans="1:5" x14ac:dyDescent="0.25">
      <c r="A2624" s="27"/>
      <c r="B2624" s="32"/>
      <c r="C2624" s="27"/>
      <c r="D2624" s="27"/>
      <c r="E2624" s="27"/>
    </row>
    <row r="2625" spans="1:5" x14ac:dyDescent="0.25">
      <c r="A2625" s="27"/>
      <c r="B2625" s="32"/>
      <c r="C2625" s="27"/>
      <c r="D2625" s="27"/>
      <c r="E2625" s="27"/>
    </row>
    <row r="2626" spans="1:5" x14ac:dyDescent="0.25">
      <c r="A2626" s="27"/>
      <c r="B2626" s="32"/>
      <c r="C2626" s="27"/>
      <c r="D2626" s="27"/>
      <c r="E2626" s="27"/>
    </row>
    <row r="2627" spans="1:5" x14ac:dyDescent="0.25">
      <c r="A2627" s="27"/>
      <c r="B2627" s="32"/>
      <c r="C2627" s="27"/>
      <c r="D2627" s="27"/>
      <c r="E2627" s="27"/>
    </row>
    <row r="2628" spans="1:5" x14ac:dyDescent="0.25">
      <c r="A2628" s="27"/>
      <c r="B2628" s="32"/>
      <c r="C2628" s="27"/>
      <c r="D2628" s="27"/>
      <c r="E2628" s="27"/>
    </row>
    <row r="2629" spans="1:5" x14ac:dyDescent="0.25">
      <c r="A2629" s="27"/>
      <c r="B2629" s="32"/>
      <c r="C2629" s="27"/>
      <c r="D2629" s="27"/>
      <c r="E2629" s="27"/>
    </row>
    <row r="2630" spans="1:5" x14ac:dyDescent="0.25">
      <c r="A2630" s="27"/>
      <c r="B2630" s="32"/>
      <c r="C2630" s="27"/>
      <c r="D2630" s="27"/>
      <c r="E2630" s="27"/>
    </row>
    <row r="2631" spans="1:5" x14ac:dyDescent="0.25">
      <c r="A2631" s="27"/>
      <c r="B2631" s="32"/>
      <c r="C2631" s="27"/>
      <c r="D2631" s="27"/>
      <c r="E2631" s="27"/>
    </row>
    <row r="2632" spans="1:5" x14ac:dyDescent="0.25">
      <c r="A2632" s="27"/>
      <c r="B2632" s="32"/>
      <c r="C2632" s="27"/>
      <c r="D2632" s="27"/>
      <c r="E2632" s="27"/>
    </row>
    <row r="2633" spans="1:5" x14ac:dyDescent="0.25">
      <c r="A2633" s="27"/>
      <c r="B2633" s="32"/>
      <c r="C2633" s="27"/>
      <c r="D2633" s="27"/>
      <c r="E2633" s="27"/>
    </row>
    <row r="2634" spans="1:5" x14ac:dyDescent="0.25">
      <c r="A2634" s="27"/>
      <c r="B2634" s="32"/>
      <c r="C2634" s="27"/>
      <c r="D2634" s="27"/>
      <c r="E2634" s="27"/>
    </row>
    <row r="2635" spans="1:5" x14ac:dyDescent="0.25">
      <c r="A2635" s="27"/>
      <c r="B2635" s="32"/>
      <c r="C2635" s="27"/>
      <c r="D2635" s="27"/>
      <c r="E2635" s="27"/>
    </row>
    <row r="2636" spans="1:5" x14ac:dyDescent="0.25">
      <c r="A2636" s="27"/>
      <c r="B2636" s="32"/>
      <c r="C2636" s="27"/>
      <c r="D2636" s="27"/>
      <c r="E2636" s="27"/>
    </row>
    <row r="2637" spans="1:5" x14ac:dyDescent="0.25">
      <c r="A2637" s="27"/>
      <c r="B2637" s="32"/>
      <c r="C2637" s="27"/>
      <c r="D2637" s="27"/>
      <c r="E2637" s="27"/>
    </row>
    <row r="2638" spans="1:5" x14ac:dyDescent="0.25">
      <c r="A2638" s="27"/>
      <c r="B2638" s="32"/>
      <c r="C2638" s="27"/>
      <c r="D2638" s="27"/>
      <c r="E2638" s="27"/>
    </row>
    <row r="2639" spans="1:5" x14ac:dyDescent="0.25">
      <c r="A2639" s="27"/>
      <c r="B2639" s="32"/>
      <c r="C2639" s="27"/>
      <c r="D2639" s="27"/>
      <c r="E2639" s="27"/>
    </row>
    <row r="2640" spans="1:5" x14ac:dyDescent="0.25">
      <c r="A2640" s="27"/>
      <c r="B2640" s="32"/>
      <c r="C2640" s="27"/>
      <c r="D2640" s="27"/>
      <c r="E2640" s="27"/>
    </row>
    <row r="2641" spans="1:5" x14ac:dyDescent="0.25">
      <c r="A2641" s="27"/>
      <c r="B2641" s="32"/>
      <c r="C2641" s="27"/>
      <c r="D2641" s="27"/>
      <c r="E2641" s="27"/>
    </row>
    <row r="2642" spans="1:5" x14ac:dyDescent="0.25">
      <c r="A2642" s="27"/>
      <c r="B2642" s="32"/>
      <c r="C2642" s="27"/>
      <c r="D2642" s="27"/>
      <c r="E2642" s="27"/>
    </row>
    <row r="2643" spans="1:5" x14ac:dyDescent="0.25">
      <c r="A2643" s="27"/>
      <c r="B2643" s="32"/>
      <c r="C2643" s="27"/>
      <c r="D2643" s="27"/>
      <c r="E2643" s="27"/>
    </row>
    <row r="2644" spans="1:5" x14ac:dyDescent="0.25">
      <c r="A2644" s="27"/>
      <c r="B2644" s="32"/>
      <c r="C2644" s="27"/>
      <c r="D2644" s="27"/>
      <c r="E2644" s="27"/>
    </row>
    <row r="2645" spans="1:5" x14ac:dyDescent="0.25">
      <c r="A2645" s="27"/>
      <c r="B2645" s="32"/>
      <c r="C2645" s="27"/>
      <c r="D2645" s="27"/>
      <c r="E2645" s="27"/>
    </row>
    <row r="2646" spans="1:5" x14ac:dyDescent="0.25">
      <c r="A2646" s="27"/>
      <c r="B2646" s="32"/>
      <c r="C2646" s="27"/>
      <c r="D2646" s="27"/>
      <c r="E2646" s="27"/>
    </row>
    <row r="2647" spans="1:5" x14ac:dyDescent="0.25">
      <c r="A2647" s="27"/>
      <c r="B2647" s="32"/>
      <c r="C2647" s="27"/>
      <c r="D2647" s="27"/>
      <c r="E2647" s="27"/>
    </row>
    <row r="2648" spans="1:5" x14ac:dyDescent="0.25">
      <c r="A2648" s="27"/>
      <c r="B2648" s="32"/>
      <c r="C2648" s="27"/>
      <c r="D2648" s="27"/>
      <c r="E2648" s="27"/>
    </row>
    <row r="2649" spans="1:5" x14ac:dyDescent="0.25">
      <c r="A2649" s="27"/>
      <c r="B2649" s="32"/>
      <c r="C2649" s="27"/>
      <c r="D2649" s="27"/>
      <c r="E2649" s="27"/>
    </row>
    <row r="2650" spans="1:5" x14ac:dyDescent="0.25">
      <c r="A2650" s="27"/>
      <c r="B2650" s="32"/>
      <c r="C2650" s="27"/>
      <c r="D2650" s="27"/>
      <c r="E2650" s="27"/>
    </row>
    <row r="2651" spans="1:5" x14ac:dyDescent="0.25">
      <c r="A2651" s="27"/>
      <c r="B2651" s="32"/>
      <c r="C2651" s="27"/>
      <c r="D2651" s="27"/>
      <c r="E2651" s="27"/>
    </row>
    <row r="2652" spans="1:5" x14ac:dyDescent="0.25">
      <c r="A2652" s="27"/>
      <c r="B2652" s="32"/>
      <c r="C2652" s="27"/>
      <c r="D2652" s="27"/>
      <c r="E2652" s="27"/>
    </row>
    <row r="2653" spans="1:5" x14ac:dyDescent="0.25">
      <c r="A2653" s="27"/>
      <c r="B2653" s="32"/>
      <c r="C2653" s="27"/>
      <c r="D2653" s="27"/>
      <c r="E2653" s="27"/>
    </row>
    <row r="2654" spans="1:5" x14ac:dyDescent="0.25">
      <c r="A2654" s="27"/>
      <c r="B2654" s="32"/>
      <c r="C2654" s="27"/>
      <c r="D2654" s="27"/>
      <c r="E2654" s="27"/>
    </row>
    <row r="2655" spans="1:5" x14ac:dyDescent="0.25">
      <c r="A2655" s="27"/>
      <c r="B2655" s="32"/>
      <c r="C2655" s="27"/>
      <c r="D2655" s="27"/>
      <c r="E2655" s="27"/>
    </row>
    <row r="2656" spans="1:5" x14ac:dyDescent="0.25">
      <c r="A2656" s="27"/>
      <c r="B2656" s="32"/>
      <c r="C2656" s="27"/>
      <c r="D2656" s="27"/>
      <c r="E2656" s="27"/>
    </row>
    <row r="2657" spans="1:5" x14ac:dyDescent="0.25">
      <c r="A2657" s="27"/>
      <c r="B2657" s="32"/>
      <c r="C2657" s="27"/>
      <c r="D2657" s="27"/>
      <c r="E2657" s="27"/>
    </row>
    <row r="2658" spans="1:5" x14ac:dyDescent="0.25">
      <c r="A2658" s="27"/>
      <c r="B2658" s="32"/>
      <c r="C2658" s="27"/>
      <c r="D2658" s="27"/>
      <c r="E2658" s="27"/>
    </row>
    <row r="2659" spans="1:5" x14ac:dyDescent="0.25">
      <c r="A2659" s="27"/>
      <c r="B2659" s="32"/>
      <c r="C2659" s="27"/>
      <c r="D2659" s="27"/>
      <c r="E2659" s="27"/>
    </row>
    <row r="2660" spans="1:5" x14ac:dyDescent="0.25">
      <c r="A2660" s="27"/>
      <c r="B2660" s="32"/>
      <c r="C2660" s="27"/>
      <c r="D2660" s="27"/>
      <c r="E2660" s="27"/>
    </row>
    <row r="2661" spans="1:5" x14ac:dyDescent="0.25">
      <c r="A2661" s="27"/>
      <c r="B2661" s="32"/>
      <c r="C2661" s="27"/>
      <c r="D2661" s="27"/>
      <c r="E2661" s="27"/>
    </row>
    <row r="2662" spans="1:5" x14ac:dyDescent="0.25">
      <c r="A2662" s="27"/>
      <c r="B2662" s="32"/>
      <c r="C2662" s="27"/>
      <c r="D2662" s="27"/>
      <c r="E2662" s="27"/>
    </row>
    <row r="2663" spans="1:5" x14ac:dyDescent="0.25">
      <c r="A2663" s="27"/>
      <c r="B2663" s="32"/>
      <c r="C2663" s="27"/>
      <c r="D2663" s="27"/>
      <c r="E2663" s="27"/>
    </row>
    <row r="2664" spans="1:5" x14ac:dyDescent="0.25">
      <c r="A2664" s="27"/>
      <c r="B2664" s="32"/>
      <c r="C2664" s="27"/>
      <c r="D2664" s="27"/>
      <c r="E2664" s="27"/>
    </row>
    <row r="2665" spans="1:5" x14ac:dyDescent="0.25">
      <c r="A2665" s="27"/>
      <c r="B2665" s="32"/>
      <c r="C2665" s="27"/>
      <c r="D2665" s="27"/>
      <c r="E2665" s="27"/>
    </row>
    <row r="2666" spans="1:5" x14ac:dyDescent="0.25">
      <c r="A2666" s="27"/>
      <c r="B2666" s="32"/>
      <c r="C2666" s="27"/>
      <c r="D2666" s="27"/>
      <c r="E2666" s="27"/>
    </row>
    <row r="2667" spans="1:5" x14ac:dyDescent="0.25">
      <c r="A2667" s="27"/>
      <c r="B2667" s="32"/>
      <c r="C2667" s="27"/>
      <c r="D2667" s="27"/>
      <c r="E2667" s="27"/>
    </row>
    <row r="2668" spans="1:5" x14ac:dyDescent="0.25">
      <c r="A2668" s="27"/>
      <c r="B2668" s="32"/>
      <c r="C2668" s="27"/>
      <c r="D2668" s="27"/>
      <c r="E2668" s="27"/>
    </row>
    <row r="2669" spans="1:5" x14ac:dyDescent="0.25">
      <c r="A2669" s="27"/>
      <c r="B2669" s="32"/>
      <c r="C2669" s="27"/>
      <c r="D2669" s="27"/>
      <c r="E2669" s="27"/>
    </row>
    <row r="2670" spans="1:5" x14ac:dyDescent="0.25">
      <c r="A2670" s="27"/>
      <c r="B2670" s="32"/>
      <c r="C2670" s="27"/>
      <c r="D2670" s="27"/>
      <c r="E2670" s="27"/>
    </row>
    <row r="2671" spans="1:5" x14ac:dyDescent="0.25">
      <c r="A2671" s="27"/>
      <c r="B2671" s="32"/>
      <c r="C2671" s="27"/>
      <c r="D2671" s="27"/>
      <c r="E2671" s="27"/>
    </row>
    <row r="2672" spans="1:5" x14ac:dyDescent="0.25">
      <c r="A2672" s="27"/>
      <c r="B2672" s="32"/>
      <c r="C2672" s="27"/>
      <c r="D2672" s="27"/>
      <c r="E2672" s="27"/>
    </row>
    <row r="2673" spans="1:5" x14ac:dyDescent="0.25">
      <c r="A2673" s="27"/>
      <c r="B2673" s="32"/>
      <c r="C2673" s="27"/>
      <c r="D2673" s="27"/>
      <c r="E2673" s="27"/>
    </row>
    <row r="2674" spans="1:5" x14ac:dyDescent="0.25">
      <c r="A2674" s="27"/>
      <c r="B2674" s="32"/>
      <c r="C2674" s="27"/>
      <c r="D2674" s="27"/>
      <c r="E2674" s="27"/>
    </row>
    <row r="2675" spans="1:5" x14ac:dyDescent="0.25">
      <c r="A2675" s="27"/>
      <c r="B2675" s="32"/>
      <c r="C2675" s="27"/>
      <c r="D2675" s="27"/>
      <c r="E2675" s="27"/>
    </row>
    <row r="2676" spans="1:5" x14ac:dyDescent="0.25">
      <c r="A2676" s="27"/>
      <c r="B2676" s="32"/>
      <c r="C2676" s="27"/>
      <c r="D2676" s="27"/>
      <c r="E2676" s="27"/>
    </row>
    <row r="2677" spans="1:5" x14ac:dyDescent="0.25">
      <c r="A2677" s="27"/>
      <c r="B2677" s="32"/>
      <c r="C2677" s="27"/>
      <c r="D2677" s="27"/>
      <c r="E2677" s="27"/>
    </row>
    <row r="2678" spans="1:5" x14ac:dyDescent="0.25">
      <c r="A2678" s="27"/>
      <c r="B2678" s="32"/>
      <c r="C2678" s="27"/>
      <c r="D2678" s="27"/>
      <c r="E2678" s="27"/>
    </row>
    <row r="2679" spans="1:5" x14ac:dyDescent="0.25">
      <c r="A2679" s="27"/>
      <c r="B2679" s="32"/>
      <c r="C2679" s="27"/>
      <c r="D2679" s="27"/>
      <c r="E2679" s="27"/>
    </row>
    <row r="2680" spans="1:5" x14ac:dyDescent="0.25">
      <c r="A2680" s="27"/>
      <c r="B2680" s="32"/>
      <c r="C2680" s="27"/>
      <c r="D2680" s="27"/>
      <c r="E2680" s="27"/>
    </row>
    <row r="2681" spans="1:5" x14ac:dyDescent="0.25">
      <c r="A2681" s="27"/>
      <c r="B2681" s="32"/>
      <c r="C2681" s="27"/>
      <c r="D2681" s="27"/>
      <c r="E2681" s="27"/>
    </row>
    <row r="2682" spans="1:5" x14ac:dyDescent="0.25">
      <c r="A2682" s="27"/>
      <c r="B2682" s="32"/>
      <c r="C2682" s="27"/>
      <c r="D2682" s="27"/>
      <c r="E2682" s="27"/>
    </row>
    <row r="2683" spans="1:5" x14ac:dyDescent="0.25">
      <c r="A2683" s="27"/>
      <c r="B2683" s="32"/>
      <c r="C2683" s="27"/>
      <c r="D2683" s="27"/>
      <c r="E2683" s="27"/>
    </row>
    <row r="2684" spans="1:5" x14ac:dyDescent="0.25">
      <c r="A2684" s="27"/>
      <c r="B2684" s="32"/>
      <c r="C2684" s="27"/>
      <c r="D2684" s="27"/>
      <c r="E2684" s="27"/>
    </row>
    <row r="2685" spans="1:5" x14ac:dyDescent="0.25">
      <c r="A2685" s="27"/>
      <c r="B2685" s="32"/>
      <c r="C2685" s="27"/>
      <c r="D2685" s="27"/>
      <c r="E2685" s="27"/>
    </row>
    <row r="2686" spans="1:5" x14ac:dyDescent="0.25">
      <c r="A2686" s="27"/>
      <c r="B2686" s="32"/>
      <c r="C2686" s="27"/>
      <c r="D2686" s="27"/>
      <c r="E2686" s="27"/>
    </row>
    <row r="2687" spans="1:5" x14ac:dyDescent="0.25">
      <c r="A2687" s="27"/>
      <c r="B2687" s="32"/>
      <c r="C2687" s="27"/>
      <c r="D2687" s="27"/>
      <c r="E2687" s="27"/>
    </row>
    <row r="2688" spans="1:5" x14ac:dyDescent="0.25">
      <c r="A2688" s="27"/>
      <c r="B2688" s="32"/>
      <c r="C2688" s="27"/>
      <c r="D2688" s="27"/>
      <c r="E2688" s="27"/>
    </row>
    <row r="2689" spans="1:5" x14ac:dyDescent="0.25">
      <c r="A2689" s="27"/>
      <c r="B2689" s="32"/>
      <c r="C2689" s="27"/>
      <c r="D2689" s="27"/>
      <c r="E2689" s="27"/>
    </row>
    <row r="2690" spans="1:5" x14ac:dyDescent="0.25">
      <c r="A2690" s="27"/>
      <c r="B2690" s="32"/>
      <c r="C2690" s="27"/>
      <c r="D2690" s="27"/>
      <c r="E2690" s="27"/>
    </row>
    <row r="2691" spans="1:5" x14ac:dyDescent="0.25">
      <c r="A2691" s="27"/>
      <c r="B2691" s="32"/>
      <c r="C2691" s="27"/>
      <c r="D2691" s="27"/>
      <c r="E2691" s="27"/>
    </row>
    <row r="2692" spans="1:5" x14ac:dyDescent="0.25">
      <c r="A2692" s="27"/>
      <c r="B2692" s="32"/>
      <c r="C2692" s="27"/>
      <c r="D2692" s="27"/>
      <c r="E2692" s="27"/>
    </row>
    <row r="2693" spans="1:5" x14ac:dyDescent="0.25">
      <c r="A2693" s="27"/>
      <c r="B2693" s="32"/>
      <c r="C2693" s="27"/>
      <c r="D2693" s="27"/>
      <c r="E2693" s="27"/>
    </row>
    <row r="2694" spans="1:5" x14ac:dyDescent="0.25">
      <c r="A2694" s="27"/>
      <c r="B2694" s="32"/>
      <c r="C2694" s="27"/>
      <c r="D2694" s="27"/>
      <c r="E2694" s="27"/>
    </row>
    <row r="2695" spans="1:5" x14ac:dyDescent="0.25">
      <c r="A2695" s="27"/>
      <c r="B2695" s="32"/>
      <c r="C2695" s="27"/>
      <c r="D2695" s="27"/>
      <c r="E2695" s="27"/>
    </row>
    <row r="2696" spans="1:5" x14ac:dyDescent="0.25">
      <c r="A2696" s="27"/>
      <c r="B2696" s="32"/>
      <c r="C2696" s="27"/>
      <c r="D2696" s="27"/>
      <c r="E2696" s="27"/>
    </row>
    <row r="2697" spans="1:5" x14ac:dyDescent="0.25">
      <c r="A2697" s="27"/>
      <c r="B2697" s="32"/>
      <c r="C2697" s="27"/>
      <c r="D2697" s="27"/>
      <c r="E2697" s="27"/>
    </row>
    <row r="2698" spans="1:5" x14ac:dyDescent="0.25">
      <c r="A2698" s="27"/>
      <c r="B2698" s="32"/>
      <c r="C2698" s="27"/>
      <c r="D2698" s="27"/>
      <c r="E2698" s="27"/>
    </row>
    <row r="2699" spans="1:5" x14ac:dyDescent="0.25">
      <c r="A2699" s="27"/>
      <c r="B2699" s="32"/>
      <c r="C2699" s="27"/>
      <c r="D2699" s="27"/>
      <c r="E2699" s="27"/>
    </row>
    <row r="2700" spans="1:5" x14ac:dyDescent="0.25">
      <c r="A2700" s="27"/>
      <c r="B2700" s="32"/>
      <c r="C2700" s="27"/>
      <c r="D2700" s="27"/>
      <c r="E2700" s="27"/>
    </row>
    <row r="2701" spans="1:5" x14ac:dyDescent="0.25">
      <c r="A2701" s="27"/>
      <c r="B2701" s="32"/>
      <c r="C2701" s="27"/>
      <c r="D2701" s="27"/>
      <c r="E2701" s="27"/>
    </row>
    <row r="2702" spans="1:5" x14ac:dyDescent="0.25">
      <c r="A2702" s="27"/>
      <c r="B2702" s="32"/>
      <c r="C2702" s="27"/>
      <c r="D2702" s="27"/>
      <c r="E2702" s="27"/>
    </row>
    <row r="2703" spans="1:5" x14ac:dyDescent="0.25">
      <c r="A2703" s="27"/>
      <c r="B2703" s="32"/>
      <c r="C2703" s="27"/>
      <c r="D2703" s="27"/>
      <c r="E2703" s="27"/>
    </row>
    <row r="2704" spans="1:5" x14ac:dyDescent="0.25">
      <c r="A2704" s="27"/>
      <c r="B2704" s="32"/>
      <c r="C2704" s="27"/>
      <c r="D2704" s="27"/>
      <c r="E2704" s="27"/>
    </row>
    <row r="2705" spans="1:5" x14ac:dyDescent="0.25">
      <c r="A2705" s="27"/>
      <c r="B2705" s="32"/>
      <c r="C2705" s="27"/>
      <c r="D2705" s="27"/>
      <c r="E2705" s="27"/>
    </row>
    <row r="2706" spans="1:5" x14ac:dyDescent="0.25">
      <c r="A2706" s="27"/>
      <c r="B2706" s="32"/>
      <c r="C2706" s="27"/>
      <c r="D2706" s="27"/>
      <c r="E2706" s="27"/>
    </row>
    <row r="2707" spans="1:5" x14ac:dyDescent="0.25">
      <c r="A2707" s="27"/>
      <c r="B2707" s="32"/>
      <c r="C2707" s="27"/>
      <c r="D2707" s="27"/>
      <c r="E2707" s="27"/>
    </row>
    <row r="2708" spans="1:5" x14ac:dyDescent="0.25">
      <c r="A2708" s="27"/>
      <c r="B2708" s="32"/>
      <c r="C2708" s="27"/>
      <c r="D2708" s="27"/>
      <c r="E2708" s="27"/>
    </row>
    <row r="2709" spans="1:5" x14ac:dyDescent="0.25">
      <c r="A2709" s="27"/>
      <c r="B2709" s="32"/>
      <c r="C2709" s="27"/>
      <c r="D2709" s="27"/>
      <c r="E2709" s="27"/>
    </row>
    <row r="2710" spans="1:5" x14ac:dyDescent="0.25">
      <c r="A2710" s="27"/>
      <c r="B2710" s="32"/>
      <c r="C2710" s="27"/>
      <c r="D2710" s="27"/>
      <c r="E2710" s="27"/>
    </row>
    <row r="2711" spans="1:5" x14ac:dyDescent="0.25">
      <c r="A2711" s="27"/>
      <c r="B2711" s="32"/>
      <c r="C2711" s="27"/>
      <c r="D2711" s="27"/>
      <c r="E2711" s="27"/>
    </row>
    <row r="2712" spans="1:5" x14ac:dyDescent="0.25">
      <c r="A2712" s="27"/>
      <c r="B2712" s="32"/>
      <c r="C2712" s="27"/>
      <c r="D2712" s="27"/>
      <c r="E2712" s="27"/>
    </row>
    <row r="2713" spans="1:5" x14ac:dyDescent="0.25">
      <c r="A2713" s="27"/>
      <c r="B2713" s="32"/>
      <c r="C2713" s="27"/>
      <c r="D2713" s="27"/>
      <c r="E2713" s="27"/>
    </row>
    <row r="2714" spans="1:5" x14ac:dyDescent="0.25">
      <c r="A2714" s="27"/>
      <c r="B2714" s="32"/>
      <c r="C2714" s="27"/>
      <c r="D2714" s="27"/>
      <c r="E2714" s="27"/>
    </row>
    <row r="2715" spans="1:5" x14ac:dyDescent="0.25">
      <c r="A2715" s="27"/>
      <c r="B2715" s="32"/>
      <c r="C2715" s="27"/>
      <c r="D2715" s="27"/>
      <c r="E2715" s="27"/>
    </row>
    <row r="2716" spans="1:5" x14ac:dyDescent="0.25">
      <c r="A2716" s="27"/>
      <c r="B2716" s="32"/>
      <c r="C2716" s="27"/>
      <c r="D2716" s="27"/>
      <c r="E2716" s="27"/>
    </row>
    <row r="2717" spans="1:5" x14ac:dyDescent="0.25">
      <c r="A2717" s="27"/>
      <c r="B2717" s="32"/>
      <c r="C2717" s="27"/>
      <c r="D2717" s="27"/>
      <c r="E2717" s="27"/>
    </row>
    <row r="2718" spans="1:5" x14ac:dyDescent="0.25">
      <c r="A2718" s="27"/>
      <c r="B2718" s="32"/>
      <c r="C2718" s="27"/>
      <c r="D2718" s="27"/>
      <c r="E2718" s="27"/>
    </row>
    <row r="2719" spans="1:5" x14ac:dyDescent="0.25">
      <c r="A2719" s="27"/>
      <c r="B2719" s="32"/>
      <c r="C2719" s="27"/>
      <c r="D2719" s="27"/>
      <c r="E2719" s="27"/>
    </row>
    <row r="2720" spans="1:5" x14ac:dyDescent="0.25">
      <c r="A2720" s="27"/>
      <c r="B2720" s="32"/>
      <c r="C2720" s="27"/>
      <c r="D2720" s="27"/>
      <c r="E2720" s="27"/>
    </row>
    <row r="2721" spans="1:5" x14ac:dyDescent="0.25">
      <c r="A2721" s="27"/>
      <c r="B2721" s="32"/>
      <c r="C2721" s="27"/>
      <c r="D2721" s="27"/>
      <c r="E2721" s="27"/>
    </row>
    <row r="2722" spans="1:5" x14ac:dyDescent="0.25">
      <c r="A2722" s="27"/>
      <c r="B2722" s="32"/>
      <c r="C2722" s="27"/>
      <c r="D2722" s="27"/>
      <c r="E2722" s="27"/>
    </row>
    <row r="2723" spans="1:5" x14ac:dyDescent="0.25">
      <c r="A2723" s="27"/>
      <c r="B2723" s="32"/>
      <c r="C2723" s="27"/>
      <c r="D2723" s="27"/>
      <c r="E2723" s="27"/>
    </row>
    <row r="2724" spans="1:5" x14ac:dyDescent="0.25">
      <c r="A2724" s="27"/>
      <c r="B2724" s="32"/>
      <c r="C2724" s="27"/>
      <c r="D2724" s="27"/>
      <c r="E2724" s="27"/>
    </row>
    <row r="2725" spans="1:5" x14ac:dyDescent="0.25">
      <c r="A2725" s="27"/>
      <c r="B2725" s="32"/>
      <c r="C2725" s="27"/>
      <c r="D2725" s="27"/>
      <c r="E2725" s="27"/>
    </row>
    <row r="2726" spans="1:5" x14ac:dyDescent="0.25">
      <c r="A2726" s="27"/>
      <c r="B2726" s="32"/>
      <c r="C2726" s="27"/>
      <c r="D2726" s="27"/>
      <c r="E2726" s="27"/>
    </row>
    <row r="2727" spans="1:5" x14ac:dyDescent="0.25">
      <c r="A2727" s="27"/>
      <c r="B2727" s="32"/>
      <c r="C2727" s="27"/>
      <c r="D2727" s="27"/>
      <c r="E2727" s="27"/>
    </row>
    <row r="2728" spans="1:5" x14ac:dyDescent="0.25">
      <c r="A2728" s="27"/>
      <c r="B2728" s="32"/>
      <c r="C2728" s="27"/>
      <c r="D2728" s="27"/>
      <c r="E2728" s="27"/>
    </row>
    <row r="2729" spans="1:5" x14ac:dyDescent="0.25">
      <c r="A2729" s="27"/>
      <c r="B2729" s="32"/>
      <c r="C2729" s="27"/>
      <c r="D2729" s="27"/>
      <c r="E2729" s="27"/>
    </row>
    <row r="2730" spans="1:5" x14ac:dyDescent="0.25">
      <c r="A2730" s="27"/>
      <c r="B2730" s="32"/>
      <c r="C2730" s="27"/>
      <c r="D2730" s="27"/>
      <c r="E2730" s="27"/>
    </row>
    <row r="2731" spans="1:5" x14ac:dyDescent="0.25">
      <c r="A2731" s="27"/>
      <c r="B2731" s="32"/>
      <c r="C2731" s="27"/>
      <c r="D2731" s="27"/>
      <c r="E2731" s="27"/>
    </row>
    <row r="2732" spans="1:5" x14ac:dyDescent="0.25">
      <c r="A2732" s="27"/>
      <c r="B2732" s="32"/>
      <c r="C2732" s="27"/>
      <c r="D2732" s="27"/>
      <c r="E2732" s="27"/>
    </row>
    <row r="2733" spans="1:5" x14ac:dyDescent="0.25">
      <c r="A2733" s="27"/>
      <c r="B2733" s="32"/>
      <c r="C2733" s="27"/>
      <c r="D2733" s="27"/>
      <c r="E2733" s="27"/>
    </row>
    <row r="2734" spans="1:5" x14ac:dyDescent="0.25">
      <c r="A2734" s="27"/>
      <c r="B2734" s="32"/>
      <c r="C2734" s="27"/>
      <c r="D2734" s="27"/>
      <c r="E2734" s="27"/>
    </row>
    <row r="2735" spans="1:5" x14ac:dyDescent="0.25">
      <c r="A2735" s="27"/>
      <c r="B2735" s="32"/>
      <c r="C2735" s="27"/>
      <c r="D2735" s="27"/>
      <c r="E2735" s="27"/>
    </row>
    <row r="2736" spans="1:5" x14ac:dyDescent="0.25">
      <c r="A2736" s="27"/>
      <c r="B2736" s="32"/>
      <c r="C2736" s="27"/>
      <c r="D2736" s="27"/>
      <c r="E2736" s="27"/>
    </row>
    <row r="2737" spans="1:5" x14ac:dyDescent="0.25">
      <c r="A2737" s="27"/>
      <c r="B2737" s="32"/>
      <c r="C2737" s="27"/>
      <c r="D2737" s="27"/>
      <c r="E2737" s="27"/>
    </row>
    <row r="2738" spans="1:5" x14ac:dyDescent="0.25">
      <c r="A2738" s="27"/>
      <c r="B2738" s="32"/>
      <c r="C2738" s="27"/>
      <c r="D2738" s="27"/>
      <c r="E2738" s="27"/>
    </row>
    <row r="2739" spans="1:5" x14ac:dyDescent="0.25">
      <c r="A2739" s="27"/>
      <c r="B2739" s="32"/>
      <c r="C2739" s="27"/>
      <c r="D2739" s="27"/>
      <c r="E2739" s="27"/>
    </row>
    <row r="2740" spans="1:5" x14ac:dyDescent="0.25">
      <c r="A2740" s="27"/>
      <c r="B2740" s="32"/>
      <c r="C2740" s="27"/>
      <c r="D2740" s="27"/>
      <c r="E2740" s="27"/>
    </row>
    <row r="2741" spans="1:5" x14ac:dyDescent="0.25">
      <c r="A2741" s="27"/>
      <c r="B2741" s="32"/>
      <c r="C2741" s="27"/>
      <c r="D2741" s="27"/>
      <c r="E2741" s="27"/>
    </row>
    <row r="2742" spans="1:5" x14ac:dyDescent="0.25">
      <c r="A2742" s="27"/>
      <c r="B2742" s="32"/>
      <c r="C2742" s="27"/>
      <c r="D2742" s="27"/>
      <c r="E2742" s="27"/>
    </row>
    <row r="2743" spans="1:5" x14ac:dyDescent="0.25">
      <c r="A2743" s="27"/>
      <c r="B2743" s="32"/>
      <c r="C2743" s="27"/>
      <c r="D2743" s="27"/>
      <c r="E2743" s="27"/>
    </row>
    <row r="2744" spans="1:5" x14ac:dyDescent="0.25">
      <c r="A2744" s="27"/>
      <c r="B2744" s="32"/>
      <c r="C2744" s="27"/>
      <c r="D2744" s="27"/>
      <c r="E2744" s="27"/>
    </row>
    <row r="2745" spans="1:5" x14ac:dyDescent="0.25">
      <c r="A2745" s="27"/>
      <c r="B2745" s="32"/>
      <c r="C2745" s="27"/>
      <c r="D2745" s="27"/>
      <c r="E2745" s="27"/>
    </row>
    <row r="2746" spans="1:5" x14ac:dyDescent="0.25">
      <c r="A2746" s="27"/>
      <c r="B2746" s="32"/>
      <c r="C2746" s="27"/>
      <c r="D2746" s="27"/>
      <c r="E2746" s="27"/>
    </row>
    <row r="2747" spans="1:5" x14ac:dyDescent="0.25">
      <c r="A2747" s="27"/>
      <c r="B2747" s="32"/>
      <c r="C2747" s="27"/>
      <c r="D2747" s="27"/>
      <c r="E2747" s="27"/>
    </row>
    <row r="2748" spans="1:5" x14ac:dyDescent="0.25">
      <c r="A2748" s="27"/>
      <c r="B2748" s="32"/>
      <c r="C2748" s="27"/>
      <c r="D2748" s="27"/>
      <c r="E2748" s="27"/>
    </row>
    <row r="2749" spans="1:5" x14ac:dyDescent="0.25">
      <c r="A2749" s="27"/>
      <c r="B2749" s="32"/>
      <c r="C2749" s="27"/>
      <c r="D2749" s="27"/>
      <c r="E2749" s="27"/>
    </row>
    <row r="2750" spans="1:5" x14ac:dyDescent="0.25">
      <c r="A2750" s="27"/>
      <c r="B2750" s="32"/>
      <c r="C2750" s="27"/>
      <c r="D2750" s="27"/>
      <c r="E2750" s="27"/>
    </row>
    <row r="2751" spans="1:5" x14ac:dyDescent="0.25">
      <c r="A2751" s="27"/>
      <c r="B2751" s="32"/>
      <c r="C2751" s="27"/>
      <c r="D2751" s="27"/>
      <c r="E2751" s="27"/>
    </row>
    <row r="2752" spans="1:5" x14ac:dyDescent="0.25">
      <c r="A2752" s="27"/>
      <c r="B2752" s="32"/>
      <c r="C2752" s="27"/>
      <c r="D2752" s="27"/>
      <c r="E2752" s="27"/>
    </row>
    <row r="2753" spans="1:5" x14ac:dyDescent="0.25">
      <c r="A2753" s="27"/>
      <c r="B2753" s="32"/>
      <c r="C2753" s="27"/>
      <c r="D2753" s="27"/>
      <c r="E2753" s="27"/>
    </row>
    <row r="2754" spans="1:5" x14ac:dyDescent="0.25">
      <c r="A2754" s="27"/>
      <c r="B2754" s="32"/>
      <c r="C2754" s="27"/>
      <c r="D2754" s="27"/>
      <c r="E2754" s="27"/>
    </row>
    <row r="2755" spans="1:5" x14ac:dyDescent="0.25">
      <c r="A2755" s="27"/>
      <c r="B2755" s="32"/>
      <c r="C2755" s="27"/>
      <c r="D2755" s="27"/>
      <c r="E2755" s="27"/>
    </row>
    <row r="2756" spans="1:5" x14ac:dyDescent="0.25">
      <c r="A2756" s="27"/>
      <c r="B2756" s="32"/>
      <c r="C2756" s="27"/>
      <c r="D2756" s="27"/>
      <c r="E2756" s="27"/>
    </row>
    <row r="2757" spans="1:5" x14ac:dyDescent="0.25">
      <c r="A2757" s="27"/>
      <c r="B2757" s="32"/>
      <c r="C2757" s="27"/>
      <c r="D2757" s="27"/>
      <c r="E2757" s="27"/>
    </row>
    <row r="2758" spans="1:5" x14ac:dyDescent="0.25">
      <c r="A2758" s="27"/>
      <c r="B2758" s="32"/>
      <c r="C2758" s="27"/>
      <c r="D2758" s="27"/>
      <c r="E2758" s="27"/>
    </row>
    <row r="2759" spans="1:5" x14ac:dyDescent="0.25">
      <c r="A2759" s="27"/>
      <c r="B2759" s="32"/>
      <c r="C2759" s="27"/>
      <c r="D2759" s="27"/>
      <c r="E2759" s="27"/>
    </row>
    <row r="2760" spans="1:5" x14ac:dyDescent="0.25">
      <c r="A2760" s="27"/>
      <c r="B2760" s="32"/>
      <c r="C2760" s="27"/>
      <c r="D2760" s="27"/>
      <c r="E2760" s="27"/>
    </row>
    <row r="2761" spans="1:5" x14ac:dyDescent="0.25">
      <c r="A2761" s="27"/>
      <c r="B2761" s="32"/>
      <c r="C2761" s="27"/>
      <c r="D2761" s="27"/>
      <c r="E2761" s="27"/>
    </row>
    <row r="2762" spans="1:5" x14ac:dyDescent="0.25">
      <c r="A2762" s="27"/>
      <c r="B2762" s="32"/>
      <c r="C2762" s="27"/>
      <c r="D2762" s="27"/>
      <c r="E2762" s="27"/>
    </row>
    <row r="2763" spans="1:5" x14ac:dyDescent="0.25">
      <c r="A2763" s="27"/>
      <c r="B2763" s="32"/>
      <c r="C2763" s="27"/>
      <c r="D2763" s="27"/>
      <c r="E2763" s="27"/>
    </row>
    <row r="2764" spans="1:5" x14ac:dyDescent="0.25">
      <c r="A2764" s="27"/>
      <c r="B2764" s="32"/>
      <c r="C2764" s="27"/>
      <c r="D2764" s="27"/>
      <c r="E2764" s="27"/>
    </row>
    <row r="2765" spans="1:5" x14ac:dyDescent="0.25">
      <c r="A2765" s="27"/>
      <c r="B2765" s="32"/>
      <c r="C2765" s="27"/>
      <c r="D2765" s="27"/>
      <c r="E2765" s="27"/>
    </row>
    <row r="2766" spans="1:5" x14ac:dyDescent="0.25">
      <c r="A2766" s="27"/>
      <c r="B2766" s="32"/>
      <c r="C2766" s="27"/>
      <c r="D2766" s="27"/>
      <c r="E2766" s="27"/>
    </row>
    <row r="2767" spans="1:5" x14ac:dyDescent="0.25">
      <c r="A2767" s="27"/>
      <c r="B2767" s="32"/>
      <c r="C2767" s="27"/>
      <c r="D2767" s="27"/>
      <c r="E2767" s="27"/>
    </row>
    <row r="2768" spans="1:5" x14ac:dyDescent="0.25">
      <c r="A2768" s="27"/>
      <c r="B2768" s="32"/>
      <c r="C2768" s="27"/>
      <c r="D2768" s="27"/>
      <c r="E2768" s="27"/>
    </row>
    <row r="2769" spans="1:5" x14ac:dyDescent="0.25">
      <c r="A2769" s="27"/>
      <c r="B2769" s="32"/>
      <c r="C2769" s="27"/>
      <c r="D2769" s="27"/>
      <c r="E2769" s="27"/>
    </row>
    <row r="2770" spans="1:5" x14ac:dyDescent="0.25">
      <c r="A2770" s="27"/>
      <c r="B2770" s="32"/>
      <c r="C2770" s="27"/>
      <c r="D2770" s="27"/>
      <c r="E2770" s="27"/>
    </row>
    <row r="2771" spans="1:5" x14ac:dyDescent="0.25">
      <c r="A2771" s="27"/>
      <c r="B2771" s="32"/>
      <c r="C2771" s="27"/>
      <c r="D2771" s="27"/>
      <c r="E2771" s="27"/>
    </row>
    <row r="2772" spans="1:5" x14ac:dyDescent="0.25">
      <c r="A2772" s="27"/>
      <c r="B2772" s="32"/>
      <c r="C2772" s="27"/>
      <c r="D2772" s="27"/>
      <c r="E2772" s="27"/>
    </row>
    <row r="2773" spans="1:5" x14ac:dyDescent="0.25">
      <c r="A2773" s="27"/>
      <c r="B2773" s="32"/>
      <c r="C2773" s="27"/>
      <c r="D2773" s="27"/>
      <c r="E2773" s="27"/>
    </row>
    <row r="2774" spans="1:5" x14ac:dyDescent="0.25">
      <c r="A2774" s="27"/>
      <c r="B2774" s="32"/>
      <c r="C2774" s="27"/>
      <c r="D2774" s="27"/>
      <c r="E2774" s="27"/>
    </row>
    <row r="2775" spans="1:5" x14ac:dyDescent="0.25">
      <c r="A2775" s="27"/>
      <c r="B2775" s="32"/>
      <c r="C2775" s="27"/>
      <c r="D2775" s="27"/>
      <c r="E2775" s="27"/>
    </row>
    <row r="2776" spans="1:5" x14ac:dyDescent="0.25">
      <c r="A2776" s="27"/>
      <c r="B2776" s="32"/>
      <c r="C2776" s="27"/>
      <c r="D2776" s="27"/>
      <c r="E2776" s="27"/>
    </row>
    <row r="2777" spans="1:5" x14ac:dyDescent="0.25">
      <c r="A2777" s="27"/>
      <c r="B2777" s="32"/>
      <c r="C2777" s="27"/>
      <c r="D2777" s="27"/>
      <c r="E2777" s="27"/>
    </row>
    <row r="2778" spans="1:5" x14ac:dyDescent="0.25">
      <c r="A2778" s="27"/>
      <c r="B2778" s="32"/>
      <c r="C2778" s="27"/>
      <c r="D2778" s="27"/>
      <c r="E2778" s="27"/>
    </row>
    <row r="2779" spans="1:5" x14ac:dyDescent="0.25">
      <c r="A2779" s="27"/>
      <c r="B2779" s="32"/>
      <c r="C2779" s="27"/>
      <c r="D2779" s="27"/>
      <c r="E2779" s="27"/>
    </row>
    <row r="2780" spans="1:5" x14ac:dyDescent="0.25">
      <c r="A2780" s="27"/>
      <c r="B2780" s="32"/>
      <c r="C2780" s="27"/>
      <c r="D2780" s="27"/>
      <c r="E2780" s="27"/>
    </row>
    <row r="2781" spans="1:5" x14ac:dyDescent="0.25">
      <c r="A2781" s="27"/>
      <c r="B2781" s="32"/>
      <c r="C2781" s="27"/>
      <c r="D2781" s="27"/>
      <c r="E2781" s="27"/>
    </row>
    <row r="2782" spans="1:5" x14ac:dyDescent="0.25">
      <c r="A2782" s="27"/>
      <c r="B2782" s="32"/>
      <c r="C2782" s="27"/>
      <c r="D2782" s="27"/>
      <c r="E2782" s="27"/>
    </row>
    <row r="2783" spans="1:5" x14ac:dyDescent="0.25">
      <c r="A2783" s="27"/>
      <c r="B2783" s="32"/>
      <c r="C2783" s="27"/>
      <c r="D2783" s="27"/>
      <c r="E2783" s="27"/>
    </row>
    <row r="2784" spans="1:5" x14ac:dyDescent="0.25">
      <c r="A2784" s="27"/>
      <c r="B2784" s="32"/>
      <c r="C2784" s="27"/>
      <c r="D2784" s="27"/>
      <c r="E2784" s="27"/>
    </row>
    <row r="2785" spans="1:5" x14ac:dyDescent="0.25">
      <c r="A2785" s="27"/>
      <c r="B2785" s="32"/>
      <c r="C2785" s="27"/>
      <c r="D2785" s="27"/>
      <c r="E2785" s="27"/>
    </row>
    <row r="2786" spans="1:5" x14ac:dyDescent="0.25">
      <c r="A2786" s="27"/>
      <c r="B2786" s="32"/>
      <c r="C2786" s="27"/>
      <c r="D2786" s="27"/>
      <c r="E2786" s="27"/>
    </row>
    <row r="2787" spans="1:5" x14ac:dyDescent="0.25">
      <c r="A2787" s="27"/>
      <c r="B2787" s="32"/>
      <c r="C2787" s="27"/>
      <c r="D2787" s="27"/>
      <c r="E2787" s="27"/>
    </row>
    <row r="2788" spans="1:5" x14ac:dyDescent="0.25">
      <c r="A2788" s="27"/>
      <c r="B2788" s="32"/>
      <c r="C2788" s="27"/>
      <c r="D2788" s="27"/>
      <c r="E2788" s="27"/>
    </row>
    <row r="2789" spans="1:5" x14ac:dyDescent="0.25">
      <c r="A2789" s="27"/>
      <c r="B2789" s="32"/>
      <c r="C2789" s="27"/>
      <c r="D2789" s="27"/>
      <c r="E2789" s="27"/>
    </row>
    <row r="2790" spans="1:5" x14ac:dyDescent="0.25">
      <c r="A2790" s="27"/>
      <c r="B2790" s="32"/>
      <c r="C2790" s="27"/>
      <c r="D2790" s="27"/>
      <c r="E2790" s="27"/>
    </row>
    <row r="2791" spans="1:5" x14ac:dyDescent="0.25">
      <c r="A2791" s="27"/>
      <c r="B2791" s="32"/>
      <c r="C2791" s="27"/>
      <c r="D2791" s="27"/>
      <c r="E2791" s="27"/>
    </row>
    <row r="2792" spans="1:5" x14ac:dyDescent="0.25">
      <c r="A2792" s="27"/>
      <c r="B2792" s="32"/>
      <c r="C2792" s="27"/>
      <c r="D2792" s="27"/>
      <c r="E2792" s="27"/>
    </row>
    <row r="2793" spans="1:5" x14ac:dyDescent="0.25">
      <c r="A2793" s="27"/>
      <c r="B2793" s="32"/>
      <c r="C2793" s="27"/>
      <c r="D2793" s="27"/>
      <c r="E2793" s="27"/>
    </row>
    <row r="2794" spans="1:5" x14ac:dyDescent="0.25">
      <c r="A2794" s="27"/>
      <c r="B2794" s="32"/>
      <c r="C2794" s="27"/>
      <c r="D2794" s="27"/>
      <c r="E2794" s="27"/>
    </row>
    <row r="2795" spans="1:5" x14ac:dyDescent="0.25">
      <c r="A2795" s="27"/>
      <c r="B2795" s="32"/>
      <c r="C2795" s="27"/>
      <c r="D2795" s="27"/>
      <c r="E2795" s="27"/>
    </row>
    <row r="2796" spans="1:5" x14ac:dyDescent="0.25">
      <c r="A2796" s="27"/>
      <c r="B2796" s="32"/>
      <c r="C2796" s="27"/>
      <c r="D2796" s="27"/>
      <c r="E2796" s="27"/>
    </row>
    <row r="2797" spans="1:5" x14ac:dyDescent="0.25">
      <c r="A2797" s="27"/>
      <c r="B2797" s="32"/>
      <c r="C2797" s="27"/>
      <c r="D2797" s="27"/>
      <c r="E2797" s="27"/>
    </row>
    <row r="2798" spans="1:5" x14ac:dyDescent="0.25">
      <c r="A2798" s="27"/>
      <c r="B2798" s="32"/>
      <c r="C2798" s="27"/>
      <c r="D2798" s="27"/>
      <c r="E2798" s="27"/>
    </row>
    <row r="2799" spans="1:5" x14ac:dyDescent="0.25">
      <c r="A2799" s="27"/>
      <c r="B2799" s="32"/>
      <c r="C2799" s="27"/>
      <c r="D2799" s="27"/>
      <c r="E2799" s="27"/>
    </row>
    <row r="2800" spans="1:5" x14ac:dyDescent="0.25">
      <c r="A2800" s="27"/>
      <c r="B2800" s="32"/>
      <c r="C2800" s="27"/>
      <c r="D2800" s="27"/>
      <c r="E2800" s="27"/>
    </row>
    <row r="2801" spans="1:5" x14ac:dyDescent="0.25">
      <c r="A2801" s="27"/>
      <c r="B2801" s="32"/>
      <c r="C2801" s="27"/>
      <c r="D2801" s="27"/>
      <c r="E2801" s="27"/>
    </row>
    <row r="2802" spans="1:5" x14ac:dyDescent="0.25">
      <c r="A2802" s="27"/>
      <c r="B2802" s="32"/>
      <c r="C2802" s="27"/>
      <c r="D2802" s="27"/>
      <c r="E2802" s="27"/>
    </row>
    <row r="2803" spans="1:5" x14ac:dyDescent="0.25">
      <c r="A2803" s="27"/>
      <c r="B2803" s="32"/>
      <c r="C2803" s="27"/>
      <c r="D2803" s="27"/>
      <c r="E2803" s="27"/>
    </row>
    <row r="2804" spans="1:5" x14ac:dyDescent="0.25">
      <c r="A2804" s="27"/>
      <c r="B2804" s="32"/>
      <c r="C2804" s="27"/>
      <c r="D2804" s="27"/>
      <c r="E2804" s="27"/>
    </row>
    <row r="2805" spans="1:5" x14ac:dyDescent="0.25">
      <c r="A2805" s="27"/>
      <c r="B2805" s="32"/>
      <c r="C2805" s="27"/>
      <c r="D2805" s="27"/>
      <c r="E2805" s="27"/>
    </row>
    <row r="2806" spans="1:5" x14ac:dyDescent="0.25">
      <c r="A2806" s="27"/>
      <c r="B2806" s="32"/>
      <c r="C2806" s="27"/>
      <c r="D2806" s="27"/>
      <c r="E2806" s="27"/>
    </row>
    <row r="2807" spans="1:5" x14ac:dyDescent="0.25">
      <c r="A2807" s="27"/>
      <c r="B2807" s="32"/>
      <c r="C2807" s="27"/>
      <c r="D2807" s="27"/>
      <c r="E2807" s="27"/>
    </row>
    <row r="2808" spans="1:5" x14ac:dyDescent="0.25">
      <c r="A2808" s="27"/>
      <c r="B2808" s="32"/>
      <c r="C2808" s="27"/>
      <c r="D2808" s="27"/>
      <c r="E2808" s="27"/>
    </row>
    <row r="2809" spans="1:5" x14ac:dyDescent="0.25">
      <c r="A2809" s="27"/>
      <c r="B2809" s="32"/>
      <c r="C2809" s="27"/>
      <c r="D2809" s="27"/>
      <c r="E2809" s="27"/>
    </row>
    <row r="2810" spans="1:5" x14ac:dyDescent="0.25">
      <c r="A2810" s="27"/>
      <c r="B2810" s="32"/>
      <c r="C2810" s="27"/>
      <c r="D2810" s="27"/>
      <c r="E2810" s="27"/>
    </row>
    <row r="2811" spans="1:5" x14ac:dyDescent="0.25">
      <c r="A2811" s="27"/>
      <c r="B2811" s="32"/>
      <c r="C2811" s="27"/>
      <c r="D2811" s="27"/>
      <c r="E2811" s="27"/>
    </row>
    <row r="2812" spans="1:5" x14ac:dyDescent="0.25">
      <c r="A2812" s="27"/>
      <c r="B2812" s="32"/>
      <c r="C2812" s="27"/>
      <c r="D2812" s="27"/>
      <c r="E2812" s="27"/>
    </row>
    <row r="2813" spans="1:5" x14ac:dyDescent="0.25">
      <c r="A2813" s="27"/>
      <c r="B2813" s="32"/>
      <c r="C2813" s="27"/>
      <c r="D2813" s="27"/>
      <c r="E2813" s="27"/>
    </row>
    <row r="2814" spans="1:5" x14ac:dyDescent="0.25">
      <c r="A2814" s="27"/>
      <c r="B2814" s="32"/>
      <c r="C2814" s="27"/>
      <c r="D2814" s="27"/>
      <c r="E2814" s="27"/>
    </row>
    <row r="2815" spans="1:5" x14ac:dyDescent="0.25">
      <c r="A2815" s="27"/>
      <c r="B2815" s="32"/>
      <c r="C2815" s="27"/>
      <c r="D2815" s="27"/>
      <c r="E2815" s="27"/>
    </row>
    <row r="2816" spans="1:5" x14ac:dyDescent="0.25">
      <c r="A2816" s="27"/>
      <c r="B2816" s="32"/>
      <c r="C2816" s="27"/>
      <c r="D2816" s="27"/>
      <c r="E2816" s="27"/>
    </row>
    <row r="2817" spans="1:5" x14ac:dyDescent="0.25">
      <c r="A2817" s="27"/>
      <c r="B2817" s="32"/>
      <c r="C2817" s="27"/>
      <c r="D2817" s="27"/>
      <c r="E2817" s="27"/>
    </row>
    <row r="2818" spans="1:5" x14ac:dyDescent="0.25">
      <c r="A2818" s="27"/>
      <c r="B2818" s="32"/>
      <c r="C2818" s="27"/>
      <c r="D2818" s="27"/>
      <c r="E2818" s="27"/>
    </row>
    <row r="2819" spans="1:5" x14ac:dyDescent="0.25">
      <c r="A2819" s="27"/>
      <c r="B2819" s="32"/>
      <c r="C2819" s="27"/>
      <c r="D2819" s="27"/>
      <c r="E2819" s="27"/>
    </row>
    <row r="2820" spans="1:5" x14ac:dyDescent="0.25">
      <c r="A2820" s="27"/>
      <c r="B2820" s="32"/>
      <c r="C2820" s="27"/>
      <c r="D2820" s="27"/>
      <c r="E2820" s="27"/>
    </row>
    <row r="2821" spans="1:5" x14ac:dyDescent="0.25">
      <c r="A2821" s="27"/>
      <c r="B2821" s="32"/>
      <c r="C2821" s="27"/>
      <c r="D2821" s="27"/>
      <c r="E2821" s="27"/>
    </row>
    <row r="2822" spans="1:5" x14ac:dyDescent="0.25">
      <c r="A2822" s="27"/>
      <c r="B2822" s="32"/>
      <c r="C2822" s="27"/>
      <c r="D2822" s="27"/>
      <c r="E2822" s="27"/>
    </row>
    <row r="2823" spans="1:5" x14ac:dyDescent="0.25">
      <c r="A2823" s="27"/>
      <c r="B2823" s="32"/>
      <c r="C2823" s="27"/>
      <c r="D2823" s="27"/>
      <c r="E2823" s="27"/>
    </row>
    <row r="2824" spans="1:5" x14ac:dyDescent="0.25">
      <c r="A2824" s="27"/>
      <c r="B2824" s="32"/>
      <c r="C2824" s="27"/>
      <c r="D2824" s="27"/>
      <c r="E2824" s="27"/>
    </row>
    <row r="2825" spans="1:5" x14ac:dyDescent="0.25">
      <c r="A2825" s="27"/>
      <c r="B2825" s="32"/>
      <c r="C2825" s="27"/>
      <c r="D2825" s="27"/>
      <c r="E2825" s="27"/>
    </row>
    <row r="2826" spans="1:5" x14ac:dyDescent="0.25">
      <c r="A2826" s="27"/>
      <c r="B2826" s="32"/>
      <c r="C2826" s="27"/>
      <c r="D2826" s="27"/>
      <c r="E2826" s="27"/>
    </row>
    <row r="2827" spans="1:5" x14ac:dyDescent="0.25">
      <c r="A2827" s="27"/>
      <c r="B2827" s="32"/>
      <c r="C2827" s="27"/>
      <c r="D2827" s="27"/>
      <c r="E2827" s="27"/>
    </row>
    <row r="2828" spans="1:5" x14ac:dyDescent="0.25">
      <c r="A2828" s="27"/>
      <c r="B2828" s="32"/>
      <c r="C2828" s="27"/>
      <c r="D2828" s="27"/>
      <c r="E2828" s="27"/>
    </row>
    <row r="2829" spans="1:5" x14ac:dyDescent="0.25">
      <c r="A2829" s="27"/>
      <c r="B2829" s="32"/>
      <c r="C2829" s="27"/>
      <c r="D2829" s="27"/>
      <c r="E2829" s="27"/>
    </row>
    <row r="2830" spans="1:5" x14ac:dyDescent="0.25">
      <c r="A2830" s="27"/>
      <c r="B2830" s="32"/>
      <c r="C2830" s="27"/>
      <c r="D2830" s="27"/>
      <c r="E2830" s="27"/>
    </row>
    <row r="2831" spans="1:5" x14ac:dyDescent="0.25">
      <c r="A2831" s="27"/>
      <c r="B2831" s="32"/>
      <c r="C2831" s="27"/>
      <c r="D2831" s="27"/>
      <c r="E2831" s="27"/>
    </row>
    <row r="2832" spans="1:5" x14ac:dyDescent="0.25">
      <c r="A2832" s="27"/>
      <c r="B2832" s="32"/>
      <c r="C2832" s="27"/>
      <c r="D2832" s="27"/>
      <c r="E2832" s="27"/>
    </row>
    <row r="2833" spans="1:5" x14ac:dyDescent="0.25">
      <c r="A2833" s="27"/>
      <c r="B2833" s="32"/>
      <c r="C2833" s="27"/>
      <c r="D2833" s="27"/>
      <c r="E2833" s="27"/>
    </row>
    <row r="2834" spans="1:5" x14ac:dyDescent="0.25">
      <c r="A2834" s="27"/>
      <c r="B2834" s="32"/>
      <c r="C2834" s="27"/>
      <c r="D2834" s="27"/>
      <c r="E2834" s="27"/>
    </row>
    <row r="2835" spans="1:5" x14ac:dyDescent="0.25">
      <c r="A2835" s="27"/>
      <c r="B2835" s="32"/>
      <c r="C2835" s="27"/>
      <c r="D2835" s="27"/>
      <c r="E2835" s="27"/>
    </row>
    <row r="2836" spans="1:5" x14ac:dyDescent="0.25">
      <c r="A2836" s="27"/>
      <c r="B2836" s="32"/>
      <c r="C2836" s="27"/>
      <c r="D2836" s="27"/>
      <c r="E2836" s="27"/>
    </row>
    <row r="2837" spans="1:5" x14ac:dyDescent="0.25">
      <c r="A2837" s="27"/>
      <c r="B2837" s="32"/>
      <c r="C2837" s="27"/>
      <c r="D2837" s="27"/>
      <c r="E2837" s="27"/>
    </row>
    <row r="2838" spans="1:5" x14ac:dyDescent="0.25">
      <c r="A2838" s="27"/>
      <c r="B2838" s="32"/>
      <c r="C2838" s="27"/>
      <c r="D2838" s="27"/>
      <c r="E2838" s="27"/>
    </row>
    <row r="2839" spans="1:5" x14ac:dyDescent="0.25">
      <c r="A2839" s="27"/>
      <c r="B2839" s="32"/>
      <c r="C2839" s="27"/>
      <c r="D2839" s="27"/>
      <c r="E2839" s="27"/>
    </row>
    <row r="2840" spans="1:5" x14ac:dyDescent="0.25">
      <c r="A2840" s="27"/>
      <c r="B2840" s="32"/>
      <c r="C2840" s="27"/>
      <c r="D2840" s="27"/>
      <c r="E2840" s="27"/>
    </row>
    <row r="2841" spans="1:5" x14ac:dyDescent="0.25">
      <c r="A2841" s="27"/>
      <c r="B2841" s="32"/>
      <c r="C2841" s="27"/>
      <c r="D2841" s="27"/>
      <c r="E2841" s="27"/>
    </row>
    <row r="2842" spans="1:5" x14ac:dyDescent="0.25">
      <c r="A2842" s="27"/>
      <c r="B2842" s="32"/>
      <c r="C2842" s="27"/>
      <c r="D2842" s="27"/>
      <c r="E2842" s="27"/>
    </row>
    <row r="2843" spans="1:5" x14ac:dyDescent="0.25">
      <c r="A2843" s="27"/>
      <c r="B2843" s="32"/>
      <c r="C2843" s="27"/>
      <c r="D2843" s="27"/>
      <c r="E2843" s="27"/>
    </row>
    <row r="2844" spans="1:5" x14ac:dyDescent="0.25">
      <c r="A2844" s="27"/>
      <c r="B2844" s="32"/>
      <c r="C2844" s="27"/>
      <c r="D2844" s="27"/>
      <c r="E2844" s="27"/>
    </row>
    <row r="2845" spans="1:5" x14ac:dyDescent="0.25">
      <c r="A2845" s="27"/>
      <c r="B2845" s="32"/>
      <c r="C2845" s="27"/>
      <c r="D2845" s="27"/>
      <c r="E2845" s="27"/>
    </row>
    <row r="2846" spans="1:5" x14ac:dyDescent="0.25">
      <c r="A2846" s="27"/>
      <c r="B2846" s="32"/>
      <c r="C2846" s="27"/>
      <c r="D2846" s="27"/>
      <c r="E2846" s="27"/>
    </row>
    <row r="2847" spans="1:5" x14ac:dyDescent="0.25">
      <c r="A2847" s="27"/>
      <c r="B2847" s="32"/>
      <c r="C2847" s="27"/>
      <c r="D2847" s="27"/>
      <c r="E2847" s="27"/>
    </row>
    <row r="2848" spans="1:5" x14ac:dyDescent="0.25">
      <c r="A2848" s="27"/>
      <c r="B2848" s="32"/>
      <c r="C2848" s="27"/>
      <c r="D2848" s="27"/>
      <c r="E2848" s="27"/>
    </row>
    <row r="2849" spans="1:5" x14ac:dyDescent="0.25">
      <c r="A2849" s="27"/>
      <c r="B2849" s="32"/>
      <c r="C2849" s="27"/>
      <c r="D2849" s="27"/>
      <c r="E2849" s="27"/>
    </row>
    <row r="2850" spans="1:5" x14ac:dyDescent="0.25">
      <c r="A2850" s="27"/>
      <c r="B2850" s="32"/>
      <c r="C2850" s="27"/>
      <c r="D2850" s="27"/>
      <c r="E2850" s="27"/>
    </row>
    <row r="2851" spans="1:5" x14ac:dyDescent="0.25">
      <c r="A2851" s="27"/>
      <c r="B2851" s="32"/>
      <c r="C2851" s="27"/>
      <c r="D2851" s="27"/>
      <c r="E2851" s="27"/>
    </row>
    <row r="2852" spans="1:5" x14ac:dyDescent="0.25">
      <c r="A2852" s="27"/>
      <c r="B2852" s="32"/>
      <c r="C2852" s="27"/>
      <c r="D2852" s="27"/>
      <c r="E2852" s="27"/>
    </row>
    <row r="2853" spans="1:5" x14ac:dyDescent="0.25">
      <c r="A2853" s="27"/>
      <c r="B2853" s="32"/>
      <c r="C2853" s="27"/>
      <c r="D2853" s="27"/>
      <c r="E2853" s="27"/>
    </row>
    <row r="2854" spans="1:5" x14ac:dyDescent="0.25">
      <c r="A2854" s="27"/>
      <c r="B2854" s="32"/>
      <c r="C2854" s="27"/>
      <c r="D2854" s="27"/>
      <c r="E2854" s="27"/>
    </row>
    <row r="2855" spans="1:5" x14ac:dyDescent="0.25">
      <c r="A2855" s="27"/>
      <c r="B2855" s="32"/>
      <c r="C2855" s="27"/>
      <c r="D2855" s="27"/>
      <c r="E2855" s="27"/>
    </row>
    <row r="2856" spans="1:5" x14ac:dyDescent="0.25">
      <c r="A2856" s="27"/>
      <c r="B2856" s="32"/>
      <c r="C2856" s="27"/>
      <c r="D2856" s="27"/>
      <c r="E2856" s="27"/>
    </row>
    <row r="2857" spans="1:5" x14ac:dyDescent="0.25">
      <c r="A2857" s="27"/>
      <c r="B2857" s="32"/>
      <c r="C2857" s="27"/>
      <c r="D2857" s="27"/>
      <c r="E2857" s="27"/>
    </row>
    <row r="2858" spans="1:5" x14ac:dyDescent="0.25">
      <c r="A2858" s="27"/>
      <c r="B2858" s="32"/>
      <c r="C2858" s="27"/>
      <c r="D2858" s="27"/>
      <c r="E2858" s="27"/>
    </row>
    <row r="2859" spans="1:5" x14ac:dyDescent="0.25">
      <c r="A2859" s="27"/>
      <c r="B2859" s="32"/>
      <c r="C2859" s="27"/>
      <c r="D2859" s="27"/>
      <c r="E2859" s="27"/>
    </row>
    <row r="2860" spans="1:5" x14ac:dyDescent="0.25">
      <c r="A2860" s="27"/>
      <c r="B2860" s="32"/>
      <c r="C2860" s="27"/>
      <c r="D2860" s="27"/>
      <c r="E2860" s="27"/>
    </row>
    <row r="2861" spans="1:5" x14ac:dyDescent="0.25">
      <c r="A2861" s="27"/>
      <c r="B2861" s="32"/>
      <c r="C2861" s="27"/>
      <c r="D2861" s="27"/>
      <c r="E2861" s="27"/>
    </row>
    <row r="2862" spans="1:5" x14ac:dyDescent="0.25">
      <c r="A2862" s="27"/>
      <c r="B2862" s="32"/>
      <c r="C2862" s="27"/>
      <c r="D2862" s="27"/>
      <c r="E2862" s="27"/>
    </row>
    <row r="2863" spans="1:5" x14ac:dyDescent="0.25">
      <c r="A2863" s="27"/>
      <c r="B2863" s="32"/>
      <c r="C2863" s="27"/>
      <c r="D2863" s="27"/>
      <c r="E2863" s="27"/>
    </row>
    <row r="2864" spans="1:5" x14ac:dyDescent="0.25">
      <c r="A2864" s="27"/>
      <c r="B2864" s="32"/>
      <c r="C2864" s="27"/>
      <c r="D2864" s="27"/>
      <c r="E2864" s="27"/>
    </row>
    <row r="2865" spans="1:5" x14ac:dyDescent="0.25">
      <c r="A2865" s="27"/>
      <c r="B2865" s="32"/>
      <c r="C2865" s="27"/>
      <c r="D2865" s="27"/>
      <c r="E2865" s="27"/>
    </row>
    <row r="2866" spans="1:5" x14ac:dyDescent="0.25">
      <c r="A2866" s="27"/>
      <c r="B2866" s="32"/>
      <c r="C2866" s="27"/>
      <c r="D2866" s="27"/>
      <c r="E2866" s="27"/>
    </row>
    <row r="2867" spans="1:5" x14ac:dyDescent="0.25">
      <c r="A2867" s="27"/>
      <c r="B2867" s="32"/>
      <c r="C2867" s="27"/>
      <c r="D2867" s="27"/>
      <c r="E2867" s="27"/>
    </row>
    <row r="2868" spans="1:5" x14ac:dyDescent="0.25">
      <c r="A2868" s="27"/>
      <c r="B2868" s="32"/>
      <c r="C2868" s="27"/>
      <c r="D2868" s="27"/>
      <c r="E2868" s="27"/>
    </row>
    <row r="2869" spans="1:5" x14ac:dyDescent="0.25">
      <c r="A2869" s="27"/>
      <c r="B2869" s="32"/>
      <c r="C2869" s="27"/>
      <c r="D2869" s="27"/>
      <c r="E2869" s="27"/>
    </row>
    <row r="2870" spans="1:5" x14ac:dyDescent="0.25">
      <c r="A2870" s="27"/>
      <c r="B2870" s="32"/>
      <c r="C2870" s="27"/>
      <c r="D2870" s="27"/>
      <c r="E2870" s="27"/>
    </row>
    <row r="2871" spans="1:5" x14ac:dyDescent="0.25">
      <c r="A2871" s="27"/>
      <c r="B2871" s="32"/>
      <c r="C2871" s="27"/>
      <c r="D2871" s="27"/>
      <c r="E2871" s="27"/>
    </row>
    <row r="2872" spans="1:5" x14ac:dyDescent="0.25">
      <c r="A2872" s="27"/>
      <c r="B2872" s="32"/>
      <c r="C2872" s="27"/>
      <c r="D2872" s="27"/>
      <c r="E2872" s="27"/>
    </row>
    <row r="2873" spans="1:5" x14ac:dyDescent="0.25">
      <c r="A2873" s="27"/>
      <c r="B2873" s="32"/>
      <c r="C2873" s="27"/>
      <c r="D2873" s="27"/>
      <c r="E2873" s="27"/>
    </row>
    <row r="2874" spans="1:5" x14ac:dyDescent="0.25">
      <c r="A2874" s="27"/>
      <c r="B2874" s="32"/>
      <c r="C2874" s="27"/>
      <c r="D2874" s="27"/>
      <c r="E2874" s="27"/>
    </row>
    <row r="2875" spans="1:5" x14ac:dyDescent="0.25">
      <c r="A2875" s="27"/>
      <c r="B2875" s="32"/>
      <c r="C2875" s="27"/>
      <c r="D2875" s="27"/>
      <c r="E2875" s="27"/>
    </row>
    <row r="2876" spans="1:5" x14ac:dyDescent="0.25">
      <c r="A2876" s="27"/>
      <c r="B2876" s="32"/>
      <c r="C2876" s="27"/>
      <c r="D2876" s="27"/>
      <c r="E2876" s="27"/>
    </row>
    <row r="2877" spans="1:5" x14ac:dyDescent="0.25">
      <c r="A2877" s="27"/>
      <c r="B2877" s="32"/>
      <c r="C2877" s="27"/>
      <c r="D2877" s="27"/>
      <c r="E2877" s="27"/>
    </row>
    <row r="2878" spans="1:5" x14ac:dyDescent="0.25">
      <c r="A2878" s="27"/>
      <c r="B2878" s="32"/>
      <c r="C2878" s="27"/>
      <c r="D2878" s="27"/>
      <c r="E2878" s="27"/>
    </row>
    <row r="2879" spans="1:5" x14ac:dyDescent="0.25">
      <c r="A2879" s="27"/>
      <c r="B2879" s="32"/>
      <c r="C2879" s="27"/>
      <c r="D2879" s="27"/>
      <c r="E2879" s="27"/>
    </row>
    <row r="2880" spans="1:5" x14ac:dyDescent="0.25">
      <c r="A2880" s="27"/>
      <c r="B2880" s="32"/>
      <c r="C2880" s="27"/>
      <c r="D2880" s="27"/>
      <c r="E2880" s="27"/>
    </row>
    <row r="2881" spans="1:5" x14ac:dyDescent="0.25">
      <c r="A2881" s="27"/>
      <c r="B2881" s="32"/>
      <c r="C2881" s="27"/>
      <c r="D2881" s="27"/>
      <c r="E2881" s="27"/>
    </row>
    <row r="2882" spans="1:5" x14ac:dyDescent="0.25">
      <c r="A2882" s="27"/>
      <c r="B2882" s="32"/>
      <c r="C2882" s="27"/>
      <c r="D2882" s="27"/>
      <c r="E2882" s="27"/>
    </row>
    <row r="2883" spans="1:5" x14ac:dyDescent="0.25">
      <c r="A2883" s="27"/>
      <c r="B2883" s="32"/>
      <c r="C2883" s="27"/>
      <c r="D2883" s="27"/>
      <c r="E2883" s="27"/>
    </row>
    <row r="2884" spans="1:5" x14ac:dyDescent="0.25">
      <c r="A2884" s="27"/>
      <c r="B2884" s="32"/>
      <c r="C2884" s="27"/>
      <c r="D2884" s="27"/>
      <c r="E2884" s="27"/>
    </row>
    <row r="2885" spans="1:5" x14ac:dyDescent="0.25">
      <c r="A2885" s="27"/>
      <c r="B2885" s="32"/>
      <c r="C2885" s="27"/>
      <c r="D2885" s="27"/>
      <c r="E2885" s="27"/>
    </row>
    <row r="2886" spans="1:5" x14ac:dyDescent="0.25">
      <c r="A2886" s="27"/>
      <c r="B2886" s="32"/>
      <c r="C2886" s="27"/>
      <c r="D2886" s="27"/>
      <c r="E2886" s="27"/>
    </row>
    <row r="2887" spans="1:5" x14ac:dyDescent="0.25">
      <c r="A2887" s="27"/>
      <c r="B2887" s="32"/>
      <c r="C2887" s="27"/>
      <c r="D2887" s="27"/>
      <c r="E2887" s="27"/>
    </row>
    <row r="2888" spans="1:5" x14ac:dyDescent="0.25">
      <c r="A2888" s="27"/>
      <c r="B2888" s="32"/>
      <c r="C2888" s="27"/>
      <c r="D2888" s="27"/>
      <c r="E2888" s="27"/>
    </row>
    <row r="2889" spans="1:5" x14ac:dyDescent="0.25">
      <c r="A2889" s="27"/>
      <c r="B2889" s="32"/>
      <c r="C2889" s="27"/>
      <c r="D2889" s="27"/>
      <c r="E2889" s="27"/>
    </row>
    <row r="2890" spans="1:5" x14ac:dyDescent="0.25">
      <c r="A2890" s="27"/>
      <c r="B2890" s="32"/>
      <c r="C2890" s="27"/>
      <c r="D2890" s="27"/>
      <c r="E2890" s="27"/>
    </row>
    <row r="2891" spans="1:5" x14ac:dyDescent="0.25">
      <c r="A2891" s="27"/>
      <c r="B2891" s="32"/>
      <c r="C2891" s="27"/>
      <c r="D2891" s="27"/>
      <c r="E2891" s="27"/>
    </row>
    <row r="2892" spans="1:5" x14ac:dyDescent="0.25">
      <c r="A2892" s="27"/>
      <c r="B2892" s="32"/>
      <c r="C2892" s="27"/>
      <c r="D2892" s="27"/>
      <c r="E2892" s="27"/>
    </row>
    <row r="2893" spans="1:5" x14ac:dyDescent="0.25">
      <c r="A2893" s="27"/>
      <c r="B2893" s="32"/>
      <c r="C2893" s="27"/>
      <c r="D2893" s="27"/>
      <c r="E2893" s="27"/>
    </row>
    <row r="2894" spans="1:5" x14ac:dyDescent="0.25">
      <c r="A2894" s="27"/>
      <c r="B2894" s="32"/>
      <c r="C2894" s="27"/>
      <c r="D2894" s="27"/>
      <c r="E2894" s="27"/>
    </row>
    <row r="2895" spans="1:5" x14ac:dyDescent="0.25">
      <c r="A2895" s="27"/>
      <c r="B2895" s="32"/>
      <c r="C2895" s="27"/>
      <c r="D2895" s="27"/>
      <c r="E2895" s="27"/>
    </row>
    <row r="2896" spans="1:5" x14ac:dyDescent="0.25">
      <c r="A2896" s="27"/>
      <c r="B2896" s="32"/>
      <c r="C2896" s="27"/>
      <c r="D2896" s="27"/>
      <c r="E2896" s="27"/>
    </row>
    <row r="2897" spans="1:5" x14ac:dyDescent="0.25">
      <c r="A2897" s="27"/>
      <c r="B2897" s="32"/>
      <c r="C2897" s="27"/>
      <c r="D2897" s="27"/>
      <c r="E2897" s="27"/>
    </row>
    <row r="2898" spans="1:5" x14ac:dyDescent="0.25">
      <c r="A2898" s="27"/>
      <c r="B2898" s="32"/>
      <c r="C2898" s="27"/>
      <c r="D2898" s="27"/>
      <c r="E2898" s="27"/>
    </row>
    <row r="2899" spans="1:5" x14ac:dyDescent="0.25">
      <c r="A2899" s="27"/>
      <c r="B2899" s="32"/>
      <c r="C2899" s="27"/>
      <c r="D2899" s="27"/>
      <c r="E2899" s="27"/>
    </row>
    <row r="2900" spans="1:5" x14ac:dyDescent="0.25">
      <c r="A2900" s="27"/>
      <c r="B2900" s="32"/>
      <c r="C2900" s="27"/>
      <c r="D2900" s="27"/>
      <c r="E2900" s="27"/>
    </row>
    <row r="2901" spans="1:5" x14ac:dyDescent="0.25">
      <c r="A2901" s="27"/>
      <c r="B2901" s="32"/>
      <c r="C2901" s="27"/>
      <c r="D2901" s="27"/>
      <c r="E2901" s="27"/>
    </row>
    <row r="2902" spans="1:5" x14ac:dyDescent="0.25">
      <c r="A2902" s="27"/>
      <c r="B2902" s="32"/>
      <c r="C2902" s="27"/>
      <c r="D2902" s="27"/>
      <c r="E2902" s="27"/>
    </row>
    <row r="2903" spans="1:5" x14ac:dyDescent="0.25">
      <c r="A2903" s="27"/>
      <c r="B2903" s="32"/>
      <c r="C2903" s="27"/>
      <c r="D2903" s="27"/>
      <c r="E2903" s="27"/>
    </row>
    <row r="2904" spans="1:5" x14ac:dyDescent="0.25">
      <c r="A2904" s="27"/>
      <c r="B2904" s="32"/>
      <c r="C2904" s="27"/>
      <c r="D2904" s="27"/>
      <c r="E2904" s="27"/>
    </row>
    <row r="2905" spans="1:5" x14ac:dyDescent="0.25">
      <c r="A2905" s="27"/>
      <c r="B2905" s="32"/>
      <c r="C2905" s="27"/>
      <c r="D2905" s="27"/>
      <c r="E2905" s="27"/>
    </row>
    <row r="2906" spans="1:5" x14ac:dyDescent="0.25">
      <c r="A2906" s="27"/>
      <c r="B2906" s="32"/>
      <c r="C2906" s="27"/>
      <c r="D2906" s="27"/>
      <c r="E2906" s="27"/>
    </row>
    <row r="2907" spans="1:5" x14ac:dyDescent="0.25">
      <c r="A2907" s="27"/>
      <c r="B2907" s="32"/>
      <c r="C2907" s="27"/>
      <c r="D2907" s="27"/>
      <c r="E2907" s="27"/>
    </row>
    <row r="2908" spans="1:5" x14ac:dyDescent="0.25">
      <c r="A2908" s="27"/>
      <c r="B2908" s="32"/>
      <c r="C2908" s="27"/>
      <c r="D2908" s="27"/>
      <c r="E2908" s="27"/>
    </row>
    <row r="2909" spans="1:5" x14ac:dyDescent="0.25">
      <c r="A2909" s="27"/>
      <c r="B2909" s="32"/>
      <c r="C2909" s="27"/>
      <c r="D2909" s="27"/>
      <c r="E2909" s="27"/>
    </row>
    <row r="2910" spans="1:5" x14ac:dyDescent="0.25">
      <c r="A2910" s="27"/>
      <c r="B2910" s="32"/>
      <c r="C2910" s="27"/>
      <c r="D2910" s="27"/>
      <c r="E2910" s="27"/>
    </row>
    <row r="2911" spans="1:5" x14ac:dyDescent="0.25">
      <c r="A2911" s="27"/>
      <c r="B2911" s="32"/>
      <c r="C2911" s="27"/>
      <c r="D2911" s="27"/>
      <c r="E2911" s="27"/>
    </row>
    <row r="2912" spans="1:5" x14ac:dyDescent="0.25">
      <c r="A2912" s="27"/>
      <c r="B2912" s="32"/>
      <c r="C2912" s="27"/>
      <c r="D2912" s="27"/>
      <c r="E2912" s="27"/>
    </row>
    <row r="2913" spans="1:5" x14ac:dyDescent="0.25">
      <c r="A2913" s="27"/>
      <c r="B2913" s="32"/>
      <c r="C2913" s="27"/>
      <c r="D2913" s="27"/>
      <c r="E2913" s="27"/>
    </row>
    <row r="2914" spans="1:5" x14ac:dyDescent="0.25">
      <c r="A2914" s="27"/>
      <c r="B2914" s="32"/>
      <c r="C2914" s="27"/>
      <c r="D2914" s="27"/>
      <c r="E2914" s="27"/>
    </row>
    <row r="2915" spans="1:5" x14ac:dyDescent="0.25">
      <c r="A2915" s="27"/>
      <c r="B2915" s="32"/>
      <c r="C2915" s="27"/>
      <c r="D2915" s="27"/>
      <c r="E2915" s="27"/>
    </row>
    <row r="2916" spans="1:5" x14ac:dyDescent="0.25">
      <c r="A2916" s="27"/>
      <c r="B2916" s="32"/>
      <c r="C2916" s="27"/>
      <c r="D2916" s="27"/>
      <c r="E2916" s="27"/>
    </row>
    <row r="2917" spans="1:5" x14ac:dyDescent="0.25">
      <c r="A2917" s="27"/>
      <c r="B2917" s="32"/>
      <c r="C2917" s="27"/>
      <c r="D2917" s="27"/>
      <c r="E2917" s="27"/>
    </row>
    <row r="2918" spans="1:5" x14ac:dyDescent="0.25">
      <c r="A2918" s="27"/>
      <c r="B2918" s="32"/>
      <c r="C2918" s="27"/>
      <c r="D2918" s="27"/>
      <c r="E2918" s="27"/>
    </row>
    <row r="2919" spans="1:5" x14ac:dyDescent="0.25">
      <c r="A2919" s="27"/>
      <c r="B2919" s="32"/>
      <c r="C2919" s="27"/>
      <c r="D2919" s="27"/>
      <c r="E2919" s="27"/>
    </row>
    <row r="2920" spans="1:5" x14ac:dyDescent="0.25">
      <c r="A2920" s="27"/>
      <c r="B2920" s="32"/>
      <c r="C2920" s="27"/>
      <c r="D2920" s="27"/>
      <c r="E2920" s="27"/>
    </row>
    <row r="2921" spans="1:5" x14ac:dyDescent="0.25">
      <c r="A2921" s="27"/>
      <c r="B2921" s="32"/>
      <c r="C2921" s="27"/>
      <c r="D2921" s="27"/>
      <c r="E2921" s="27"/>
    </row>
    <row r="2922" spans="1:5" x14ac:dyDescent="0.25">
      <c r="A2922" s="27"/>
      <c r="B2922" s="32"/>
      <c r="C2922" s="27"/>
      <c r="D2922" s="27"/>
      <c r="E2922" s="27"/>
    </row>
    <row r="2923" spans="1:5" x14ac:dyDescent="0.25">
      <c r="A2923" s="27"/>
      <c r="B2923" s="32"/>
      <c r="C2923" s="27"/>
      <c r="D2923" s="27"/>
      <c r="E2923" s="27"/>
    </row>
    <row r="2924" spans="1:5" x14ac:dyDescent="0.25">
      <c r="A2924" s="27"/>
      <c r="B2924" s="32"/>
      <c r="C2924" s="27"/>
      <c r="D2924" s="27"/>
      <c r="E2924" s="27"/>
    </row>
    <row r="2925" spans="1:5" x14ac:dyDescent="0.25">
      <c r="A2925" s="27"/>
      <c r="B2925" s="32"/>
      <c r="C2925" s="27"/>
      <c r="D2925" s="27"/>
      <c r="E2925" s="27"/>
    </row>
    <row r="2926" spans="1:5" x14ac:dyDescent="0.25">
      <c r="A2926" s="27"/>
      <c r="B2926" s="32"/>
      <c r="C2926" s="27"/>
      <c r="D2926" s="27"/>
      <c r="E2926" s="27"/>
    </row>
    <row r="2927" spans="1:5" x14ac:dyDescent="0.25">
      <c r="A2927" s="27"/>
      <c r="B2927" s="32"/>
      <c r="C2927" s="27"/>
      <c r="D2927" s="27"/>
      <c r="E2927" s="27"/>
    </row>
    <row r="2928" spans="1:5" x14ac:dyDescent="0.25">
      <c r="A2928" s="27"/>
      <c r="B2928" s="32"/>
      <c r="C2928" s="27"/>
      <c r="D2928" s="27"/>
      <c r="E2928" s="27"/>
    </row>
    <row r="2929" spans="1:5" x14ac:dyDescent="0.25">
      <c r="A2929" s="27"/>
      <c r="B2929" s="32"/>
      <c r="C2929" s="27"/>
      <c r="D2929" s="27"/>
      <c r="E2929" s="27"/>
    </row>
    <row r="2930" spans="1:5" x14ac:dyDescent="0.25">
      <c r="A2930" s="27"/>
      <c r="B2930" s="32"/>
      <c r="C2930" s="27"/>
      <c r="D2930" s="27"/>
      <c r="E2930" s="27"/>
    </row>
    <row r="2931" spans="1:5" x14ac:dyDescent="0.25">
      <c r="A2931" s="27"/>
      <c r="B2931" s="32"/>
      <c r="C2931" s="27"/>
      <c r="D2931" s="27"/>
      <c r="E2931" s="27"/>
    </row>
    <row r="2932" spans="1:5" x14ac:dyDescent="0.25">
      <c r="A2932" s="27"/>
      <c r="B2932" s="32"/>
      <c r="C2932" s="27"/>
      <c r="D2932" s="27"/>
      <c r="E2932" s="27"/>
    </row>
    <row r="2933" spans="1:5" x14ac:dyDescent="0.25">
      <c r="A2933" s="27"/>
      <c r="B2933" s="32"/>
      <c r="C2933" s="27"/>
      <c r="D2933" s="27"/>
      <c r="E2933" s="27"/>
    </row>
    <row r="2934" spans="1:5" x14ac:dyDescent="0.25">
      <c r="A2934" s="27"/>
      <c r="B2934" s="32"/>
      <c r="C2934" s="27"/>
      <c r="D2934" s="27"/>
      <c r="E2934" s="27"/>
    </row>
    <row r="2935" spans="1:5" x14ac:dyDescent="0.25">
      <c r="A2935" s="27"/>
      <c r="B2935" s="32"/>
      <c r="C2935" s="27"/>
      <c r="D2935" s="27"/>
      <c r="E2935" s="27"/>
    </row>
    <row r="2936" spans="1:5" x14ac:dyDescent="0.25">
      <c r="A2936" s="27"/>
      <c r="B2936" s="32"/>
      <c r="C2936" s="27"/>
      <c r="D2936" s="27"/>
      <c r="E2936" s="27"/>
    </row>
    <row r="2937" spans="1:5" x14ac:dyDescent="0.25">
      <c r="A2937" s="27"/>
      <c r="B2937" s="32"/>
      <c r="C2937" s="27"/>
      <c r="D2937" s="27"/>
      <c r="E2937" s="27"/>
    </row>
    <row r="2938" spans="1:5" x14ac:dyDescent="0.25">
      <c r="A2938" s="27"/>
      <c r="B2938" s="32"/>
      <c r="C2938" s="27"/>
      <c r="D2938" s="27"/>
      <c r="E2938" s="27"/>
    </row>
    <row r="2939" spans="1:5" x14ac:dyDescent="0.25">
      <c r="A2939" s="27"/>
      <c r="B2939" s="32"/>
      <c r="C2939" s="27"/>
      <c r="D2939" s="27"/>
      <c r="E2939" s="27"/>
    </row>
    <row r="2940" spans="1:5" x14ac:dyDescent="0.25">
      <c r="A2940" s="27"/>
      <c r="B2940" s="32"/>
      <c r="C2940" s="27"/>
      <c r="D2940" s="27"/>
      <c r="E2940" s="27"/>
    </row>
    <row r="2941" spans="1:5" x14ac:dyDescent="0.25">
      <c r="A2941" s="27"/>
      <c r="B2941" s="32"/>
      <c r="C2941" s="27"/>
      <c r="D2941" s="27"/>
      <c r="E2941" s="27"/>
    </row>
    <row r="2942" spans="1:5" x14ac:dyDescent="0.25">
      <c r="A2942" s="27"/>
      <c r="B2942" s="32"/>
      <c r="C2942" s="27"/>
      <c r="D2942" s="27"/>
      <c r="E2942" s="27"/>
    </row>
    <row r="2943" spans="1:5" x14ac:dyDescent="0.25">
      <c r="A2943" s="27"/>
      <c r="B2943" s="32"/>
      <c r="C2943" s="27"/>
      <c r="D2943" s="27"/>
      <c r="E2943" s="27"/>
    </row>
    <row r="2944" spans="1:5" x14ac:dyDescent="0.25">
      <c r="A2944" s="27"/>
      <c r="B2944" s="32"/>
      <c r="C2944" s="27"/>
      <c r="D2944" s="27"/>
      <c r="E2944" s="27"/>
    </row>
    <row r="2945" spans="1:5" x14ac:dyDescent="0.25">
      <c r="A2945" s="27"/>
      <c r="B2945" s="32"/>
      <c r="C2945" s="27"/>
      <c r="D2945" s="27"/>
      <c r="E2945" s="27"/>
    </row>
    <row r="2946" spans="1:5" x14ac:dyDescent="0.25">
      <c r="A2946" s="27"/>
      <c r="B2946" s="32"/>
      <c r="C2946" s="27"/>
      <c r="D2946" s="27"/>
      <c r="E2946" s="27"/>
    </row>
    <row r="2947" spans="1:5" x14ac:dyDescent="0.25">
      <c r="A2947" s="27"/>
      <c r="B2947" s="32"/>
      <c r="C2947" s="27"/>
      <c r="D2947" s="27"/>
      <c r="E2947" s="27"/>
    </row>
    <row r="2948" spans="1:5" x14ac:dyDescent="0.25">
      <c r="A2948" s="27"/>
      <c r="B2948" s="32"/>
      <c r="C2948" s="27"/>
      <c r="D2948" s="27"/>
      <c r="E2948" s="27"/>
    </row>
    <row r="2949" spans="1:5" x14ac:dyDescent="0.25">
      <c r="A2949" s="27"/>
      <c r="B2949" s="32"/>
      <c r="C2949" s="27"/>
      <c r="D2949" s="27"/>
      <c r="E2949" s="27"/>
    </row>
    <row r="2950" spans="1:5" x14ac:dyDescent="0.25">
      <c r="A2950" s="27"/>
      <c r="B2950" s="32"/>
      <c r="C2950" s="27"/>
      <c r="D2950" s="27"/>
      <c r="E2950" s="27"/>
    </row>
    <row r="2951" spans="1:5" x14ac:dyDescent="0.25">
      <c r="A2951" s="27"/>
      <c r="B2951" s="32"/>
      <c r="C2951" s="27"/>
      <c r="D2951" s="27"/>
      <c r="E2951" s="27"/>
    </row>
    <row r="2952" spans="1:5" x14ac:dyDescent="0.25">
      <c r="A2952" s="27"/>
      <c r="B2952" s="32"/>
      <c r="C2952" s="27"/>
      <c r="D2952" s="27"/>
      <c r="E2952" s="27"/>
    </row>
    <row r="2953" spans="1:5" x14ac:dyDescent="0.25">
      <c r="A2953" s="27"/>
      <c r="B2953" s="32"/>
      <c r="C2953" s="27"/>
      <c r="D2953" s="27"/>
      <c r="E2953" s="27"/>
    </row>
    <row r="2954" spans="1:5" x14ac:dyDescent="0.25">
      <c r="A2954" s="27"/>
      <c r="B2954" s="32"/>
      <c r="C2954" s="27"/>
      <c r="D2954" s="27"/>
      <c r="E2954" s="27"/>
    </row>
    <row r="2955" spans="1:5" x14ac:dyDescent="0.25">
      <c r="A2955" s="27"/>
      <c r="B2955" s="32"/>
      <c r="C2955" s="27"/>
      <c r="D2955" s="27"/>
      <c r="E2955" s="27"/>
    </row>
    <row r="2956" spans="1:5" x14ac:dyDescent="0.25">
      <c r="A2956" s="27"/>
      <c r="B2956" s="32"/>
      <c r="C2956" s="27"/>
      <c r="D2956" s="27"/>
      <c r="E2956" s="27"/>
    </row>
    <row r="2957" spans="1:5" x14ac:dyDescent="0.25">
      <c r="A2957" s="27"/>
      <c r="B2957" s="32"/>
      <c r="C2957" s="27"/>
      <c r="D2957" s="27"/>
      <c r="E2957" s="27"/>
    </row>
    <row r="2958" spans="1:5" x14ac:dyDescent="0.25">
      <c r="A2958" s="27"/>
      <c r="B2958" s="32"/>
      <c r="C2958" s="27"/>
      <c r="D2958" s="27"/>
      <c r="E2958" s="27"/>
    </row>
    <row r="2959" spans="1:5" x14ac:dyDescent="0.25">
      <c r="A2959" s="27"/>
      <c r="B2959" s="32"/>
      <c r="C2959" s="27"/>
      <c r="D2959" s="27"/>
      <c r="E2959" s="27"/>
    </row>
    <row r="2960" spans="1:5" x14ac:dyDescent="0.25">
      <c r="A2960" s="27"/>
      <c r="B2960" s="32"/>
      <c r="C2960" s="27"/>
      <c r="D2960" s="27"/>
      <c r="E2960" s="27"/>
    </row>
    <row r="2961" spans="1:5" x14ac:dyDescent="0.25">
      <c r="A2961" s="27"/>
      <c r="B2961" s="32"/>
      <c r="C2961" s="27"/>
      <c r="D2961" s="27"/>
      <c r="E2961" s="27"/>
    </row>
    <row r="2962" spans="1:5" x14ac:dyDescent="0.25">
      <c r="A2962" s="27"/>
      <c r="B2962" s="32"/>
      <c r="C2962" s="27"/>
      <c r="D2962" s="27"/>
      <c r="E2962" s="27"/>
    </row>
    <row r="2963" spans="1:5" x14ac:dyDescent="0.25">
      <c r="A2963" s="27"/>
      <c r="B2963" s="32"/>
      <c r="C2963" s="27"/>
      <c r="D2963" s="27"/>
      <c r="E2963" s="27"/>
    </row>
    <row r="2964" spans="1:5" x14ac:dyDescent="0.25">
      <c r="A2964" s="27"/>
      <c r="B2964" s="32"/>
      <c r="C2964" s="27"/>
      <c r="D2964" s="27"/>
      <c r="E2964" s="27"/>
    </row>
    <row r="2965" spans="1:5" x14ac:dyDescent="0.25">
      <c r="A2965" s="27"/>
      <c r="B2965" s="32"/>
      <c r="C2965" s="27"/>
      <c r="D2965" s="27"/>
      <c r="E2965" s="27"/>
    </row>
    <row r="2966" spans="1:5" x14ac:dyDescent="0.25">
      <c r="A2966" s="27"/>
      <c r="B2966" s="32"/>
      <c r="C2966" s="27"/>
      <c r="D2966" s="27"/>
      <c r="E2966" s="27"/>
    </row>
    <row r="2967" spans="1:5" x14ac:dyDescent="0.25">
      <c r="A2967" s="27"/>
      <c r="B2967" s="32"/>
      <c r="C2967" s="27"/>
      <c r="D2967" s="27"/>
      <c r="E2967" s="27"/>
    </row>
    <row r="2968" spans="1:5" x14ac:dyDescent="0.25">
      <c r="A2968" s="27"/>
      <c r="B2968" s="32"/>
      <c r="C2968" s="27"/>
      <c r="D2968" s="27"/>
      <c r="E2968" s="27"/>
    </row>
    <row r="2969" spans="1:5" x14ac:dyDescent="0.25">
      <c r="A2969" s="27"/>
      <c r="B2969" s="32"/>
      <c r="C2969" s="27"/>
      <c r="D2969" s="27"/>
      <c r="E2969" s="27"/>
    </row>
    <row r="2970" spans="1:5" x14ac:dyDescent="0.25">
      <c r="A2970" s="27"/>
      <c r="B2970" s="32"/>
      <c r="C2970" s="27"/>
      <c r="D2970" s="27"/>
      <c r="E2970" s="27"/>
    </row>
    <row r="2971" spans="1:5" x14ac:dyDescent="0.25">
      <c r="A2971" s="27"/>
      <c r="B2971" s="32"/>
      <c r="C2971" s="27"/>
      <c r="D2971" s="27"/>
      <c r="E2971" s="27"/>
    </row>
    <row r="2972" spans="1:5" x14ac:dyDescent="0.25">
      <c r="A2972" s="27"/>
      <c r="B2972" s="32"/>
      <c r="C2972" s="27"/>
      <c r="D2972" s="27"/>
      <c r="E2972" s="27"/>
    </row>
    <row r="2973" spans="1:5" x14ac:dyDescent="0.25">
      <c r="A2973" s="27"/>
      <c r="B2973" s="32"/>
      <c r="C2973" s="27"/>
      <c r="D2973" s="27"/>
      <c r="E2973" s="27"/>
    </row>
    <row r="2974" spans="1:5" x14ac:dyDescent="0.25">
      <c r="A2974" s="27"/>
      <c r="B2974" s="32"/>
      <c r="C2974" s="27"/>
      <c r="D2974" s="27"/>
      <c r="E2974" s="27"/>
    </row>
    <row r="2975" spans="1:5" x14ac:dyDescent="0.25">
      <c r="A2975" s="27"/>
      <c r="B2975" s="32"/>
      <c r="C2975" s="27"/>
      <c r="D2975" s="27"/>
      <c r="E2975" s="27"/>
    </row>
    <row r="2976" spans="1:5" x14ac:dyDescent="0.25">
      <c r="A2976" s="27"/>
      <c r="B2976" s="32"/>
      <c r="C2976" s="27"/>
      <c r="D2976" s="27"/>
      <c r="E2976" s="27"/>
    </row>
    <row r="2977" spans="1:5" x14ac:dyDescent="0.25">
      <c r="A2977" s="27"/>
      <c r="B2977" s="32"/>
      <c r="C2977" s="27"/>
      <c r="D2977" s="27"/>
      <c r="E2977" s="27"/>
    </row>
    <row r="2978" spans="1:5" x14ac:dyDescent="0.25">
      <c r="A2978" s="27"/>
      <c r="B2978" s="32"/>
      <c r="C2978" s="27"/>
      <c r="D2978" s="27"/>
      <c r="E2978" s="27"/>
    </row>
    <row r="2979" spans="1:5" x14ac:dyDescent="0.25">
      <c r="A2979" s="27"/>
      <c r="B2979" s="32"/>
      <c r="C2979" s="27"/>
      <c r="D2979" s="27"/>
      <c r="E2979" s="27"/>
    </row>
    <row r="2980" spans="1:5" x14ac:dyDescent="0.25">
      <c r="A2980" s="27"/>
      <c r="B2980" s="32"/>
      <c r="C2980" s="27"/>
      <c r="D2980" s="27"/>
      <c r="E2980" s="27"/>
    </row>
    <row r="2981" spans="1:5" x14ac:dyDescent="0.25">
      <c r="A2981" s="27"/>
      <c r="B2981" s="32"/>
      <c r="C2981" s="27"/>
      <c r="D2981" s="27"/>
      <c r="E2981" s="27"/>
    </row>
    <row r="2982" spans="1:5" x14ac:dyDescent="0.25">
      <c r="A2982" s="27"/>
      <c r="B2982" s="32"/>
      <c r="C2982" s="27"/>
      <c r="D2982" s="27"/>
      <c r="E2982" s="27"/>
    </row>
    <row r="2983" spans="1:5" x14ac:dyDescent="0.25">
      <c r="A2983" s="27"/>
      <c r="B2983" s="32"/>
      <c r="C2983" s="27"/>
      <c r="D2983" s="27"/>
      <c r="E2983" s="27"/>
    </row>
    <row r="2984" spans="1:5" x14ac:dyDescent="0.25">
      <c r="A2984" s="27"/>
      <c r="B2984" s="32"/>
      <c r="C2984" s="27"/>
      <c r="D2984" s="27"/>
      <c r="E2984" s="27"/>
    </row>
    <row r="2985" spans="1:5" x14ac:dyDescent="0.25">
      <c r="A2985" s="27"/>
      <c r="B2985" s="32"/>
      <c r="C2985" s="27"/>
      <c r="D2985" s="27"/>
      <c r="E2985" s="27"/>
    </row>
    <row r="2986" spans="1:5" x14ac:dyDescent="0.25">
      <c r="A2986" s="27"/>
      <c r="B2986" s="32"/>
      <c r="C2986" s="27"/>
      <c r="D2986" s="27"/>
      <c r="E2986" s="27"/>
    </row>
    <row r="2987" spans="1:5" x14ac:dyDescent="0.25">
      <c r="A2987" s="27"/>
      <c r="B2987" s="32"/>
      <c r="C2987" s="27"/>
      <c r="D2987" s="27"/>
      <c r="E2987" s="27"/>
    </row>
    <row r="2988" spans="1:5" x14ac:dyDescent="0.25">
      <c r="A2988" s="27"/>
      <c r="B2988" s="32"/>
      <c r="C2988" s="27"/>
      <c r="D2988" s="27"/>
      <c r="E2988" s="27"/>
    </row>
    <row r="2989" spans="1:5" x14ac:dyDescent="0.25">
      <c r="A2989" s="27"/>
      <c r="B2989" s="32"/>
      <c r="C2989" s="27"/>
      <c r="D2989" s="27"/>
      <c r="E2989" s="27"/>
    </row>
    <row r="2990" spans="1:5" x14ac:dyDescent="0.25">
      <c r="A2990" s="27"/>
      <c r="B2990" s="32"/>
      <c r="C2990" s="27"/>
      <c r="D2990" s="27"/>
      <c r="E2990" s="27"/>
    </row>
    <row r="2991" spans="1:5" x14ac:dyDescent="0.25">
      <c r="A2991" s="27"/>
      <c r="B2991" s="32"/>
      <c r="C2991" s="27"/>
      <c r="D2991" s="27"/>
      <c r="E2991" s="27"/>
    </row>
    <row r="2992" spans="1:5" x14ac:dyDescent="0.25">
      <c r="A2992" s="27"/>
      <c r="B2992" s="32"/>
      <c r="C2992" s="27"/>
      <c r="D2992" s="27"/>
      <c r="E2992" s="27"/>
    </row>
    <row r="2993" spans="1:5" x14ac:dyDescent="0.25">
      <c r="A2993" s="27"/>
      <c r="B2993" s="32"/>
      <c r="C2993" s="27"/>
      <c r="D2993" s="27"/>
      <c r="E2993" s="27"/>
    </row>
    <row r="2994" spans="1:5" x14ac:dyDescent="0.25">
      <c r="A2994" s="27"/>
      <c r="B2994" s="32"/>
      <c r="C2994" s="27"/>
      <c r="D2994" s="27"/>
      <c r="E2994" s="27"/>
    </row>
    <row r="2995" spans="1:5" x14ac:dyDescent="0.25">
      <c r="A2995" s="27"/>
      <c r="B2995" s="32"/>
      <c r="C2995" s="27"/>
      <c r="D2995" s="27"/>
      <c r="E2995" s="27"/>
    </row>
    <row r="2996" spans="1:5" x14ac:dyDescent="0.25">
      <c r="A2996" s="27"/>
      <c r="B2996" s="32"/>
      <c r="C2996" s="27"/>
      <c r="D2996" s="27"/>
      <c r="E2996" s="27"/>
    </row>
    <row r="2997" spans="1:5" x14ac:dyDescent="0.25">
      <c r="A2997" s="27"/>
      <c r="B2997" s="32"/>
      <c r="C2997" s="27"/>
      <c r="D2997" s="27"/>
      <c r="E2997" s="27"/>
    </row>
    <row r="2998" spans="1:5" x14ac:dyDescent="0.25">
      <c r="A2998" s="27"/>
      <c r="B2998" s="32"/>
      <c r="C2998" s="27"/>
      <c r="D2998" s="27"/>
      <c r="E2998" s="27"/>
    </row>
    <row r="2999" spans="1:5" x14ac:dyDescent="0.25">
      <c r="A2999" s="27"/>
      <c r="B2999" s="32"/>
      <c r="C2999" s="27"/>
      <c r="D2999" s="27"/>
      <c r="E2999" s="27"/>
    </row>
    <row r="3000" spans="1:5" x14ac:dyDescent="0.25">
      <c r="A3000" s="27"/>
      <c r="B3000" s="32"/>
      <c r="C3000" s="27"/>
      <c r="D3000" s="27"/>
      <c r="E3000" s="27"/>
    </row>
    <row r="3001" spans="1:5" x14ac:dyDescent="0.25">
      <c r="A3001" s="27"/>
      <c r="B3001" s="32"/>
      <c r="C3001" s="27"/>
      <c r="D3001" s="27"/>
      <c r="E3001" s="27"/>
    </row>
    <row r="3002" spans="1:5" x14ac:dyDescent="0.25">
      <c r="A3002" s="27"/>
      <c r="B3002" s="32"/>
      <c r="C3002" s="27"/>
      <c r="D3002" s="27"/>
      <c r="E3002" s="27"/>
    </row>
    <row r="3003" spans="1:5" x14ac:dyDescent="0.25">
      <c r="A3003" s="27"/>
      <c r="B3003" s="32"/>
      <c r="C3003" s="27"/>
      <c r="D3003" s="27"/>
      <c r="E3003" s="27"/>
    </row>
    <row r="3004" spans="1:5" x14ac:dyDescent="0.25">
      <c r="A3004" s="27"/>
      <c r="B3004" s="32"/>
      <c r="C3004" s="27"/>
      <c r="D3004" s="27"/>
      <c r="E3004" s="27"/>
    </row>
    <row r="3005" spans="1:5" x14ac:dyDescent="0.25">
      <c r="A3005" s="27"/>
      <c r="B3005" s="32"/>
      <c r="C3005" s="27"/>
      <c r="D3005" s="27"/>
      <c r="E3005" s="27"/>
    </row>
    <row r="3006" spans="1:5" x14ac:dyDescent="0.25">
      <c r="A3006" s="27"/>
      <c r="B3006" s="32"/>
      <c r="C3006" s="27"/>
      <c r="D3006" s="27"/>
      <c r="E3006" s="27"/>
    </row>
    <row r="3007" spans="1:5" x14ac:dyDescent="0.25">
      <c r="A3007" s="27"/>
      <c r="B3007" s="32"/>
      <c r="C3007" s="27"/>
      <c r="D3007" s="27"/>
      <c r="E3007" s="27"/>
    </row>
    <row r="3008" spans="1:5" x14ac:dyDescent="0.25">
      <c r="A3008" s="27"/>
      <c r="B3008" s="32"/>
      <c r="C3008" s="27"/>
      <c r="D3008" s="27"/>
      <c r="E3008" s="27"/>
    </row>
    <row r="3009" spans="1:5" x14ac:dyDescent="0.25">
      <c r="A3009" s="27"/>
      <c r="B3009" s="32"/>
      <c r="C3009" s="27"/>
      <c r="D3009" s="27"/>
      <c r="E3009" s="27"/>
    </row>
    <row r="3010" spans="1:5" x14ac:dyDescent="0.25">
      <c r="A3010" s="27"/>
      <c r="B3010" s="32"/>
      <c r="C3010" s="27"/>
      <c r="D3010" s="27"/>
      <c r="E3010" s="27"/>
    </row>
    <row r="3011" spans="1:5" x14ac:dyDescent="0.25">
      <c r="A3011" s="27"/>
      <c r="B3011" s="32"/>
      <c r="C3011" s="27"/>
      <c r="D3011" s="27"/>
      <c r="E3011" s="27"/>
    </row>
    <row r="3012" spans="1:5" x14ac:dyDescent="0.25">
      <c r="A3012" s="27"/>
      <c r="B3012" s="32"/>
      <c r="C3012" s="27"/>
      <c r="D3012" s="27"/>
      <c r="E3012" s="27"/>
    </row>
    <row r="3013" spans="1:5" x14ac:dyDescent="0.25">
      <c r="A3013" s="27"/>
      <c r="B3013" s="32"/>
      <c r="C3013" s="27"/>
      <c r="D3013" s="27"/>
      <c r="E3013" s="27"/>
    </row>
    <row r="3014" spans="1:5" x14ac:dyDescent="0.25">
      <c r="A3014" s="27"/>
      <c r="B3014" s="32"/>
      <c r="C3014" s="27"/>
      <c r="D3014" s="27"/>
      <c r="E3014" s="27"/>
    </row>
    <row r="3015" spans="1:5" x14ac:dyDescent="0.25">
      <c r="A3015" s="27"/>
      <c r="B3015" s="32"/>
      <c r="C3015" s="27"/>
      <c r="D3015" s="27"/>
      <c r="E3015" s="27"/>
    </row>
    <row r="3016" spans="1:5" x14ac:dyDescent="0.25">
      <c r="A3016" s="27"/>
      <c r="B3016" s="32"/>
      <c r="C3016" s="27"/>
      <c r="D3016" s="27"/>
      <c r="E3016" s="27"/>
    </row>
    <row r="3017" spans="1:5" x14ac:dyDescent="0.25">
      <c r="A3017" s="27"/>
      <c r="B3017" s="32"/>
      <c r="C3017" s="27"/>
      <c r="D3017" s="27"/>
      <c r="E3017" s="27"/>
    </row>
    <row r="3018" spans="1:5" x14ac:dyDescent="0.25">
      <c r="A3018" s="27"/>
      <c r="B3018" s="32"/>
      <c r="C3018" s="27"/>
      <c r="D3018" s="27"/>
      <c r="E3018" s="27"/>
    </row>
    <row r="3019" spans="1:5" x14ac:dyDescent="0.25">
      <c r="A3019" s="27"/>
      <c r="B3019" s="32"/>
      <c r="C3019" s="27"/>
      <c r="D3019" s="27"/>
      <c r="E3019" s="27"/>
    </row>
    <row r="3020" spans="1:5" x14ac:dyDescent="0.25">
      <c r="A3020" s="27"/>
      <c r="B3020" s="32"/>
      <c r="C3020" s="27"/>
      <c r="D3020" s="27"/>
      <c r="E3020" s="27"/>
    </row>
    <row r="3021" spans="1:5" x14ac:dyDescent="0.25">
      <c r="A3021" s="27"/>
      <c r="B3021" s="32"/>
      <c r="C3021" s="27"/>
      <c r="D3021" s="27"/>
      <c r="E3021" s="27"/>
    </row>
    <row r="3022" spans="1:5" x14ac:dyDescent="0.25">
      <c r="A3022" s="27"/>
      <c r="B3022" s="32"/>
      <c r="C3022" s="27"/>
      <c r="D3022" s="27"/>
      <c r="E3022" s="27"/>
    </row>
    <row r="3023" spans="1:5" x14ac:dyDescent="0.25">
      <c r="A3023" s="27"/>
      <c r="B3023" s="32"/>
      <c r="C3023" s="27"/>
      <c r="D3023" s="27"/>
      <c r="E3023" s="27"/>
    </row>
    <row r="3024" spans="1:5" x14ac:dyDescent="0.25">
      <c r="A3024" s="27"/>
      <c r="B3024" s="32"/>
      <c r="C3024" s="27"/>
      <c r="D3024" s="27"/>
      <c r="E3024" s="27"/>
    </row>
    <row r="3025" spans="1:5" x14ac:dyDescent="0.25">
      <c r="A3025" s="27"/>
      <c r="B3025" s="32"/>
      <c r="C3025" s="27"/>
      <c r="D3025" s="27"/>
      <c r="E3025" s="27"/>
    </row>
    <row r="3026" spans="1:5" x14ac:dyDescent="0.25">
      <c r="A3026" s="27"/>
      <c r="B3026" s="32"/>
      <c r="C3026" s="27"/>
      <c r="D3026" s="27"/>
      <c r="E3026" s="27"/>
    </row>
    <row r="3027" spans="1:5" x14ac:dyDescent="0.25">
      <c r="A3027" s="27"/>
      <c r="B3027" s="32"/>
      <c r="C3027" s="27"/>
      <c r="D3027" s="27"/>
      <c r="E3027" s="27"/>
    </row>
    <row r="3028" spans="1:5" x14ac:dyDescent="0.25">
      <c r="A3028" s="27"/>
      <c r="B3028" s="32"/>
      <c r="C3028" s="27"/>
      <c r="D3028" s="27"/>
      <c r="E3028" s="27"/>
    </row>
    <row r="3029" spans="1:5" x14ac:dyDescent="0.25">
      <c r="A3029" s="27"/>
      <c r="B3029" s="32"/>
      <c r="C3029" s="27"/>
      <c r="D3029" s="27"/>
      <c r="E3029" s="27"/>
    </row>
    <row r="3030" spans="1:5" x14ac:dyDescent="0.25">
      <c r="A3030" s="27"/>
      <c r="B3030" s="32"/>
      <c r="C3030" s="27"/>
      <c r="D3030" s="27"/>
      <c r="E3030" s="27"/>
    </row>
    <row r="3031" spans="1:5" x14ac:dyDescent="0.25">
      <c r="A3031" s="27"/>
      <c r="B3031" s="32"/>
      <c r="C3031" s="27"/>
      <c r="D3031" s="27"/>
      <c r="E3031" s="27"/>
    </row>
    <row r="3032" spans="1:5" x14ac:dyDescent="0.25">
      <c r="A3032" s="27"/>
      <c r="B3032" s="32"/>
      <c r="C3032" s="27"/>
      <c r="D3032" s="27"/>
      <c r="E3032" s="27"/>
    </row>
    <row r="3033" spans="1:5" x14ac:dyDescent="0.25">
      <c r="A3033" s="27"/>
      <c r="B3033" s="32"/>
      <c r="C3033" s="27"/>
      <c r="D3033" s="27"/>
      <c r="E3033" s="27"/>
    </row>
    <row r="3034" spans="1:5" x14ac:dyDescent="0.25">
      <c r="A3034" s="27"/>
      <c r="B3034" s="32"/>
      <c r="C3034" s="27"/>
      <c r="D3034" s="27"/>
      <c r="E3034" s="27"/>
    </row>
    <row r="3035" spans="1:5" x14ac:dyDescent="0.25">
      <c r="A3035" s="27"/>
      <c r="B3035" s="32"/>
      <c r="C3035" s="27"/>
      <c r="D3035" s="27"/>
      <c r="E3035" s="27"/>
    </row>
    <row r="3036" spans="1:5" x14ac:dyDescent="0.25">
      <c r="A3036" s="27"/>
      <c r="B3036" s="32"/>
      <c r="C3036" s="27"/>
      <c r="D3036" s="27"/>
      <c r="E3036" s="27"/>
    </row>
    <row r="3037" spans="1:5" x14ac:dyDescent="0.25">
      <c r="A3037" s="27"/>
      <c r="B3037" s="32"/>
      <c r="C3037" s="27"/>
      <c r="D3037" s="27"/>
      <c r="E3037" s="27"/>
    </row>
    <row r="3038" spans="1:5" x14ac:dyDescent="0.25">
      <c r="A3038" s="27"/>
      <c r="B3038" s="32"/>
      <c r="C3038" s="27"/>
      <c r="D3038" s="27"/>
      <c r="E3038" s="27"/>
    </row>
    <row r="3039" spans="1:5" x14ac:dyDescent="0.25">
      <c r="A3039" s="27"/>
      <c r="B3039" s="32"/>
      <c r="C3039" s="27"/>
      <c r="D3039" s="27"/>
      <c r="E3039" s="27"/>
    </row>
    <row r="3040" spans="1:5" x14ac:dyDescent="0.25">
      <c r="A3040" s="27"/>
      <c r="B3040" s="32"/>
      <c r="C3040" s="27"/>
      <c r="D3040" s="27"/>
      <c r="E3040" s="27"/>
    </row>
    <row r="3041" spans="1:5" x14ac:dyDescent="0.25">
      <c r="A3041" s="27"/>
      <c r="B3041" s="32"/>
      <c r="C3041" s="27"/>
      <c r="D3041" s="27"/>
      <c r="E3041" s="27"/>
    </row>
    <row r="3042" spans="1:5" x14ac:dyDescent="0.25">
      <c r="A3042" s="27"/>
      <c r="B3042" s="32"/>
      <c r="C3042" s="27"/>
      <c r="D3042" s="27"/>
      <c r="E3042" s="27"/>
    </row>
    <row r="3043" spans="1:5" x14ac:dyDescent="0.25">
      <c r="A3043" s="27"/>
      <c r="B3043" s="32"/>
      <c r="C3043" s="27"/>
      <c r="D3043" s="27"/>
      <c r="E3043" s="27"/>
    </row>
    <row r="3044" spans="1:5" x14ac:dyDescent="0.25">
      <c r="A3044" s="27"/>
      <c r="B3044" s="32"/>
      <c r="C3044" s="27"/>
      <c r="D3044" s="27"/>
      <c r="E3044" s="27"/>
    </row>
    <row r="3045" spans="1:5" x14ac:dyDescent="0.25">
      <c r="A3045" s="27"/>
      <c r="B3045" s="32"/>
      <c r="C3045" s="27"/>
      <c r="D3045" s="27"/>
      <c r="E3045" s="27"/>
    </row>
    <row r="3046" spans="1:5" x14ac:dyDescent="0.25">
      <c r="A3046" s="27"/>
      <c r="B3046" s="32"/>
      <c r="C3046" s="27"/>
      <c r="D3046" s="27"/>
      <c r="E3046" s="27"/>
    </row>
    <row r="3047" spans="1:5" x14ac:dyDescent="0.25">
      <c r="A3047" s="27"/>
      <c r="B3047" s="32"/>
      <c r="C3047" s="27"/>
      <c r="D3047" s="27"/>
      <c r="E3047" s="27"/>
    </row>
    <row r="3048" spans="1:5" x14ac:dyDescent="0.25">
      <c r="A3048" s="27"/>
      <c r="B3048" s="32"/>
      <c r="C3048" s="27"/>
      <c r="D3048" s="27"/>
      <c r="E3048" s="27"/>
    </row>
    <row r="3049" spans="1:5" x14ac:dyDescent="0.25">
      <c r="A3049" s="27"/>
      <c r="B3049" s="32"/>
      <c r="C3049" s="27"/>
      <c r="D3049" s="27"/>
      <c r="E3049" s="27"/>
    </row>
    <row r="3050" spans="1:5" x14ac:dyDescent="0.25">
      <c r="A3050" s="27"/>
      <c r="B3050" s="32"/>
      <c r="C3050" s="27"/>
      <c r="D3050" s="27"/>
      <c r="E3050" s="27"/>
    </row>
    <row r="3051" spans="1:5" x14ac:dyDescent="0.25">
      <c r="A3051" s="27"/>
      <c r="B3051" s="32"/>
      <c r="C3051" s="27"/>
      <c r="D3051" s="27"/>
      <c r="E3051" s="27"/>
    </row>
    <row r="3052" spans="1:5" x14ac:dyDescent="0.25">
      <c r="A3052" s="27"/>
      <c r="B3052" s="32"/>
      <c r="C3052" s="27"/>
      <c r="D3052" s="27"/>
      <c r="E3052" s="27"/>
    </row>
    <row r="3053" spans="1:5" x14ac:dyDescent="0.25">
      <c r="A3053" s="27"/>
      <c r="B3053" s="32"/>
      <c r="C3053" s="27"/>
      <c r="D3053" s="27"/>
      <c r="E3053" s="27"/>
    </row>
    <row r="3054" spans="1:5" x14ac:dyDescent="0.25">
      <c r="A3054" s="27"/>
      <c r="B3054" s="32"/>
      <c r="C3054" s="27"/>
      <c r="D3054" s="27"/>
      <c r="E3054" s="27"/>
    </row>
    <row r="3055" spans="1:5" x14ac:dyDescent="0.25">
      <c r="A3055" s="27"/>
      <c r="B3055" s="32"/>
      <c r="C3055" s="27"/>
      <c r="D3055" s="27"/>
      <c r="E3055" s="27"/>
    </row>
    <row r="3056" spans="1:5" x14ac:dyDescent="0.25">
      <c r="A3056" s="27"/>
      <c r="B3056" s="32"/>
      <c r="C3056" s="27"/>
      <c r="D3056" s="27"/>
      <c r="E3056" s="27"/>
    </row>
    <row r="3057" spans="1:5" x14ac:dyDescent="0.25">
      <c r="A3057" s="27"/>
      <c r="B3057" s="32"/>
      <c r="C3057" s="27"/>
      <c r="D3057" s="27"/>
      <c r="E3057" s="27"/>
    </row>
    <row r="3058" spans="1:5" x14ac:dyDescent="0.25">
      <c r="A3058" s="27"/>
      <c r="B3058" s="32"/>
      <c r="C3058" s="27"/>
      <c r="D3058" s="27"/>
      <c r="E3058" s="27"/>
    </row>
    <row r="3059" spans="1:5" x14ac:dyDescent="0.25">
      <c r="A3059" s="27"/>
      <c r="B3059" s="32"/>
      <c r="C3059" s="27"/>
      <c r="D3059" s="27"/>
      <c r="E3059" s="27"/>
    </row>
    <row r="3060" spans="1:5" x14ac:dyDescent="0.25">
      <c r="A3060" s="27"/>
      <c r="B3060" s="32"/>
      <c r="C3060" s="27"/>
      <c r="D3060" s="27"/>
      <c r="E3060" s="27"/>
    </row>
    <row r="3061" spans="1:5" x14ac:dyDescent="0.25">
      <c r="A3061" s="27"/>
      <c r="B3061" s="32"/>
      <c r="C3061" s="27"/>
      <c r="D3061" s="27"/>
      <c r="E3061" s="27"/>
    </row>
    <row r="3062" spans="1:5" x14ac:dyDescent="0.25">
      <c r="A3062" s="27"/>
      <c r="B3062" s="32"/>
      <c r="C3062" s="27"/>
      <c r="D3062" s="27"/>
      <c r="E3062" s="27"/>
    </row>
    <row r="3063" spans="1:5" x14ac:dyDescent="0.25">
      <c r="A3063" s="27"/>
      <c r="B3063" s="32"/>
      <c r="C3063" s="27"/>
      <c r="D3063" s="27"/>
      <c r="E3063" s="27"/>
    </row>
    <row r="3064" spans="1:5" x14ac:dyDescent="0.25">
      <c r="A3064" s="27"/>
      <c r="B3064" s="32"/>
      <c r="C3064" s="27"/>
      <c r="D3064" s="27"/>
      <c r="E3064" s="27"/>
    </row>
    <row r="3065" spans="1:5" x14ac:dyDescent="0.25">
      <c r="A3065" s="27"/>
      <c r="B3065" s="32"/>
      <c r="C3065" s="27"/>
      <c r="D3065" s="27"/>
      <c r="E3065" s="27"/>
    </row>
    <row r="3066" spans="1:5" x14ac:dyDescent="0.25">
      <c r="A3066" s="27"/>
      <c r="B3066" s="32"/>
      <c r="C3066" s="27"/>
      <c r="D3066" s="27"/>
      <c r="E3066" s="27"/>
    </row>
    <row r="3067" spans="1:5" x14ac:dyDescent="0.25">
      <c r="A3067" s="27"/>
      <c r="B3067" s="32"/>
      <c r="C3067" s="27"/>
      <c r="D3067" s="27"/>
      <c r="E3067" s="27"/>
    </row>
    <row r="3068" spans="1:5" x14ac:dyDescent="0.25">
      <c r="A3068" s="27"/>
      <c r="B3068" s="32"/>
      <c r="C3068" s="27"/>
      <c r="D3068" s="27"/>
      <c r="E3068" s="27"/>
    </row>
    <row r="3069" spans="1:5" x14ac:dyDescent="0.25">
      <c r="A3069" s="27"/>
      <c r="B3069" s="32"/>
      <c r="C3069" s="27"/>
      <c r="D3069" s="27"/>
      <c r="E3069" s="27"/>
    </row>
    <row r="3070" spans="1:5" x14ac:dyDescent="0.25">
      <c r="A3070" s="27"/>
      <c r="B3070" s="32"/>
      <c r="C3070" s="27"/>
      <c r="D3070" s="27"/>
      <c r="E3070" s="27"/>
    </row>
    <row r="3071" spans="1:5" x14ac:dyDescent="0.25">
      <c r="A3071" s="27"/>
      <c r="B3071" s="32"/>
      <c r="C3071" s="27"/>
      <c r="D3071" s="27"/>
      <c r="E3071" s="27"/>
    </row>
    <row r="3072" spans="1:5" x14ac:dyDescent="0.25">
      <c r="A3072" s="27"/>
      <c r="B3072" s="32"/>
      <c r="C3072" s="27"/>
      <c r="D3072" s="27"/>
      <c r="E3072" s="27"/>
    </row>
    <row r="3073" spans="1:5" x14ac:dyDescent="0.25">
      <c r="A3073" s="27"/>
      <c r="B3073" s="32"/>
      <c r="C3073" s="27"/>
      <c r="D3073" s="27"/>
      <c r="E3073" s="27"/>
    </row>
    <row r="3074" spans="1:5" x14ac:dyDescent="0.25">
      <c r="A3074" s="27"/>
      <c r="B3074" s="32"/>
      <c r="C3074" s="27"/>
      <c r="D3074" s="27"/>
      <c r="E3074" s="27"/>
    </row>
    <row r="3075" spans="1:5" x14ac:dyDescent="0.25">
      <c r="A3075" s="27"/>
      <c r="B3075" s="32"/>
      <c r="C3075" s="27"/>
      <c r="D3075" s="27"/>
      <c r="E3075" s="27"/>
    </row>
    <row r="3076" spans="1:5" x14ac:dyDescent="0.25">
      <c r="A3076" s="27"/>
      <c r="B3076" s="32"/>
      <c r="C3076" s="27"/>
      <c r="D3076" s="27"/>
      <c r="E3076" s="27"/>
    </row>
    <row r="3077" spans="1:5" x14ac:dyDescent="0.25">
      <c r="A3077" s="27"/>
      <c r="B3077" s="32"/>
      <c r="C3077" s="27"/>
      <c r="D3077" s="27"/>
      <c r="E3077" s="27"/>
    </row>
    <row r="3078" spans="1:5" x14ac:dyDescent="0.25">
      <c r="A3078" s="27"/>
      <c r="B3078" s="32"/>
      <c r="C3078" s="27"/>
      <c r="D3078" s="27"/>
      <c r="E3078" s="27"/>
    </row>
    <row r="3079" spans="1:5" x14ac:dyDescent="0.25">
      <c r="A3079" s="27"/>
      <c r="B3079" s="32"/>
      <c r="C3079" s="27"/>
      <c r="D3079" s="27"/>
      <c r="E3079" s="27"/>
    </row>
    <row r="3080" spans="1:5" x14ac:dyDescent="0.25">
      <c r="A3080" s="27"/>
      <c r="B3080" s="32"/>
      <c r="C3080" s="27"/>
      <c r="D3080" s="27"/>
      <c r="E3080" s="27"/>
    </row>
    <row r="3081" spans="1:5" x14ac:dyDescent="0.25">
      <c r="A3081" s="27"/>
      <c r="B3081" s="32"/>
      <c r="C3081" s="27"/>
      <c r="D3081" s="27"/>
      <c r="E3081" s="27"/>
    </row>
    <row r="3082" spans="1:5" x14ac:dyDescent="0.25">
      <c r="A3082" s="27"/>
      <c r="B3082" s="32"/>
      <c r="C3082" s="27"/>
      <c r="D3082" s="27"/>
      <c r="E3082" s="27"/>
    </row>
    <row r="3083" spans="1:5" x14ac:dyDescent="0.25">
      <c r="A3083" s="27"/>
      <c r="B3083" s="32"/>
      <c r="C3083" s="27"/>
      <c r="D3083" s="27"/>
      <c r="E3083" s="27"/>
    </row>
    <row r="3084" spans="1:5" x14ac:dyDescent="0.25">
      <c r="A3084" s="27"/>
      <c r="B3084" s="32"/>
      <c r="C3084" s="27"/>
      <c r="D3084" s="27"/>
      <c r="E3084" s="27"/>
    </row>
    <row r="3085" spans="1:5" x14ac:dyDescent="0.25">
      <c r="A3085" s="27"/>
      <c r="B3085" s="32"/>
      <c r="C3085" s="27"/>
      <c r="D3085" s="27"/>
      <c r="E3085" s="27"/>
    </row>
    <row r="3086" spans="1:5" x14ac:dyDescent="0.25">
      <c r="A3086" s="27"/>
      <c r="B3086" s="32"/>
      <c r="C3086" s="27"/>
      <c r="D3086" s="27"/>
      <c r="E3086" s="27"/>
    </row>
    <row r="3087" spans="1:5" x14ac:dyDescent="0.25">
      <c r="A3087" s="27"/>
      <c r="B3087" s="32"/>
      <c r="C3087" s="27"/>
      <c r="D3087" s="27"/>
      <c r="E3087" s="27"/>
    </row>
    <row r="3088" spans="1:5" x14ac:dyDescent="0.25">
      <c r="A3088" s="27"/>
      <c r="B3088" s="32"/>
      <c r="C3088" s="27"/>
      <c r="D3088" s="27"/>
      <c r="E3088" s="27"/>
    </row>
    <row r="3089" spans="1:5" x14ac:dyDescent="0.25">
      <c r="A3089" s="27"/>
      <c r="B3089" s="32"/>
      <c r="C3089" s="27"/>
      <c r="D3089" s="27"/>
      <c r="E3089" s="27"/>
    </row>
    <row r="3090" spans="1:5" x14ac:dyDescent="0.25">
      <c r="A3090" s="27"/>
      <c r="B3090" s="32"/>
      <c r="C3090" s="27"/>
      <c r="D3090" s="27"/>
      <c r="E3090" s="27"/>
    </row>
    <row r="3091" spans="1:5" x14ac:dyDescent="0.25">
      <c r="A3091" s="27"/>
      <c r="B3091" s="32"/>
      <c r="C3091" s="27"/>
      <c r="D3091" s="27"/>
      <c r="E3091" s="27"/>
    </row>
    <row r="3092" spans="1:5" x14ac:dyDescent="0.25">
      <c r="A3092" s="27"/>
      <c r="B3092" s="32"/>
      <c r="C3092" s="27"/>
      <c r="D3092" s="27"/>
      <c r="E3092" s="27"/>
    </row>
    <row r="3093" spans="1:5" x14ac:dyDescent="0.25">
      <c r="A3093" s="27"/>
      <c r="B3093" s="32"/>
      <c r="C3093" s="27"/>
      <c r="D3093" s="27"/>
      <c r="E3093" s="27"/>
    </row>
    <row r="3094" spans="1:5" x14ac:dyDescent="0.25">
      <c r="A3094" s="27"/>
      <c r="B3094" s="32"/>
      <c r="C3094" s="27"/>
      <c r="D3094" s="27"/>
      <c r="E3094" s="27"/>
    </row>
    <row r="3095" spans="1:5" x14ac:dyDescent="0.25">
      <c r="A3095" s="27"/>
      <c r="B3095" s="32"/>
      <c r="C3095" s="27"/>
      <c r="D3095" s="27"/>
      <c r="E3095" s="27"/>
    </row>
    <row r="3096" spans="1:5" x14ac:dyDescent="0.25">
      <c r="A3096" s="27"/>
      <c r="B3096" s="32"/>
      <c r="C3096" s="27"/>
      <c r="D3096" s="27"/>
      <c r="E3096" s="27"/>
    </row>
    <row r="3097" spans="1:5" x14ac:dyDescent="0.25">
      <c r="A3097" s="27"/>
      <c r="B3097" s="32"/>
      <c r="C3097" s="27"/>
      <c r="D3097" s="27"/>
      <c r="E3097" s="27"/>
    </row>
    <row r="3098" spans="1:5" x14ac:dyDescent="0.25">
      <c r="A3098" s="27"/>
      <c r="B3098" s="32"/>
      <c r="C3098" s="27"/>
      <c r="D3098" s="27"/>
      <c r="E3098" s="27"/>
    </row>
    <row r="3099" spans="1:5" x14ac:dyDescent="0.25">
      <c r="A3099" s="27"/>
      <c r="B3099" s="32"/>
      <c r="C3099" s="27"/>
      <c r="D3099" s="27"/>
      <c r="E3099" s="27"/>
    </row>
    <row r="3100" spans="1:5" x14ac:dyDescent="0.25">
      <c r="A3100" s="27"/>
      <c r="B3100" s="32"/>
      <c r="C3100" s="27"/>
      <c r="D3100" s="27"/>
      <c r="E3100" s="27"/>
    </row>
    <row r="3101" spans="1:5" x14ac:dyDescent="0.25">
      <c r="A3101" s="27"/>
      <c r="B3101" s="32"/>
      <c r="C3101" s="27"/>
      <c r="D3101" s="27"/>
      <c r="E3101" s="27"/>
    </row>
    <row r="3102" spans="1:5" x14ac:dyDescent="0.25">
      <c r="A3102" s="27"/>
      <c r="B3102" s="32"/>
      <c r="C3102" s="27"/>
      <c r="D3102" s="27"/>
      <c r="E3102" s="27"/>
    </row>
    <row r="3103" spans="1:5" x14ac:dyDescent="0.25">
      <c r="A3103" s="27"/>
      <c r="B3103" s="32"/>
      <c r="C3103" s="27"/>
      <c r="D3103" s="27"/>
      <c r="E3103" s="27"/>
    </row>
    <row r="3104" spans="1:5" x14ac:dyDescent="0.25">
      <c r="A3104" s="27"/>
      <c r="B3104" s="32"/>
      <c r="C3104" s="27"/>
      <c r="D3104" s="27"/>
      <c r="E3104" s="27"/>
    </row>
    <row r="3105" spans="1:5" x14ac:dyDescent="0.25">
      <c r="A3105" s="27"/>
      <c r="B3105" s="32"/>
      <c r="C3105" s="27"/>
      <c r="D3105" s="27"/>
      <c r="E3105" s="27"/>
    </row>
    <row r="3106" spans="1:5" x14ac:dyDescent="0.25">
      <c r="A3106" s="27"/>
      <c r="B3106" s="32"/>
      <c r="C3106" s="27"/>
      <c r="D3106" s="27"/>
      <c r="E3106" s="27"/>
    </row>
    <row r="3107" spans="1:5" x14ac:dyDescent="0.25">
      <c r="A3107" s="27"/>
      <c r="B3107" s="32"/>
      <c r="C3107" s="27"/>
      <c r="D3107" s="27"/>
      <c r="E3107" s="27"/>
    </row>
    <row r="3108" spans="1:5" x14ac:dyDescent="0.25">
      <c r="A3108" s="27"/>
      <c r="B3108" s="32"/>
      <c r="C3108" s="27"/>
      <c r="D3108" s="27"/>
      <c r="E3108" s="27"/>
    </row>
    <row r="3109" spans="1:5" x14ac:dyDescent="0.25">
      <c r="A3109" s="27"/>
      <c r="B3109" s="32"/>
      <c r="C3109" s="27"/>
      <c r="D3109" s="27"/>
      <c r="E3109" s="27"/>
    </row>
    <row r="3110" spans="1:5" x14ac:dyDescent="0.25">
      <c r="A3110" s="27"/>
      <c r="B3110" s="32"/>
      <c r="C3110" s="27"/>
      <c r="D3110" s="27"/>
      <c r="E3110" s="27"/>
    </row>
    <row r="3111" spans="1:5" x14ac:dyDescent="0.25">
      <c r="A3111" s="27"/>
      <c r="B3111" s="32"/>
      <c r="C3111" s="27"/>
      <c r="D3111" s="27"/>
      <c r="E3111" s="27"/>
    </row>
    <row r="3112" spans="1:5" x14ac:dyDescent="0.25">
      <c r="A3112" s="27"/>
      <c r="B3112" s="32"/>
      <c r="C3112" s="27"/>
      <c r="D3112" s="27"/>
      <c r="E3112" s="27"/>
    </row>
    <row r="3113" spans="1:5" x14ac:dyDescent="0.25">
      <c r="A3113" s="27"/>
      <c r="B3113" s="32"/>
      <c r="C3113" s="27"/>
      <c r="D3113" s="27"/>
      <c r="E3113" s="27"/>
    </row>
    <row r="3114" spans="1:5" x14ac:dyDescent="0.25">
      <c r="A3114" s="27"/>
      <c r="B3114" s="32"/>
      <c r="C3114" s="27"/>
      <c r="D3114" s="27"/>
      <c r="E3114" s="27"/>
    </row>
    <row r="3115" spans="1:5" x14ac:dyDescent="0.25">
      <c r="A3115" s="27"/>
      <c r="B3115" s="32"/>
      <c r="C3115" s="27"/>
      <c r="D3115" s="27"/>
      <c r="E3115" s="27"/>
    </row>
    <row r="3116" spans="1:5" x14ac:dyDescent="0.25">
      <c r="A3116" s="27"/>
      <c r="B3116" s="32"/>
      <c r="C3116" s="27"/>
      <c r="D3116" s="27"/>
      <c r="E3116" s="27"/>
    </row>
    <row r="3117" spans="1:5" x14ac:dyDescent="0.25">
      <c r="A3117" s="27"/>
      <c r="B3117" s="32"/>
      <c r="C3117" s="27"/>
      <c r="D3117" s="27"/>
      <c r="E3117" s="27"/>
    </row>
    <row r="3118" spans="1:5" x14ac:dyDescent="0.25">
      <c r="A3118" s="27"/>
      <c r="B3118" s="32"/>
      <c r="C3118" s="27"/>
      <c r="D3118" s="27"/>
      <c r="E3118" s="27"/>
    </row>
    <row r="3119" spans="1:5" x14ac:dyDescent="0.25">
      <c r="A3119" s="27"/>
      <c r="B3119" s="32"/>
      <c r="C3119" s="27"/>
      <c r="D3119" s="27"/>
      <c r="E3119" s="27"/>
    </row>
    <row r="3120" spans="1:5" x14ac:dyDescent="0.25">
      <c r="A3120" s="27"/>
      <c r="B3120" s="32"/>
      <c r="C3120" s="27"/>
      <c r="D3120" s="27"/>
      <c r="E3120" s="27"/>
    </row>
    <row r="3121" spans="1:5" x14ac:dyDescent="0.25">
      <c r="A3121" s="27"/>
      <c r="B3121" s="32"/>
      <c r="C3121" s="27"/>
      <c r="D3121" s="27"/>
      <c r="E3121" s="27"/>
    </row>
    <row r="3122" spans="1:5" x14ac:dyDescent="0.25">
      <c r="A3122" s="27"/>
      <c r="B3122" s="32"/>
      <c r="C3122" s="27"/>
      <c r="D3122" s="27"/>
      <c r="E3122" s="27"/>
    </row>
    <row r="3123" spans="1:5" x14ac:dyDescent="0.25">
      <c r="A3123" s="27"/>
      <c r="B3123" s="32"/>
      <c r="C3123" s="27"/>
      <c r="D3123" s="27"/>
      <c r="E3123" s="27"/>
    </row>
    <row r="3124" spans="1:5" x14ac:dyDescent="0.25">
      <c r="A3124" s="27"/>
      <c r="B3124" s="32"/>
      <c r="C3124" s="27"/>
      <c r="D3124" s="27"/>
      <c r="E3124" s="27"/>
    </row>
    <row r="3125" spans="1:5" x14ac:dyDescent="0.25">
      <c r="A3125" s="27"/>
      <c r="B3125" s="32"/>
      <c r="C3125" s="27"/>
      <c r="D3125" s="27"/>
      <c r="E3125" s="27"/>
    </row>
    <row r="3126" spans="1:5" x14ac:dyDescent="0.25">
      <c r="A3126" s="27"/>
      <c r="B3126" s="32"/>
      <c r="C3126" s="27"/>
      <c r="D3126" s="27"/>
      <c r="E3126" s="27"/>
    </row>
    <row r="3127" spans="1:5" x14ac:dyDescent="0.25">
      <c r="A3127" s="27"/>
      <c r="B3127" s="32"/>
      <c r="C3127" s="27"/>
      <c r="D3127" s="27"/>
      <c r="E3127" s="27"/>
    </row>
    <row r="3128" spans="1:5" x14ac:dyDescent="0.25">
      <c r="A3128" s="27"/>
      <c r="B3128" s="32"/>
      <c r="C3128" s="27"/>
      <c r="D3128" s="27"/>
      <c r="E3128" s="27"/>
    </row>
    <row r="3129" spans="1:5" x14ac:dyDescent="0.25">
      <c r="A3129" s="27"/>
      <c r="B3129" s="32"/>
      <c r="C3129" s="27"/>
      <c r="D3129" s="27"/>
      <c r="E3129" s="27"/>
    </row>
    <row r="3130" spans="1:5" x14ac:dyDescent="0.25">
      <c r="A3130" s="27"/>
      <c r="B3130" s="32"/>
      <c r="C3130" s="27"/>
      <c r="D3130" s="27"/>
      <c r="E3130" s="27"/>
    </row>
    <row r="3131" spans="1:5" x14ac:dyDescent="0.25">
      <c r="A3131" s="27"/>
      <c r="B3131" s="32"/>
      <c r="C3131" s="27"/>
      <c r="D3131" s="27"/>
      <c r="E3131" s="27"/>
    </row>
    <row r="3132" spans="1:5" x14ac:dyDescent="0.25">
      <c r="A3132" s="27"/>
      <c r="B3132" s="32"/>
      <c r="C3132" s="27"/>
      <c r="D3132" s="27"/>
      <c r="E3132" s="27"/>
    </row>
    <row r="3133" spans="1:5" x14ac:dyDescent="0.25">
      <c r="A3133" s="27"/>
      <c r="B3133" s="32"/>
      <c r="C3133" s="27"/>
      <c r="D3133" s="27"/>
      <c r="E3133" s="27"/>
    </row>
    <row r="3134" spans="1:5" x14ac:dyDescent="0.25">
      <c r="A3134" s="27"/>
      <c r="B3134" s="32"/>
      <c r="C3134" s="27"/>
      <c r="D3134" s="27"/>
      <c r="E3134" s="27"/>
    </row>
    <row r="3135" spans="1:5" x14ac:dyDescent="0.25">
      <c r="A3135" s="27"/>
      <c r="B3135" s="32"/>
      <c r="C3135" s="27"/>
      <c r="D3135" s="27"/>
      <c r="E3135" s="27"/>
    </row>
    <row r="3136" spans="1:5" x14ac:dyDescent="0.25">
      <c r="A3136" s="27"/>
      <c r="B3136" s="32"/>
      <c r="C3136" s="27"/>
      <c r="D3136" s="27"/>
      <c r="E3136" s="27"/>
    </row>
    <row r="3137" spans="1:5" x14ac:dyDescent="0.25">
      <c r="A3137" s="27"/>
      <c r="B3137" s="32"/>
      <c r="C3137" s="27"/>
      <c r="D3137" s="27"/>
      <c r="E3137" s="27"/>
    </row>
    <row r="3138" spans="1:5" x14ac:dyDescent="0.25">
      <c r="A3138" s="27"/>
      <c r="B3138" s="32"/>
      <c r="C3138" s="27"/>
      <c r="D3138" s="27"/>
      <c r="E3138" s="27"/>
    </row>
    <row r="3139" spans="1:5" x14ac:dyDescent="0.25">
      <c r="A3139" s="27"/>
      <c r="B3139" s="32"/>
      <c r="C3139" s="27"/>
      <c r="D3139" s="27"/>
      <c r="E3139" s="27"/>
    </row>
    <row r="3140" spans="1:5" x14ac:dyDescent="0.25">
      <c r="A3140" s="27"/>
      <c r="B3140" s="32"/>
      <c r="C3140" s="27"/>
      <c r="D3140" s="27"/>
      <c r="E3140" s="27"/>
    </row>
    <row r="3141" spans="1:5" x14ac:dyDescent="0.25">
      <c r="A3141" s="27"/>
      <c r="B3141" s="32"/>
      <c r="C3141" s="27"/>
      <c r="D3141" s="27"/>
      <c r="E3141" s="27"/>
    </row>
    <row r="3142" spans="1:5" x14ac:dyDescent="0.25">
      <c r="A3142" s="27"/>
      <c r="B3142" s="32"/>
      <c r="C3142" s="27"/>
      <c r="D3142" s="27"/>
      <c r="E3142" s="27"/>
    </row>
    <row r="3143" spans="1:5" x14ac:dyDescent="0.25">
      <c r="A3143" s="27"/>
      <c r="B3143" s="32"/>
      <c r="C3143" s="27"/>
      <c r="D3143" s="27"/>
      <c r="E3143" s="27"/>
    </row>
    <row r="3144" spans="1:5" x14ac:dyDescent="0.25">
      <c r="A3144" s="27"/>
      <c r="B3144" s="32"/>
      <c r="C3144" s="27"/>
      <c r="D3144" s="27"/>
      <c r="E3144" s="27"/>
    </row>
    <row r="3145" spans="1:5" x14ac:dyDescent="0.25">
      <c r="A3145" s="27"/>
      <c r="B3145" s="32"/>
      <c r="C3145" s="27"/>
      <c r="D3145" s="27"/>
      <c r="E3145" s="27"/>
    </row>
    <row r="3146" spans="1:5" x14ac:dyDescent="0.25">
      <c r="A3146" s="27"/>
      <c r="B3146" s="32"/>
      <c r="C3146" s="27"/>
      <c r="D3146" s="27"/>
      <c r="E3146" s="27"/>
    </row>
    <row r="3147" spans="1:5" x14ac:dyDescent="0.25">
      <c r="A3147" s="27"/>
      <c r="B3147" s="32"/>
      <c r="C3147" s="27"/>
      <c r="D3147" s="27"/>
      <c r="E3147" s="27"/>
    </row>
    <row r="3148" spans="1:5" x14ac:dyDescent="0.25">
      <c r="A3148" s="27"/>
      <c r="B3148" s="32"/>
      <c r="C3148" s="27"/>
      <c r="D3148" s="27"/>
      <c r="E3148" s="27"/>
    </row>
    <row r="3149" spans="1:5" x14ac:dyDescent="0.25">
      <c r="A3149" s="27"/>
      <c r="B3149" s="32"/>
      <c r="C3149" s="27"/>
      <c r="D3149" s="27"/>
      <c r="E3149" s="27"/>
    </row>
    <row r="3150" spans="1:5" x14ac:dyDescent="0.25">
      <c r="A3150" s="27"/>
      <c r="B3150" s="32"/>
      <c r="C3150" s="27"/>
      <c r="D3150" s="27"/>
      <c r="E3150" s="27"/>
    </row>
    <row r="3151" spans="1:5" x14ac:dyDescent="0.25">
      <c r="A3151" s="27"/>
      <c r="B3151" s="32"/>
      <c r="C3151" s="27"/>
      <c r="D3151" s="27"/>
      <c r="E3151" s="27"/>
    </row>
    <row r="3152" spans="1:5" x14ac:dyDescent="0.25">
      <c r="A3152" s="27"/>
      <c r="B3152" s="32"/>
      <c r="C3152" s="27"/>
      <c r="D3152" s="27"/>
      <c r="E3152" s="27"/>
    </row>
    <row r="3153" spans="1:5" x14ac:dyDescent="0.25">
      <c r="A3153" s="27"/>
      <c r="B3153" s="32"/>
      <c r="C3153" s="27"/>
      <c r="D3153" s="27"/>
      <c r="E3153" s="27"/>
    </row>
    <row r="3154" spans="1:5" x14ac:dyDescent="0.25">
      <c r="A3154" s="27"/>
      <c r="B3154" s="32"/>
      <c r="C3154" s="27"/>
      <c r="D3154" s="27"/>
      <c r="E3154" s="27"/>
    </row>
    <row r="3155" spans="1:5" x14ac:dyDescent="0.25">
      <c r="A3155" s="27"/>
      <c r="B3155" s="32"/>
      <c r="C3155" s="27"/>
      <c r="D3155" s="27"/>
      <c r="E3155" s="27"/>
    </row>
    <row r="3156" spans="1:5" x14ac:dyDescent="0.25">
      <c r="A3156" s="27"/>
      <c r="B3156" s="32"/>
      <c r="C3156" s="27"/>
      <c r="D3156" s="27"/>
      <c r="E3156" s="27"/>
    </row>
    <row r="3157" spans="1:5" x14ac:dyDescent="0.25">
      <c r="A3157" s="27"/>
      <c r="B3157" s="32"/>
      <c r="C3157" s="27"/>
      <c r="D3157" s="27"/>
      <c r="E3157" s="27"/>
    </row>
    <row r="3158" spans="1:5" x14ac:dyDescent="0.25">
      <c r="A3158" s="27"/>
      <c r="B3158" s="32"/>
      <c r="C3158" s="27"/>
      <c r="D3158" s="27"/>
      <c r="E3158" s="27"/>
    </row>
    <row r="3159" spans="1:5" x14ac:dyDescent="0.25">
      <c r="A3159" s="27"/>
      <c r="B3159" s="32"/>
      <c r="C3159" s="27"/>
      <c r="D3159" s="27"/>
      <c r="E3159" s="27"/>
    </row>
    <row r="3160" spans="1:5" x14ac:dyDescent="0.25">
      <c r="A3160" s="27"/>
      <c r="B3160" s="32"/>
      <c r="C3160" s="27"/>
      <c r="D3160" s="27"/>
      <c r="E3160" s="27"/>
    </row>
    <row r="3161" spans="1:5" x14ac:dyDescent="0.25">
      <c r="A3161" s="27"/>
      <c r="B3161" s="32"/>
      <c r="C3161" s="27"/>
      <c r="D3161" s="27"/>
      <c r="E3161" s="27"/>
    </row>
    <row r="3162" spans="1:5" x14ac:dyDescent="0.25">
      <c r="A3162" s="27"/>
      <c r="B3162" s="32"/>
      <c r="C3162" s="27"/>
      <c r="D3162" s="27"/>
      <c r="E3162" s="27"/>
    </row>
    <row r="3163" spans="1:5" x14ac:dyDescent="0.25">
      <c r="A3163" s="27"/>
      <c r="B3163" s="32"/>
      <c r="C3163" s="27"/>
      <c r="D3163" s="27"/>
      <c r="E3163" s="27"/>
    </row>
    <row r="3164" spans="1:5" x14ac:dyDescent="0.25">
      <c r="A3164" s="27"/>
      <c r="B3164" s="32"/>
      <c r="C3164" s="27"/>
      <c r="D3164" s="27"/>
      <c r="E3164" s="27"/>
    </row>
    <row r="3165" spans="1:5" x14ac:dyDescent="0.25">
      <c r="A3165" s="27"/>
      <c r="B3165" s="32"/>
      <c r="C3165" s="27"/>
      <c r="D3165" s="27"/>
      <c r="E3165" s="27"/>
    </row>
    <row r="3166" spans="1:5" x14ac:dyDescent="0.25">
      <c r="A3166" s="27"/>
      <c r="B3166" s="32"/>
      <c r="C3166" s="27"/>
      <c r="D3166" s="27"/>
      <c r="E3166" s="27"/>
    </row>
    <row r="3167" spans="1:5" x14ac:dyDescent="0.25">
      <c r="A3167" s="27"/>
      <c r="B3167" s="32"/>
      <c r="C3167" s="27"/>
      <c r="D3167" s="27"/>
      <c r="E3167" s="27"/>
    </row>
    <row r="3168" spans="1:5" x14ac:dyDescent="0.25">
      <c r="A3168" s="27"/>
      <c r="B3168" s="32"/>
      <c r="C3168" s="27"/>
      <c r="D3168" s="27"/>
      <c r="E3168" s="27"/>
    </row>
    <row r="3169" spans="1:5" x14ac:dyDescent="0.25">
      <c r="A3169" s="27"/>
      <c r="B3169" s="32"/>
      <c r="C3169" s="27"/>
      <c r="D3169" s="27"/>
      <c r="E3169" s="27"/>
    </row>
    <row r="3170" spans="1:5" x14ac:dyDescent="0.25">
      <c r="A3170" s="27"/>
      <c r="B3170" s="32"/>
      <c r="C3170" s="27"/>
      <c r="D3170" s="27"/>
      <c r="E3170" s="27"/>
    </row>
    <row r="3171" spans="1:5" x14ac:dyDescent="0.25">
      <c r="A3171" s="27"/>
      <c r="B3171" s="32"/>
      <c r="C3171" s="27"/>
      <c r="D3171" s="27"/>
      <c r="E3171" s="27"/>
    </row>
    <row r="3172" spans="1:5" x14ac:dyDescent="0.25">
      <c r="A3172" s="27"/>
      <c r="B3172" s="32"/>
      <c r="C3172" s="27"/>
      <c r="D3172" s="27"/>
      <c r="E3172" s="27"/>
    </row>
    <row r="3173" spans="1:5" x14ac:dyDescent="0.25">
      <c r="A3173" s="27"/>
      <c r="B3173" s="32"/>
      <c r="C3173" s="27"/>
      <c r="D3173" s="27"/>
      <c r="E3173" s="27"/>
    </row>
    <row r="3174" spans="1:5" x14ac:dyDescent="0.25">
      <c r="A3174" s="27"/>
      <c r="B3174" s="32"/>
      <c r="C3174" s="27"/>
      <c r="D3174" s="27"/>
      <c r="E3174" s="27"/>
    </row>
    <row r="3175" spans="1:5" x14ac:dyDescent="0.25">
      <c r="A3175" s="27"/>
      <c r="B3175" s="32"/>
      <c r="C3175" s="27"/>
      <c r="D3175" s="27"/>
      <c r="E3175" s="27"/>
    </row>
    <row r="3176" spans="1:5" x14ac:dyDescent="0.25">
      <c r="A3176" s="27"/>
      <c r="B3176" s="32"/>
      <c r="C3176" s="27"/>
      <c r="D3176" s="27"/>
      <c r="E3176" s="27"/>
    </row>
    <row r="3177" spans="1:5" x14ac:dyDescent="0.25">
      <c r="A3177" s="27"/>
      <c r="B3177" s="32"/>
      <c r="C3177" s="27"/>
      <c r="D3177" s="27"/>
      <c r="E3177" s="27"/>
    </row>
    <row r="3178" spans="1:5" x14ac:dyDescent="0.25">
      <c r="A3178" s="27"/>
      <c r="B3178" s="32"/>
      <c r="C3178" s="27"/>
      <c r="D3178" s="27"/>
      <c r="E3178" s="27"/>
    </row>
    <row r="3179" spans="1:5" x14ac:dyDescent="0.25">
      <c r="A3179" s="27"/>
      <c r="B3179" s="32"/>
      <c r="C3179" s="27"/>
      <c r="D3179" s="27"/>
      <c r="E3179" s="27"/>
    </row>
    <row r="3180" spans="1:5" x14ac:dyDescent="0.25">
      <c r="A3180" s="27"/>
      <c r="B3180" s="32"/>
      <c r="C3180" s="27"/>
      <c r="D3180" s="27"/>
      <c r="E3180" s="27"/>
    </row>
    <row r="3181" spans="1:5" x14ac:dyDescent="0.25">
      <c r="A3181" s="27"/>
      <c r="B3181" s="32"/>
      <c r="C3181" s="27"/>
      <c r="D3181" s="27"/>
      <c r="E3181" s="27"/>
    </row>
    <row r="3182" spans="1:5" x14ac:dyDescent="0.25">
      <c r="A3182" s="27"/>
      <c r="B3182" s="32"/>
      <c r="C3182" s="27"/>
      <c r="D3182" s="27"/>
      <c r="E3182" s="27"/>
    </row>
    <row r="3183" spans="1:5" x14ac:dyDescent="0.25">
      <c r="A3183" s="27"/>
      <c r="B3183" s="32"/>
      <c r="C3183" s="27"/>
      <c r="D3183" s="27"/>
      <c r="E3183" s="27"/>
    </row>
    <row r="3184" spans="1:5" x14ac:dyDescent="0.25">
      <c r="A3184" s="27"/>
      <c r="B3184" s="32"/>
      <c r="C3184" s="27"/>
      <c r="D3184" s="27"/>
      <c r="E3184" s="27"/>
    </row>
    <row r="3185" spans="1:5" x14ac:dyDescent="0.25">
      <c r="A3185" s="27"/>
      <c r="B3185" s="32"/>
      <c r="C3185" s="27"/>
      <c r="D3185" s="27"/>
      <c r="E3185" s="27"/>
    </row>
    <row r="3186" spans="1:5" x14ac:dyDescent="0.25">
      <c r="A3186" s="27"/>
      <c r="B3186" s="32"/>
      <c r="C3186" s="27"/>
      <c r="D3186" s="27"/>
      <c r="E3186" s="27"/>
    </row>
    <row r="3187" spans="1:5" x14ac:dyDescent="0.25">
      <c r="A3187" s="27"/>
      <c r="B3187" s="32"/>
      <c r="C3187" s="27"/>
      <c r="D3187" s="27"/>
      <c r="E3187" s="27"/>
    </row>
    <row r="3188" spans="1:5" x14ac:dyDescent="0.25">
      <c r="A3188" s="27"/>
      <c r="B3188" s="32"/>
      <c r="C3188" s="27"/>
      <c r="D3188" s="27"/>
      <c r="E3188" s="27"/>
    </row>
    <row r="3189" spans="1:5" x14ac:dyDescent="0.25">
      <c r="A3189" s="27"/>
      <c r="B3189" s="32"/>
      <c r="C3189" s="27"/>
      <c r="D3189" s="27"/>
      <c r="E3189" s="27"/>
    </row>
    <row r="3190" spans="1:5" x14ac:dyDescent="0.25">
      <c r="A3190" s="27"/>
      <c r="B3190" s="32"/>
      <c r="C3190" s="27"/>
      <c r="D3190" s="27"/>
      <c r="E3190" s="27"/>
    </row>
    <row r="3191" spans="1:5" x14ac:dyDescent="0.25">
      <c r="A3191" s="27"/>
      <c r="B3191" s="32"/>
      <c r="C3191" s="27"/>
      <c r="D3191" s="27"/>
      <c r="E3191" s="27"/>
    </row>
    <row r="3192" spans="1:5" x14ac:dyDescent="0.25">
      <c r="A3192" s="27"/>
      <c r="B3192" s="32"/>
      <c r="C3192" s="27"/>
      <c r="D3192" s="27"/>
      <c r="E3192" s="27"/>
    </row>
    <row r="3193" spans="1:5" x14ac:dyDescent="0.25">
      <c r="A3193" s="27"/>
      <c r="B3193" s="32"/>
      <c r="C3193" s="27"/>
      <c r="D3193" s="27"/>
      <c r="E3193" s="27"/>
    </row>
    <row r="3194" spans="1:5" x14ac:dyDescent="0.25">
      <c r="A3194" s="27"/>
      <c r="B3194" s="32"/>
      <c r="C3194" s="27"/>
      <c r="D3194" s="27"/>
      <c r="E3194" s="27"/>
    </row>
    <row r="3195" spans="1:5" x14ac:dyDescent="0.25">
      <c r="A3195" s="27"/>
      <c r="B3195" s="32"/>
      <c r="C3195" s="27"/>
      <c r="D3195" s="27"/>
      <c r="E3195" s="27"/>
    </row>
    <row r="3196" spans="1:5" x14ac:dyDescent="0.25">
      <c r="A3196" s="27"/>
      <c r="B3196" s="32"/>
      <c r="C3196" s="27"/>
      <c r="D3196" s="27"/>
      <c r="E3196" s="27"/>
    </row>
    <row r="3197" spans="1:5" x14ac:dyDescent="0.25">
      <c r="A3197" s="27"/>
      <c r="B3197" s="32"/>
      <c r="C3197" s="27"/>
      <c r="D3197" s="27"/>
      <c r="E3197" s="27"/>
    </row>
    <row r="3198" spans="1:5" x14ac:dyDescent="0.25">
      <c r="A3198" s="27"/>
      <c r="B3198" s="32"/>
      <c r="C3198" s="27"/>
      <c r="D3198" s="27"/>
      <c r="E3198" s="27"/>
    </row>
    <row r="3199" spans="1:5" x14ac:dyDescent="0.25">
      <c r="A3199" s="27"/>
      <c r="B3199" s="32"/>
      <c r="C3199" s="27"/>
      <c r="D3199" s="27"/>
      <c r="E3199" s="27"/>
    </row>
    <row r="3200" spans="1:5" x14ac:dyDescent="0.25">
      <c r="A3200" s="27"/>
      <c r="B3200" s="32"/>
      <c r="C3200" s="27"/>
      <c r="D3200" s="27"/>
      <c r="E3200" s="27"/>
    </row>
    <row r="3201" spans="1:5" x14ac:dyDescent="0.25">
      <c r="A3201" s="27"/>
      <c r="B3201" s="32"/>
      <c r="C3201" s="27"/>
      <c r="D3201" s="27"/>
      <c r="E3201" s="27"/>
    </row>
    <row r="3202" spans="1:5" x14ac:dyDescent="0.25">
      <c r="A3202" s="27"/>
      <c r="B3202" s="32"/>
      <c r="C3202" s="27"/>
      <c r="D3202" s="27"/>
      <c r="E3202" s="27"/>
    </row>
    <row r="3203" spans="1:5" x14ac:dyDescent="0.25">
      <c r="A3203" s="27"/>
      <c r="B3203" s="32"/>
      <c r="C3203" s="27"/>
      <c r="D3203" s="27"/>
      <c r="E3203" s="27"/>
    </row>
    <row r="3204" spans="1:5" x14ac:dyDescent="0.25">
      <c r="A3204" s="27"/>
      <c r="B3204" s="32"/>
      <c r="C3204" s="27"/>
      <c r="D3204" s="27"/>
      <c r="E3204" s="27"/>
    </row>
    <row r="3205" spans="1:5" x14ac:dyDescent="0.25">
      <c r="A3205" s="27"/>
      <c r="B3205" s="32"/>
      <c r="C3205" s="27"/>
      <c r="D3205" s="27"/>
      <c r="E3205" s="27"/>
    </row>
    <row r="3206" spans="1:5" x14ac:dyDescent="0.25">
      <c r="A3206" s="27"/>
      <c r="B3206" s="32"/>
      <c r="C3206" s="27"/>
      <c r="D3206" s="27"/>
      <c r="E3206" s="27"/>
    </row>
    <row r="3207" spans="1:5" x14ac:dyDescent="0.25">
      <c r="A3207" s="27"/>
      <c r="B3207" s="32"/>
      <c r="C3207" s="27"/>
      <c r="D3207" s="27"/>
      <c r="E3207" s="27"/>
    </row>
    <row r="3208" spans="1:5" x14ac:dyDescent="0.25">
      <c r="A3208" s="27"/>
      <c r="B3208" s="32"/>
      <c r="C3208" s="27"/>
      <c r="D3208" s="27"/>
      <c r="E3208" s="27"/>
    </row>
    <row r="3209" spans="1:5" x14ac:dyDescent="0.25">
      <c r="A3209" s="27"/>
      <c r="B3209" s="32"/>
      <c r="C3209" s="27"/>
      <c r="D3209" s="27"/>
      <c r="E3209" s="27"/>
    </row>
    <row r="3210" spans="1:5" x14ac:dyDescent="0.25">
      <c r="A3210" s="27"/>
      <c r="B3210" s="32"/>
      <c r="C3210" s="27"/>
      <c r="D3210" s="27"/>
      <c r="E3210" s="27"/>
    </row>
    <row r="3211" spans="1:5" x14ac:dyDescent="0.25">
      <c r="A3211" s="27"/>
      <c r="B3211" s="32"/>
      <c r="C3211" s="27"/>
      <c r="D3211" s="27"/>
      <c r="E3211" s="27"/>
    </row>
    <row r="3212" spans="1:5" x14ac:dyDescent="0.25">
      <c r="A3212" s="27"/>
      <c r="B3212" s="32"/>
      <c r="C3212" s="27"/>
      <c r="D3212" s="27"/>
      <c r="E3212" s="27"/>
    </row>
    <row r="3213" spans="1:5" x14ac:dyDescent="0.25">
      <c r="A3213" s="27"/>
      <c r="B3213" s="32"/>
      <c r="C3213" s="27"/>
      <c r="D3213" s="27"/>
      <c r="E3213" s="27"/>
    </row>
    <row r="3214" spans="1:5" x14ac:dyDescent="0.25">
      <c r="A3214" s="27"/>
      <c r="B3214" s="32"/>
      <c r="C3214" s="27"/>
      <c r="D3214" s="27"/>
      <c r="E3214" s="27"/>
    </row>
    <row r="3215" spans="1:5" x14ac:dyDescent="0.25">
      <c r="A3215" s="27"/>
      <c r="B3215" s="32"/>
      <c r="C3215" s="27"/>
      <c r="D3215" s="27"/>
      <c r="E3215" s="27"/>
    </row>
    <row r="3216" spans="1:5" x14ac:dyDescent="0.25">
      <c r="A3216" s="27"/>
      <c r="B3216" s="32"/>
      <c r="C3216" s="27"/>
      <c r="D3216" s="27"/>
      <c r="E3216" s="27"/>
    </row>
    <row r="3217" spans="1:5" x14ac:dyDescent="0.25">
      <c r="A3217" s="27"/>
      <c r="B3217" s="32"/>
      <c r="C3217" s="27"/>
      <c r="D3217" s="27"/>
      <c r="E3217" s="27"/>
    </row>
    <row r="3218" spans="1:5" x14ac:dyDescent="0.25">
      <c r="A3218" s="27"/>
      <c r="B3218" s="32"/>
      <c r="C3218" s="27"/>
      <c r="D3218" s="27"/>
      <c r="E3218" s="27"/>
    </row>
    <row r="3219" spans="1:5" x14ac:dyDescent="0.25">
      <c r="A3219" s="27"/>
      <c r="B3219" s="32"/>
      <c r="C3219" s="27"/>
      <c r="D3219" s="27"/>
      <c r="E3219" s="27"/>
    </row>
    <row r="3220" spans="1:5" x14ac:dyDescent="0.25">
      <c r="A3220" s="27"/>
      <c r="B3220" s="32"/>
      <c r="C3220" s="27"/>
      <c r="D3220" s="27"/>
      <c r="E3220" s="27"/>
    </row>
    <row r="3221" spans="1:5" x14ac:dyDescent="0.25">
      <c r="A3221" s="27"/>
      <c r="B3221" s="32"/>
      <c r="C3221" s="27"/>
      <c r="D3221" s="27"/>
      <c r="E3221" s="27"/>
    </row>
    <row r="3222" spans="1:5" x14ac:dyDescent="0.25">
      <c r="A3222" s="27"/>
      <c r="B3222" s="32"/>
      <c r="C3222" s="27"/>
      <c r="D3222" s="27"/>
      <c r="E3222" s="27"/>
    </row>
    <row r="3223" spans="1:5" x14ac:dyDescent="0.25">
      <c r="A3223" s="27"/>
      <c r="B3223" s="32"/>
      <c r="C3223" s="27"/>
      <c r="D3223" s="27"/>
      <c r="E3223" s="27"/>
    </row>
    <row r="3224" spans="1:5" x14ac:dyDescent="0.25">
      <c r="A3224" s="27"/>
      <c r="B3224" s="32"/>
      <c r="C3224" s="27"/>
      <c r="D3224" s="27"/>
      <c r="E3224" s="27"/>
    </row>
    <row r="3225" spans="1:5" x14ac:dyDescent="0.25">
      <c r="A3225" s="27"/>
      <c r="B3225" s="32"/>
      <c r="C3225" s="27"/>
      <c r="D3225" s="27"/>
      <c r="E3225" s="27"/>
    </row>
    <row r="3226" spans="1:5" x14ac:dyDescent="0.25">
      <c r="A3226" s="27"/>
      <c r="B3226" s="32"/>
      <c r="C3226" s="27"/>
      <c r="D3226" s="27"/>
      <c r="E3226" s="27"/>
    </row>
    <row r="3227" spans="1:5" x14ac:dyDescent="0.25">
      <c r="A3227" s="27"/>
      <c r="B3227" s="32"/>
      <c r="C3227" s="27"/>
      <c r="D3227" s="27"/>
      <c r="E3227" s="27"/>
    </row>
    <row r="3228" spans="1:5" x14ac:dyDescent="0.25">
      <c r="A3228" s="27"/>
      <c r="B3228" s="32"/>
      <c r="C3228" s="27"/>
      <c r="D3228" s="27"/>
      <c r="E3228" s="27"/>
    </row>
    <row r="3229" spans="1:5" x14ac:dyDescent="0.25">
      <c r="A3229" s="27"/>
      <c r="B3229" s="32"/>
      <c r="C3229" s="27"/>
      <c r="D3229" s="27"/>
      <c r="E3229" s="27"/>
    </row>
    <row r="3230" spans="1:5" x14ac:dyDescent="0.25">
      <c r="A3230" s="27"/>
      <c r="B3230" s="32"/>
      <c r="C3230" s="27"/>
      <c r="D3230" s="27"/>
      <c r="E3230" s="27"/>
    </row>
    <row r="3231" spans="1:5" x14ac:dyDescent="0.25">
      <c r="A3231" s="27"/>
      <c r="B3231" s="32"/>
      <c r="C3231" s="27"/>
      <c r="D3231" s="27"/>
      <c r="E3231" s="27"/>
    </row>
    <row r="3232" spans="1:5" x14ac:dyDescent="0.25">
      <c r="A3232" s="27"/>
      <c r="B3232" s="32"/>
      <c r="C3232" s="27"/>
      <c r="D3232" s="27"/>
      <c r="E3232" s="27"/>
    </row>
    <row r="3233" spans="1:5" x14ac:dyDescent="0.25">
      <c r="A3233" s="27"/>
      <c r="B3233" s="32"/>
      <c r="C3233" s="27"/>
      <c r="D3233" s="27"/>
      <c r="E3233" s="27"/>
    </row>
    <row r="3234" spans="1:5" x14ac:dyDescent="0.25">
      <c r="A3234" s="27"/>
      <c r="B3234" s="32"/>
      <c r="C3234" s="27"/>
      <c r="D3234" s="27"/>
      <c r="E3234" s="27"/>
    </row>
    <row r="3235" spans="1:5" x14ac:dyDescent="0.25">
      <c r="A3235" s="27"/>
      <c r="B3235" s="32"/>
      <c r="C3235" s="27"/>
      <c r="D3235" s="27"/>
      <c r="E3235" s="27"/>
    </row>
    <row r="3236" spans="1:5" x14ac:dyDescent="0.25">
      <c r="A3236" s="27"/>
      <c r="B3236" s="32"/>
      <c r="C3236" s="27"/>
      <c r="D3236" s="27"/>
      <c r="E3236" s="27"/>
    </row>
    <row r="3237" spans="1:5" x14ac:dyDescent="0.25">
      <c r="A3237" s="27"/>
      <c r="B3237" s="32"/>
      <c r="C3237" s="27"/>
      <c r="D3237" s="27"/>
      <c r="E3237" s="27"/>
    </row>
    <row r="3238" spans="1:5" x14ac:dyDescent="0.25">
      <c r="A3238" s="27"/>
      <c r="B3238" s="32"/>
      <c r="C3238" s="27"/>
      <c r="D3238" s="27"/>
      <c r="E3238" s="27"/>
    </row>
    <row r="3239" spans="1:5" x14ac:dyDescent="0.25">
      <c r="A3239" s="27"/>
      <c r="B3239" s="32"/>
      <c r="C3239" s="27"/>
      <c r="D3239" s="27"/>
      <c r="E3239" s="27"/>
    </row>
    <row r="3240" spans="1:5" x14ac:dyDescent="0.25">
      <c r="A3240" s="27"/>
      <c r="B3240" s="32"/>
      <c r="C3240" s="27"/>
      <c r="D3240" s="27"/>
      <c r="E3240" s="27"/>
    </row>
    <row r="3241" spans="1:5" x14ac:dyDescent="0.25">
      <c r="A3241" s="27"/>
      <c r="B3241" s="32"/>
      <c r="C3241" s="27"/>
      <c r="D3241" s="27"/>
      <c r="E3241" s="27"/>
    </row>
    <row r="3242" spans="1:5" x14ac:dyDescent="0.25">
      <c r="A3242" s="27"/>
      <c r="B3242" s="32"/>
      <c r="C3242" s="27"/>
      <c r="D3242" s="27"/>
      <c r="E3242" s="27"/>
    </row>
    <row r="3243" spans="1:5" x14ac:dyDescent="0.25">
      <c r="A3243" s="27"/>
      <c r="B3243" s="32"/>
      <c r="C3243" s="27"/>
      <c r="D3243" s="27"/>
      <c r="E3243" s="27"/>
    </row>
    <row r="3244" spans="1:5" x14ac:dyDescent="0.25">
      <c r="A3244" s="27"/>
      <c r="B3244" s="32"/>
      <c r="C3244" s="27"/>
      <c r="D3244" s="27"/>
      <c r="E3244" s="27"/>
    </row>
    <row r="3245" spans="1:5" x14ac:dyDescent="0.25">
      <c r="A3245" s="27"/>
      <c r="B3245" s="32"/>
      <c r="C3245" s="27"/>
      <c r="D3245" s="27"/>
      <c r="E3245" s="27"/>
    </row>
    <row r="3246" spans="1:5" x14ac:dyDescent="0.25">
      <c r="A3246" s="27"/>
      <c r="B3246" s="32"/>
      <c r="C3246" s="27"/>
      <c r="D3246" s="27"/>
      <c r="E3246" s="27"/>
    </row>
    <row r="3247" spans="1:5" x14ac:dyDescent="0.25">
      <c r="A3247" s="27"/>
      <c r="B3247" s="32"/>
      <c r="C3247" s="27"/>
      <c r="D3247" s="27"/>
      <c r="E3247" s="27"/>
    </row>
    <row r="3248" spans="1:5" x14ac:dyDescent="0.25">
      <c r="A3248" s="27"/>
      <c r="B3248" s="32"/>
      <c r="C3248" s="27"/>
      <c r="D3248" s="27"/>
      <c r="E3248" s="27"/>
    </row>
    <row r="3249" spans="1:5" x14ac:dyDescent="0.25">
      <c r="A3249" s="27"/>
      <c r="B3249" s="32"/>
      <c r="C3249" s="27"/>
      <c r="D3249" s="27"/>
      <c r="E3249" s="27"/>
    </row>
    <row r="3250" spans="1:5" x14ac:dyDescent="0.25">
      <c r="A3250" s="27"/>
      <c r="B3250" s="32"/>
      <c r="C3250" s="27"/>
      <c r="D3250" s="27"/>
      <c r="E3250" s="27"/>
    </row>
    <row r="3251" spans="1:5" x14ac:dyDescent="0.25">
      <c r="A3251" s="27"/>
      <c r="B3251" s="32"/>
      <c r="C3251" s="27"/>
      <c r="D3251" s="27"/>
      <c r="E3251" s="27"/>
    </row>
    <row r="3252" spans="1:5" x14ac:dyDescent="0.25">
      <c r="A3252" s="27"/>
      <c r="B3252" s="32"/>
      <c r="C3252" s="27"/>
      <c r="D3252" s="27"/>
      <c r="E3252" s="27"/>
    </row>
    <row r="3253" spans="1:5" x14ac:dyDescent="0.25">
      <c r="A3253" s="27"/>
      <c r="B3253" s="32"/>
      <c r="C3253" s="27"/>
      <c r="D3253" s="27"/>
      <c r="E3253" s="27"/>
    </row>
    <row r="3254" spans="1:5" x14ac:dyDescent="0.25">
      <c r="A3254" s="27"/>
      <c r="B3254" s="32"/>
      <c r="C3254" s="27"/>
      <c r="D3254" s="27"/>
      <c r="E3254" s="27"/>
    </row>
    <row r="3255" spans="1:5" x14ac:dyDescent="0.25">
      <c r="A3255" s="27"/>
      <c r="B3255" s="32"/>
      <c r="C3255" s="27"/>
      <c r="D3255" s="27"/>
      <c r="E3255" s="27"/>
    </row>
    <row r="3256" spans="1:5" x14ac:dyDescent="0.25">
      <c r="A3256" s="27"/>
      <c r="B3256" s="32"/>
      <c r="C3256" s="27"/>
      <c r="D3256" s="27"/>
      <c r="E3256" s="27"/>
    </row>
    <row r="3257" spans="1:5" x14ac:dyDescent="0.25">
      <c r="A3257" s="27"/>
      <c r="B3257" s="32"/>
      <c r="C3257" s="27"/>
      <c r="D3257" s="27"/>
      <c r="E3257" s="27"/>
    </row>
    <row r="3258" spans="1:5" x14ac:dyDescent="0.25">
      <c r="A3258" s="27"/>
      <c r="B3258" s="32"/>
      <c r="C3258" s="27"/>
      <c r="D3258" s="27"/>
      <c r="E3258" s="27"/>
    </row>
    <row r="3259" spans="1:5" x14ac:dyDescent="0.25">
      <c r="A3259" s="27"/>
      <c r="B3259" s="32"/>
      <c r="C3259" s="27"/>
      <c r="D3259" s="27"/>
      <c r="E3259" s="27"/>
    </row>
    <row r="3260" spans="1:5" x14ac:dyDescent="0.25">
      <c r="A3260" s="27"/>
      <c r="B3260" s="32"/>
      <c r="C3260" s="27"/>
      <c r="D3260" s="27"/>
      <c r="E3260" s="27"/>
    </row>
    <row r="3261" spans="1:5" x14ac:dyDescent="0.25">
      <c r="A3261" s="27"/>
      <c r="B3261" s="32"/>
      <c r="C3261" s="27"/>
      <c r="D3261" s="27"/>
      <c r="E3261" s="27"/>
    </row>
    <row r="3262" spans="1:5" x14ac:dyDescent="0.25">
      <c r="A3262" s="27"/>
      <c r="B3262" s="32"/>
      <c r="C3262" s="27"/>
      <c r="D3262" s="27"/>
      <c r="E3262" s="27"/>
    </row>
    <row r="3263" spans="1:5" x14ac:dyDescent="0.25">
      <c r="A3263" s="27"/>
      <c r="B3263" s="32"/>
      <c r="C3263" s="27"/>
      <c r="D3263" s="27"/>
      <c r="E3263" s="27"/>
    </row>
    <row r="3264" spans="1:5" x14ac:dyDescent="0.25">
      <c r="A3264" s="27"/>
      <c r="B3264" s="32"/>
      <c r="C3264" s="27"/>
      <c r="D3264" s="27"/>
      <c r="E3264" s="27"/>
    </row>
    <row r="3265" spans="1:5" x14ac:dyDescent="0.25">
      <c r="A3265" s="27"/>
      <c r="B3265" s="32"/>
      <c r="C3265" s="27"/>
      <c r="D3265" s="27"/>
      <c r="E3265" s="27"/>
    </row>
    <row r="3266" spans="1:5" x14ac:dyDescent="0.25">
      <c r="A3266" s="27"/>
      <c r="B3266" s="32"/>
      <c r="C3266" s="27"/>
      <c r="D3266" s="27"/>
      <c r="E3266" s="27"/>
    </row>
    <row r="3267" spans="1:5" x14ac:dyDescent="0.25">
      <c r="A3267" s="27"/>
      <c r="B3267" s="32"/>
      <c r="C3267" s="27"/>
      <c r="D3267" s="27"/>
      <c r="E3267" s="27"/>
    </row>
    <row r="3268" spans="1:5" x14ac:dyDescent="0.25">
      <c r="A3268" s="27"/>
      <c r="B3268" s="32"/>
      <c r="C3268" s="27"/>
      <c r="D3268" s="27"/>
      <c r="E3268" s="27"/>
    </row>
    <row r="3269" spans="1:5" x14ac:dyDescent="0.25">
      <c r="A3269" s="27"/>
      <c r="B3269" s="32"/>
      <c r="C3269" s="27"/>
      <c r="D3269" s="27"/>
      <c r="E3269" s="27"/>
    </row>
    <row r="3270" spans="1:5" x14ac:dyDescent="0.25">
      <c r="A3270" s="27"/>
      <c r="B3270" s="32"/>
      <c r="C3270" s="27"/>
      <c r="D3270" s="27"/>
      <c r="E3270" s="27"/>
    </row>
    <row r="3271" spans="1:5" x14ac:dyDescent="0.25">
      <c r="A3271" s="27"/>
      <c r="B3271" s="32"/>
      <c r="C3271" s="27"/>
      <c r="D3271" s="27"/>
      <c r="E3271" s="27"/>
    </row>
    <row r="3272" spans="1:5" x14ac:dyDescent="0.25">
      <c r="A3272" s="27"/>
      <c r="B3272" s="32"/>
      <c r="C3272" s="27"/>
      <c r="D3272" s="27"/>
      <c r="E3272" s="27"/>
    </row>
    <row r="3273" spans="1:5" x14ac:dyDescent="0.25">
      <c r="A3273" s="27"/>
      <c r="B3273" s="32"/>
      <c r="C3273" s="27"/>
      <c r="D3273" s="27"/>
      <c r="E3273" s="27"/>
    </row>
    <row r="3274" spans="1:5" x14ac:dyDescent="0.25">
      <c r="A3274" s="27"/>
      <c r="B3274" s="32"/>
      <c r="C3274" s="27"/>
      <c r="D3274" s="27"/>
      <c r="E3274" s="27"/>
    </row>
    <row r="3275" spans="1:5" x14ac:dyDescent="0.25">
      <c r="A3275" s="27"/>
      <c r="B3275" s="32"/>
      <c r="C3275" s="27"/>
      <c r="D3275" s="27"/>
      <c r="E3275" s="27"/>
    </row>
    <row r="3276" spans="1:5" x14ac:dyDescent="0.25">
      <c r="A3276" s="27"/>
      <c r="B3276" s="32"/>
      <c r="C3276" s="27"/>
      <c r="D3276" s="27"/>
      <c r="E3276" s="27"/>
    </row>
    <row r="3277" spans="1:5" x14ac:dyDescent="0.25">
      <c r="A3277" s="27"/>
      <c r="B3277" s="32"/>
      <c r="C3277" s="27"/>
      <c r="D3277" s="27"/>
      <c r="E3277" s="27"/>
    </row>
    <row r="3278" spans="1:5" x14ac:dyDescent="0.25">
      <c r="A3278" s="27"/>
      <c r="B3278" s="32"/>
      <c r="C3278" s="27"/>
      <c r="D3278" s="27"/>
      <c r="E3278" s="27"/>
    </row>
    <row r="3279" spans="1:5" x14ac:dyDescent="0.25">
      <c r="A3279" s="27"/>
      <c r="B3279" s="32"/>
      <c r="C3279" s="27"/>
      <c r="D3279" s="27"/>
      <c r="E3279" s="27"/>
    </row>
    <row r="3280" spans="1:5" x14ac:dyDescent="0.25">
      <c r="A3280" s="27"/>
      <c r="B3280" s="32"/>
      <c r="C3280" s="27"/>
      <c r="D3280" s="27"/>
      <c r="E3280" s="27"/>
    </row>
    <row r="3281" spans="1:5" x14ac:dyDescent="0.25">
      <c r="A3281" s="27"/>
      <c r="B3281" s="32"/>
      <c r="C3281" s="27"/>
      <c r="D3281" s="27"/>
      <c r="E3281" s="27"/>
    </row>
    <row r="3282" spans="1:5" x14ac:dyDescent="0.25">
      <c r="A3282" s="27"/>
      <c r="B3282" s="32"/>
      <c r="C3282" s="27"/>
      <c r="D3282" s="27"/>
      <c r="E3282" s="27"/>
    </row>
    <row r="3283" spans="1:5" x14ac:dyDescent="0.25">
      <c r="A3283" s="27"/>
      <c r="B3283" s="32"/>
      <c r="C3283" s="27"/>
      <c r="D3283" s="27"/>
      <c r="E3283" s="27"/>
    </row>
    <row r="3284" spans="1:5" x14ac:dyDescent="0.25">
      <c r="A3284" s="27"/>
      <c r="B3284" s="32"/>
      <c r="C3284" s="27"/>
      <c r="D3284" s="27"/>
      <c r="E3284" s="27"/>
    </row>
    <row r="3285" spans="1:5" x14ac:dyDescent="0.25">
      <c r="A3285" s="27"/>
      <c r="B3285" s="32"/>
      <c r="C3285" s="27"/>
      <c r="D3285" s="27"/>
      <c r="E3285" s="27"/>
    </row>
    <row r="3286" spans="1:5" x14ac:dyDescent="0.25">
      <c r="A3286" s="27"/>
      <c r="B3286" s="32"/>
      <c r="C3286" s="27"/>
      <c r="D3286" s="27"/>
      <c r="E3286" s="27"/>
    </row>
    <row r="3287" spans="1:5" x14ac:dyDescent="0.25">
      <c r="A3287" s="27"/>
      <c r="B3287" s="32"/>
      <c r="C3287" s="27"/>
      <c r="D3287" s="27"/>
      <c r="E3287" s="27"/>
    </row>
    <row r="3288" spans="1:5" x14ac:dyDescent="0.25">
      <c r="A3288" s="27"/>
      <c r="B3288" s="32"/>
      <c r="C3288" s="27"/>
      <c r="D3288" s="27"/>
      <c r="E3288" s="27"/>
    </row>
    <row r="3289" spans="1:5" x14ac:dyDescent="0.25">
      <c r="A3289" s="27"/>
      <c r="B3289" s="32"/>
      <c r="C3289" s="27"/>
      <c r="D3289" s="27"/>
      <c r="E3289" s="27"/>
    </row>
    <row r="3290" spans="1:5" x14ac:dyDescent="0.25">
      <c r="A3290" s="27"/>
      <c r="B3290" s="32"/>
      <c r="C3290" s="27"/>
      <c r="D3290" s="27"/>
      <c r="E3290" s="27"/>
    </row>
    <row r="3291" spans="1:5" x14ac:dyDescent="0.25">
      <c r="A3291" s="27"/>
      <c r="B3291" s="32"/>
      <c r="C3291" s="27"/>
      <c r="D3291" s="27"/>
      <c r="E3291" s="27"/>
    </row>
    <row r="3292" spans="1:5" x14ac:dyDescent="0.25">
      <c r="A3292" s="27"/>
      <c r="B3292" s="32"/>
      <c r="C3292" s="27"/>
      <c r="D3292" s="27"/>
      <c r="E3292" s="27"/>
    </row>
    <row r="3293" spans="1:5" x14ac:dyDescent="0.25">
      <c r="A3293" s="27"/>
      <c r="B3293" s="32"/>
      <c r="C3293" s="27"/>
      <c r="D3293" s="27"/>
      <c r="E3293" s="27"/>
    </row>
    <row r="3294" spans="1:5" x14ac:dyDescent="0.25">
      <c r="A3294" s="27"/>
      <c r="B3294" s="32"/>
      <c r="C3294" s="27"/>
      <c r="D3294" s="27"/>
      <c r="E3294" s="27"/>
    </row>
    <row r="3295" spans="1:5" x14ac:dyDescent="0.25">
      <c r="A3295" s="27"/>
      <c r="B3295" s="32"/>
      <c r="C3295" s="27"/>
      <c r="D3295" s="27"/>
      <c r="E3295" s="27"/>
    </row>
    <row r="3296" spans="1:5" x14ac:dyDescent="0.25">
      <c r="A3296" s="27"/>
      <c r="B3296" s="32"/>
      <c r="C3296" s="27"/>
      <c r="D3296" s="27"/>
      <c r="E3296" s="27"/>
    </row>
    <row r="3297" spans="1:5" x14ac:dyDescent="0.25">
      <c r="A3297" s="27"/>
      <c r="B3297" s="32"/>
      <c r="C3297" s="27"/>
      <c r="D3297" s="27"/>
      <c r="E3297" s="27"/>
    </row>
    <row r="3298" spans="1:5" x14ac:dyDescent="0.25">
      <c r="A3298" s="27"/>
      <c r="B3298" s="32"/>
      <c r="C3298" s="27"/>
      <c r="D3298" s="27"/>
      <c r="E3298" s="27"/>
    </row>
    <row r="3299" spans="1:5" x14ac:dyDescent="0.25">
      <c r="A3299" s="27"/>
      <c r="B3299" s="32"/>
      <c r="C3299" s="27"/>
      <c r="D3299" s="27"/>
      <c r="E3299" s="27"/>
    </row>
    <row r="3300" spans="1:5" x14ac:dyDescent="0.25">
      <c r="A3300" s="27"/>
      <c r="B3300" s="32"/>
      <c r="C3300" s="27"/>
      <c r="D3300" s="27"/>
      <c r="E3300" s="27"/>
    </row>
    <row r="3301" spans="1:5" x14ac:dyDescent="0.25">
      <c r="A3301" s="27"/>
      <c r="B3301" s="32"/>
      <c r="C3301" s="27"/>
      <c r="D3301" s="27"/>
      <c r="E3301" s="27"/>
    </row>
    <row r="3302" spans="1:5" x14ac:dyDescent="0.25">
      <c r="A3302" s="27"/>
      <c r="B3302" s="32"/>
      <c r="C3302" s="27"/>
      <c r="D3302" s="27"/>
      <c r="E3302" s="27"/>
    </row>
    <row r="3303" spans="1:5" x14ac:dyDescent="0.25">
      <c r="A3303" s="27"/>
      <c r="B3303" s="32"/>
      <c r="C3303" s="27"/>
      <c r="D3303" s="27"/>
      <c r="E3303" s="27"/>
    </row>
    <row r="3304" spans="1:5" x14ac:dyDescent="0.25">
      <c r="A3304" s="27"/>
      <c r="B3304" s="32"/>
      <c r="C3304" s="27"/>
      <c r="D3304" s="27"/>
      <c r="E3304" s="27"/>
    </row>
    <row r="3305" spans="1:5" x14ac:dyDescent="0.25">
      <c r="A3305" s="27"/>
      <c r="B3305" s="32"/>
      <c r="C3305" s="27"/>
      <c r="D3305" s="27"/>
      <c r="E3305" s="27"/>
    </row>
    <row r="3306" spans="1:5" x14ac:dyDescent="0.25">
      <c r="A3306" s="27"/>
      <c r="B3306" s="32"/>
      <c r="C3306" s="27"/>
      <c r="D3306" s="27"/>
      <c r="E3306" s="27"/>
    </row>
    <row r="3307" spans="1:5" x14ac:dyDescent="0.25">
      <c r="A3307" s="27"/>
      <c r="B3307" s="32"/>
      <c r="C3307" s="27"/>
      <c r="D3307" s="27"/>
      <c r="E3307" s="27"/>
    </row>
    <row r="3308" spans="1:5" x14ac:dyDescent="0.25">
      <c r="A3308" s="27"/>
      <c r="B3308" s="32"/>
      <c r="C3308" s="27"/>
      <c r="D3308" s="27"/>
      <c r="E3308" s="27"/>
    </row>
    <row r="3309" spans="1:5" x14ac:dyDescent="0.25">
      <c r="A3309" s="27"/>
      <c r="B3309" s="32"/>
      <c r="C3309" s="27"/>
      <c r="D3309" s="27"/>
      <c r="E3309" s="27"/>
    </row>
    <row r="3310" spans="1:5" x14ac:dyDescent="0.25">
      <c r="A3310" s="27"/>
      <c r="B3310" s="32"/>
      <c r="C3310" s="27"/>
      <c r="D3310" s="27"/>
      <c r="E3310" s="27"/>
    </row>
    <row r="3311" spans="1:5" x14ac:dyDescent="0.25">
      <c r="A3311" s="27"/>
      <c r="B3311" s="32"/>
      <c r="C3311" s="27"/>
      <c r="D3311" s="27"/>
      <c r="E3311" s="27"/>
    </row>
    <row r="3312" spans="1:5" x14ac:dyDescent="0.25">
      <c r="A3312" s="27"/>
      <c r="B3312" s="32"/>
      <c r="C3312" s="27"/>
      <c r="D3312" s="27"/>
      <c r="E3312" s="27"/>
    </row>
    <row r="3313" spans="1:5" x14ac:dyDescent="0.25">
      <c r="A3313" s="27"/>
      <c r="B3313" s="32"/>
      <c r="C3313" s="27"/>
      <c r="D3313" s="27"/>
      <c r="E3313" s="27"/>
    </row>
    <row r="3314" spans="1:5" x14ac:dyDescent="0.25">
      <c r="A3314" s="27"/>
      <c r="B3314" s="32"/>
      <c r="C3314" s="27"/>
      <c r="D3314" s="27"/>
      <c r="E3314" s="27"/>
    </row>
    <row r="3315" spans="1:5" x14ac:dyDescent="0.25">
      <c r="A3315" s="27"/>
      <c r="B3315" s="32"/>
      <c r="C3315" s="27"/>
      <c r="D3315" s="27"/>
      <c r="E3315" s="27"/>
    </row>
    <row r="3316" spans="1:5" x14ac:dyDescent="0.25">
      <c r="A3316" s="27"/>
      <c r="B3316" s="32"/>
      <c r="C3316" s="27"/>
      <c r="D3316" s="27"/>
      <c r="E3316" s="27"/>
    </row>
    <row r="3317" spans="1:5" x14ac:dyDescent="0.25">
      <c r="A3317" s="27"/>
      <c r="B3317" s="32"/>
      <c r="C3317" s="27"/>
      <c r="D3317" s="27"/>
      <c r="E3317" s="27"/>
    </row>
    <row r="3318" spans="1:5" x14ac:dyDescent="0.25">
      <c r="A3318" s="27"/>
      <c r="B3318" s="32"/>
      <c r="C3318" s="27"/>
      <c r="D3318" s="27"/>
      <c r="E3318" s="27"/>
    </row>
    <row r="3319" spans="1:5" x14ac:dyDescent="0.25">
      <c r="A3319" s="27"/>
      <c r="B3319" s="32"/>
      <c r="C3319" s="27"/>
      <c r="D3319" s="27"/>
      <c r="E3319" s="27"/>
    </row>
    <row r="3320" spans="1:5" x14ac:dyDescent="0.25">
      <c r="A3320" s="27"/>
      <c r="B3320" s="32"/>
      <c r="C3320" s="27"/>
      <c r="D3320" s="27"/>
      <c r="E3320" s="27"/>
    </row>
    <row r="3321" spans="1:5" x14ac:dyDescent="0.25">
      <c r="A3321" s="27"/>
      <c r="B3321" s="32"/>
      <c r="C3321" s="27"/>
      <c r="D3321" s="27"/>
      <c r="E3321" s="27"/>
    </row>
    <row r="3322" spans="1:5" x14ac:dyDescent="0.25">
      <c r="A3322" s="27"/>
      <c r="B3322" s="32"/>
      <c r="C3322" s="27"/>
      <c r="D3322" s="27"/>
      <c r="E3322" s="27"/>
    </row>
    <row r="3323" spans="1:5" x14ac:dyDescent="0.25">
      <c r="A3323" s="27"/>
      <c r="B3323" s="32"/>
      <c r="C3323" s="27"/>
      <c r="D3323" s="27"/>
      <c r="E3323" s="27"/>
    </row>
    <row r="3324" spans="1:5" x14ac:dyDescent="0.25">
      <c r="A3324" s="27"/>
      <c r="B3324" s="32"/>
      <c r="C3324" s="27"/>
      <c r="D3324" s="27"/>
      <c r="E3324" s="27"/>
    </row>
    <row r="3325" spans="1:5" x14ac:dyDescent="0.25">
      <c r="A3325" s="27"/>
      <c r="B3325" s="32"/>
      <c r="C3325" s="27"/>
      <c r="D3325" s="27"/>
      <c r="E3325" s="27"/>
    </row>
    <row r="3326" spans="1:5" x14ac:dyDescent="0.25">
      <c r="A3326" s="27"/>
      <c r="B3326" s="32"/>
      <c r="C3326" s="27"/>
      <c r="D3326" s="27"/>
      <c r="E3326" s="27"/>
    </row>
    <row r="3327" spans="1:5" x14ac:dyDescent="0.25">
      <c r="A3327" s="27"/>
      <c r="B3327" s="32"/>
      <c r="C3327" s="27"/>
      <c r="D3327" s="27"/>
      <c r="E3327" s="27"/>
    </row>
    <row r="3328" spans="1:5" x14ac:dyDescent="0.25">
      <c r="A3328" s="27"/>
      <c r="B3328" s="32"/>
      <c r="C3328" s="27"/>
      <c r="D3328" s="27"/>
      <c r="E3328" s="27"/>
    </row>
    <row r="3329" spans="1:5" x14ac:dyDescent="0.25">
      <c r="A3329" s="27"/>
      <c r="B3329" s="32"/>
      <c r="C3329" s="27"/>
      <c r="D3329" s="27"/>
      <c r="E3329" s="27"/>
    </row>
    <row r="3330" spans="1:5" x14ac:dyDescent="0.25">
      <c r="A3330" s="27"/>
      <c r="B3330" s="32"/>
      <c r="C3330" s="27"/>
      <c r="D3330" s="27"/>
      <c r="E3330" s="27"/>
    </row>
    <row r="3331" spans="1:5" x14ac:dyDescent="0.25">
      <c r="A3331" s="27"/>
      <c r="B3331" s="32"/>
      <c r="C3331" s="27"/>
      <c r="D3331" s="27"/>
      <c r="E3331" s="27"/>
    </row>
    <row r="3332" spans="1:5" x14ac:dyDescent="0.25">
      <c r="A3332" s="27"/>
      <c r="B3332" s="32"/>
      <c r="C3332" s="27"/>
      <c r="D3332" s="27"/>
      <c r="E3332" s="27"/>
    </row>
    <row r="3333" spans="1:5" x14ac:dyDescent="0.25">
      <c r="A3333" s="27"/>
      <c r="B3333" s="32"/>
      <c r="C3333" s="27"/>
      <c r="D3333" s="27"/>
      <c r="E3333" s="27"/>
    </row>
    <row r="3334" spans="1:5" x14ac:dyDescent="0.25">
      <c r="A3334" s="27"/>
      <c r="B3334" s="32"/>
      <c r="C3334" s="27"/>
      <c r="D3334" s="27"/>
      <c r="E3334" s="27"/>
    </row>
    <row r="3335" spans="1:5" x14ac:dyDescent="0.25">
      <c r="A3335" s="27"/>
      <c r="B3335" s="32"/>
      <c r="C3335" s="27"/>
      <c r="D3335" s="27"/>
      <c r="E3335" s="27"/>
    </row>
    <row r="3336" spans="1:5" x14ac:dyDescent="0.25">
      <c r="A3336" s="27"/>
      <c r="B3336" s="32"/>
      <c r="C3336" s="27"/>
      <c r="D3336" s="27"/>
      <c r="E3336" s="27"/>
    </row>
    <row r="3337" spans="1:5" x14ac:dyDescent="0.25">
      <c r="A3337" s="27"/>
      <c r="B3337" s="32"/>
      <c r="C3337" s="27"/>
      <c r="D3337" s="27"/>
      <c r="E3337" s="27"/>
    </row>
    <row r="3338" spans="1:5" x14ac:dyDescent="0.25">
      <c r="A3338" s="27"/>
      <c r="B3338" s="32"/>
      <c r="C3338" s="27"/>
      <c r="D3338" s="27"/>
      <c r="E3338" s="27"/>
    </row>
    <row r="3339" spans="1:5" x14ac:dyDescent="0.25">
      <c r="A3339" s="27"/>
      <c r="B3339" s="32"/>
      <c r="C3339" s="27"/>
      <c r="D3339" s="27"/>
      <c r="E3339" s="27"/>
    </row>
    <row r="3340" spans="1:5" x14ac:dyDescent="0.25">
      <c r="A3340" s="27"/>
      <c r="B3340" s="32"/>
      <c r="C3340" s="27"/>
      <c r="D3340" s="27"/>
      <c r="E3340" s="27"/>
    </row>
    <row r="3341" spans="1:5" x14ac:dyDescent="0.25">
      <c r="A3341" s="27"/>
      <c r="B3341" s="32"/>
      <c r="C3341" s="27"/>
      <c r="D3341" s="27"/>
      <c r="E3341" s="27"/>
    </row>
    <row r="3342" spans="1:5" x14ac:dyDescent="0.25">
      <c r="A3342" s="27"/>
      <c r="B3342" s="32"/>
      <c r="C3342" s="27"/>
      <c r="D3342" s="27"/>
      <c r="E3342" s="27"/>
    </row>
    <row r="3343" spans="1:5" x14ac:dyDescent="0.25">
      <c r="A3343" s="27"/>
      <c r="B3343" s="32"/>
      <c r="C3343" s="27"/>
      <c r="D3343" s="27"/>
      <c r="E3343" s="27"/>
    </row>
    <row r="3344" spans="1:5" x14ac:dyDescent="0.25">
      <c r="A3344" s="27"/>
      <c r="B3344" s="32"/>
      <c r="C3344" s="27"/>
      <c r="D3344" s="27"/>
      <c r="E3344" s="27"/>
    </row>
    <row r="3345" spans="1:5" x14ac:dyDescent="0.25">
      <c r="A3345" s="27"/>
      <c r="B3345" s="32"/>
      <c r="C3345" s="27"/>
      <c r="D3345" s="27"/>
      <c r="E3345" s="27"/>
    </row>
    <row r="3346" spans="1:5" x14ac:dyDescent="0.25">
      <c r="A3346" s="27"/>
      <c r="B3346" s="32"/>
      <c r="C3346" s="27"/>
      <c r="D3346" s="27"/>
      <c r="E3346" s="27"/>
    </row>
    <row r="3347" spans="1:5" x14ac:dyDescent="0.25">
      <c r="A3347" s="27"/>
      <c r="B3347" s="32"/>
      <c r="C3347" s="27"/>
      <c r="D3347" s="27"/>
      <c r="E3347" s="27"/>
    </row>
    <row r="3348" spans="1:5" x14ac:dyDescent="0.25">
      <c r="A3348" s="27"/>
      <c r="B3348" s="32"/>
      <c r="C3348" s="27"/>
      <c r="D3348" s="27"/>
      <c r="E3348" s="27"/>
    </row>
    <row r="3349" spans="1:5" x14ac:dyDescent="0.25">
      <c r="A3349" s="27"/>
      <c r="B3349" s="32"/>
      <c r="C3349" s="27"/>
      <c r="D3349" s="27"/>
      <c r="E3349" s="27"/>
    </row>
    <row r="3350" spans="1:5" x14ac:dyDescent="0.25">
      <c r="A3350" s="27"/>
      <c r="B3350" s="32"/>
      <c r="C3350" s="27"/>
      <c r="D3350" s="27"/>
      <c r="E3350" s="27"/>
    </row>
    <row r="3351" spans="1:5" x14ac:dyDescent="0.25">
      <c r="A3351" s="27"/>
      <c r="B3351" s="32"/>
      <c r="C3351" s="27"/>
      <c r="D3351" s="27"/>
      <c r="E3351" s="27"/>
    </row>
    <row r="3352" spans="1:5" x14ac:dyDescent="0.25">
      <c r="A3352" s="27"/>
      <c r="B3352" s="32"/>
      <c r="C3352" s="27"/>
      <c r="D3352" s="27"/>
      <c r="E3352" s="27"/>
    </row>
    <row r="3353" spans="1:5" x14ac:dyDescent="0.25">
      <c r="A3353" s="27"/>
      <c r="B3353" s="32"/>
      <c r="C3353" s="27"/>
      <c r="D3353" s="27"/>
      <c r="E3353" s="27"/>
    </row>
    <row r="3354" spans="1:5" x14ac:dyDescent="0.25">
      <c r="A3354" s="27"/>
      <c r="B3354" s="32"/>
      <c r="C3354" s="27"/>
      <c r="D3354" s="27"/>
      <c r="E3354" s="27"/>
    </row>
    <row r="3355" spans="1:5" x14ac:dyDescent="0.25">
      <c r="A3355" s="27"/>
      <c r="B3355" s="32"/>
      <c r="C3355" s="27"/>
      <c r="D3355" s="27"/>
      <c r="E3355" s="27"/>
    </row>
    <row r="3356" spans="1:5" x14ac:dyDescent="0.25">
      <c r="A3356" s="27"/>
      <c r="B3356" s="32"/>
      <c r="C3356" s="27"/>
      <c r="D3356" s="27"/>
      <c r="E3356" s="27"/>
    </row>
    <row r="3357" spans="1:5" x14ac:dyDescent="0.25">
      <c r="A3357" s="27"/>
      <c r="B3357" s="32"/>
      <c r="C3357" s="27"/>
      <c r="D3357" s="27"/>
      <c r="E3357" s="27"/>
    </row>
    <row r="3358" spans="1:5" x14ac:dyDescent="0.25">
      <c r="A3358" s="27"/>
      <c r="B3358" s="32"/>
      <c r="C3358" s="27"/>
      <c r="D3358" s="27"/>
      <c r="E3358" s="27"/>
    </row>
    <row r="3359" spans="1:5" x14ac:dyDescent="0.25">
      <c r="A3359" s="27"/>
      <c r="B3359" s="32"/>
      <c r="C3359" s="27"/>
      <c r="D3359" s="27"/>
      <c r="E3359" s="27"/>
    </row>
    <row r="3360" spans="1:5" x14ac:dyDescent="0.25">
      <c r="A3360" s="27"/>
      <c r="B3360" s="32"/>
      <c r="C3360" s="27"/>
      <c r="D3360" s="27"/>
      <c r="E3360" s="27"/>
    </row>
    <row r="3361" spans="1:5" x14ac:dyDescent="0.25">
      <c r="A3361" s="27"/>
      <c r="B3361" s="32"/>
      <c r="C3361" s="27"/>
      <c r="D3361" s="27"/>
      <c r="E3361" s="27"/>
    </row>
    <row r="3362" spans="1:5" x14ac:dyDescent="0.25">
      <c r="A3362" s="27"/>
      <c r="B3362" s="32"/>
      <c r="C3362" s="27"/>
      <c r="D3362" s="27"/>
      <c r="E3362" s="27"/>
    </row>
    <row r="3363" spans="1:5" x14ac:dyDescent="0.25">
      <c r="A3363" s="27"/>
      <c r="B3363" s="32"/>
      <c r="C3363" s="27"/>
      <c r="D3363" s="27"/>
      <c r="E3363" s="27"/>
    </row>
    <row r="3364" spans="1:5" x14ac:dyDescent="0.25">
      <c r="A3364" s="27"/>
      <c r="B3364" s="32"/>
      <c r="C3364" s="27"/>
      <c r="D3364" s="27"/>
      <c r="E3364" s="27"/>
    </row>
    <row r="3365" spans="1:5" x14ac:dyDescent="0.25">
      <c r="A3365" s="27"/>
      <c r="B3365" s="32"/>
      <c r="C3365" s="27"/>
      <c r="D3365" s="27"/>
      <c r="E3365" s="27"/>
    </row>
    <row r="3366" spans="1:5" x14ac:dyDescent="0.25">
      <c r="A3366" s="27"/>
      <c r="B3366" s="32"/>
      <c r="C3366" s="27"/>
      <c r="D3366" s="27"/>
      <c r="E3366" s="27"/>
    </row>
    <row r="3367" spans="1:5" x14ac:dyDescent="0.25">
      <c r="A3367" s="27"/>
      <c r="B3367" s="32"/>
      <c r="C3367" s="27"/>
      <c r="D3367" s="27"/>
      <c r="E3367" s="27"/>
    </row>
    <row r="3368" spans="1:5" x14ac:dyDescent="0.25">
      <c r="A3368" s="27"/>
      <c r="B3368" s="32"/>
      <c r="C3368" s="27"/>
      <c r="D3368" s="27"/>
      <c r="E3368" s="27"/>
    </row>
    <row r="3369" spans="1:5" x14ac:dyDescent="0.25">
      <c r="A3369" s="27"/>
      <c r="B3369" s="32"/>
      <c r="C3369" s="27"/>
      <c r="D3369" s="27"/>
      <c r="E3369" s="27"/>
    </row>
    <row r="3370" spans="1:5" x14ac:dyDescent="0.25">
      <c r="A3370" s="27"/>
      <c r="B3370" s="32"/>
      <c r="C3370" s="27"/>
      <c r="D3370" s="27"/>
      <c r="E3370" s="27"/>
    </row>
    <row r="3371" spans="1:5" x14ac:dyDescent="0.25">
      <c r="A3371" s="27"/>
      <c r="B3371" s="32"/>
      <c r="C3371" s="27"/>
      <c r="D3371" s="27"/>
      <c r="E3371" s="27"/>
    </row>
    <row r="3372" spans="1:5" x14ac:dyDescent="0.25">
      <c r="A3372" s="27"/>
      <c r="B3372" s="32"/>
      <c r="C3372" s="27"/>
      <c r="D3372" s="27"/>
      <c r="E3372" s="27"/>
    </row>
    <row r="3373" spans="1:5" x14ac:dyDescent="0.25">
      <c r="A3373" s="27"/>
      <c r="B3373" s="32"/>
      <c r="C3373" s="27"/>
      <c r="D3373" s="27"/>
      <c r="E3373" s="27"/>
    </row>
    <row r="3374" spans="1:5" x14ac:dyDescent="0.25">
      <c r="A3374" s="27"/>
      <c r="B3374" s="32"/>
      <c r="C3374" s="27"/>
      <c r="D3374" s="27"/>
      <c r="E3374" s="27"/>
    </row>
    <row r="3375" spans="1:5" x14ac:dyDescent="0.25">
      <c r="A3375" s="27"/>
      <c r="B3375" s="32"/>
      <c r="C3375" s="27"/>
      <c r="D3375" s="27"/>
      <c r="E3375" s="27"/>
    </row>
    <row r="3376" spans="1:5" x14ac:dyDescent="0.25">
      <c r="A3376" s="27"/>
      <c r="B3376" s="32"/>
      <c r="C3376" s="27"/>
      <c r="D3376" s="27"/>
      <c r="E3376" s="27"/>
    </row>
    <row r="3377" spans="1:5" x14ac:dyDescent="0.25">
      <c r="A3377" s="27"/>
      <c r="B3377" s="32"/>
      <c r="C3377" s="27"/>
      <c r="D3377" s="27"/>
      <c r="E3377" s="27"/>
    </row>
    <row r="3378" spans="1:5" x14ac:dyDescent="0.25">
      <c r="A3378" s="27"/>
      <c r="B3378" s="32"/>
      <c r="C3378" s="27"/>
      <c r="D3378" s="27"/>
      <c r="E3378" s="27"/>
    </row>
    <row r="3379" spans="1:5" x14ac:dyDescent="0.25">
      <c r="A3379" s="27"/>
      <c r="B3379" s="32"/>
      <c r="C3379" s="27"/>
      <c r="D3379" s="27"/>
      <c r="E3379" s="27"/>
    </row>
    <row r="3380" spans="1:5" x14ac:dyDescent="0.25">
      <c r="A3380" s="27"/>
      <c r="B3380" s="32"/>
      <c r="C3380" s="27"/>
      <c r="D3380" s="27"/>
      <c r="E3380" s="27"/>
    </row>
    <row r="3381" spans="1:5" x14ac:dyDescent="0.25">
      <c r="A3381" s="27"/>
      <c r="B3381" s="32"/>
      <c r="C3381" s="27"/>
      <c r="D3381" s="27"/>
      <c r="E3381" s="27"/>
    </row>
    <row r="3382" spans="1:5" x14ac:dyDescent="0.25">
      <c r="A3382" s="27"/>
      <c r="B3382" s="32"/>
      <c r="C3382" s="27"/>
      <c r="D3382" s="27"/>
      <c r="E3382" s="27"/>
    </row>
    <row r="3383" spans="1:5" x14ac:dyDescent="0.25">
      <c r="A3383" s="27"/>
      <c r="B3383" s="32"/>
      <c r="C3383" s="27"/>
      <c r="D3383" s="27"/>
      <c r="E3383" s="27"/>
    </row>
    <row r="3384" spans="1:5" x14ac:dyDescent="0.25">
      <c r="A3384" s="27"/>
      <c r="B3384" s="32"/>
      <c r="C3384" s="27"/>
      <c r="D3384" s="27"/>
      <c r="E3384" s="27"/>
    </row>
    <row r="3385" spans="1:5" x14ac:dyDescent="0.25">
      <c r="A3385" s="27"/>
      <c r="B3385" s="32"/>
      <c r="C3385" s="27"/>
      <c r="D3385" s="27"/>
      <c r="E3385" s="27"/>
    </row>
    <row r="3386" spans="1:5" x14ac:dyDescent="0.25">
      <c r="A3386" s="27"/>
      <c r="B3386" s="32"/>
      <c r="C3386" s="27"/>
      <c r="D3386" s="27"/>
      <c r="E3386" s="27"/>
    </row>
    <row r="3387" spans="1:5" x14ac:dyDescent="0.25">
      <c r="A3387" s="27"/>
      <c r="B3387" s="32"/>
      <c r="C3387" s="27"/>
      <c r="D3387" s="27"/>
      <c r="E3387" s="27"/>
    </row>
    <row r="3388" spans="1:5" x14ac:dyDescent="0.25">
      <c r="A3388" s="27"/>
      <c r="B3388" s="32"/>
      <c r="C3388" s="27"/>
      <c r="D3388" s="27"/>
      <c r="E3388" s="27"/>
    </row>
    <row r="3389" spans="1:5" x14ac:dyDescent="0.25">
      <c r="A3389" s="27"/>
      <c r="B3389" s="32"/>
      <c r="C3389" s="27"/>
      <c r="D3389" s="27"/>
      <c r="E3389" s="27"/>
    </row>
    <row r="3390" spans="1:5" x14ac:dyDescent="0.25">
      <c r="A3390" s="27"/>
      <c r="B3390" s="32"/>
      <c r="C3390" s="27"/>
      <c r="D3390" s="27"/>
      <c r="E3390" s="27"/>
    </row>
    <row r="3391" spans="1:5" x14ac:dyDescent="0.25">
      <c r="A3391" s="27"/>
      <c r="B3391" s="32"/>
      <c r="C3391" s="27"/>
      <c r="D3391" s="27"/>
      <c r="E3391" s="27"/>
    </row>
    <row r="3392" spans="1:5" x14ac:dyDescent="0.25">
      <c r="A3392" s="27"/>
      <c r="B3392" s="32"/>
      <c r="C3392" s="27"/>
      <c r="D3392" s="27"/>
      <c r="E3392" s="27"/>
    </row>
    <row r="3393" spans="1:5" x14ac:dyDescent="0.25">
      <c r="A3393" s="27"/>
      <c r="B3393" s="32"/>
      <c r="C3393" s="27"/>
      <c r="D3393" s="27"/>
      <c r="E3393" s="27"/>
    </row>
    <row r="3394" spans="1:5" x14ac:dyDescent="0.25">
      <c r="A3394" s="27"/>
      <c r="B3394" s="32"/>
      <c r="C3394" s="27"/>
      <c r="D3394" s="27"/>
      <c r="E3394" s="27"/>
    </row>
    <row r="3395" spans="1:5" x14ac:dyDescent="0.25">
      <c r="A3395" s="27"/>
      <c r="B3395" s="32"/>
      <c r="C3395" s="27"/>
      <c r="D3395" s="27"/>
      <c r="E3395" s="27"/>
    </row>
    <row r="3396" spans="1:5" x14ac:dyDescent="0.25">
      <c r="A3396" s="27"/>
      <c r="B3396" s="32"/>
      <c r="C3396" s="27"/>
      <c r="D3396" s="27"/>
      <c r="E3396" s="27"/>
    </row>
    <row r="3397" spans="1:5" x14ac:dyDescent="0.25">
      <c r="A3397" s="27"/>
      <c r="B3397" s="32"/>
      <c r="C3397" s="27"/>
      <c r="D3397" s="27"/>
      <c r="E3397" s="27"/>
    </row>
    <row r="3398" spans="1:5" x14ac:dyDescent="0.25">
      <c r="A3398" s="27"/>
      <c r="B3398" s="32"/>
      <c r="C3398" s="27"/>
      <c r="D3398" s="27"/>
      <c r="E3398" s="27"/>
    </row>
    <row r="3399" spans="1:5" x14ac:dyDescent="0.25">
      <c r="A3399" s="27"/>
      <c r="B3399" s="32"/>
      <c r="C3399" s="27"/>
      <c r="D3399" s="27"/>
      <c r="E3399" s="27"/>
    </row>
    <row r="3400" spans="1:5" x14ac:dyDescent="0.25">
      <c r="A3400" s="27"/>
      <c r="B3400" s="32"/>
      <c r="C3400" s="27"/>
      <c r="D3400" s="27"/>
      <c r="E3400" s="27"/>
    </row>
    <row r="3401" spans="1:5" x14ac:dyDescent="0.25">
      <c r="A3401" s="27"/>
      <c r="B3401" s="32"/>
      <c r="C3401" s="27"/>
      <c r="D3401" s="27"/>
      <c r="E3401" s="27"/>
    </row>
    <row r="3402" spans="1:5" x14ac:dyDescent="0.25">
      <c r="A3402" s="27"/>
      <c r="B3402" s="32"/>
      <c r="C3402" s="27"/>
      <c r="D3402" s="27"/>
      <c r="E3402" s="27"/>
    </row>
    <row r="3403" spans="1:5" x14ac:dyDescent="0.25">
      <c r="A3403" s="27"/>
      <c r="B3403" s="32"/>
      <c r="C3403" s="27"/>
      <c r="D3403" s="27"/>
      <c r="E3403" s="27"/>
    </row>
    <row r="3404" spans="1:5" x14ac:dyDescent="0.25">
      <c r="A3404" s="27"/>
      <c r="B3404" s="32"/>
      <c r="C3404" s="27"/>
      <c r="D3404" s="27"/>
      <c r="E3404" s="27"/>
    </row>
    <row r="3405" spans="1:5" x14ac:dyDescent="0.25">
      <c r="A3405" s="27"/>
      <c r="B3405" s="32"/>
      <c r="C3405" s="27"/>
      <c r="D3405" s="27"/>
      <c r="E3405" s="27"/>
    </row>
    <row r="3406" spans="1:5" x14ac:dyDescent="0.25">
      <c r="A3406" s="27"/>
      <c r="B3406" s="32"/>
      <c r="C3406" s="27"/>
      <c r="D3406" s="27"/>
      <c r="E3406" s="27"/>
    </row>
    <row r="3407" spans="1:5" x14ac:dyDescent="0.25">
      <c r="A3407" s="27"/>
      <c r="B3407" s="32"/>
      <c r="C3407" s="27"/>
      <c r="D3407" s="27"/>
      <c r="E3407" s="27"/>
    </row>
    <row r="3408" spans="1:5" x14ac:dyDescent="0.25">
      <c r="A3408" s="27"/>
      <c r="B3408" s="32"/>
      <c r="C3408" s="27"/>
      <c r="D3408" s="27"/>
      <c r="E3408" s="27"/>
    </row>
    <row r="3409" spans="1:5" x14ac:dyDescent="0.25">
      <c r="A3409" s="27"/>
      <c r="B3409" s="32"/>
      <c r="C3409" s="27"/>
      <c r="D3409" s="27"/>
      <c r="E3409" s="27"/>
    </row>
    <row r="3410" spans="1:5" x14ac:dyDescent="0.25">
      <c r="A3410" s="27"/>
      <c r="B3410" s="32"/>
      <c r="C3410" s="27"/>
      <c r="D3410" s="27"/>
      <c r="E3410" s="27"/>
    </row>
    <row r="3411" spans="1:5" x14ac:dyDescent="0.25">
      <c r="A3411" s="27"/>
      <c r="B3411" s="32"/>
      <c r="C3411" s="27"/>
      <c r="D3411" s="27"/>
      <c r="E3411" s="27"/>
    </row>
    <row r="3412" spans="1:5" x14ac:dyDescent="0.25">
      <c r="A3412" s="27"/>
      <c r="B3412" s="32"/>
      <c r="C3412" s="27"/>
      <c r="D3412" s="27"/>
      <c r="E3412" s="27"/>
    </row>
    <row r="3413" spans="1:5" x14ac:dyDescent="0.25">
      <c r="A3413" s="27"/>
      <c r="B3413" s="32"/>
      <c r="C3413" s="27"/>
      <c r="D3413" s="27"/>
      <c r="E3413" s="27"/>
    </row>
    <row r="3414" spans="1:5" x14ac:dyDescent="0.25">
      <c r="A3414" s="27"/>
      <c r="B3414" s="32"/>
      <c r="C3414" s="27"/>
      <c r="D3414" s="27"/>
      <c r="E3414" s="27"/>
    </row>
    <row r="3415" spans="1:5" x14ac:dyDescent="0.25">
      <c r="A3415" s="27"/>
      <c r="B3415" s="32"/>
      <c r="C3415" s="27"/>
      <c r="D3415" s="27"/>
      <c r="E3415" s="27"/>
    </row>
    <row r="3416" spans="1:5" x14ac:dyDescent="0.25">
      <c r="A3416" s="27"/>
      <c r="B3416" s="32"/>
      <c r="C3416" s="27"/>
      <c r="D3416" s="27"/>
      <c r="E3416" s="27"/>
    </row>
    <row r="3417" spans="1:5" x14ac:dyDescent="0.25">
      <c r="A3417" s="27"/>
      <c r="B3417" s="32"/>
      <c r="C3417" s="27"/>
      <c r="D3417" s="27"/>
      <c r="E3417" s="27"/>
    </row>
    <row r="3418" spans="1:5" x14ac:dyDescent="0.25">
      <c r="A3418" s="27"/>
      <c r="B3418" s="32"/>
      <c r="C3418" s="27"/>
      <c r="D3418" s="27"/>
      <c r="E3418" s="27"/>
    </row>
    <row r="3419" spans="1:5" x14ac:dyDescent="0.25">
      <c r="A3419" s="27"/>
      <c r="B3419" s="32"/>
      <c r="C3419" s="27"/>
      <c r="D3419" s="27"/>
      <c r="E3419" s="27"/>
    </row>
    <row r="3420" spans="1:5" x14ac:dyDescent="0.25">
      <c r="A3420" s="27"/>
      <c r="B3420" s="32"/>
      <c r="C3420" s="27"/>
      <c r="D3420" s="27"/>
      <c r="E3420" s="27"/>
    </row>
    <row r="3421" spans="1:5" x14ac:dyDescent="0.25">
      <c r="A3421" s="27"/>
      <c r="B3421" s="32"/>
      <c r="C3421" s="27"/>
      <c r="D3421" s="27"/>
      <c r="E3421" s="27"/>
    </row>
    <row r="3422" spans="1:5" x14ac:dyDescent="0.25">
      <c r="A3422" s="27"/>
      <c r="B3422" s="32"/>
      <c r="C3422" s="27"/>
      <c r="D3422" s="27"/>
      <c r="E3422" s="27"/>
    </row>
    <row r="3423" spans="1:5" x14ac:dyDescent="0.25">
      <c r="A3423" s="27"/>
      <c r="B3423" s="32"/>
      <c r="C3423" s="27"/>
      <c r="D3423" s="27"/>
      <c r="E3423" s="27"/>
    </row>
    <row r="3424" spans="1:5" x14ac:dyDescent="0.25">
      <c r="A3424" s="27"/>
      <c r="B3424" s="32"/>
      <c r="C3424" s="27"/>
      <c r="D3424" s="27"/>
      <c r="E3424" s="27"/>
    </row>
    <row r="3425" spans="1:5" x14ac:dyDescent="0.25">
      <c r="A3425" s="27"/>
      <c r="B3425" s="32"/>
      <c r="C3425" s="27"/>
      <c r="D3425" s="27"/>
      <c r="E3425" s="27"/>
    </row>
    <row r="3426" spans="1:5" x14ac:dyDescent="0.25">
      <c r="A3426" s="27"/>
      <c r="B3426" s="32"/>
      <c r="C3426" s="27"/>
      <c r="D3426" s="27"/>
      <c r="E3426" s="27"/>
    </row>
    <row r="3427" spans="1:5" x14ac:dyDescent="0.25">
      <c r="A3427" s="27"/>
      <c r="B3427" s="32"/>
      <c r="C3427" s="27"/>
      <c r="D3427" s="27"/>
      <c r="E3427" s="27"/>
    </row>
    <row r="3428" spans="1:5" x14ac:dyDescent="0.25">
      <c r="A3428" s="27"/>
      <c r="B3428" s="32"/>
      <c r="C3428" s="27"/>
      <c r="D3428" s="27"/>
      <c r="E3428" s="27"/>
    </row>
    <row r="3429" spans="1:5" x14ac:dyDescent="0.25">
      <c r="A3429" s="27"/>
      <c r="B3429" s="32"/>
      <c r="C3429" s="27"/>
      <c r="D3429" s="27"/>
      <c r="E3429" s="27"/>
    </row>
    <row r="3430" spans="1:5" x14ac:dyDescent="0.25">
      <c r="A3430" s="27"/>
      <c r="B3430" s="32"/>
      <c r="C3430" s="27"/>
      <c r="D3430" s="27"/>
      <c r="E3430" s="27"/>
    </row>
    <row r="3431" spans="1:5" x14ac:dyDescent="0.25">
      <c r="A3431" s="27"/>
      <c r="B3431" s="32"/>
      <c r="C3431" s="27"/>
      <c r="D3431" s="27"/>
      <c r="E3431" s="27"/>
    </row>
    <row r="3432" spans="1:5" x14ac:dyDescent="0.25">
      <c r="A3432" s="27"/>
      <c r="B3432" s="32"/>
      <c r="C3432" s="27"/>
      <c r="D3432" s="27"/>
      <c r="E3432" s="27"/>
    </row>
    <row r="3433" spans="1:5" x14ac:dyDescent="0.25">
      <c r="A3433" s="27"/>
      <c r="B3433" s="32"/>
      <c r="C3433" s="27"/>
      <c r="D3433" s="27"/>
      <c r="E3433" s="27"/>
    </row>
    <row r="3434" spans="1:5" x14ac:dyDescent="0.25">
      <c r="A3434" s="27"/>
      <c r="B3434" s="32"/>
      <c r="C3434" s="27"/>
      <c r="D3434" s="27"/>
      <c r="E3434" s="27"/>
    </row>
    <row r="3435" spans="1:5" x14ac:dyDescent="0.25">
      <c r="A3435" s="27"/>
      <c r="B3435" s="32"/>
      <c r="C3435" s="27"/>
      <c r="D3435" s="27"/>
      <c r="E3435" s="27"/>
    </row>
    <row r="3436" spans="1:5" x14ac:dyDescent="0.25">
      <c r="A3436" s="27"/>
      <c r="B3436" s="32"/>
      <c r="C3436" s="27"/>
      <c r="D3436" s="27"/>
      <c r="E3436" s="27"/>
    </row>
    <row r="3437" spans="1:5" x14ac:dyDescent="0.25">
      <c r="A3437" s="27"/>
      <c r="B3437" s="32"/>
      <c r="C3437" s="27"/>
      <c r="D3437" s="27"/>
      <c r="E3437" s="27"/>
    </row>
    <row r="3438" spans="1:5" x14ac:dyDescent="0.25">
      <c r="A3438" s="27"/>
      <c r="B3438" s="32"/>
      <c r="C3438" s="27"/>
      <c r="D3438" s="27"/>
      <c r="E3438" s="27"/>
    </row>
    <row r="3439" spans="1:5" x14ac:dyDescent="0.25">
      <c r="A3439" s="27"/>
      <c r="B3439" s="32"/>
      <c r="C3439" s="27"/>
      <c r="D3439" s="27"/>
      <c r="E3439" s="27"/>
    </row>
    <row r="3440" spans="1:5" x14ac:dyDescent="0.25">
      <c r="A3440" s="27"/>
      <c r="B3440" s="32"/>
      <c r="C3440" s="27"/>
      <c r="D3440" s="27"/>
      <c r="E3440" s="27"/>
    </row>
    <row r="3441" spans="1:5" x14ac:dyDescent="0.25">
      <c r="A3441" s="27"/>
      <c r="B3441" s="32"/>
      <c r="C3441" s="27"/>
      <c r="D3441" s="27"/>
      <c r="E3441" s="27"/>
    </row>
    <row r="3442" spans="1:5" x14ac:dyDescent="0.25">
      <c r="A3442" s="27"/>
      <c r="B3442" s="32"/>
      <c r="C3442" s="27"/>
      <c r="D3442" s="27"/>
      <c r="E3442" s="27"/>
    </row>
    <row r="3443" spans="1:5" x14ac:dyDescent="0.25">
      <c r="A3443" s="27"/>
      <c r="B3443" s="32"/>
      <c r="C3443" s="27"/>
      <c r="D3443" s="27"/>
      <c r="E3443" s="27"/>
    </row>
    <row r="3444" spans="1:5" x14ac:dyDescent="0.25">
      <c r="A3444" s="27"/>
      <c r="B3444" s="32"/>
      <c r="C3444" s="27"/>
      <c r="D3444" s="27"/>
      <c r="E3444" s="27"/>
    </row>
    <row r="3445" spans="1:5" x14ac:dyDescent="0.25">
      <c r="A3445" s="27"/>
      <c r="B3445" s="32"/>
      <c r="C3445" s="27"/>
      <c r="D3445" s="27"/>
      <c r="E3445" s="27"/>
    </row>
    <row r="3446" spans="1:5" x14ac:dyDescent="0.25">
      <c r="A3446" s="27"/>
      <c r="B3446" s="32"/>
      <c r="C3446" s="27"/>
      <c r="D3446" s="27"/>
      <c r="E3446" s="27"/>
    </row>
    <row r="3447" spans="1:5" x14ac:dyDescent="0.25">
      <c r="A3447" s="27"/>
      <c r="B3447" s="32"/>
      <c r="C3447" s="27"/>
      <c r="D3447" s="27"/>
      <c r="E3447" s="27"/>
    </row>
    <row r="3448" spans="1:5" x14ac:dyDescent="0.25">
      <c r="A3448" s="27"/>
      <c r="B3448" s="32"/>
      <c r="C3448" s="27"/>
      <c r="D3448" s="27"/>
      <c r="E3448" s="27"/>
    </row>
    <row r="3449" spans="1:5" x14ac:dyDescent="0.25">
      <c r="A3449" s="27"/>
      <c r="B3449" s="32"/>
      <c r="C3449" s="27"/>
      <c r="D3449" s="27"/>
      <c r="E3449" s="27"/>
    </row>
    <row r="3450" spans="1:5" x14ac:dyDescent="0.25">
      <c r="A3450" s="27"/>
      <c r="B3450" s="32"/>
      <c r="C3450" s="27"/>
      <c r="D3450" s="27"/>
      <c r="E3450" s="27"/>
    </row>
    <row r="3451" spans="1:5" x14ac:dyDescent="0.25">
      <c r="A3451" s="27"/>
      <c r="B3451" s="32"/>
      <c r="C3451" s="27"/>
      <c r="D3451" s="27"/>
      <c r="E3451" s="27"/>
    </row>
    <row r="3452" spans="1:5" x14ac:dyDescent="0.25">
      <c r="A3452" s="27"/>
      <c r="B3452" s="32"/>
      <c r="C3452" s="27"/>
      <c r="D3452" s="27"/>
      <c r="E3452" s="27"/>
    </row>
    <row r="3453" spans="1:5" x14ac:dyDescent="0.25">
      <c r="A3453" s="27"/>
      <c r="B3453" s="32"/>
      <c r="C3453" s="27"/>
      <c r="D3453" s="27"/>
      <c r="E3453" s="27"/>
    </row>
    <row r="3454" spans="1:5" x14ac:dyDescent="0.25">
      <c r="A3454" s="27"/>
      <c r="B3454" s="32"/>
      <c r="C3454" s="27"/>
      <c r="D3454" s="27"/>
      <c r="E3454" s="27"/>
    </row>
    <row r="3455" spans="1:5" x14ac:dyDescent="0.25">
      <c r="A3455" s="27"/>
      <c r="B3455" s="32"/>
      <c r="C3455" s="27"/>
      <c r="D3455" s="27"/>
      <c r="E3455" s="27"/>
    </row>
    <row r="3456" spans="1:5" x14ac:dyDescent="0.25">
      <c r="A3456" s="27"/>
      <c r="B3456" s="32"/>
      <c r="C3456" s="27"/>
      <c r="D3456" s="27"/>
      <c r="E3456" s="27"/>
    </row>
    <row r="3457" spans="1:5" x14ac:dyDescent="0.25">
      <c r="A3457" s="27"/>
      <c r="B3457" s="32"/>
      <c r="C3457" s="27"/>
      <c r="D3457" s="27"/>
      <c r="E3457" s="27"/>
    </row>
    <row r="3458" spans="1:5" x14ac:dyDescent="0.25">
      <c r="A3458" s="27"/>
      <c r="B3458" s="32"/>
      <c r="C3458" s="27"/>
      <c r="D3458" s="27"/>
      <c r="E3458" s="27"/>
    </row>
    <row r="3459" spans="1:5" x14ac:dyDescent="0.25">
      <c r="A3459" s="27"/>
      <c r="B3459" s="32"/>
      <c r="C3459" s="27"/>
      <c r="D3459" s="27"/>
      <c r="E3459" s="27"/>
    </row>
    <row r="3460" spans="1:5" x14ac:dyDescent="0.25">
      <c r="A3460" s="27"/>
      <c r="B3460" s="32"/>
      <c r="C3460" s="27"/>
      <c r="D3460" s="27"/>
      <c r="E3460" s="27"/>
    </row>
    <row r="3461" spans="1:5" x14ac:dyDescent="0.25">
      <c r="A3461" s="27"/>
      <c r="B3461" s="32"/>
      <c r="C3461" s="27"/>
      <c r="D3461" s="27"/>
      <c r="E3461" s="27"/>
    </row>
    <row r="3462" spans="1:5" x14ac:dyDescent="0.25">
      <c r="A3462" s="27"/>
      <c r="B3462" s="32"/>
      <c r="C3462" s="27"/>
      <c r="D3462" s="27"/>
      <c r="E3462" s="27"/>
    </row>
    <row r="3463" spans="1:5" x14ac:dyDescent="0.25">
      <c r="A3463" s="27"/>
      <c r="B3463" s="32"/>
      <c r="C3463" s="27"/>
      <c r="D3463" s="27"/>
      <c r="E3463" s="27"/>
    </row>
    <row r="3464" spans="1:5" x14ac:dyDescent="0.25">
      <c r="A3464" s="27"/>
      <c r="B3464" s="32"/>
      <c r="C3464" s="27"/>
      <c r="D3464" s="27"/>
      <c r="E3464" s="27"/>
    </row>
    <row r="3465" spans="1:5" x14ac:dyDescent="0.25">
      <c r="A3465" s="27"/>
      <c r="B3465" s="32"/>
      <c r="C3465" s="27"/>
      <c r="D3465" s="27"/>
      <c r="E3465" s="27"/>
    </row>
    <row r="3466" spans="1:5" x14ac:dyDescent="0.25">
      <c r="A3466" s="27"/>
      <c r="B3466" s="32"/>
      <c r="C3466" s="27"/>
      <c r="D3466" s="27"/>
      <c r="E3466" s="27"/>
    </row>
    <row r="3467" spans="1:5" x14ac:dyDescent="0.25">
      <c r="A3467" s="27"/>
      <c r="B3467" s="32"/>
      <c r="C3467" s="27"/>
      <c r="D3467" s="27"/>
      <c r="E3467" s="27"/>
    </row>
    <row r="3468" spans="1:5" x14ac:dyDescent="0.25">
      <c r="A3468" s="27"/>
      <c r="B3468" s="32"/>
      <c r="C3468" s="27"/>
      <c r="D3468" s="27"/>
      <c r="E3468" s="27"/>
    </row>
    <row r="3469" spans="1:5" x14ac:dyDescent="0.25">
      <c r="A3469" s="27"/>
      <c r="B3469" s="32"/>
      <c r="C3469" s="27"/>
      <c r="D3469" s="27"/>
      <c r="E3469" s="27"/>
    </row>
    <row r="3470" spans="1:5" x14ac:dyDescent="0.25">
      <c r="A3470" s="27"/>
      <c r="B3470" s="32"/>
      <c r="C3470" s="27"/>
      <c r="D3470" s="27"/>
      <c r="E3470" s="27"/>
    </row>
    <row r="3471" spans="1:5" x14ac:dyDescent="0.25">
      <c r="A3471" s="27"/>
      <c r="B3471" s="32"/>
      <c r="C3471" s="27"/>
      <c r="D3471" s="27"/>
      <c r="E3471" s="27"/>
    </row>
    <row r="3472" spans="1:5" x14ac:dyDescent="0.25">
      <c r="A3472" s="27"/>
      <c r="B3472" s="32"/>
      <c r="C3472" s="27"/>
      <c r="D3472" s="27"/>
      <c r="E3472" s="27"/>
    </row>
    <row r="3473" spans="1:5" x14ac:dyDescent="0.25">
      <c r="A3473" s="27"/>
      <c r="B3473" s="32"/>
      <c r="C3473" s="27"/>
      <c r="D3473" s="27"/>
      <c r="E3473" s="27"/>
    </row>
    <row r="3474" spans="1:5" x14ac:dyDescent="0.25">
      <c r="A3474" s="27"/>
      <c r="B3474" s="32"/>
      <c r="C3474" s="27"/>
      <c r="D3474" s="27"/>
      <c r="E3474" s="27"/>
    </row>
    <row r="3475" spans="1:5" x14ac:dyDescent="0.25">
      <c r="A3475" s="27"/>
      <c r="B3475" s="32"/>
      <c r="C3475" s="27"/>
      <c r="D3475" s="27"/>
      <c r="E3475" s="27"/>
    </row>
    <row r="3476" spans="1:5" x14ac:dyDescent="0.25">
      <c r="A3476" s="27"/>
      <c r="B3476" s="32"/>
      <c r="C3476" s="27"/>
      <c r="D3476" s="27"/>
      <c r="E3476" s="27"/>
    </row>
    <row r="3477" spans="1:5" x14ac:dyDescent="0.25">
      <c r="A3477" s="27"/>
      <c r="B3477" s="32"/>
      <c r="C3477" s="27"/>
      <c r="D3477" s="27"/>
      <c r="E3477" s="27"/>
    </row>
    <row r="3478" spans="1:5" x14ac:dyDescent="0.25">
      <c r="A3478" s="27"/>
      <c r="B3478" s="32"/>
      <c r="C3478" s="27"/>
      <c r="D3478" s="27"/>
      <c r="E3478" s="27"/>
    </row>
    <row r="3479" spans="1:5" x14ac:dyDescent="0.25">
      <c r="A3479" s="27"/>
      <c r="B3479" s="32"/>
      <c r="C3479" s="27"/>
      <c r="D3479" s="27"/>
      <c r="E3479" s="27"/>
    </row>
    <row r="3480" spans="1:5" x14ac:dyDescent="0.25">
      <c r="A3480" s="27"/>
      <c r="B3480" s="32"/>
      <c r="C3480" s="27"/>
      <c r="D3480" s="27"/>
      <c r="E3480" s="27"/>
    </row>
    <row r="3481" spans="1:5" x14ac:dyDescent="0.25">
      <c r="A3481" s="27"/>
      <c r="B3481" s="32"/>
      <c r="C3481" s="27"/>
      <c r="D3481" s="27"/>
      <c r="E3481" s="27"/>
    </row>
    <row r="3482" spans="1:5" x14ac:dyDescent="0.25">
      <c r="A3482" s="27"/>
      <c r="B3482" s="32"/>
      <c r="C3482" s="27"/>
      <c r="D3482" s="27"/>
      <c r="E3482" s="27"/>
    </row>
    <row r="3483" spans="1:5" x14ac:dyDescent="0.25">
      <c r="A3483" s="27"/>
      <c r="B3483" s="32"/>
      <c r="C3483" s="27"/>
      <c r="D3483" s="27"/>
      <c r="E3483" s="27"/>
    </row>
    <row r="3484" spans="1:5" x14ac:dyDescent="0.25">
      <c r="A3484" s="27"/>
      <c r="B3484" s="32"/>
      <c r="C3484" s="27"/>
      <c r="D3484" s="27"/>
      <c r="E3484" s="27"/>
    </row>
    <row r="3485" spans="1:5" x14ac:dyDescent="0.25">
      <c r="A3485" s="27"/>
      <c r="B3485" s="32"/>
      <c r="C3485" s="27"/>
      <c r="D3485" s="27"/>
      <c r="E3485" s="27"/>
    </row>
    <row r="3486" spans="1:5" x14ac:dyDescent="0.25">
      <c r="A3486" s="27"/>
      <c r="B3486" s="32"/>
      <c r="C3486" s="27"/>
      <c r="D3486" s="27"/>
      <c r="E3486" s="27"/>
    </row>
    <row r="3487" spans="1:5" x14ac:dyDescent="0.25">
      <c r="A3487" s="27"/>
      <c r="B3487" s="32"/>
      <c r="C3487" s="27"/>
      <c r="D3487" s="27"/>
      <c r="E3487" s="27"/>
    </row>
    <row r="3488" spans="1:5" x14ac:dyDescent="0.25">
      <c r="A3488" s="27"/>
      <c r="B3488" s="32"/>
      <c r="C3488" s="27"/>
      <c r="D3488" s="27"/>
      <c r="E3488" s="27"/>
    </row>
    <row r="3489" spans="1:5" x14ac:dyDescent="0.25">
      <c r="A3489" s="27"/>
      <c r="B3489" s="32"/>
      <c r="C3489" s="27"/>
      <c r="D3489" s="27"/>
      <c r="E3489" s="27"/>
    </row>
    <row r="3490" spans="1:5" x14ac:dyDescent="0.25">
      <c r="A3490" s="27"/>
      <c r="B3490" s="32"/>
      <c r="C3490" s="27"/>
      <c r="D3490" s="27"/>
      <c r="E3490" s="27"/>
    </row>
    <row r="3491" spans="1:5" x14ac:dyDescent="0.25">
      <c r="A3491" s="27"/>
      <c r="B3491" s="32"/>
      <c r="C3491" s="27"/>
      <c r="D3491" s="27"/>
      <c r="E3491" s="27"/>
    </row>
    <row r="3492" spans="1:5" x14ac:dyDescent="0.25">
      <c r="A3492" s="27"/>
      <c r="B3492" s="32"/>
      <c r="C3492" s="27"/>
      <c r="D3492" s="27"/>
      <c r="E3492" s="27"/>
    </row>
    <row r="3493" spans="1:5" x14ac:dyDescent="0.25">
      <c r="A3493" s="27"/>
      <c r="B3493" s="32"/>
      <c r="C3493" s="27"/>
      <c r="D3493" s="27"/>
      <c r="E3493" s="27"/>
    </row>
    <row r="3494" spans="1:5" x14ac:dyDescent="0.25">
      <c r="A3494" s="27"/>
      <c r="B3494" s="32"/>
      <c r="C3494" s="27"/>
      <c r="D3494" s="27"/>
      <c r="E3494" s="27"/>
    </row>
    <row r="3495" spans="1:5" x14ac:dyDescent="0.25">
      <c r="A3495" s="27"/>
      <c r="B3495" s="32"/>
      <c r="C3495" s="27"/>
      <c r="D3495" s="27"/>
      <c r="E3495" s="27"/>
    </row>
    <row r="3496" spans="1:5" x14ac:dyDescent="0.25">
      <c r="A3496" s="27"/>
      <c r="B3496" s="32"/>
      <c r="C3496" s="27"/>
      <c r="D3496" s="27"/>
      <c r="E3496" s="27"/>
    </row>
    <row r="3497" spans="1:5" x14ac:dyDescent="0.25">
      <c r="A3497" s="27"/>
      <c r="B3497" s="32"/>
      <c r="C3497" s="27"/>
      <c r="D3497" s="27"/>
      <c r="E3497" s="27"/>
    </row>
    <row r="3498" spans="1:5" x14ac:dyDescent="0.25">
      <c r="A3498" s="27"/>
      <c r="B3498" s="32"/>
      <c r="C3498" s="27"/>
      <c r="D3498" s="27"/>
      <c r="E3498" s="27"/>
    </row>
    <row r="3499" spans="1:5" x14ac:dyDescent="0.25">
      <c r="A3499" s="27"/>
      <c r="B3499" s="32"/>
      <c r="C3499" s="27"/>
      <c r="D3499" s="27"/>
      <c r="E3499" s="27"/>
    </row>
    <row r="3500" spans="1:5" x14ac:dyDescent="0.25">
      <c r="A3500" s="27"/>
      <c r="B3500" s="32"/>
      <c r="C3500" s="27"/>
      <c r="D3500" s="27"/>
      <c r="E3500" s="27"/>
    </row>
    <row r="3501" spans="1:5" x14ac:dyDescent="0.25">
      <c r="A3501" s="27"/>
      <c r="B3501" s="32"/>
      <c r="C3501" s="27"/>
      <c r="D3501" s="27"/>
      <c r="E3501" s="27"/>
    </row>
    <row r="3502" spans="1:5" x14ac:dyDescent="0.25">
      <c r="A3502" s="27"/>
      <c r="B3502" s="32"/>
      <c r="C3502" s="27"/>
      <c r="D3502" s="27"/>
      <c r="E3502" s="27"/>
    </row>
    <row r="3503" spans="1:5" x14ac:dyDescent="0.25">
      <c r="A3503" s="27"/>
      <c r="B3503" s="32"/>
      <c r="C3503" s="27"/>
      <c r="D3503" s="27"/>
      <c r="E3503" s="27"/>
    </row>
    <row r="3504" spans="1:5" x14ac:dyDescent="0.25">
      <c r="A3504" s="27"/>
      <c r="B3504" s="32"/>
      <c r="C3504" s="27"/>
      <c r="D3504" s="27"/>
      <c r="E3504" s="27"/>
    </row>
    <row r="3505" spans="1:5" x14ac:dyDescent="0.25">
      <c r="A3505" s="27"/>
      <c r="B3505" s="32"/>
      <c r="C3505" s="27"/>
      <c r="D3505" s="27"/>
      <c r="E3505" s="27"/>
    </row>
    <row r="3506" spans="1:5" x14ac:dyDescent="0.25">
      <c r="A3506" s="27"/>
      <c r="B3506" s="32"/>
      <c r="C3506" s="27"/>
      <c r="D3506" s="27"/>
      <c r="E3506" s="27"/>
    </row>
    <row r="3507" spans="1:5" x14ac:dyDescent="0.25">
      <c r="A3507" s="27"/>
      <c r="B3507" s="32"/>
      <c r="C3507" s="27"/>
      <c r="D3507" s="27"/>
      <c r="E3507" s="27"/>
    </row>
    <row r="3508" spans="1:5" x14ac:dyDescent="0.25">
      <c r="A3508" s="27"/>
      <c r="B3508" s="32"/>
      <c r="C3508" s="27"/>
      <c r="D3508" s="27"/>
      <c r="E3508" s="27"/>
    </row>
    <row r="3509" spans="1:5" x14ac:dyDescent="0.25">
      <c r="A3509" s="27"/>
      <c r="B3509" s="32"/>
      <c r="C3509" s="27"/>
      <c r="D3509" s="27"/>
      <c r="E3509" s="27"/>
    </row>
    <row r="3510" spans="1:5" x14ac:dyDescent="0.25">
      <c r="A3510" s="27"/>
      <c r="B3510" s="32"/>
      <c r="C3510" s="27"/>
      <c r="D3510" s="27"/>
      <c r="E3510" s="27"/>
    </row>
    <row r="3511" spans="1:5" x14ac:dyDescent="0.25">
      <c r="A3511" s="27"/>
      <c r="B3511" s="32"/>
      <c r="C3511" s="27"/>
      <c r="D3511" s="27"/>
      <c r="E3511" s="27"/>
    </row>
    <row r="3512" spans="1:5" x14ac:dyDescent="0.25">
      <c r="A3512" s="27"/>
      <c r="B3512" s="32"/>
      <c r="C3512" s="27"/>
      <c r="D3512" s="27"/>
      <c r="E3512" s="27"/>
    </row>
    <row r="3513" spans="1:5" x14ac:dyDescent="0.25">
      <c r="A3513" s="27"/>
      <c r="B3513" s="32"/>
      <c r="C3513" s="27"/>
      <c r="D3513" s="27"/>
      <c r="E3513" s="27"/>
    </row>
    <row r="3514" spans="1:5" x14ac:dyDescent="0.25">
      <c r="A3514" s="27"/>
      <c r="B3514" s="32"/>
      <c r="C3514" s="27"/>
      <c r="D3514" s="27"/>
      <c r="E3514" s="27"/>
    </row>
    <row r="3515" spans="1:5" x14ac:dyDescent="0.25">
      <c r="A3515" s="27"/>
      <c r="B3515" s="32"/>
      <c r="C3515" s="27"/>
      <c r="D3515" s="27"/>
      <c r="E3515" s="27"/>
    </row>
    <row r="3516" spans="1:5" x14ac:dyDescent="0.25">
      <c r="A3516" s="27"/>
      <c r="B3516" s="32"/>
      <c r="C3516" s="27"/>
      <c r="D3516" s="27"/>
      <c r="E3516" s="27"/>
    </row>
    <row r="3517" spans="1:5" x14ac:dyDescent="0.25">
      <c r="A3517" s="27"/>
      <c r="B3517" s="32"/>
      <c r="C3517" s="27"/>
      <c r="D3517" s="27"/>
      <c r="E3517" s="27"/>
    </row>
    <row r="3518" spans="1:5" x14ac:dyDescent="0.25">
      <c r="A3518" s="27"/>
      <c r="B3518" s="32"/>
      <c r="C3518" s="27"/>
      <c r="D3518" s="27"/>
      <c r="E3518" s="27"/>
    </row>
    <row r="3519" spans="1:5" x14ac:dyDescent="0.25">
      <c r="A3519" s="27"/>
      <c r="B3519" s="32"/>
      <c r="C3519" s="27"/>
      <c r="D3519" s="27"/>
      <c r="E3519" s="27"/>
    </row>
    <row r="3520" spans="1:5" x14ac:dyDescent="0.25">
      <c r="A3520" s="27"/>
      <c r="B3520" s="32"/>
      <c r="C3520" s="27"/>
      <c r="D3520" s="27"/>
      <c r="E3520" s="27"/>
    </row>
    <row r="3521" spans="1:5" x14ac:dyDescent="0.25">
      <c r="A3521" s="27"/>
      <c r="B3521" s="32"/>
      <c r="C3521" s="27"/>
      <c r="D3521" s="27"/>
      <c r="E3521" s="27"/>
    </row>
    <row r="3522" spans="1:5" x14ac:dyDescent="0.25">
      <c r="A3522" s="27"/>
      <c r="B3522" s="32"/>
      <c r="C3522" s="27"/>
      <c r="D3522" s="27"/>
      <c r="E3522" s="27"/>
    </row>
    <row r="3523" spans="1:5" x14ac:dyDescent="0.25">
      <c r="A3523" s="27"/>
      <c r="B3523" s="32"/>
      <c r="C3523" s="27"/>
      <c r="D3523" s="27"/>
      <c r="E3523" s="27"/>
    </row>
    <row r="3524" spans="1:5" x14ac:dyDescent="0.25">
      <c r="A3524" s="27"/>
      <c r="B3524" s="32"/>
      <c r="C3524" s="27"/>
      <c r="D3524" s="27"/>
      <c r="E3524" s="27"/>
    </row>
    <row r="3525" spans="1:5" x14ac:dyDescent="0.25">
      <c r="A3525" s="27"/>
      <c r="B3525" s="32"/>
      <c r="C3525" s="27"/>
      <c r="D3525" s="27"/>
      <c r="E3525" s="27"/>
    </row>
    <row r="3526" spans="1:5" x14ac:dyDescent="0.25">
      <c r="A3526" s="27"/>
      <c r="B3526" s="32"/>
      <c r="C3526" s="27"/>
      <c r="D3526" s="27"/>
      <c r="E3526" s="27"/>
    </row>
    <row r="3527" spans="1:5" x14ac:dyDescent="0.25">
      <c r="A3527" s="27"/>
      <c r="B3527" s="32"/>
      <c r="C3527" s="27"/>
      <c r="D3527" s="27"/>
      <c r="E3527" s="27"/>
    </row>
    <row r="3528" spans="1:5" x14ac:dyDescent="0.25">
      <c r="A3528" s="27"/>
      <c r="B3528" s="32"/>
      <c r="C3528" s="27"/>
      <c r="D3528" s="27"/>
      <c r="E3528" s="27"/>
    </row>
    <row r="3529" spans="1:5" x14ac:dyDescent="0.25">
      <c r="A3529" s="27"/>
      <c r="B3529" s="32"/>
      <c r="C3529" s="27"/>
      <c r="D3529" s="27"/>
      <c r="E3529" s="27"/>
    </row>
    <row r="3530" spans="1:5" x14ac:dyDescent="0.25">
      <c r="A3530" s="27"/>
      <c r="B3530" s="32"/>
      <c r="C3530" s="27"/>
      <c r="D3530" s="27"/>
      <c r="E3530" s="27"/>
    </row>
    <row r="3531" spans="1:5" x14ac:dyDescent="0.25">
      <c r="A3531" s="27"/>
      <c r="B3531" s="32"/>
      <c r="C3531" s="27"/>
      <c r="D3531" s="27"/>
      <c r="E3531" s="27"/>
    </row>
    <row r="3532" spans="1:5" x14ac:dyDescent="0.25">
      <c r="A3532" s="27"/>
      <c r="B3532" s="32"/>
      <c r="C3532" s="27"/>
      <c r="D3532" s="27"/>
      <c r="E3532" s="27"/>
    </row>
    <row r="3533" spans="1:5" x14ac:dyDescent="0.25">
      <c r="A3533" s="27"/>
      <c r="B3533" s="32"/>
      <c r="C3533" s="27"/>
      <c r="D3533" s="27"/>
      <c r="E3533" s="27"/>
    </row>
    <row r="3534" spans="1:5" x14ac:dyDescent="0.25">
      <c r="A3534" s="27"/>
      <c r="B3534" s="32"/>
      <c r="C3534" s="27"/>
      <c r="D3534" s="27"/>
      <c r="E3534" s="27"/>
    </row>
    <row r="3535" spans="1:5" x14ac:dyDescent="0.25">
      <c r="A3535" s="27"/>
      <c r="B3535" s="32"/>
      <c r="C3535" s="27"/>
      <c r="D3535" s="27"/>
      <c r="E3535" s="27"/>
    </row>
    <row r="3536" spans="1:5" x14ac:dyDescent="0.25">
      <c r="A3536" s="27"/>
      <c r="B3536" s="32"/>
      <c r="C3536" s="27"/>
      <c r="D3536" s="27"/>
      <c r="E3536" s="27"/>
    </row>
    <row r="3537" spans="1:5" x14ac:dyDescent="0.25">
      <c r="A3537" s="27"/>
      <c r="B3537" s="32"/>
      <c r="C3537" s="27"/>
      <c r="D3537" s="27"/>
      <c r="E3537" s="27"/>
    </row>
    <row r="3538" spans="1:5" x14ac:dyDescent="0.25">
      <c r="A3538" s="27"/>
      <c r="B3538" s="32"/>
      <c r="C3538" s="27"/>
      <c r="D3538" s="27"/>
      <c r="E3538" s="27"/>
    </row>
    <row r="3539" spans="1:5" x14ac:dyDescent="0.25">
      <c r="A3539" s="27"/>
      <c r="B3539" s="32"/>
      <c r="C3539" s="27"/>
      <c r="D3539" s="27"/>
      <c r="E3539" s="27"/>
    </row>
    <row r="3540" spans="1:5" x14ac:dyDescent="0.25">
      <c r="A3540" s="27"/>
      <c r="B3540" s="32"/>
      <c r="C3540" s="27"/>
      <c r="D3540" s="27"/>
      <c r="E3540" s="27"/>
    </row>
    <row r="3541" spans="1:5" x14ac:dyDescent="0.25">
      <c r="A3541" s="27"/>
      <c r="B3541" s="32"/>
      <c r="C3541" s="27"/>
      <c r="D3541" s="27"/>
      <c r="E3541" s="27"/>
    </row>
    <row r="3542" spans="1:5" x14ac:dyDescent="0.25">
      <c r="A3542" s="27"/>
      <c r="B3542" s="32"/>
      <c r="C3542" s="27"/>
      <c r="D3542" s="27"/>
      <c r="E3542" s="27"/>
    </row>
    <row r="3543" spans="1:5" x14ac:dyDescent="0.25">
      <c r="A3543" s="27"/>
      <c r="B3543" s="32"/>
      <c r="C3543" s="27"/>
      <c r="D3543" s="27"/>
      <c r="E3543" s="27"/>
    </row>
    <row r="3544" spans="1:5" x14ac:dyDescent="0.25">
      <c r="A3544" s="27"/>
      <c r="B3544" s="32"/>
      <c r="C3544" s="27"/>
      <c r="D3544" s="27"/>
      <c r="E3544" s="27"/>
    </row>
    <row r="3545" spans="1:5" x14ac:dyDescent="0.25">
      <c r="A3545" s="27"/>
      <c r="B3545" s="32"/>
      <c r="C3545" s="27"/>
      <c r="D3545" s="27"/>
      <c r="E3545" s="27"/>
    </row>
    <row r="3546" spans="1:5" x14ac:dyDescent="0.25">
      <c r="A3546" s="27"/>
      <c r="B3546" s="32"/>
      <c r="C3546" s="27"/>
      <c r="D3546" s="27"/>
      <c r="E3546" s="27"/>
    </row>
    <row r="3547" spans="1:5" x14ac:dyDescent="0.25">
      <c r="A3547" s="27"/>
      <c r="B3547" s="32"/>
      <c r="C3547" s="27"/>
      <c r="D3547" s="27"/>
      <c r="E3547" s="27"/>
    </row>
    <row r="3548" spans="1:5" x14ac:dyDescent="0.25">
      <c r="A3548" s="27"/>
      <c r="B3548" s="32"/>
      <c r="C3548" s="27"/>
      <c r="D3548" s="27"/>
      <c r="E3548" s="27"/>
    </row>
    <row r="3549" spans="1:5" x14ac:dyDescent="0.25">
      <c r="A3549" s="27"/>
      <c r="B3549" s="32"/>
      <c r="C3549" s="27"/>
      <c r="D3549" s="27"/>
      <c r="E3549" s="27"/>
    </row>
    <row r="3550" spans="1:5" x14ac:dyDescent="0.25">
      <c r="A3550" s="27"/>
      <c r="B3550" s="32"/>
      <c r="C3550" s="27"/>
      <c r="D3550" s="27"/>
      <c r="E3550" s="27"/>
    </row>
    <row r="3551" spans="1:5" x14ac:dyDescent="0.25">
      <c r="A3551" s="27"/>
      <c r="B3551" s="32"/>
      <c r="C3551" s="27"/>
      <c r="D3551" s="27"/>
      <c r="E3551" s="27"/>
    </row>
    <row r="3552" spans="1:5" x14ac:dyDescent="0.25">
      <c r="A3552" s="27"/>
      <c r="B3552" s="32"/>
      <c r="C3552" s="27"/>
      <c r="D3552" s="27"/>
      <c r="E3552" s="27"/>
    </row>
    <row r="3553" spans="1:5" x14ac:dyDescent="0.25">
      <c r="A3553" s="27"/>
      <c r="B3553" s="32"/>
      <c r="C3553" s="27"/>
      <c r="D3553" s="27"/>
      <c r="E3553" s="27"/>
    </row>
    <row r="3554" spans="1:5" x14ac:dyDescent="0.25">
      <c r="A3554" s="27"/>
      <c r="B3554" s="32"/>
      <c r="C3554" s="27"/>
      <c r="D3554" s="27"/>
      <c r="E3554" s="27"/>
    </row>
    <row r="3555" spans="1:5" x14ac:dyDescent="0.25">
      <c r="A3555" s="27"/>
      <c r="B3555" s="32"/>
      <c r="C3555" s="27"/>
      <c r="D3555" s="27"/>
      <c r="E3555" s="27"/>
    </row>
    <row r="3556" spans="1:5" x14ac:dyDescent="0.25">
      <c r="A3556" s="27"/>
      <c r="B3556" s="32"/>
      <c r="C3556" s="27"/>
      <c r="D3556" s="27"/>
      <c r="E3556" s="27"/>
    </row>
    <row r="3557" spans="1:5" x14ac:dyDescent="0.25">
      <c r="A3557" s="27"/>
      <c r="B3557" s="32"/>
      <c r="C3557" s="27"/>
      <c r="D3557" s="27"/>
      <c r="E3557" s="27"/>
    </row>
    <row r="3558" spans="1:5" x14ac:dyDescent="0.25">
      <c r="A3558" s="27"/>
      <c r="B3558" s="32"/>
      <c r="C3558" s="27"/>
      <c r="D3558" s="27"/>
      <c r="E3558" s="27"/>
    </row>
    <row r="3559" spans="1:5" x14ac:dyDescent="0.25">
      <c r="A3559" s="27"/>
      <c r="B3559" s="32"/>
      <c r="C3559" s="27"/>
      <c r="D3559" s="27"/>
      <c r="E3559" s="27"/>
    </row>
    <row r="3560" spans="1:5" x14ac:dyDescent="0.25">
      <c r="A3560" s="27"/>
      <c r="B3560" s="32"/>
      <c r="C3560" s="27"/>
      <c r="D3560" s="27"/>
      <c r="E3560" s="27"/>
    </row>
    <row r="3561" spans="1:5" x14ac:dyDescent="0.25">
      <c r="A3561" s="27"/>
      <c r="B3561" s="32"/>
      <c r="C3561" s="27"/>
      <c r="D3561" s="27"/>
      <c r="E3561" s="27"/>
    </row>
    <row r="3562" spans="1:5" x14ac:dyDescent="0.25">
      <c r="A3562" s="27"/>
      <c r="B3562" s="32"/>
      <c r="C3562" s="27"/>
      <c r="D3562" s="27"/>
      <c r="E3562" s="27"/>
    </row>
    <row r="3563" spans="1:5" x14ac:dyDescent="0.25">
      <c r="A3563" s="27"/>
      <c r="B3563" s="32"/>
      <c r="C3563" s="27"/>
      <c r="D3563" s="27"/>
      <c r="E3563" s="27"/>
    </row>
    <row r="3564" spans="1:5" x14ac:dyDescent="0.25">
      <c r="A3564" s="27"/>
      <c r="B3564" s="32"/>
      <c r="C3564" s="27"/>
      <c r="D3564" s="27"/>
      <c r="E3564" s="27"/>
    </row>
    <row r="3565" spans="1:5" x14ac:dyDescent="0.25">
      <c r="A3565" s="27"/>
      <c r="B3565" s="32"/>
      <c r="C3565" s="27"/>
      <c r="D3565" s="27"/>
      <c r="E3565" s="27"/>
    </row>
    <row r="3566" spans="1:5" x14ac:dyDescent="0.25">
      <c r="A3566" s="27"/>
      <c r="B3566" s="32"/>
      <c r="C3566" s="27"/>
      <c r="D3566" s="27"/>
      <c r="E3566" s="27"/>
    </row>
    <row r="3567" spans="1:5" x14ac:dyDescent="0.25">
      <c r="A3567" s="27"/>
      <c r="B3567" s="32"/>
      <c r="C3567" s="27"/>
      <c r="D3567" s="27"/>
      <c r="E3567" s="27"/>
    </row>
    <row r="3568" spans="1:5" x14ac:dyDescent="0.25">
      <c r="A3568" s="27"/>
      <c r="B3568" s="32"/>
      <c r="C3568" s="27"/>
      <c r="D3568" s="27"/>
      <c r="E3568" s="27"/>
    </row>
    <row r="3569" spans="1:5" x14ac:dyDescent="0.25">
      <c r="A3569" s="27"/>
      <c r="B3569" s="32"/>
      <c r="C3569" s="27"/>
      <c r="D3569" s="27"/>
      <c r="E3569" s="27"/>
    </row>
    <row r="3570" spans="1:5" x14ac:dyDescent="0.25">
      <c r="A3570" s="27"/>
      <c r="B3570" s="32"/>
      <c r="C3570" s="27"/>
      <c r="D3570" s="27"/>
      <c r="E3570" s="27"/>
    </row>
    <row r="3571" spans="1:5" x14ac:dyDescent="0.25">
      <c r="A3571" s="27"/>
      <c r="B3571" s="32"/>
      <c r="C3571" s="27"/>
      <c r="D3571" s="27"/>
      <c r="E3571" s="27"/>
    </row>
    <row r="3572" spans="1:5" x14ac:dyDescent="0.25">
      <c r="A3572" s="27"/>
      <c r="B3572" s="32"/>
      <c r="C3572" s="27"/>
      <c r="D3572" s="27"/>
      <c r="E3572" s="27"/>
    </row>
    <row r="3573" spans="1:5" x14ac:dyDescent="0.25">
      <c r="A3573" s="27"/>
      <c r="B3573" s="32"/>
      <c r="C3573" s="27"/>
      <c r="D3573" s="27"/>
      <c r="E3573" s="27"/>
    </row>
    <row r="3574" spans="1:5" x14ac:dyDescent="0.25">
      <c r="A3574" s="27"/>
      <c r="B3574" s="32"/>
      <c r="C3574" s="27"/>
      <c r="D3574" s="27"/>
      <c r="E3574" s="27"/>
    </row>
    <row r="3575" spans="1:5" x14ac:dyDescent="0.25">
      <c r="A3575" s="27"/>
      <c r="B3575" s="32"/>
      <c r="C3575" s="27"/>
      <c r="D3575" s="27"/>
      <c r="E3575" s="27"/>
    </row>
    <row r="3576" spans="1:5" x14ac:dyDescent="0.25">
      <c r="A3576" s="27"/>
      <c r="B3576" s="32"/>
      <c r="C3576" s="27"/>
      <c r="D3576" s="27"/>
      <c r="E3576" s="27"/>
    </row>
    <row r="3577" spans="1:5" x14ac:dyDescent="0.25">
      <c r="A3577" s="27"/>
      <c r="B3577" s="32"/>
      <c r="C3577" s="27"/>
      <c r="D3577" s="27"/>
      <c r="E3577" s="27"/>
    </row>
    <row r="3578" spans="1:5" x14ac:dyDescent="0.25">
      <c r="A3578" s="27"/>
      <c r="B3578" s="32"/>
      <c r="C3578" s="27"/>
      <c r="D3578" s="27"/>
      <c r="E3578" s="27"/>
    </row>
    <row r="3579" spans="1:5" x14ac:dyDescent="0.25">
      <c r="A3579" s="27"/>
      <c r="B3579" s="32"/>
      <c r="C3579" s="27"/>
      <c r="D3579" s="27"/>
      <c r="E3579" s="27"/>
    </row>
    <row r="3580" spans="1:5" x14ac:dyDescent="0.25">
      <c r="A3580" s="27"/>
      <c r="B3580" s="32"/>
      <c r="C3580" s="27"/>
      <c r="D3580" s="27"/>
      <c r="E3580" s="27"/>
    </row>
    <row r="3581" spans="1:5" x14ac:dyDescent="0.25">
      <c r="A3581" s="27"/>
      <c r="B3581" s="32"/>
      <c r="C3581" s="27"/>
      <c r="D3581" s="27"/>
      <c r="E3581" s="27"/>
    </row>
    <row r="3582" spans="1:5" x14ac:dyDescent="0.25">
      <c r="A3582" s="27"/>
      <c r="B3582" s="32"/>
      <c r="C3582" s="27"/>
      <c r="D3582" s="27"/>
      <c r="E3582" s="27"/>
    </row>
    <row r="3583" spans="1:5" x14ac:dyDescent="0.25">
      <c r="A3583" s="27"/>
      <c r="B3583" s="32"/>
      <c r="C3583" s="27"/>
      <c r="D3583" s="27"/>
      <c r="E3583" s="27"/>
    </row>
    <row r="3584" spans="1:5" x14ac:dyDescent="0.25">
      <c r="A3584" s="27"/>
      <c r="B3584" s="32"/>
      <c r="C3584" s="27"/>
      <c r="D3584" s="27"/>
      <c r="E3584" s="27"/>
    </row>
    <row r="3585" spans="1:5" x14ac:dyDescent="0.25">
      <c r="A3585" s="27"/>
      <c r="B3585" s="32"/>
      <c r="C3585" s="27"/>
      <c r="D3585" s="27"/>
      <c r="E3585" s="27"/>
    </row>
    <row r="3586" spans="1:5" x14ac:dyDescent="0.25">
      <c r="A3586" s="27"/>
      <c r="B3586" s="32"/>
      <c r="C3586" s="27"/>
      <c r="D3586" s="27"/>
      <c r="E3586" s="27"/>
    </row>
    <row r="3587" spans="1:5" x14ac:dyDescent="0.25">
      <c r="A3587" s="27"/>
      <c r="B3587" s="32"/>
      <c r="C3587" s="27"/>
      <c r="D3587" s="27"/>
      <c r="E3587" s="27"/>
    </row>
    <row r="3588" spans="1:5" x14ac:dyDescent="0.25">
      <c r="A3588" s="27"/>
      <c r="B3588" s="32"/>
      <c r="C3588" s="27"/>
      <c r="D3588" s="27"/>
      <c r="E3588" s="27"/>
    </row>
    <row r="3589" spans="1:5" x14ac:dyDescent="0.25">
      <c r="A3589" s="27"/>
      <c r="B3589" s="32"/>
      <c r="C3589" s="27"/>
      <c r="D3589" s="27"/>
      <c r="E3589" s="27"/>
    </row>
    <row r="3590" spans="1:5" x14ac:dyDescent="0.25">
      <c r="A3590" s="27"/>
      <c r="B3590" s="32"/>
      <c r="C3590" s="27"/>
      <c r="D3590" s="27"/>
      <c r="E3590" s="27"/>
    </row>
    <row r="3591" spans="1:5" x14ac:dyDescent="0.25">
      <c r="A3591" s="27"/>
      <c r="B3591" s="32"/>
      <c r="C3591" s="27"/>
      <c r="D3591" s="27"/>
      <c r="E3591" s="27"/>
    </row>
    <row r="3592" spans="1:5" x14ac:dyDescent="0.25">
      <c r="A3592" s="27"/>
      <c r="B3592" s="32"/>
      <c r="C3592" s="27"/>
      <c r="D3592" s="27"/>
      <c r="E3592" s="27"/>
    </row>
    <row r="3593" spans="1:5" x14ac:dyDescent="0.25">
      <c r="A3593" s="27"/>
      <c r="B3593" s="32"/>
      <c r="C3593" s="27"/>
      <c r="D3593" s="27"/>
      <c r="E3593" s="27"/>
    </row>
    <row r="3594" spans="1:5" x14ac:dyDescent="0.25">
      <c r="A3594" s="27"/>
      <c r="B3594" s="32"/>
      <c r="C3594" s="27"/>
      <c r="D3594" s="27"/>
      <c r="E3594" s="27"/>
    </row>
    <row r="3595" spans="1:5" x14ac:dyDescent="0.25">
      <c r="A3595" s="27"/>
      <c r="B3595" s="32"/>
      <c r="C3595" s="27"/>
      <c r="D3595" s="27"/>
      <c r="E3595" s="27"/>
    </row>
    <row r="3596" spans="1:5" x14ac:dyDescent="0.25">
      <c r="A3596" s="27"/>
      <c r="B3596" s="32"/>
      <c r="C3596" s="27"/>
      <c r="D3596" s="27"/>
      <c r="E3596" s="27"/>
    </row>
    <row r="3597" spans="1:5" x14ac:dyDescent="0.25">
      <c r="A3597" s="27"/>
      <c r="B3597" s="32"/>
      <c r="C3597" s="27"/>
      <c r="D3597" s="27"/>
      <c r="E3597" s="27"/>
    </row>
    <row r="3598" spans="1:5" x14ac:dyDescent="0.25">
      <c r="A3598" s="27"/>
      <c r="B3598" s="32"/>
      <c r="C3598" s="27"/>
      <c r="D3598" s="27"/>
      <c r="E3598" s="27"/>
    </row>
    <row r="3599" spans="1:5" x14ac:dyDescent="0.25">
      <c r="A3599" s="27"/>
      <c r="B3599" s="32"/>
      <c r="C3599" s="27"/>
      <c r="D3599" s="27"/>
      <c r="E3599" s="27"/>
    </row>
    <row r="3600" spans="1:5" x14ac:dyDescent="0.25">
      <c r="A3600" s="27"/>
      <c r="B3600" s="32"/>
      <c r="C3600" s="27"/>
      <c r="D3600" s="27"/>
      <c r="E3600" s="27"/>
    </row>
    <row r="3601" spans="1:5" x14ac:dyDescent="0.25">
      <c r="A3601" s="27"/>
      <c r="B3601" s="32"/>
      <c r="C3601" s="27"/>
      <c r="D3601" s="27"/>
      <c r="E3601" s="27"/>
    </row>
    <row r="3602" spans="1:5" x14ac:dyDescent="0.25">
      <c r="A3602" s="27"/>
      <c r="B3602" s="32"/>
      <c r="C3602" s="27"/>
      <c r="D3602" s="27"/>
      <c r="E3602" s="27"/>
    </row>
    <row r="3603" spans="1:5" x14ac:dyDescent="0.25">
      <c r="A3603" s="27"/>
      <c r="B3603" s="32"/>
      <c r="C3603" s="27"/>
      <c r="D3603" s="27"/>
      <c r="E3603" s="27"/>
    </row>
    <row r="3604" spans="1:5" x14ac:dyDescent="0.25">
      <c r="A3604" s="27"/>
      <c r="B3604" s="32"/>
      <c r="C3604" s="27"/>
      <c r="D3604" s="27"/>
      <c r="E3604" s="27"/>
    </row>
    <row r="3605" spans="1:5" x14ac:dyDescent="0.25">
      <c r="A3605" s="27"/>
      <c r="B3605" s="32"/>
      <c r="C3605" s="27"/>
      <c r="D3605" s="27"/>
      <c r="E3605" s="27"/>
    </row>
    <row r="3606" spans="1:5" x14ac:dyDescent="0.25">
      <c r="A3606" s="27"/>
      <c r="B3606" s="32"/>
      <c r="C3606" s="27"/>
      <c r="D3606" s="27"/>
      <c r="E3606" s="27"/>
    </row>
    <row r="3607" spans="1:5" x14ac:dyDescent="0.25">
      <c r="A3607" s="27"/>
      <c r="B3607" s="32"/>
      <c r="C3607" s="27"/>
      <c r="D3607" s="27"/>
      <c r="E3607" s="27"/>
    </row>
    <row r="3608" spans="1:5" x14ac:dyDescent="0.25">
      <c r="A3608" s="27"/>
      <c r="B3608" s="32"/>
      <c r="C3608" s="27"/>
      <c r="D3608" s="27"/>
      <c r="E3608" s="27"/>
    </row>
    <row r="3609" spans="1:5" x14ac:dyDescent="0.25">
      <c r="A3609" s="27"/>
      <c r="B3609" s="32"/>
      <c r="C3609" s="27"/>
      <c r="D3609" s="27"/>
      <c r="E3609" s="27"/>
    </row>
    <row r="3610" spans="1:5" x14ac:dyDescent="0.25">
      <c r="A3610" s="27"/>
      <c r="B3610" s="32"/>
      <c r="C3610" s="27"/>
      <c r="D3610" s="27"/>
      <c r="E3610" s="27"/>
    </row>
    <row r="3611" spans="1:5" x14ac:dyDescent="0.25">
      <c r="A3611" s="27"/>
      <c r="B3611" s="32"/>
      <c r="C3611" s="27"/>
      <c r="D3611" s="27"/>
      <c r="E3611" s="27"/>
    </row>
    <row r="3612" spans="1:5" x14ac:dyDescent="0.25">
      <c r="A3612" s="27"/>
      <c r="B3612" s="32"/>
      <c r="C3612" s="27"/>
      <c r="D3612" s="27"/>
      <c r="E3612" s="27"/>
    </row>
    <row r="3613" spans="1:5" x14ac:dyDescent="0.25">
      <c r="A3613" s="27"/>
      <c r="B3613" s="32"/>
      <c r="C3613" s="27"/>
      <c r="D3613" s="27"/>
      <c r="E3613" s="27"/>
    </row>
    <row r="3614" spans="1:5" x14ac:dyDescent="0.25">
      <c r="A3614" s="27"/>
      <c r="B3614" s="32"/>
      <c r="C3614" s="27"/>
      <c r="D3614" s="27"/>
      <c r="E3614" s="27"/>
    </row>
    <row r="3615" spans="1:5" x14ac:dyDescent="0.25">
      <c r="A3615" s="27"/>
      <c r="B3615" s="32"/>
      <c r="C3615" s="27"/>
      <c r="D3615" s="27"/>
      <c r="E3615" s="27"/>
    </row>
    <row r="3616" spans="1:5" x14ac:dyDescent="0.25">
      <c r="A3616" s="27"/>
      <c r="B3616" s="32"/>
      <c r="C3616" s="27"/>
      <c r="D3616" s="27"/>
      <c r="E3616" s="27"/>
    </row>
    <row r="3617" spans="1:5" x14ac:dyDescent="0.25">
      <c r="A3617" s="27"/>
      <c r="B3617" s="32"/>
      <c r="C3617" s="27"/>
      <c r="D3617" s="27"/>
      <c r="E3617" s="27"/>
    </row>
    <row r="3618" spans="1:5" x14ac:dyDescent="0.25">
      <c r="A3618" s="27"/>
      <c r="B3618" s="32"/>
      <c r="C3618" s="27"/>
      <c r="D3618" s="27"/>
      <c r="E3618" s="27"/>
    </row>
    <row r="3619" spans="1:5" x14ac:dyDescent="0.25">
      <c r="A3619" s="27"/>
      <c r="B3619" s="32"/>
      <c r="C3619" s="27"/>
      <c r="D3619" s="27"/>
      <c r="E3619" s="27"/>
    </row>
    <row r="3620" spans="1:5" x14ac:dyDescent="0.25">
      <c r="A3620" s="27"/>
      <c r="B3620" s="32"/>
      <c r="C3620" s="27"/>
      <c r="D3620" s="27"/>
      <c r="E3620" s="27"/>
    </row>
    <row r="3621" spans="1:5" x14ac:dyDescent="0.25">
      <c r="A3621" s="27"/>
      <c r="B3621" s="32"/>
      <c r="C3621" s="27"/>
      <c r="D3621" s="27"/>
      <c r="E3621" s="27"/>
    </row>
    <row r="3622" spans="1:5" x14ac:dyDescent="0.25">
      <c r="A3622" s="27"/>
      <c r="B3622" s="32"/>
      <c r="C3622" s="27"/>
      <c r="D3622" s="27"/>
      <c r="E3622" s="27"/>
    </row>
    <row r="3623" spans="1:5" x14ac:dyDescent="0.25">
      <c r="A3623" s="27"/>
      <c r="B3623" s="32"/>
      <c r="C3623" s="27"/>
      <c r="D3623" s="27"/>
      <c r="E3623" s="27"/>
    </row>
    <row r="3624" spans="1:5" x14ac:dyDescent="0.25">
      <c r="A3624" s="27"/>
      <c r="B3624" s="32"/>
      <c r="C3624" s="27"/>
      <c r="D3624" s="27"/>
      <c r="E3624" s="27"/>
    </row>
    <row r="3625" spans="1:5" x14ac:dyDescent="0.25">
      <c r="A3625" s="27"/>
      <c r="B3625" s="32"/>
      <c r="C3625" s="27"/>
      <c r="D3625" s="27"/>
      <c r="E3625" s="27"/>
    </row>
    <row r="3626" spans="1:5" x14ac:dyDescent="0.25">
      <c r="A3626" s="27"/>
      <c r="B3626" s="32"/>
      <c r="C3626" s="27"/>
      <c r="D3626" s="27"/>
      <c r="E3626" s="27"/>
    </row>
    <row r="3627" spans="1:5" x14ac:dyDescent="0.25">
      <c r="A3627" s="27"/>
      <c r="B3627" s="32"/>
      <c r="C3627" s="27"/>
      <c r="D3627" s="27"/>
      <c r="E3627" s="27"/>
    </row>
    <row r="3628" spans="1:5" x14ac:dyDescent="0.25">
      <c r="A3628" s="27"/>
      <c r="B3628" s="32"/>
      <c r="C3628" s="27"/>
      <c r="D3628" s="27"/>
      <c r="E3628" s="27"/>
    </row>
    <row r="3629" spans="1:5" x14ac:dyDescent="0.25">
      <c r="A3629" s="27"/>
      <c r="B3629" s="32"/>
      <c r="C3629" s="27"/>
      <c r="D3629" s="27"/>
      <c r="E3629" s="27"/>
    </row>
    <row r="3630" spans="1:5" x14ac:dyDescent="0.25">
      <c r="A3630" s="27"/>
      <c r="B3630" s="32"/>
      <c r="C3630" s="27"/>
      <c r="D3630" s="27"/>
      <c r="E3630" s="27"/>
    </row>
    <row r="3631" spans="1:5" x14ac:dyDescent="0.25">
      <c r="A3631" s="27"/>
      <c r="B3631" s="32"/>
      <c r="C3631" s="27"/>
      <c r="D3631" s="27"/>
      <c r="E3631" s="27"/>
    </row>
    <row r="3632" spans="1:5" x14ac:dyDescent="0.25">
      <c r="A3632" s="27"/>
      <c r="B3632" s="32"/>
      <c r="C3632" s="27"/>
      <c r="D3632" s="27"/>
      <c r="E3632" s="27"/>
    </row>
    <row r="3633" spans="1:5" x14ac:dyDescent="0.25">
      <c r="A3633" s="27"/>
      <c r="B3633" s="32"/>
      <c r="C3633" s="27"/>
      <c r="D3633" s="27"/>
      <c r="E3633" s="27"/>
    </row>
    <row r="3634" spans="1:5" x14ac:dyDescent="0.25">
      <c r="A3634" s="27"/>
      <c r="B3634" s="32"/>
      <c r="C3634" s="27"/>
      <c r="D3634" s="27"/>
      <c r="E3634" s="27"/>
    </row>
    <row r="3635" spans="1:5" x14ac:dyDescent="0.25">
      <c r="A3635" s="27"/>
      <c r="B3635" s="32"/>
      <c r="C3635" s="27"/>
      <c r="D3635" s="27"/>
      <c r="E3635" s="27"/>
    </row>
    <row r="3636" spans="1:5" x14ac:dyDescent="0.25">
      <c r="A3636" s="27"/>
      <c r="B3636" s="32"/>
      <c r="C3636" s="27"/>
      <c r="D3636" s="27"/>
      <c r="E3636" s="27"/>
    </row>
    <row r="3637" spans="1:5" x14ac:dyDescent="0.25">
      <c r="A3637" s="27"/>
      <c r="B3637" s="32"/>
      <c r="C3637" s="27"/>
      <c r="D3637" s="27"/>
      <c r="E3637" s="27"/>
    </row>
    <row r="3638" spans="1:5" x14ac:dyDescent="0.25">
      <c r="A3638" s="27"/>
      <c r="B3638" s="32"/>
      <c r="C3638" s="27"/>
      <c r="D3638" s="27"/>
      <c r="E3638" s="27"/>
    </row>
    <row r="3639" spans="1:5" x14ac:dyDescent="0.25">
      <c r="A3639" s="27"/>
      <c r="B3639" s="32"/>
      <c r="C3639" s="27"/>
      <c r="D3639" s="27"/>
      <c r="E3639" s="27"/>
    </row>
    <row r="3640" spans="1:5" x14ac:dyDescent="0.25">
      <c r="A3640" s="27"/>
      <c r="B3640" s="32"/>
      <c r="C3640" s="27"/>
      <c r="D3640" s="27"/>
      <c r="E3640" s="27"/>
    </row>
    <row r="3641" spans="1:5" x14ac:dyDescent="0.25">
      <c r="A3641" s="27"/>
      <c r="B3641" s="32"/>
      <c r="C3641" s="27"/>
      <c r="D3641" s="27"/>
      <c r="E3641" s="27"/>
    </row>
    <row r="3642" spans="1:5" x14ac:dyDescent="0.25">
      <c r="A3642" s="27"/>
      <c r="B3642" s="32"/>
      <c r="C3642" s="27"/>
      <c r="D3642" s="27"/>
      <c r="E3642" s="27"/>
    </row>
    <row r="3643" spans="1:5" x14ac:dyDescent="0.25">
      <c r="A3643" s="27"/>
      <c r="B3643" s="32"/>
      <c r="C3643" s="27"/>
      <c r="D3643" s="27"/>
      <c r="E3643" s="27"/>
    </row>
    <row r="3644" spans="1:5" x14ac:dyDescent="0.25">
      <c r="A3644" s="27"/>
      <c r="B3644" s="32"/>
      <c r="C3644" s="27"/>
      <c r="D3644" s="27"/>
      <c r="E3644" s="27"/>
    </row>
    <row r="3645" spans="1:5" x14ac:dyDescent="0.25">
      <c r="A3645" s="27"/>
      <c r="B3645" s="32"/>
      <c r="C3645" s="27"/>
      <c r="D3645" s="27"/>
      <c r="E3645" s="27"/>
    </row>
    <row r="3646" spans="1:5" x14ac:dyDescent="0.25">
      <c r="A3646" s="27"/>
      <c r="B3646" s="32"/>
      <c r="C3646" s="27"/>
      <c r="D3646" s="27"/>
      <c r="E3646" s="27"/>
    </row>
    <row r="3647" spans="1:5" x14ac:dyDescent="0.25">
      <c r="A3647" s="27"/>
      <c r="B3647" s="32"/>
      <c r="C3647" s="27"/>
      <c r="D3647" s="27"/>
      <c r="E3647" s="27"/>
    </row>
    <row r="3648" spans="1:5" x14ac:dyDescent="0.25">
      <c r="A3648" s="27"/>
      <c r="B3648" s="32"/>
      <c r="C3648" s="27"/>
      <c r="D3648" s="27"/>
      <c r="E3648" s="27"/>
    </row>
    <row r="3649" spans="1:5" x14ac:dyDescent="0.25">
      <c r="A3649" s="27"/>
      <c r="B3649" s="32"/>
      <c r="C3649" s="27"/>
      <c r="D3649" s="27"/>
      <c r="E3649" s="27"/>
    </row>
    <row r="3650" spans="1:5" x14ac:dyDescent="0.25">
      <c r="A3650" s="27"/>
      <c r="B3650" s="32"/>
      <c r="C3650" s="27"/>
      <c r="D3650" s="27"/>
      <c r="E3650" s="27"/>
    </row>
    <row r="3651" spans="1:5" x14ac:dyDescent="0.25">
      <c r="A3651" s="27"/>
      <c r="B3651" s="32"/>
      <c r="C3651" s="27"/>
      <c r="D3651" s="27"/>
      <c r="E3651" s="27"/>
    </row>
    <row r="3652" spans="1:5" x14ac:dyDescent="0.25">
      <c r="A3652" s="27"/>
      <c r="B3652" s="32"/>
      <c r="C3652" s="27"/>
      <c r="D3652" s="27"/>
      <c r="E3652" s="27"/>
    </row>
    <row r="3653" spans="1:5" x14ac:dyDescent="0.25">
      <c r="A3653" s="27"/>
      <c r="B3653" s="32"/>
      <c r="C3653" s="27"/>
      <c r="D3653" s="27"/>
      <c r="E3653" s="27"/>
    </row>
    <row r="3654" spans="1:5" x14ac:dyDescent="0.25">
      <c r="A3654" s="27"/>
      <c r="B3654" s="32"/>
      <c r="C3654" s="27"/>
      <c r="D3654" s="27"/>
      <c r="E3654" s="27"/>
    </row>
    <row r="3655" spans="1:5" x14ac:dyDescent="0.25">
      <c r="A3655" s="27"/>
      <c r="B3655" s="32"/>
      <c r="C3655" s="27"/>
      <c r="D3655" s="27"/>
      <c r="E3655" s="27"/>
    </row>
    <row r="3656" spans="1:5" x14ac:dyDescent="0.25">
      <c r="A3656" s="27"/>
      <c r="B3656" s="32"/>
      <c r="C3656" s="27"/>
      <c r="D3656" s="27"/>
      <c r="E3656" s="27"/>
    </row>
    <row r="3657" spans="1:5" x14ac:dyDescent="0.25">
      <c r="A3657" s="27"/>
      <c r="B3657" s="32"/>
      <c r="C3657" s="27"/>
      <c r="D3657" s="27"/>
      <c r="E3657" s="27"/>
    </row>
    <row r="3658" spans="1:5" x14ac:dyDescent="0.25">
      <c r="A3658" s="27"/>
      <c r="B3658" s="32"/>
      <c r="C3658" s="27"/>
      <c r="D3658" s="27"/>
      <c r="E3658" s="27"/>
    </row>
    <row r="3659" spans="1:5" x14ac:dyDescent="0.25">
      <c r="A3659" s="27"/>
      <c r="B3659" s="32"/>
      <c r="C3659" s="27"/>
      <c r="D3659" s="27"/>
      <c r="E3659" s="27"/>
    </row>
    <row r="3660" spans="1:5" x14ac:dyDescent="0.25">
      <c r="A3660" s="27"/>
      <c r="B3660" s="32"/>
      <c r="C3660" s="27"/>
      <c r="D3660" s="27"/>
      <c r="E3660" s="27"/>
    </row>
    <row r="3661" spans="1:5" x14ac:dyDescent="0.25">
      <c r="A3661" s="27"/>
      <c r="B3661" s="32"/>
      <c r="C3661" s="27"/>
      <c r="D3661" s="27"/>
      <c r="E3661" s="27"/>
    </row>
    <row r="3662" spans="1:5" x14ac:dyDescent="0.25">
      <c r="A3662" s="27"/>
      <c r="B3662" s="32"/>
      <c r="C3662" s="27"/>
      <c r="D3662" s="27"/>
      <c r="E3662" s="27"/>
    </row>
    <row r="3663" spans="1:5" x14ac:dyDescent="0.25">
      <c r="A3663" s="27"/>
      <c r="B3663" s="32"/>
      <c r="C3663" s="27"/>
      <c r="D3663" s="27"/>
      <c r="E3663" s="27"/>
    </row>
    <row r="3664" spans="1:5" x14ac:dyDescent="0.25">
      <c r="A3664" s="27"/>
      <c r="B3664" s="32"/>
      <c r="C3664" s="27"/>
      <c r="D3664" s="27"/>
      <c r="E3664" s="27"/>
    </row>
    <row r="3665" spans="1:5" x14ac:dyDescent="0.25">
      <c r="A3665" s="27"/>
      <c r="B3665" s="32"/>
      <c r="C3665" s="27"/>
      <c r="D3665" s="27"/>
      <c r="E3665" s="27"/>
    </row>
    <row r="3666" spans="1:5" x14ac:dyDescent="0.25">
      <c r="A3666" s="27"/>
      <c r="B3666" s="32"/>
      <c r="C3666" s="27"/>
      <c r="D3666" s="27"/>
      <c r="E3666" s="27"/>
    </row>
    <row r="3667" spans="1:5" x14ac:dyDescent="0.25">
      <c r="A3667" s="27"/>
      <c r="B3667" s="32"/>
      <c r="C3667" s="27"/>
      <c r="D3667" s="27"/>
      <c r="E3667" s="27"/>
    </row>
    <row r="3668" spans="1:5" x14ac:dyDescent="0.25">
      <c r="A3668" s="27"/>
      <c r="B3668" s="32"/>
      <c r="C3668" s="27"/>
      <c r="D3668" s="27"/>
      <c r="E3668" s="27"/>
    </row>
    <row r="3669" spans="1:5" x14ac:dyDescent="0.25">
      <c r="A3669" s="27"/>
      <c r="B3669" s="32"/>
      <c r="C3669" s="27"/>
      <c r="D3669" s="27"/>
      <c r="E3669" s="27"/>
    </row>
    <row r="3670" spans="1:5" x14ac:dyDescent="0.25">
      <c r="A3670" s="27"/>
      <c r="B3670" s="32"/>
      <c r="C3670" s="27"/>
      <c r="D3670" s="27"/>
      <c r="E3670" s="27"/>
    </row>
    <row r="3671" spans="1:5" x14ac:dyDescent="0.25">
      <c r="A3671" s="27"/>
      <c r="B3671" s="32"/>
      <c r="C3671" s="27"/>
      <c r="D3671" s="27"/>
      <c r="E3671" s="27"/>
    </row>
    <row r="3672" spans="1:5" x14ac:dyDescent="0.25">
      <c r="A3672" s="27"/>
      <c r="B3672" s="32"/>
      <c r="C3672" s="27"/>
      <c r="D3672" s="27"/>
      <c r="E3672" s="27"/>
    </row>
    <row r="3673" spans="1:5" x14ac:dyDescent="0.25">
      <c r="A3673" s="27"/>
      <c r="B3673" s="32"/>
      <c r="C3673" s="27"/>
      <c r="D3673" s="27"/>
      <c r="E3673" s="27"/>
    </row>
    <row r="3674" spans="1:5" x14ac:dyDescent="0.25">
      <c r="A3674" s="27"/>
      <c r="B3674" s="32"/>
      <c r="C3674" s="27"/>
      <c r="D3674" s="27"/>
      <c r="E3674" s="27"/>
    </row>
    <row r="3675" spans="1:5" x14ac:dyDescent="0.25">
      <c r="A3675" s="27"/>
      <c r="B3675" s="32"/>
      <c r="C3675" s="27"/>
      <c r="D3675" s="27"/>
      <c r="E3675" s="27"/>
    </row>
    <row r="3676" spans="1:5" x14ac:dyDescent="0.25">
      <c r="A3676" s="27"/>
      <c r="B3676" s="32"/>
      <c r="C3676" s="27"/>
      <c r="D3676" s="27"/>
      <c r="E3676" s="27"/>
    </row>
    <row r="3677" spans="1:5" x14ac:dyDescent="0.25">
      <c r="A3677" s="27"/>
      <c r="B3677" s="32"/>
      <c r="C3677" s="27"/>
      <c r="D3677" s="27"/>
      <c r="E3677" s="27"/>
    </row>
    <row r="3678" spans="1:5" x14ac:dyDescent="0.25">
      <c r="A3678" s="27"/>
      <c r="B3678" s="32"/>
      <c r="C3678" s="27"/>
      <c r="D3678" s="27"/>
      <c r="E3678" s="27"/>
    </row>
    <row r="3679" spans="1:5" x14ac:dyDescent="0.25">
      <c r="A3679" s="27"/>
      <c r="B3679" s="32"/>
      <c r="C3679" s="27"/>
      <c r="D3679" s="27"/>
      <c r="E3679" s="27"/>
    </row>
    <row r="3680" spans="1:5" x14ac:dyDescent="0.25">
      <c r="A3680" s="27"/>
      <c r="B3680" s="32"/>
      <c r="C3680" s="27"/>
      <c r="D3680" s="27"/>
      <c r="E3680" s="27"/>
    </row>
    <row r="3681" spans="1:5" x14ac:dyDescent="0.25">
      <c r="A3681" s="27"/>
      <c r="B3681" s="32"/>
      <c r="C3681" s="27"/>
      <c r="D3681" s="27"/>
      <c r="E3681" s="27"/>
    </row>
    <row r="3682" spans="1:5" x14ac:dyDescent="0.25">
      <c r="A3682" s="27"/>
      <c r="B3682" s="32"/>
      <c r="C3682" s="27"/>
      <c r="D3682" s="27"/>
      <c r="E3682" s="27"/>
    </row>
    <row r="3683" spans="1:5" x14ac:dyDescent="0.25">
      <c r="A3683" s="27"/>
      <c r="B3683" s="32"/>
      <c r="C3683" s="27"/>
      <c r="D3683" s="27"/>
      <c r="E3683" s="27"/>
    </row>
    <row r="3684" spans="1:5" x14ac:dyDescent="0.25">
      <c r="A3684" s="27"/>
      <c r="B3684" s="32"/>
      <c r="C3684" s="27"/>
      <c r="D3684" s="27"/>
      <c r="E3684" s="27"/>
    </row>
    <row r="3685" spans="1:5" x14ac:dyDescent="0.25">
      <c r="A3685" s="27"/>
      <c r="B3685" s="32"/>
      <c r="C3685" s="27"/>
      <c r="D3685" s="27"/>
      <c r="E3685" s="27"/>
    </row>
    <row r="3686" spans="1:5" x14ac:dyDescent="0.25">
      <c r="A3686" s="27"/>
      <c r="B3686" s="32"/>
      <c r="C3686" s="27"/>
      <c r="D3686" s="27"/>
      <c r="E3686" s="27"/>
    </row>
    <row r="3687" spans="1:5" x14ac:dyDescent="0.25">
      <c r="A3687" s="27"/>
      <c r="B3687" s="32"/>
      <c r="C3687" s="27"/>
      <c r="D3687" s="27"/>
      <c r="E3687" s="27"/>
    </row>
    <row r="3688" spans="1:5" x14ac:dyDescent="0.25">
      <c r="A3688" s="27"/>
      <c r="B3688" s="32"/>
      <c r="C3688" s="27"/>
      <c r="D3688" s="27"/>
      <c r="E3688" s="27"/>
    </row>
    <row r="3689" spans="1:5" x14ac:dyDescent="0.25">
      <c r="A3689" s="27"/>
      <c r="B3689" s="32"/>
      <c r="C3689" s="27"/>
      <c r="D3689" s="27"/>
      <c r="E3689" s="27"/>
    </row>
    <row r="3690" spans="1:5" x14ac:dyDescent="0.25">
      <c r="A3690" s="27"/>
      <c r="B3690" s="32"/>
      <c r="C3690" s="27"/>
      <c r="D3690" s="27"/>
      <c r="E3690" s="27"/>
    </row>
    <row r="3691" spans="1:5" x14ac:dyDescent="0.25">
      <c r="A3691" s="27"/>
      <c r="B3691" s="32"/>
      <c r="C3691" s="27"/>
      <c r="D3691" s="27"/>
      <c r="E3691" s="27"/>
    </row>
    <row r="3692" spans="1:5" x14ac:dyDescent="0.25">
      <c r="A3692" s="27"/>
      <c r="B3692" s="32"/>
      <c r="C3692" s="27"/>
      <c r="D3692" s="27"/>
      <c r="E3692" s="27"/>
    </row>
    <row r="3693" spans="1:5" x14ac:dyDescent="0.25">
      <c r="A3693" s="27"/>
      <c r="B3693" s="32"/>
      <c r="C3693" s="27"/>
      <c r="D3693" s="27"/>
      <c r="E3693" s="27"/>
    </row>
    <row r="3694" spans="1:5" x14ac:dyDescent="0.25">
      <c r="A3694" s="27"/>
      <c r="B3694" s="32"/>
      <c r="C3694" s="27"/>
      <c r="D3694" s="27"/>
      <c r="E3694" s="27"/>
    </row>
    <row r="3695" spans="1:5" x14ac:dyDescent="0.25">
      <c r="A3695" s="27"/>
      <c r="B3695" s="32"/>
      <c r="C3695" s="27"/>
      <c r="D3695" s="27"/>
      <c r="E3695" s="27"/>
    </row>
    <row r="3696" spans="1:5" x14ac:dyDescent="0.25">
      <c r="A3696" s="27"/>
      <c r="B3696" s="32"/>
      <c r="C3696" s="27"/>
      <c r="D3696" s="27"/>
      <c r="E3696" s="27"/>
    </row>
    <row r="3697" spans="1:5" x14ac:dyDescent="0.25">
      <c r="A3697" s="27"/>
      <c r="B3697" s="32"/>
      <c r="C3697" s="27"/>
      <c r="D3697" s="27"/>
      <c r="E3697" s="27"/>
    </row>
    <row r="3698" spans="1:5" x14ac:dyDescent="0.25">
      <c r="A3698" s="27"/>
      <c r="B3698" s="32"/>
      <c r="C3698" s="27"/>
      <c r="D3698" s="27"/>
      <c r="E3698" s="27"/>
    </row>
    <row r="3699" spans="1:5" x14ac:dyDescent="0.25">
      <c r="A3699" s="27"/>
      <c r="B3699" s="32"/>
      <c r="C3699" s="27"/>
      <c r="D3699" s="27"/>
      <c r="E3699" s="27"/>
    </row>
    <row r="3700" spans="1:5" x14ac:dyDescent="0.25">
      <c r="A3700" s="27"/>
      <c r="B3700" s="32"/>
      <c r="C3700" s="27"/>
      <c r="D3700" s="27"/>
      <c r="E3700" s="27"/>
    </row>
    <row r="3701" spans="1:5" x14ac:dyDescent="0.25">
      <c r="A3701" s="27"/>
      <c r="B3701" s="32"/>
      <c r="C3701" s="27"/>
      <c r="D3701" s="27"/>
      <c r="E3701" s="27"/>
    </row>
    <row r="3702" spans="1:5" x14ac:dyDescent="0.25">
      <c r="A3702" s="27"/>
      <c r="B3702" s="32"/>
      <c r="C3702" s="27"/>
      <c r="D3702" s="27"/>
      <c r="E3702" s="27"/>
    </row>
    <row r="3703" spans="1:5" x14ac:dyDescent="0.25">
      <c r="A3703" s="27"/>
      <c r="B3703" s="32"/>
      <c r="C3703" s="27"/>
      <c r="D3703" s="27"/>
      <c r="E3703" s="27"/>
    </row>
    <row r="3704" spans="1:5" x14ac:dyDescent="0.25">
      <c r="A3704" s="27"/>
      <c r="B3704" s="32"/>
      <c r="C3704" s="27"/>
      <c r="D3704" s="27"/>
      <c r="E3704" s="27"/>
    </row>
    <row r="3705" spans="1:5" x14ac:dyDescent="0.25">
      <c r="A3705" s="27"/>
      <c r="B3705" s="32"/>
      <c r="C3705" s="27"/>
      <c r="D3705" s="27"/>
      <c r="E3705" s="27"/>
    </row>
    <row r="3706" spans="1:5" x14ac:dyDescent="0.25">
      <c r="A3706" s="27"/>
      <c r="B3706" s="32"/>
      <c r="C3706" s="27"/>
      <c r="D3706" s="27"/>
      <c r="E3706" s="27"/>
    </row>
    <row r="3707" spans="1:5" x14ac:dyDescent="0.25">
      <c r="A3707" s="27"/>
      <c r="B3707" s="32"/>
      <c r="C3707" s="27"/>
      <c r="D3707" s="27"/>
      <c r="E3707" s="27"/>
    </row>
    <row r="3708" spans="1:5" x14ac:dyDescent="0.25">
      <c r="A3708" s="27"/>
      <c r="B3708" s="32"/>
      <c r="C3708" s="27"/>
      <c r="D3708" s="27"/>
      <c r="E3708" s="27"/>
    </row>
    <row r="3709" spans="1:5" x14ac:dyDescent="0.25">
      <c r="A3709" s="27"/>
      <c r="B3709" s="32"/>
      <c r="C3709" s="27"/>
      <c r="D3709" s="27"/>
      <c r="E3709" s="27"/>
    </row>
    <row r="3710" spans="1:5" x14ac:dyDescent="0.25">
      <c r="A3710" s="27"/>
      <c r="B3710" s="32"/>
      <c r="C3710" s="27"/>
      <c r="D3710" s="27"/>
      <c r="E3710" s="27"/>
    </row>
    <row r="3711" spans="1:5" x14ac:dyDescent="0.25">
      <c r="A3711" s="27"/>
      <c r="B3711" s="32"/>
      <c r="C3711" s="27"/>
      <c r="D3711" s="27"/>
      <c r="E3711" s="27"/>
    </row>
    <row r="3712" spans="1:5" x14ac:dyDescent="0.25">
      <c r="A3712" s="27"/>
      <c r="B3712" s="32"/>
      <c r="C3712" s="27"/>
      <c r="D3712" s="27"/>
      <c r="E3712" s="27"/>
    </row>
    <row r="3713" spans="1:5" x14ac:dyDescent="0.25">
      <c r="A3713" s="27"/>
      <c r="B3713" s="32"/>
      <c r="C3713" s="27"/>
      <c r="D3713" s="27"/>
      <c r="E3713" s="27"/>
    </row>
    <row r="3714" spans="1:5" x14ac:dyDescent="0.25">
      <c r="A3714" s="27"/>
      <c r="B3714" s="32"/>
      <c r="C3714" s="27"/>
      <c r="D3714" s="27"/>
      <c r="E3714" s="27"/>
    </row>
    <row r="3715" spans="1:5" x14ac:dyDescent="0.25">
      <c r="A3715" s="27"/>
      <c r="B3715" s="32"/>
      <c r="C3715" s="27"/>
      <c r="D3715" s="27"/>
      <c r="E3715" s="27"/>
    </row>
    <row r="3716" spans="1:5" x14ac:dyDescent="0.25">
      <c r="A3716" s="27"/>
      <c r="B3716" s="32"/>
      <c r="C3716" s="27"/>
      <c r="D3716" s="27"/>
      <c r="E3716" s="27"/>
    </row>
    <row r="3717" spans="1:5" x14ac:dyDescent="0.25">
      <c r="A3717" s="27"/>
      <c r="B3717" s="32"/>
      <c r="C3717" s="27"/>
      <c r="D3717" s="27"/>
      <c r="E3717" s="27"/>
    </row>
    <row r="3718" spans="1:5" x14ac:dyDescent="0.25">
      <c r="A3718" s="27"/>
      <c r="B3718" s="32"/>
      <c r="C3718" s="27"/>
      <c r="D3718" s="27"/>
      <c r="E3718" s="27"/>
    </row>
    <row r="3719" spans="1:5" x14ac:dyDescent="0.25">
      <c r="A3719" s="27"/>
      <c r="B3719" s="32"/>
      <c r="C3719" s="27"/>
      <c r="D3719" s="27"/>
      <c r="E3719" s="27"/>
    </row>
    <row r="3720" spans="1:5" x14ac:dyDescent="0.25">
      <c r="A3720" s="27"/>
      <c r="B3720" s="32"/>
      <c r="C3720" s="27"/>
      <c r="D3720" s="27"/>
      <c r="E3720" s="27"/>
    </row>
    <row r="3721" spans="1:5" x14ac:dyDescent="0.25">
      <c r="A3721" s="27"/>
      <c r="B3721" s="32"/>
      <c r="C3721" s="27"/>
      <c r="D3721" s="27"/>
      <c r="E3721" s="27"/>
    </row>
    <row r="3722" spans="1:5" x14ac:dyDescent="0.25">
      <c r="A3722" s="27"/>
      <c r="B3722" s="32"/>
      <c r="C3722" s="27"/>
      <c r="D3722" s="27"/>
      <c r="E3722" s="27"/>
    </row>
    <row r="3723" spans="1:5" x14ac:dyDescent="0.25">
      <c r="A3723" s="27"/>
      <c r="B3723" s="32"/>
      <c r="C3723" s="27"/>
      <c r="D3723" s="27"/>
      <c r="E3723" s="27"/>
    </row>
    <row r="3724" spans="1:5" x14ac:dyDescent="0.25">
      <c r="A3724" s="27"/>
      <c r="B3724" s="32"/>
      <c r="C3724" s="27"/>
      <c r="D3724" s="27"/>
      <c r="E3724" s="27"/>
    </row>
    <row r="3725" spans="1:5" x14ac:dyDescent="0.25">
      <c r="A3725" s="27"/>
      <c r="B3725" s="32"/>
      <c r="C3725" s="27"/>
      <c r="D3725" s="27"/>
      <c r="E3725" s="27"/>
    </row>
    <row r="3726" spans="1:5" x14ac:dyDescent="0.25">
      <c r="A3726" s="27"/>
      <c r="B3726" s="32"/>
      <c r="C3726" s="27"/>
      <c r="D3726" s="27"/>
      <c r="E3726" s="27"/>
    </row>
    <row r="3727" spans="1:5" x14ac:dyDescent="0.25">
      <c r="A3727" s="27"/>
      <c r="B3727" s="32"/>
      <c r="C3727" s="27"/>
      <c r="D3727" s="27"/>
      <c r="E3727" s="27"/>
    </row>
    <row r="3728" spans="1:5" x14ac:dyDescent="0.25">
      <c r="A3728" s="27"/>
      <c r="B3728" s="32"/>
      <c r="C3728" s="27"/>
      <c r="D3728" s="27"/>
      <c r="E3728" s="27"/>
    </row>
    <row r="3729" spans="1:5" x14ac:dyDescent="0.25">
      <c r="A3729" s="27"/>
      <c r="B3729" s="32"/>
      <c r="C3729" s="27"/>
      <c r="D3729" s="27"/>
      <c r="E3729" s="27"/>
    </row>
    <row r="3730" spans="1:5" x14ac:dyDescent="0.25">
      <c r="A3730" s="27"/>
      <c r="B3730" s="32"/>
      <c r="C3730" s="27"/>
      <c r="D3730" s="27"/>
      <c r="E3730" s="27"/>
    </row>
    <row r="3731" spans="1:5" x14ac:dyDescent="0.25">
      <c r="A3731" s="27"/>
      <c r="B3731" s="32"/>
      <c r="C3731" s="27"/>
      <c r="D3731" s="27"/>
      <c r="E3731" s="27"/>
    </row>
    <row r="3732" spans="1:5" x14ac:dyDescent="0.25">
      <c r="A3732" s="27"/>
      <c r="B3732" s="32"/>
      <c r="C3732" s="27"/>
      <c r="D3732" s="27"/>
      <c r="E3732" s="27"/>
    </row>
    <row r="3733" spans="1:5" x14ac:dyDescent="0.25">
      <c r="A3733" s="27"/>
      <c r="B3733" s="32"/>
      <c r="C3733" s="27"/>
      <c r="D3733" s="27"/>
      <c r="E3733" s="27"/>
    </row>
    <row r="3734" spans="1:5" x14ac:dyDescent="0.25">
      <c r="A3734" s="27"/>
      <c r="B3734" s="32"/>
      <c r="C3734" s="27"/>
      <c r="D3734" s="27"/>
      <c r="E3734" s="27"/>
    </row>
    <row r="3735" spans="1:5" x14ac:dyDescent="0.25">
      <c r="A3735" s="27"/>
      <c r="B3735" s="32"/>
      <c r="C3735" s="27"/>
      <c r="D3735" s="27"/>
      <c r="E3735" s="27"/>
    </row>
    <row r="3736" spans="1:5" x14ac:dyDescent="0.25">
      <c r="A3736" s="27"/>
      <c r="B3736" s="32"/>
      <c r="C3736" s="27"/>
      <c r="D3736" s="27"/>
      <c r="E3736" s="27"/>
    </row>
    <row r="3737" spans="1:5" x14ac:dyDescent="0.25">
      <c r="A3737" s="27"/>
      <c r="B3737" s="32"/>
      <c r="C3737" s="27"/>
      <c r="D3737" s="27"/>
      <c r="E3737" s="27"/>
    </row>
    <row r="3738" spans="1:5" x14ac:dyDescent="0.25">
      <c r="A3738" s="27"/>
      <c r="B3738" s="32"/>
      <c r="C3738" s="27"/>
      <c r="D3738" s="27"/>
      <c r="E3738" s="27"/>
    </row>
    <row r="3739" spans="1:5" x14ac:dyDescent="0.25">
      <c r="A3739" s="27"/>
      <c r="B3739" s="32"/>
      <c r="C3739" s="27"/>
      <c r="D3739" s="27"/>
      <c r="E3739" s="27"/>
    </row>
    <row r="3740" spans="1:5" x14ac:dyDescent="0.25">
      <c r="A3740" s="27"/>
      <c r="B3740" s="32"/>
      <c r="C3740" s="27"/>
      <c r="D3740" s="27"/>
      <c r="E3740" s="27"/>
    </row>
    <row r="3741" spans="1:5" x14ac:dyDescent="0.25">
      <c r="A3741" s="27"/>
      <c r="B3741" s="32"/>
      <c r="C3741" s="27"/>
      <c r="D3741" s="27"/>
      <c r="E3741" s="27"/>
    </row>
    <row r="3742" spans="1:5" x14ac:dyDescent="0.25">
      <c r="A3742" s="27"/>
      <c r="B3742" s="32"/>
      <c r="C3742" s="27"/>
      <c r="D3742" s="27"/>
      <c r="E3742" s="27"/>
    </row>
    <row r="3743" spans="1:5" x14ac:dyDescent="0.25">
      <c r="A3743" s="27"/>
      <c r="B3743" s="32"/>
      <c r="C3743" s="27"/>
      <c r="D3743" s="27"/>
      <c r="E3743" s="27"/>
    </row>
    <row r="3744" spans="1:5" x14ac:dyDescent="0.25">
      <c r="A3744" s="27"/>
      <c r="B3744" s="32"/>
      <c r="C3744" s="27"/>
      <c r="D3744" s="27"/>
      <c r="E3744" s="27"/>
    </row>
    <row r="3745" spans="1:5" x14ac:dyDescent="0.25">
      <c r="A3745" s="27"/>
      <c r="B3745" s="32"/>
      <c r="C3745" s="27"/>
      <c r="D3745" s="27"/>
      <c r="E3745" s="27"/>
    </row>
    <row r="3746" spans="1:5" x14ac:dyDescent="0.25">
      <c r="A3746" s="27"/>
      <c r="B3746" s="32"/>
      <c r="C3746" s="27"/>
      <c r="D3746" s="27"/>
      <c r="E3746" s="27"/>
    </row>
    <row r="3747" spans="1:5" x14ac:dyDescent="0.25">
      <c r="A3747" s="27"/>
      <c r="B3747" s="32"/>
      <c r="C3747" s="27"/>
      <c r="D3747" s="27"/>
      <c r="E3747" s="27"/>
    </row>
    <row r="3748" spans="1:5" x14ac:dyDescent="0.25">
      <c r="A3748" s="27"/>
      <c r="B3748" s="32"/>
      <c r="C3748" s="27"/>
      <c r="D3748" s="27"/>
      <c r="E3748" s="27"/>
    </row>
    <row r="3749" spans="1:5" x14ac:dyDescent="0.25">
      <c r="A3749" s="27"/>
      <c r="B3749" s="32"/>
      <c r="C3749" s="27"/>
      <c r="D3749" s="27"/>
      <c r="E3749" s="27"/>
    </row>
    <row r="3750" spans="1:5" x14ac:dyDescent="0.25">
      <c r="A3750" s="27"/>
      <c r="B3750" s="32"/>
      <c r="C3750" s="27"/>
      <c r="D3750" s="27"/>
      <c r="E3750" s="27"/>
    </row>
    <row r="3751" spans="1:5" x14ac:dyDescent="0.25">
      <c r="A3751" s="27"/>
      <c r="B3751" s="32"/>
      <c r="C3751" s="27"/>
      <c r="D3751" s="27"/>
      <c r="E3751" s="27"/>
    </row>
    <row r="3752" spans="1:5" x14ac:dyDescent="0.25">
      <c r="A3752" s="27"/>
      <c r="B3752" s="32"/>
      <c r="C3752" s="27"/>
      <c r="D3752" s="27"/>
      <c r="E3752" s="27"/>
    </row>
    <row r="3753" spans="1:5" x14ac:dyDescent="0.25">
      <c r="A3753" s="27"/>
      <c r="B3753" s="32"/>
      <c r="C3753" s="27"/>
      <c r="D3753" s="27"/>
      <c r="E3753" s="27"/>
    </row>
    <row r="3754" spans="1:5" x14ac:dyDescent="0.25">
      <c r="A3754" s="27"/>
      <c r="B3754" s="32"/>
      <c r="C3754" s="27"/>
      <c r="D3754" s="27"/>
      <c r="E3754" s="27"/>
    </row>
    <row r="3755" spans="1:5" x14ac:dyDescent="0.25">
      <c r="A3755" s="27"/>
      <c r="B3755" s="32"/>
      <c r="C3755" s="27"/>
      <c r="D3755" s="27"/>
      <c r="E3755" s="27"/>
    </row>
    <row r="3756" spans="1:5" x14ac:dyDescent="0.25">
      <c r="A3756" s="27"/>
      <c r="B3756" s="32"/>
      <c r="C3756" s="27"/>
      <c r="D3756" s="27"/>
      <c r="E3756" s="27"/>
    </row>
    <row r="3757" spans="1:5" x14ac:dyDescent="0.25">
      <c r="A3757" s="27"/>
      <c r="B3757" s="32"/>
      <c r="C3757" s="27"/>
      <c r="D3757" s="27"/>
      <c r="E3757" s="27"/>
    </row>
    <row r="3758" spans="1:5" x14ac:dyDescent="0.25">
      <c r="A3758" s="27"/>
      <c r="B3758" s="32"/>
      <c r="C3758" s="27"/>
      <c r="D3758" s="27"/>
      <c r="E3758" s="27"/>
    </row>
    <row r="3759" spans="1:5" x14ac:dyDescent="0.25">
      <c r="A3759" s="27"/>
      <c r="B3759" s="32"/>
      <c r="C3759" s="27"/>
      <c r="D3759" s="27"/>
      <c r="E3759" s="27"/>
    </row>
    <row r="3760" spans="1:5" x14ac:dyDescent="0.25">
      <c r="A3760" s="27"/>
      <c r="B3760" s="32"/>
      <c r="C3760" s="27"/>
      <c r="D3760" s="27"/>
      <c r="E3760" s="27"/>
    </row>
    <row r="3761" spans="1:5" x14ac:dyDescent="0.25">
      <c r="A3761" s="27"/>
      <c r="B3761" s="32"/>
      <c r="C3761" s="27"/>
      <c r="D3761" s="27"/>
      <c r="E3761" s="27"/>
    </row>
    <row r="3762" spans="1:5" x14ac:dyDescent="0.25">
      <c r="A3762" s="27"/>
      <c r="B3762" s="32"/>
      <c r="C3762" s="27"/>
      <c r="D3762" s="27"/>
      <c r="E3762" s="27"/>
    </row>
    <row r="3763" spans="1:5" x14ac:dyDescent="0.25">
      <c r="A3763" s="27"/>
      <c r="B3763" s="32"/>
      <c r="C3763" s="27"/>
      <c r="D3763" s="27"/>
      <c r="E3763" s="27"/>
    </row>
    <row r="3764" spans="1:5" x14ac:dyDescent="0.25">
      <c r="A3764" s="27"/>
      <c r="B3764" s="32"/>
      <c r="C3764" s="27"/>
      <c r="D3764" s="27"/>
      <c r="E3764" s="27"/>
    </row>
    <row r="3765" spans="1:5" x14ac:dyDescent="0.25">
      <c r="A3765" s="27"/>
      <c r="B3765" s="32"/>
      <c r="C3765" s="27"/>
      <c r="D3765" s="27"/>
      <c r="E3765" s="27"/>
    </row>
    <row r="3766" spans="1:5" x14ac:dyDescent="0.25">
      <c r="A3766" s="27"/>
      <c r="B3766" s="32"/>
      <c r="C3766" s="27"/>
      <c r="D3766" s="27"/>
      <c r="E3766" s="27"/>
    </row>
    <row r="3767" spans="1:5" x14ac:dyDescent="0.25">
      <c r="A3767" s="27"/>
      <c r="B3767" s="32"/>
      <c r="C3767" s="27"/>
      <c r="D3767" s="27"/>
      <c r="E3767" s="27"/>
    </row>
    <row r="3768" spans="1:5" x14ac:dyDescent="0.25">
      <c r="A3768" s="27"/>
      <c r="B3768" s="32"/>
      <c r="C3768" s="27"/>
      <c r="D3768" s="27"/>
      <c r="E3768" s="27"/>
    </row>
    <row r="3769" spans="1:5" x14ac:dyDescent="0.25">
      <c r="A3769" s="27"/>
      <c r="B3769" s="32"/>
      <c r="C3769" s="27"/>
      <c r="D3769" s="27"/>
      <c r="E3769" s="27"/>
    </row>
    <row r="3770" spans="1:5" x14ac:dyDescent="0.25">
      <c r="A3770" s="27"/>
      <c r="B3770" s="32"/>
      <c r="C3770" s="27"/>
      <c r="D3770" s="27"/>
      <c r="E3770" s="27"/>
    </row>
    <row r="3771" spans="1:5" x14ac:dyDescent="0.25">
      <c r="A3771" s="27"/>
      <c r="B3771" s="32"/>
      <c r="C3771" s="27"/>
      <c r="D3771" s="27"/>
      <c r="E3771" s="27"/>
    </row>
    <row r="3772" spans="1:5" x14ac:dyDescent="0.25">
      <c r="A3772" s="27"/>
      <c r="B3772" s="32"/>
      <c r="C3772" s="27"/>
      <c r="D3772" s="27"/>
      <c r="E3772" s="27"/>
    </row>
    <row r="3773" spans="1:5" x14ac:dyDescent="0.25">
      <c r="A3773" s="27"/>
      <c r="B3773" s="32"/>
      <c r="C3773" s="27"/>
      <c r="D3773" s="27"/>
      <c r="E3773" s="27"/>
    </row>
    <row r="3774" spans="1:5" x14ac:dyDescent="0.25">
      <c r="A3774" s="27"/>
      <c r="B3774" s="32"/>
      <c r="C3774" s="27"/>
      <c r="D3774" s="27"/>
      <c r="E3774" s="27"/>
    </row>
    <row r="3775" spans="1:5" x14ac:dyDescent="0.25">
      <c r="A3775" s="27"/>
      <c r="B3775" s="32"/>
      <c r="C3775" s="27"/>
      <c r="D3775" s="27"/>
      <c r="E3775" s="27"/>
    </row>
    <row r="3776" spans="1:5" x14ac:dyDescent="0.25">
      <c r="A3776" s="27"/>
      <c r="B3776" s="32"/>
      <c r="C3776" s="27"/>
      <c r="D3776" s="27"/>
      <c r="E3776" s="27"/>
    </row>
    <row r="3777" spans="1:5" x14ac:dyDescent="0.25">
      <c r="A3777" s="27"/>
      <c r="B3777" s="32"/>
      <c r="C3777" s="27"/>
      <c r="D3777" s="27"/>
      <c r="E3777" s="27"/>
    </row>
    <row r="3778" spans="1:5" x14ac:dyDescent="0.25">
      <c r="A3778" s="27"/>
      <c r="B3778" s="32"/>
      <c r="C3778" s="27"/>
      <c r="D3778" s="27"/>
      <c r="E3778" s="27"/>
    </row>
    <row r="3779" spans="1:5" x14ac:dyDescent="0.25">
      <c r="A3779" s="27"/>
      <c r="B3779" s="32"/>
      <c r="C3779" s="27"/>
      <c r="D3779" s="27"/>
      <c r="E3779" s="27"/>
    </row>
    <row r="3780" spans="1:5" x14ac:dyDescent="0.25">
      <c r="A3780" s="27"/>
      <c r="B3780" s="32"/>
      <c r="C3780" s="27"/>
      <c r="D3780" s="27"/>
      <c r="E3780" s="27"/>
    </row>
    <row r="3781" spans="1:5" x14ac:dyDescent="0.25">
      <c r="A3781" s="27"/>
      <c r="B3781" s="32"/>
      <c r="C3781" s="27"/>
      <c r="D3781" s="27"/>
      <c r="E3781" s="27"/>
    </row>
    <row r="3782" spans="1:5" x14ac:dyDescent="0.25">
      <c r="A3782" s="27"/>
      <c r="B3782" s="32"/>
      <c r="C3782" s="27"/>
      <c r="D3782" s="27"/>
      <c r="E3782" s="27"/>
    </row>
    <row r="3783" spans="1:5" x14ac:dyDescent="0.25">
      <c r="A3783" s="27"/>
      <c r="B3783" s="32"/>
      <c r="C3783" s="27"/>
      <c r="D3783" s="27"/>
      <c r="E3783" s="27"/>
    </row>
    <row r="3784" spans="1:5" x14ac:dyDescent="0.25">
      <c r="A3784" s="27"/>
      <c r="B3784" s="32"/>
      <c r="C3784" s="27"/>
      <c r="D3784" s="27"/>
      <c r="E3784" s="27"/>
    </row>
    <row r="3785" spans="1:5" x14ac:dyDescent="0.25">
      <c r="A3785" s="27"/>
      <c r="B3785" s="32"/>
      <c r="C3785" s="27"/>
      <c r="D3785" s="27"/>
      <c r="E3785" s="27"/>
    </row>
    <row r="3786" spans="1:5" x14ac:dyDescent="0.25">
      <c r="A3786" s="27"/>
      <c r="B3786" s="32"/>
      <c r="C3786" s="27"/>
      <c r="D3786" s="27"/>
      <c r="E3786" s="27"/>
    </row>
    <row r="3787" spans="1:5" x14ac:dyDescent="0.25">
      <c r="A3787" s="27"/>
      <c r="B3787" s="32"/>
      <c r="C3787" s="27"/>
      <c r="D3787" s="27"/>
      <c r="E3787" s="27"/>
    </row>
    <row r="3788" spans="1:5" x14ac:dyDescent="0.25">
      <c r="A3788" s="27"/>
      <c r="B3788" s="32"/>
      <c r="C3788" s="27"/>
      <c r="D3788" s="27"/>
      <c r="E3788" s="27"/>
    </row>
    <row r="3789" spans="1:5" x14ac:dyDescent="0.25">
      <c r="A3789" s="27"/>
      <c r="B3789" s="32"/>
      <c r="C3789" s="27"/>
      <c r="D3789" s="27"/>
      <c r="E3789" s="27"/>
    </row>
    <row r="3790" spans="1:5" x14ac:dyDescent="0.25">
      <c r="A3790" s="27"/>
      <c r="B3790" s="32"/>
      <c r="C3790" s="27"/>
      <c r="D3790" s="27"/>
      <c r="E3790" s="27"/>
    </row>
    <row r="3791" spans="1:5" x14ac:dyDescent="0.25">
      <c r="A3791" s="27"/>
      <c r="B3791" s="32"/>
      <c r="C3791" s="27"/>
      <c r="D3791" s="27"/>
      <c r="E3791" s="27"/>
    </row>
    <row r="3792" spans="1:5" x14ac:dyDescent="0.25">
      <c r="A3792" s="27"/>
      <c r="B3792" s="32"/>
      <c r="C3792" s="27"/>
      <c r="D3792" s="27"/>
      <c r="E3792" s="27"/>
    </row>
    <row r="3793" spans="1:5" x14ac:dyDescent="0.25">
      <c r="A3793" s="27"/>
      <c r="B3793" s="32"/>
      <c r="C3793" s="27"/>
      <c r="D3793" s="27"/>
      <c r="E3793" s="27"/>
    </row>
    <row r="3794" spans="1:5" x14ac:dyDescent="0.25">
      <c r="A3794" s="27"/>
      <c r="B3794" s="32"/>
      <c r="C3794" s="27"/>
      <c r="D3794" s="27"/>
      <c r="E3794" s="27"/>
    </row>
    <row r="3795" spans="1:5" x14ac:dyDescent="0.25">
      <c r="A3795" s="27"/>
      <c r="B3795" s="32"/>
      <c r="C3795" s="27"/>
      <c r="D3795" s="27"/>
      <c r="E3795" s="27"/>
    </row>
    <row r="3796" spans="1:5" x14ac:dyDescent="0.25">
      <c r="A3796" s="27"/>
      <c r="B3796" s="32"/>
      <c r="C3796" s="27"/>
      <c r="D3796" s="27"/>
      <c r="E3796" s="27"/>
    </row>
    <row r="3797" spans="1:5" x14ac:dyDescent="0.25">
      <c r="A3797" s="27"/>
      <c r="B3797" s="32"/>
      <c r="C3797" s="27"/>
      <c r="D3797" s="27"/>
      <c r="E3797" s="27"/>
    </row>
    <row r="3798" spans="1:5" x14ac:dyDescent="0.25">
      <c r="A3798" s="27"/>
      <c r="B3798" s="32"/>
      <c r="C3798" s="27"/>
      <c r="D3798" s="27"/>
      <c r="E3798" s="27"/>
    </row>
    <row r="3799" spans="1:5" x14ac:dyDescent="0.25">
      <c r="A3799" s="27"/>
      <c r="B3799" s="32"/>
      <c r="C3799" s="27"/>
      <c r="D3799" s="27"/>
      <c r="E3799" s="27"/>
    </row>
    <row r="3800" spans="1:5" x14ac:dyDescent="0.25">
      <c r="A3800" s="27"/>
      <c r="B3800" s="32"/>
      <c r="C3800" s="27"/>
      <c r="D3800" s="27"/>
      <c r="E3800" s="27"/>
    </row>
    <row r="3801" spans="1:5" x14ac:dyDescent="0.25">
      <c r="A3801" s="27"/>
      <c r="B3801" s="32"/>
      <c r="C3801" s="27"/>
      <c r="D3801" s="27"/>
      <c r="E3801" s="27"/>
    </row>
    <row r="3802" spans="1:5" x14ac:dyDescent="0.25">
      <c r="A3802" s="27"/>
      <c r="B3802" s="32"/>
      <c r="C3802" s="27"/>
      <c r="D3802" s="27"/>
      <c r="E3802" s="27"/>
    </row>
    <row r="3803" spans="1:5" x14ac:dyDescent="0.25">
      <c r="A3803" s="27"/>
      <c r="B3803" s="32"/>
      <c r="C3803" s="27"/>
      <c r="D3803" s="27"/>
      <c r="E3803" s="27"/>
    </row>
    <row r="3804" spans="1:5" x14ac:dyDescent="0.25">
      <c r="A3804" s="27"/>
      <c r="B3804" s="32"/>
      <c r="C3804" s="27"/>
      <c r="D3804" s="27"/>
      <c r="E3804" s="27"/>
    </row>
    <row r="3805" spans="1:5" x14ac:dyDescent="0.25">
      <c r="A3805" s="27"/>
      <c r="B3805" s="32"/>
      <c r="C3805" s="27"/>
      <c r="D3805" s="27"/>
      <c r="E3805" s="27"/>
    </row>
    <row r="3806" spans="1:5" x14ac:dyDescent="0.25">
      <c r="A3806" s="27"/>
      <c r="B3806" s="32"/>
      <c r="C3806" s="27"/>
      <c r="D3806" s="27"/>
      <c r="E3806" s="27"/>
    </row>
    <row r="3807" spans="1:5" x14ac:dyDescent="0.25">
      <c r="A3807" s="27"/>
      <c r="B3807" s="32"/>
      <c r="C3807" s="27"/>
      <c r="D3807" s="27"/>
      <c r="E3807" s="27"/>
    </row>
    <row r="3808" spans="1:5" x14ac:dyDescent="0.25">
      <c r="A3808" s="27"/>
      <c r="B3808" s="32"/>
      <c r="C3808" s="27"/>
      <c r="D3808" s="27"/>
      <c r="E3808" s="27"/>
    </row>
    <row r="3809" spans="1:5" x14ac:dyDescent="0.25">
      <c r="A3809" s="27"/>
      <c r="B3809" s="32"/>
      <c r="C3809" s="27"/>
      <c r="D3809" s="27"/>
      <c r="E3809" s="27"/>
    </row>
    <row r="3810" spans="1:5" x14ac:dyDescent="0.25">
      <c r="A3810" s="27"/>
      <c r="B3810" s="32"/>
      <c r="C3810" s="27"/>
      <c r="D3810" s="27"/>
      <c r="E3810" s="27"/>
    </row>
    <row r="3811" spans="1:5" x14ac:dyDescent="0.25">
      <c r="A3811" s="27"/>
      <c r="B3811" s="32"/>
      <c r="C3811" s="27"/>
      <c r="D3811" s="27"/>
      <c r="E3811" s="27"/>
    </row>
    <row r="3812" spans="1:5" x14ac:dyDescent="0.25">
      <c r="A3812" s="27"/>
      <c r="B3812" s="32"/>
      <c r="C3812" s="27"/>
      <c r="D3812" s="27"/>
      <c r="E3812" s="27"/>
    </row>
    <row r="3813" spans="1:5" x14ac:dyDescent="0.25">
      <c r="A3813" s="27"/>
      <c r="B3813" s="32"/>
      <c r="C3813" s="27"/>
      <c r="D3813" s="27"/>
      <c r="E3813" s="27"/>
    </row>
    <row r="3814" spans="1:5" x14ac:dyDescent="0.25">
      <c r="A3814" s="27"/>
      <c r="B3814" s="32"/>
      <c r="C3814" s="27"/>
      <c r="D3814" s="27"/>
      <c r="E3814" s="27"/>
    </row>
    <row r="3815" spans="1:5" x14ac:dyDescent="0.25">
      <c r="A3815" s="27"/>
      <c r="B3815" s="32"/>
      <c r="C3815" s="27"/>
      <c r="D3815" s="27"/>
      <c r="E3815" s="27"/>
    </row>
    <row r="3816" spans="1:5" x14ac:dyDescent="0.25">
      <c r="A3816" s="27"/>
      <c r="B3816" s="32"/>
      <c r="C3816" s="27"/>
      <c r="D3816" s="27"/>
      <c r="E3816" s="27"/>
    </row>
    <row r="3817" spans="1:5" x14ac:dyDescent="0.25">
      <c r="A3817" s="27"/>
      <c r="B3817" s="32"/>
      <c r="C3817" s="27"/>
      <c r="D3817" s="27"/>
      <c r="E3817" s="27"/>
    </row>
    <row r="3818" spans="1:5" x14ac:dyDescent="0.25">
      <c r="A3818" s="27"/>
      <c r="B3818" s="32"/>
      <c r="C3818" s="27"/>
      <c r="D3818" s="27"/>
      <c r="E3818" s="27"/>
    </row>
    <row r="3819" spans="1:5" x14ac:dyDescent="0.25">
      <c r="A3819" s="27"/>
      <c r="B3819" s="32"/>
      <c r="C3819" s="27"/>
      <c r="D3819" s="27"/>
      <c r="E3819" s="27"/>
    </row>
    <row r="3820" spans="1:5" x14ac:dyDescent="0.25">
      <c r="A3820" s="27"/>
      <c r="B3820" s="32"/>
      <c r="C3820" s="27"/>
      <c r="D3820" s="27"/>
      <c r="E3820" s="27"/>
    </row>
    <row r="3821" spans="1:5" x14ac:dyDescent="0.25">
      <c r="A3821" s="27"/>
      <c r="B3821" s="32"/>
      <c r="C3821" s="27"/>
      <c r="D3821" s="27"/>
      <c r="E3821" s="27"/>
    </row>
    <row r="3822" spans="1:5" x14ac:dyDescent="0.25">
      <c r="A3822" s="27"/>
      <c r="B3822" s="32"/>
      <c r="C3822" s="27"/>
      <c r="D3822" s="27"/>
      <c r="E3822" s="27"/>
    </row>
    <row r="3823" spans="1:5" x14ac:dyDescent="0.25">
      <c r="A3823" s="27"/>
      <c r="B3823" s="32"/>
      <c r="C3823" s="27"/>
      <c r="D3823" s="27"/>
      <c r="E3823" s="27"/>
    </row>
    <row r="3824" spans="1:5" x14ac:dyDescent="0.25">
      <c r="A3824" s="27"/>
      <c r="B3824" s="32"/>
      <c r="C3824" s="27"/>
      <c r="D3824" s="27"/>
      <c r="E3824" s="27"/>
    </row>
    <row r="3825" spans="1:5" x14ac:dyDescent="0.25">
      <c r="A3825" s="27"/>
      <c r="B3825" s="32"/>
      <c r="C3825" s="27"/>
      <c r="D3825" s="27"/>
      <c r="E3825" s="27"/>
    </row>
    <row r="3826" spans="1:5" x14ac:dyDescent="0.25">
      <c r="A3826" s="27"/>
      <c r="B3826" s="32"/>
      <c r="C3826" s="27"/>
      <c r="D3826" s="27"/>
      <c r="E3826" s="27"/>
    </row>
    <row r="3827" spans="1:5" x14ac:dyDescent="0.25">
      <c r="A3827" s="27"/>
      <c r="B3827" s="32"/>
      <c r="C3827" s="27"/>
      <c r="D3827" s="27"/>
      <c r="E3827" s="27"/>
    </row>
    <row r="3828" spans="1:5" x14ac:dyDescent="0.25">
      <c r="A3828" s="27"/>
      <c r="B3828" s="32"/>
      <c r="C3828" s="27"/>
      <c r="D3828" s="27"/>
      <c r="E3828" s="27"/>
    </row>
    <row r="3829" spans="1:5" x14ac:dyDescent="0.25">
      <c r="A3829" s="27"/>
      <c r="B3829" s="32"/>
      <c r="C3829" s="27"/>
      <c r="D3829" s="27"/>
      <c r="E3829" s="27"/>
    </row>
    <row r="3830" spans="1:5" x14ac:dyDescent="0.25">
      <c r="A3830" s="27"/>
      <c r="B3830" s="32"/>
      <c r="C3830" s="27"/>
      <c r="D3830" s="27"/>
      <c r="E3830" s="27"/>
    </row>
    <row r="3831" spans="1:5" x14ac:dyDescent="0.25">
      <c r="A3831" s="27"/>
      <c r="B3831" s="32"/>
      <c r="C3831" s="27"/>
      <c r="D3831" s="27"/>
      <c r="E3831" s="27"/>
    </row>
    <row r="3832" spans="1:5" x14ac:dyDescent="0.25">
      <c r="A3832" s="27"/>
      <c r="B3832" s="32"/>
      <c r="C3832" s="27"/>
      <c r="D3832" s="27"/>
      <c r="E3832" s="27"/>
    </row>
    <row r="3833" spans="1:5" x14ac:dyDescent="0.25">
      <c r="A3833" s="27"/>
      <c r="B3833" s="32"/>
      <c r="C3833" s="27"/>
      <c r="D3833" s="27"/>
      <c r="E3833" s="27"/>
    </row>
    <row r="3834" spans="1:5" x14ac:dyDescent="0.25">
      <c r="A3834" s="27"/>
      <c r="B3834" s="32"/>
      <c r="C3834" s="27"/>
      <c r="D3834" s="27"/>
      <c r="E3834" s="27"/>
    </row>
    <row r="3835" spans="1:5" x14ac:dyDescent="0.25">
      <c r="A3835" s="27"/>
      <c r="B3835" s="32"/>
      <c r="C3835" s="27"/>
      <c r="D3835" s="27"/>
      <c r="E3835" s="27"/>
    </row>
    <row r="3836" spans="1:5" x14ac:dyDescent="0.25">
      <c r="A3836" s="27"/>
      <c r="B3836" s="32"/>
      <c r="C3836" s="27"/>
      <c r="D3836" s="27"/>
      <c r="E3836" s="27"/>
    </row>
    <row r="3837" spans="1:5" x14ac:dyDescent="0.25">
      <c r="A3837" s="27"/>
      <c r="B3837" s="32"/>
      <c r="C3837" s="27"/>
      <c r="D3837" s="27"/>
      <c r="E3837" s="27"/>
    </row>
    <row r="3838" spans="1:5" x14ac:dyDescent="0.25">
      <c r="A3838" s="27"/>
      <c r="B3838" s="32"/>
      <c r="C3838" s="27"/>
      <c r="D3838" s="27"/>
      <c r="E3838" s="27"/>
    </row>
    <row r="3839" spans="1:5" x14ac:dyDescent="0.25">
      <c r="A3839" s="27"/>
      <c r="B3839" s="32"/>
      <c r="C3839" s="27"/>
      <c r="D3839" s="27"/>
      <c r="E3839" s="27"/>
    </row>
    <row r="3840" spans="1:5" x14ac:dyDescent="0.25">
      <c r="A3840" s="27"/>
      <c r="B3840" s="32"/>
      <c r="C3840" s="27"/>
      <c r="D3840" s="27"/>
      <c r="E3840" s="27"/>
    </row>
    <row r="3841" spans="1:5" x14ac:dyDescent="0.25">
      <c r="A3841" s="27"/>
      <c r="B3841" s="32"/>
      <c r="C3841" s="27"/>
      <c r="D3841" s="27"/>
      <c r="E3841" s="27"/>
    </row>
    <row r="3842" spans="1:5" x14ac:dyDescent="0.25">
      <c r="A3842" s="27"/>
      <c r="B3842" s="32"/>
      <c r="C3842" s="27"/>
      <c r="D3842" s="27"/>
      <c r="E3842" s="27"/>
    </row>
    <row r="3843" spans="1:5" x14ac:dyDescent="0.25">
      <c r="A3843" s="27"/>
      <c r="B3843" s="32"/>
      <c r="C3843" s="27"/>
      <c r="D3843" s="27"/>
      <c r="E3843" s="27"/>
    </row>
    <row r="3844" spans="1:5" x14ac:dyDescent="0.25">
      <c r="A3844" s="27"/>
      <c r="B3844" s="32"/>
      <c r="C3844" s="27"/>
      <c r="D3844" s="27"/>
      <c r="E3844" s="27"/>
    </row>
    <row r="3845" spans="1:5" x14ac:dyDescent="0.25">
      <c r="A3845" s="27"/>
      <c r="B3845" s="32"/>
      <c r="C3845" s="27"/>
      <c r="D3845" s="27"/>
      <c r="E3845" s="27"/>
    </row>
    <row r="3846" spans="1:5" x14ac:dyDescent="0.25">
      <c r="A3846" s="27"/>
      <c r="B3846" s="32"/>
      <c r="C3846" s="27"/>
      <c r="D3846" s="27"/>
      <c r="E3846" s="27"/>
    </row>
    <row r="3847" spans="1:5" x14ac:dyDescent="0.25">
      <c r="A3847" s="27"/>
      <c r="B3847" s="32"/>
      <c r="C3847" s="27"/>
      <c r="D3847" s="27"/>
      <c r="E3847" s="27"/>
    </row>
    <row r="3848" spans="1:5" x14ac:dyDescent="0.25">
      <c r="A3848" s="27"/>
      <c r="B3848" s="32"/>
      <c r="C3848" s="27"/>
      <c r="D3848" s="27"/>
      <c r="E3848" s="27"/>
    </row>
    <row r="3849" spans="1:5" x14ac:dyDescent="0.25">
      <c r="A3849" s="27"/>
      <c r="B3849" s="32"/>
      <c r="C3849" s="27"/>
      <c r="D3849" s="27"/>
      <c r="E3849" s="27"/>
    </row>
    <row r="3850" spans="1:5" x14ac:dyDescent="0.25">
      <c r="A3850" s="27"/>
      <c r="B3850" s="32"/>
      <c r="C3850" s="27"/>
      <c r="D3850" s="27"/>
      <c r="E3850" s="27"/>
    </row>
    <row r="3851" spans="1:5" x14ac:dyDescent="0.25">
      <c r="A3851" s="27"/>
      <c r="B3851" s="32"/>
      <c r="C3851" s="27"/>
      <c r="D3851" s="27"/>
      <c r="E3851" s="27"/>
    </row>
    <row r="3852" spans="1:5" x14ac:dyDescent="0.25">
      <c r="A3852" s="27"/>
      <c r="B3852" s="32"/>
      <c r="C3852" s="27"/>
      <c r="D3852" s="27"/>
      <c r="E3852" s="27"/>
    </row>
    <row r="3853" spans="1:5" x14ac:dyDescent="0.25">
      <c r="A3853" s="27"/>
      <c r="B3853" s="32"/>
      <c r="C3853" s="27"/>
      <c r="D3853" s="27"/>
      <c r="E3853" s="27"/>
    </row>
    <row r="3854" spans="1:5" x14ac:dyDescent="0.25">
      <c r="A3854" s="27"/>
      <c r="B3854" s="32"/>
      <c r="C3854" s="27"/>
      <c r="D3854" s="27"/>
      <c r="E3854" s="27"/>
    </row>
    <row r="3855" spans="1:5" x14ac:dyDescent="0.25">
      <c r="A3855" s="27"/>
      <c r="B3855" s="32"/>
      <c r="C3855" s="27"/>
      <c r="D3855" s="27"/>
      <c r="E3855" s="27"/>
    </row>
    <row r="3856" spans="1:5" x14ac:dyDescent="0.25">
      <c r="A3856" s="27"/>
      <c r="B3856" s="32"/>
      <c r="C3856" s="27"/>
      <c r="D3856" s="27"/>
      <c r="E3856" s="27"/>
    </row>
    <row r="3857" spans="1:5" x14ac:dyDescent="0.25">
      <c r="A3857" s="27"/>
      <c r="B3857" s="32"/>
      <c r="C3857" s="27"/>
      <c r="D3857" s="27"/>
      <c r="E3857" s="27"/>
    </row>
    <row r="3858" spans="1:5" x14ac:dyDescent="0.25">
      <c r="A3858" s="27"/>
      <c r="B3858" s="32"/>
      <c r="C3858" s="27"/>
      <c r="D3858" s="27"/>
      <c r="E3858" s="27"/>
    </row>
    <row r="3859" spans="1:5" x14ac:dyDescent="0.25">
      <c r="A3859" s="27"/>
      <c r="B3859" s="32"/>
      <c r="C3859" s="27"/>
      <c r="D3859" s="27"/>
      <c r="E3859" s="27"/>
    </row>
    <row r="3860" spans="1:5" x14ac:dyDescent="0.25">
      <c r="A3860" s="27"/>
      <c r="B3860" s="32"/>
      <c r="C3860" s="27"/>
      <c r="D3860" s="27"/>
      <c r="E3860" s="27"/>
    </row>
    <row r="3861" spans="1:5" x14ac:dyDescent="0.25">
      <c r="A3861" s="27"/>
      <c r="B3861" s="32"/>
      <c r="C3861" s="27"/>
      <c r="D3861" s="27"/>
      <c r="E3861" s="27"/>
    </row>
    <row r="3862" spans="1:5" x14ac:dyDescent="0.25">
      <c r="A3862" s="27"/>
      <c r="B3862" s="32"/>
      <c r="C3862" s="27"/>
      <c r="D3862" s="27"/>
      <c r="E3862" s="27"/>
    </row>
    <row r="3863" spans="1:5" x14ac:dyDescent="0.25">
      <c r="A3863" s="27"/>
      <c r="B3863" s="32"/>
      <c r="C3863" s="27"/>
      <c r="D3863" s="27"/>
      <c r="E3863" s="27"/>
    </row>
    <row r="3864" spans="1:5" x14ac:dyDescent="0.25">
      <c r="A3864" s="27"/>
      <c r="B3864" s="32"/>
      <c r="C3864" s="27"/>
      <c r="D3864" s="27"/>
      <c r="E3864" s="27"/>
    </row>
    <row r="3865" spans="1:5" x14ac:dyDescent="0.25">
      <c r="A3865" s="27"/>
      <c r="B3865" s="32"/>
      <c r="C3865" s="27"/>
      <c r="D3865" s="27"/>
      <c r="E3865" s="27"/>
    </row>
    <row r="3866" spans="1:5" x14ac:dyDescent="0.25">
      <c r="A3866" s="27"/>
      <c r="B3866" s="32"/>
      <c r="C3866" s="27"/>
      <c r="D3866" s="27"/>
      <c r="E3866" s="27"/>
    </row>
    <row r="3867" spans="1:5" x14ac:dyDescent="0.25">
      <c r="A3867" s="27"/>
      <c r="B3867" s="32"/>
      <c r="C3867" s="27"/>
      <c r="D3867" s="27"/>
      <c r="E3867" s="27"/>
    </row>
    <row r="3868" spans="1:5" x14ac:dyDescent="0.25">
      <c r="A3868" s="27"/>
      <c r="B3868" s="32"/>
      <c r="C3868" s="27"/>
      <c r="D3868" s="27"/>
      <c r="E3868" s="27"/>
    </row>
    <row r="3869" spans="1:5" x14ac:dyDescent="0.25">
      <c r="A3869" s="27"/>
      <c r="B3869" s="32"/>
      <c r="C3869" s="27"/>
      <c r="D3869" s="27"/>
      <c r="E3869" s="27"/>
    </row>
    <row r="3870" spans="1:5" x14ac:dyDescent="0.25">
      <c r="A3870" s="27"/>
      <c r="B3870" s="32"/>
      <c r="C3870" s="27"/>
      <c r="D3870" s="27"/>
      <c r="E3870" s="27"/>
    </row>
    <row r="3871" spans="1:5" x14ac:dyDescent="0.25">
      <c r="A3871" s="27"/>
      <c r="B3871" s="32"/>
      <c r="C3871" s="27"/>
      <c r="D3871" s="27"/>
      <c r="E3871" s="27"/>
    </row>
    <row r="3872" spans="1:5" x14ac:dyDescent="0.25">
      <c r="A3872" s="27"/>
      <c r="B3872" s="32"/>
      <c r="C3872" s="27"/>
      <c r="D3872" s="27"/>
      <c r="E3872" s="27"/>
    </row>
    <row r="3873" spans="1:5" x14ac:dyDescent="0.25">
      <c r="A3873" s="27"/>
      <c r="B3873" s="32"/>
      <c r="C3873" s="27"/>
      <c r="D3873" s="27"/>
      <c r="E3873" s="27"/>
    </row>
    <row r="3874" spans="1:5" x14ac:dyDescent="0.25">
      <c r="A3874" s="27"/>
      <c r="B3874" s="32"/>
      <c r="C3874" s="27"/>
      <c r="D3874" s="27"/>
      <c r="E3874" s="27"/>
    </row>
    <row r="3875" spans="1:5" x14ac:dyDescent="0.25">
      <c r="A3875" s="27"/>
      <c r="B3875" s="32"/>
      <c r="C3875" s="27"/>
      <c r="D3875" s="27"/>
      <c r="E3875" s="27"/>
    </row>
    <row r="3876" spans="1:5" x14ac:dyDescent="0.25">
      <c r="A3876" s="27"/>
      <c r="B3876" s="32"/>
      <c r="C3876" s="27"/>
      <c r="D3876" s="27"/>
      <c r="E3876" s="27"/>
    </row>
    <row r="3877" spans="1:5" x14ac:dyDescent="0.25">
      <c r="A3877" s="27"/>
      <c r="B3877" s="32"/>
      <c r="C3877" s="27"/>
      <c r="D3877" s="27"/>
      <c r="E3877" s="27"/>
    </row>
    <row r="3878" spans="1:5" x14ac:dyDescent="0.25">
      <c r="A3878" s="27"/>
      <c r="B3878" s="32"/>
      <c r="C3878" s="27"/>
      <c r="D3878" s="27"/>
      <c r="E3878" s="27"/>
    </row>
    <row r="3879" spans="1:5" x14ac:dyDescent="0.25">
      <c r="A3879" s="27"/>
      <c r="B3879" s="32"/>
      <c r="C3879" s="27"/>
      <c r="D3879" s="27"/>
      <c r="E3879" s="27"/>
    </row>
    <row r="3880" spans="1:5" x14ac:dyDescent="0.25">
      <c r="A3880" s="27"/>
      <c r="B3880" s="32"/>
      <c r="C3880" s="27"/>
      <c r="D3880" s="27"/>
      <c r="E3880" s="27"/>
    </row>
    <row r="3881" spans="1:5" x14ac:dyDescent="0.25">
      <c r="A3881" s="27"/>
      <c r="B3881" s="32"/>
      <c r="C3881" s="27"/>
      <c r="D3881" s="27"/>
      <c r="E3881" s="27"/>
    </row>
    <row r="3882" spans="1:5" x14ac:dyDescent="0.25">
      <c r="A3882" s="27"/>
      <c r="B3882" s="32"/>
      <c r="C3882" s="27"/>
      <c r="D3882" s="27"/>
      <c r="E3882" s="27"/>
    </row>
    <row r="3883" spans="1:5" x14ac:dyDescent="0.25">
      <c r="A3883" s="27"/>
      <c r="B3883" s="32"/>
      <c r="C3883" s="27"/>
      <c r="D3883" s="27"/>
      <c r="E3883" s="27"/>
    </row>
    <row r="3884" spans="1:5" x14ac:dyDescent="0.25">
      <c r="A3884" s="27"/>
      <c r="B3884" s="32"/>
      <c r="C3884" s="27"/>
      <c r="D3884" s="27"/>
      <c r="E3884" s="27"/>
    </row>
    <row r="3885" spans="1:5" x14ac:dyDescent="0.25">
      <c r="A3885" s="27"/>
      <c r="B3885" s="32"/>
      <c r="C3885" s="27"/>
      <c r="D3885" s="27"/>
      <c r="E3885" s="27"/>
    </row>
    <row r="3886" spans="1:5" x14ac:dyDescent="0.25">
      <c r="A3886" s="27"/>
      <c r="B3886" s="32"/>
      <c r="C3886" s="27"/>
      <c r="D3886" s="27"/>
      <c r="E3886" s="27"/>
    </row>
    <row r="3887" spans="1:5" x14ac:dyDescent="0.25">
      <c r="A3887" s="27"/>
      <c r="B3887" s="32"/>
      <c r="C3887" s="27"/>
      <c r="D3887" s="27"/>
      <c r="E3887" s="27"/>
    </row>
    <row r="3888" spans="1:5" x14ac:dyDescent="0.25">
      <c r="A3888" s="27"/>
      <c r="B3888" s="32"/>
      <c r="C3888" s="27"/>
      <c r="D3888" s="27"/>
      <c r="E3888" s="27"/>
    </row>
    <row r="3889" spans="1:5" x14ac:dyDescent="0.25">
      <c r="A3889" s="27"/>
      <c r="B3889" s="32"/>
      <c r="C3889" s="27"/>
      <c r="D3889" s="27"/>
      <c r="E3889" s="27"/>
    </row>
    <row r="3890" spans="1:5" x14ac:dyDescent="0.25">
      <c r="A3890" s="27"/>
      <c r="B3890" s="32"/>
      <c r="C3890" s="27"/>
      <c r="D3890" s="27"/>
      <c r="E3890" s="27"/>
    </row>
    <row r="3891" spans="1:5" x14ac:dyDescent="0.25">
      <c r="A3891" s="27"/>
      <c r="B3891" s="32"/>
      <c r="C3891" s="27"/>
      <c r="D3891" s="27"/>
      <c r="E3891" s="27"/>
    </row>
    <row r="3892" spans="1:5" x14ac:dyDescent="0.25">
      <c r="A3892" s="27"/>
      <c r="B3892" s="32"/>
      <c r="C3892" s="27"/>
      <c r="D3892" s="27"/>
      <c r="E3892" s="27"/>
    </row>
    <row r="3893" spans="1:5" x14ac:dyDescent="0.25">
      <c r="A3893" s="27"/>
      <c r="B3893" s="32"/>
      <c r="C3893" s="27"/>
      <c r="D3893" s="27"/>
      <c r="E3893" s="27"/>
    </row>
    <row r="3894" spans="1:5" x14ac:dyDescent="0.25">
      <c r="A3894" s="27"/>
      <c r="B3894" s="32"/>
      <c r="C3894" s="27"/>
      <c r="D3894" s="27"/>
      <c r="E3894" s="27"/>
    </row>
    <row r="3895" spans="1:5" x14ac:dyDescent="0.25">
      <c r="A3895" s="27"/>
      <c r="B3895" s="32"/>
      <c r="C3895" s="27"/>
      <c r="D3895" s="27"/>
      <c r="E3895" s="27"/>
    </row>
    <row r="3896" spans="1:5" x14ac:dyDescent="0.25">
      <c r="A3896" s="27"/>
      <c r="B3896" s="32"/>
      <c r="C3896" s="27"/>
      <c r="D3896" s="27"/>
      <c r="E3896" s="27"/>
    </row>
    <row r="3897" spans="1:5" x14ac:dyDescent="0.25">
      <c r="A3897" s="27"/>
      <c r="B3897" s="32"/>
      <c r="C3897" s="27"/>
      <c r="D3897" s="27"/>
      <c r="E3897" s="27"/>
    </row>
    <row r="3898" spans="1:5" x14ac:dyDescent="0.25">
      <c r="A3898" s="27"/>
      <c r="B3898" s="32"/>
      <c r="C3898" s="27"/>
      <c r="D3898" s="27"/>
      <c r="E3898" s="27"/>
    </row>
    <row r="3899" spans="1:5" x14ac:dyDescent="0.25">
      <c r="A3899" s="27"/>
      <c r="B3899" s="32"/>
      <c r="C3899" s="27"/>
      <c r="D3899" s="27"/>
      <c r="E3899" s="27"/>
    </row>
    <row r="3900" spans="1:5" x14ac:dyDescent="0.25">
      <c r="A3900" s="27"/>
      <c r="B3900" s="32"/>
      <c r="C3900" s="27"/>
      <c r="D3900" s="27"/>
      <c r="E3900" s="27"/>
    </row>
    <row r="3901" spans="1:5" x14ac:dyDescent="0.25">
      <c r="A3901" s="27"/>
      <c r="B3901" s="32"/>
      <c r="C3901" s="27"/>
      <c r="D3901" s="27"/>
      <c r="E3901" s="27"/>
    </row>
    <row r="3902" spans="1:5" x14ac:dyDescent="0.25">
      <c r="A3902" s="27"/>
      <c r="B3902" s="32"/>
      <c r="C3902" s="27"/>
      <c r="D3902" s="27"/>
      <c r="E3902" s="27"/>
    </row>
    <row r="3903" spans="1:5" x14ac:dyDescent="0.25">
      <c r="A3903" s="27"/>
      <c r="B3903" s="32"/>
      <c r="C3903" s="27"/>
      <c r="D3903" s="27"/>
      <c r="E3903" s="27"/>
    </row>
    <row r="3904" spans="1:5" x14ac:dyDescent="0.25">
      <c r="A3904" s="27"/>
      <c r="B3904" s="32"/>
      <c r="C3904" s="27"/>
      <c r="D3904" s="27"/>
      <c r="E3904" s="27"/>
    </row>
    <row r="3905" spans="1:5" x14ac:dyDescent="0.25">
      <c r="A3905" s="27"/>
      <c r="B3905" s="32"/>
      <c r="C3905" s="27"/>
      <c r="D3905" s="27"/>
      <c r="E3905" s="27"/>
    </row>
    <row r="3906" spans="1:5" x14ac:dyDescent="0.25">
      <c r="A3906" s="27"/>
      <c r="B3906" s="32"/>
      <c r="C3906" s="27"/>
      <c r="D3906" s="27"/>
      <c r="E3906" s="27"/>
    </row>
    <row r="3907" spans="1:5" x14ac:dyDescent="0.25">
      <c r="A3907" s="27"/>
      <c r="B3907" s="32"/>
      <c r="C3907" s="27"/>
      <c r="D3907" s="27"/>
      <c r="E3907" s="27"/>
    </row>
    <row r="3908" spans="1:5" x14ac:dyDescent="0.25">
      <c r="A3908" s="27"/>
      <c r="B3908" s="32"/>
      <c r="C3908" s="27"/>
      <c r="D3908" s="27"/>
      <c r="E3908" s="27"/>
    </row>
    <row r="3909" spans="1:5" x14ac:dyDescent="0.25">
      <c r="A3909" s="27"/>
      <c r="B3909" s="32"/>
      <c r="C3909" s="27"/>
      <c r="D3909" s="27"/>
      <c r="E3909" s="27"/>
    </row>
    <row r="3910" spans="1:5" x14ac:dyDescent="0.25">
      <c r="A3910" s="27"/>
      <c r="B3910" s="32"/>
      <c r="C3910" s="27"/>
      <c r="D3910" s="27"/>
      <c r="E3910" s="27"/>
    </row>
    <row r="3911" spans="1:5" x14ac:dyDescent="0.25">
      <c r="A3911" s="27"/>
      <c r="B3911" s="32"/>
      <c r="C3911" s="27"/>
      <c r="D3911" s="27"/>
      <c r="E3911" s="27"/>
    </row>
    <row r="3912" spans="1:5" x14ac:dyDescent="0.25">
      <c r="A3912" s="27"/>
      <c r="B3912" s="32"/>
      <c r="C3912" s="27"/>
      <c r="D3912" s="27"/>
      <c r="E3912" s="27"/>
    </row>
    <row r="3913" spans="1:5" x14ac:dyDescent="0.25">
      <c r="A3913" s="27"/>
      <c r="B3913" s="32"/>
      <c r="C3913" s="27"/>
      <c r="D3913" s="27"/>
      <c r="E3913" s="27"/>
    </row>
    <row r="3914" spans="1:5" x14ac:dyDescent="0.25">
      <c r="A3914" s="27"/>
      <c r="B3914" s="32"/>
      <c r="C3914" s="27"/>
      <c r="D3914" s="27"/>
      <c r="E3914" s="27"/>
    </row>
    <row r="3915" spans="1:5" x14ac:dyDescent="0.25">
      <c r="A3915" s="27"/>
      <c r="B3915" s="32"/>
      <c r="C3915" s="27"/>
      <c r="D3915" s="27"/>
      <c r="E3915" s="27"/>
    </row>
    <row r="3916" spans="1:5" x14ac:dyDescent="0.25">
      <c r="A3916" s="27"/>
      <c r="B3916" s="32"/>
      <c r="C3916" s="27"/>
      <c r="D3916" s="27"/>
      <c r="E3916" s="27"/>
    </row>
    <row r="3917" spans="1:5" x14ac:dyDescent="0.25">
      <c r="A3917" s="27"/>
      <c r="B3917" s="32"/>
      <c r="C3917" s="27"/>
      <c r="D3917" s="27"/>
      <c r="E3917" s="27"/>
    </row>
    <row r="3918" spans="1:5" x14ac:dyDescent="0.25">
      <c r="A3918" s="27"/>
      <c r="B3918" s="32"/>
      <c r="C3918" s="27"/>
      <c r="D3918" s="27"/>
      <c r="E3918" s="27"/>
    </row>
    <row r="3919" spans="1:5" x14ac:dyDescent="0.25">
      <c r="A3919" s="27"/>
      <c r="B3919" s="32"/>
      <c r="C3919" s="27"/>
      <c r="D3919" s="27"/>
      <c r="E3919" s="27"/>
    </row>
    <row r="3920" spans="1:5" x14ac:dyDescent="0.25">
      <c r="A3920" s="27"/>
      <c r="B3920" s="32"/>
      <c r="C3920" s="27"/>
      <c r="D3920" s="27"/>
      <c r="E3920" s="27"/>
    </row>
    <row r="3921" spans="1:5" x14ac:dyDescent="0.25">
      <c r="A3921" s="27"/>
      <c r="B3921" s="32"/>
      <c r="C3921" s="27"/>
      <c r="D3921" s="27"/>
      <c r="E3921" s="27"/>
    </row>
    <row r="3922" spans="1:5" x14ac:dyDescent="0.25">
      <c r="A3922" s="27"/>
      <c r="B3922" s="32"/>
      <c r="C3922" s="27"/>
      <c r="D3922" s="27"/>
      <c r="E3922" s="27"/>
    </row>
    <row r="3923" spans="1:5" x14ac:dyDescent="0.25">
      <c r="A3923" s="27"/>
      <c r="B3923" s="32"/>
      <c r="C3923" s="27"/>
      <c r="D3923" s="27"/>
      <c r="E3923" s="27"/>
    </row>
    <row r="3924" spans="1:5" x14ac:dyDescent="0.25">
      <c r="A3924" s="27"/>
      <c r="B3924" s="32"/>
      <c r="C3924" s="27"/>
      <c r="D3924" s="27"/>
      <c r="E3924" s="27"/>
    </row>
    <row r="3925" spans="1:5" x14ac:dyDescent="0.25">
      <c r="A3925" s="27"/>
      <c r="B3925" s="32"/>
      <c r="C3925" s="27"/>
      <c r="D3925" s="27"/>
      <c r="E3925" s="27"/>
    </row>
    <row r="3926" spans="1:5" x14ac:dyDescent="0.25">
      <c r="A3926" s="27"/>
      <c r="B3926" s="32"/>
      <c r="C3926" s="27"/>
      <c r="D3926" s="27"/>
      <c r="E3926" s="27"/>
    </row>
    <row r="3927" spans="1:5" x14ac:dyDescent="0.25">
      <c r="A3927" s="27"/>
      <c r="B3927" s="32"/>
      <c r="C3927" s="27"/>
      <c r="D3927" s="27"/>
      <c r="E3927" s="27"/>
    </row>
    <row r="3928" spans="1:5" x14ac:dyDescent="0.25">
      <c r="A3928" s="27"/>
      <c r="B3928" s="32"/>
      <c r="C3928" s="27"/>
      <c r="D3928" s="27"/>
      <c r="E3928" s="27"/>
    </row>
    <row r="3929" spans="1:5" x14ac:dyDescent="0.25">
      <c r="A3929" s="27"/>
      <c r="B3929" s="32"/>
      <c r="C3929" s="27"/>
      <c r="D3929" s="27"/>
      <c r="E3929" s="27"/>
    </row>
    <row r="3930" spans="1:5" x14ac:dyDescent="0.25">
      <c r="A3930" s="27"/>
      <c r="B3930" s="32"/>
      <c r="C3930" s="27"/>
      <c r="D3930" s="27"/>
      <c r="E3930" s="27"/>
    </row>
    <row r="3931" spans="1:5" x14ac:dyDescent="0.25">
      <c r="A3931" s="27"/>
      <c r="B3931" s="32"/>
      <c r="C3931" s="27"/>
      <c r="D3931" s="27"/>
      <c r="E3931" s="27"/>
    </row>
    <row r="3932" spans="1:5" x14ac:dyDescent="0.25">
      <c r="A3932" s="27"/>
      <c r="B3932" s="32"/>
      <c r="C3932" s="27"/>
      <c r="D3932" s="27"/>
      <c r="E3932" s="27"/>
    </row>
    <row r="3933" spans="1:5" x14ac:dyDescent="0.25">
      <c r="A3933" s="27"/>
      <c r="B3933" s="32"/>
      <c r="C3933" s="27"/>
      <c r="D3933" s="27"/>
      <c r="E3933" s="27"/>
    </row>
    <row r="3934" spans="1:5" x14ac:dyDescent="0.25">
      <c r="A3934" s="27"/>
      <c r="B3934" s="32"/>
      <c r="C3934" s="27"/>
      <c r="D3934" s="27"/>
      <c r="E3934" s="27"/>
    </row>
    <row r="3935" spans="1:5" x14ac:dyDescent="0.25">
      <c r="A3935" s="27"/>
      <c r="B3935" s="32"/>
      <c r="C3935" s="27"/>
      <c r="D3935" s="27"/>
      <c r="E3935" s="27"/>
    </row>
    <row r="3936" spans="1:5" x14ac:dyDescent="0.25">
      <c r="A3936" s="27"/>
      <c r="B3936" s="32"/>
      <c r="C3936" s="27"/>
      <c r="D3936" s="27"/>
      <c r="E3936" s="27"/>
    </row>
    <row r="3937" spans="1:5" x14ac:dyDescent="0.25">
      <c r="A3937" s="27"/>
      <c r="B3937" s="32"/>
      <c r="C3937" s="27"/>
      <c r="D3937" s="27"/>
      <c r="E3937" s="27"/>
    </row>
    <row r="3938" spans="1:5" x14ac:dyDescent="0.25">
      <c r="A3938" s="27"/>
      <c r="B3938" s="32"/>
      <c r="C3938" s="27"/>
      <c r="D3938" s="27"/>
      <c r="E3938" s="27"/>
    </row>
    <row r="3939" spans="1:5" x14ac:dyDescent="0.25">
      <c r="A3939" s="27"/>
      <c r="B3939" s="32"/>
      <c r="C3939" s="27"/>
      <c r="D3939" s="27"/>
      <c r="E3939" s="27"/>
    </row>
    <row r="3940" spans="1:5" x14ac:dyDescent="0.25">
      <c r="A3940" s="27"/>
      <c r="B3940" s="32"/>
      <c r="C3940" s="27"/>
      <c r="D3940" s="27"/>
      <c r="E3940" s="27"/>
    </row>
    <row r="3941" spans="1:5" x14ac:dyDescent="0.25">
      <c r="A3941" s="27"/>
      <c r="B3941" s="32"/>
      <c r="C3941" s="27"/>
      <c r="D3941" s="27"/>
      <c r="E3941" s="27"/>
    </row>
    <row r="3942" spans="1:5" x14ac:dyDescent="0.25">
      <c r="A3942" s="27"/>
      <c r="B3942" s="32"/>
      <c r="C3942" s="27"/>
      <c r="D3942" s="27"/>
      <c r="E3942" s="27"/>
    </row>
    <row r="3943" spans="1:5" x14ac:dyDescent="0.25">
      <c r="A3943" s="27"/>
      <c r="B3943" s="32"/>
      <c r="C3943" s="27"/>
      <c r="D3943" s="27"/>
      <c r="E3943" s="27"/>
    </row>
    <row r="3944" spans="1:5" x14ac:dyDescent="0.25">
      <c r="A3944" s="27"/>
      <c r="B3944" s="32"/>
      <c r="C3944" s="27"/>
      <c r="D3944" s="27"/>
      <c r="E3944" s="27"/>
    </row>
    <row r="3945" spans="1:5" x14ac:dyDescent="0.25">
      <c r="A3945" s="27"/>
      <c r="B3945" s="32"/>
      <c r="C3945" s="27"/>
      <c r="D3945" s="27"/>
      <c r="E3945" s="27"/>
    </row>
    <row r="3946" spans="1:5" x14ac:dyDescent="0.25">
      <c r="A3946" s="27"/>
      <c r="B3946" s="32"/>
      <c r="C3946" s="27"/>
      <c r="D3946" s="27"/>
      <c r="E3946" s="27"/>
    </row>
    <row r="3947" spans="1:5" x14ac:dyDescent="0.25">
      <c r="A3947" s="27"/>
      <c r="B3947" s="32"/>
      <c r="C3947" s="27"/>
      <c r="D3947" s="27"/>
      <c r="E3947" s="27"/>
    </row>
    <row r="3948" spans="1:5" x14ac:dyDescent="0.25">
      <c r="A3948" s="27"/>
      <c r="B3948" s="32"/>
      <c r="C3948" s="27"/>
      <c r="D3948" s="27"/>
      <c r="E3948" s="27"/>
    </row>
    <row r="3949" spans="1:5" x14ac:dyDescent="0.25">
      <c r="A3949" s="27"/>
      <c r="B3949" s="32"/>
      <c r="C3949" s="27"/>
      <c r="D3949" s="27"/>
      <c r="E3949" s="27"/>
    </row>
    <row r="3950" spans="1:5" x14ac:dyDescent="0.25">
      <c r="A3950" s="27"/>
      <c r="B3950" s="32"/>
      <c r="C3950" s="27"/>
      <c r="D3950" s="27"/>
      <c r="E3950" s="27"/>
    </row>
    <row r="3951" spans="1:5" x14ac:dyDescent="0.25">
      <c r="A3951" s="27"/>
      <c r="B3951" s="32"/>
      <c r="C3951" s="27"/>
      <c r="D3951" s="27"/>
      <c r="E3951" s="27"/>
    </row>
    <row r="3952" spans="1:5" x14ac:dyDescent="0.25">
      <c r="A3952" s="27"/>
      <c r="B3952" s="32"/>
      <c r="C3952" s="27"/>
      <c r="D3952" s="27"/>
      <c r="E3952" s="27"/>
    </row>
    <row r="3953" spans="1:5" x14ac:dyDescent="0.25">
      <c r="A3953" s="27"/>
      <c r="B3953" s="32"/>
      <c r="C3953" s="27"/>
      <c r="D3953" s="27"/>
      <c r="E3953" s="27"/>
    </row>
    <row r="3954" spans="1:5" x14ac:dyDescent="0.25">
      <c r="A3954" s="27"/>
      <c r="B3954" s="32"/>
      <c r="C3954" s="27"/>
      <c r="D3954" s="27"/>
      <c r="E3954" s="27"/>
    </row>
    <row r="3955" spans="1:5" x14ac:dyDescent="0.25">
      <c r="A3955" s="27"/>
      <c r="B3955" s="32"/>
      <c r="C3955" s="27"/>
      <c r="D3955" s="27"/>
      <c r="E3955" s="27"/>
    </row>
    <row r="3956" spans="1:5" x14ac:dyDescent="0.25">
      <c r="A3956" s="27"/>
      <c r="B3956" s="32"/>
      <c r="C3956" s="27"/>
      <c r="D3956" s="27"/>
      <c r="E3956" s="27"/>
    </row>
    <row r="3957" spans="1:5" x14ac:dyDescent="0.25">
      <c r="A3957" s="27"/>
      <c r="B3957" s="32"/>
      <c r="C3957" s="27"/>
      <c r="D3957" s="27"/>
      <c r="E3957" s="27"/>
    </row>
    <row r="3958" spans="1:5" x14ac:dyDescent="0.25">
      <c r="A3958" s="27"/>
      <c r="B3958" s="32"/>
      <c r="C3958" s="27"/>
      <c r="D3958" s="27"/>
      <c r="E3958" s="27"/>
    </row>
    <row r="3959" spans="1:5" x14ac:dyDescent="0.25">
      <c r="A3959" s="27"/>
      <c r="B3959" s="32"/>
      <c r="C3959" s="27"/>
      <c r="D3959" s="27"/>
      <c r="E3959" s="27"/>
    </row>
    <row r="3960" spans="1:5" x14ac:dyDescent="0.25">
      <c r="A3960" s="27"/>
      <c r="B3960" s="32"/>
      <c r="C3960" s="27"/>
      <c r="D3960" s="27"/>
      <c r="E3960" s="27"/>
    </row>
    <row r="3961" spans="1:5" x14ac:dyDescent="0.25">
      <c r="A3961" s="27"/>
      <c r="B3961" s="32"/>
      <c r="C3961" s="27"/>
      <c r="D3961" s="27"/>
      <c r="E3961" s="27"/>
    </row>
    <row r="3962" spans="1:5" x14ac:dyDescent="0.25">
      <c r="A3962" s="27"/>
      <c r="B3962" s="32"/>
      <c r="C3962" s="27"/>
      <c r="D3962" s="27"/>
      <c r="E3962" s="27"/>
    </row>
    <row r="3963" spans="1:5" x14ac:dyDescent="0.25">
      <c r="A3963" s="27"/>
      <c r="B3963" s="32"/>
      <c r="C3963" s="27"/>
      <c r="D3963" s="27"/>
      <c r="E3963" s="27"/>
    </row>
    <row r="3964" spans="1:5" x14ac:dyDescent="0.25">
      <c r="A3964" s="27"/>
      <c r="B3964" s="32"/>
      <c r="C3964" s="27"/>
      <c r="D3964" s="27"/>
      <c r="E3964" s="27"/>
    </row>
    <row r="3965" spans="1:5" x14ac:dyDescent="0.25">
      <c r="A3965" s="27"/>
      <c r="B3965" s="32"/>
      <c r="C3965" s="27"/>
      <c r="D3965" s="27"/>
      <c r="E3965" s="27"/>
    </row>
    <row r="3966" spans="1:5" x14ac:dyDescent="0.25">
      <c r="A3966" s="27"/>
      <c r="B3966" s="32"/>
      <c r="C3966" s="27"/>
      <c r="D3966" s="27"/>
      <c r="E3966" s="27"/>
    </row>
    <row r="3967" spans="1:5" x14ac:dyDescent="0.25">
      <c r="A3967" s="27"/>
      <c r="B3967" s="32"/>
      <c r="C3967" s="27"/>
      <c r="D3967" s="27"/>
      <c r="E3967" s="27"/>
    </row>
    <row r="3968" spans="1:5" x14ac:dyDescent="0.25">
      <c r="A3968" s="27"/>
      <c r="B3968" s="32"/>
      <c r="C3968" s="27"/>
      <c r="D3968" s="27"/>
      <c r="E3968" s="27"/>
    </row>
    <row r="3969" spans="1:5" x14ac:dyDescent="0.25">
      <c r="A3969" s="27"/>
      <c r="B3969" s="32"/>
      <c r="C3969" s="27"/>
      <c r="D3969" s="27"/>
      <c r="E3969" s="27"/>
    </row>
    <row r="3970" spans="1:5" x14ac:dyDescent="0.25">
      <c r="A3970" s="27"/>
      <c r="B3970" s="32"/>
      <c r="C3970" s="27"/>
      <c r="D3970" s="27"/>
      <c r="E3970" s="27"/>
    </row>
    <row r="3971" spans="1:5" x14ac:dyDescent="0.25">
      <c r="A3971" s="27"/>
      <c r="B3971" s="32"/>
      <c r="C3971" s="27"/>
      <c r="D3971" s="27"/>
      <c r="E3971" s="27"/>
    </row>
    <row r="3972" spans="1:5" x14ac:dyDescent="0.25">
      <c r="A3972" s="27"/>
      <c r="B3972" s="32"/>
      <c r="C3972" s="27"/>
      <c r="D3972" s="27"/>
      <c r="E3972" s="27"/>
    </row>
    <row r="3973" spans="1:5" x14ac:dyDescent="0.25">
      <c r="A3973" s="27"/>
      <c r="B3973" s="32"/>
      <c r="C3973" s="27"/>
      <c r="D3973" s="27"/>
      <c r="E3973" s="27"/>
    </row>
    <row r="3974" spans="1:5" x14ac:dyDescent="0.25">
      <c r="A3974" s="27"/>
      <c r="B3974" s="32"/>
      <c r="C3974" s="27"/>
      <c r="D3974" s="27"/>
      <c r="E3974" s="27"/>
    </row>
    <row r="3975" spans="1:5" x14ac:dyDescent="0.25">
      <c r="A3975" s="27"/>
      <c r="B3975" s="32"/>
      <c r="C3975" s="27"/>
      <c r="D3975" s="27"/>
      <c r="E3975" s="27"/>
    </row>
    <row r="3976" spans="1:5" x14ac:dyDescent="0.25">
      <c r="A3976" s="27"/>
      <c r="B3976" s="32"/>
      <c r="C3976" s="27"/>
      <c r="D3976" s="27"/>
      <c r="E3976" s="27"/>
    </row>
    <row r="3977" spans="1:5" x14ac:dyDescent="0.25">
      <c r="A3977" s="27"/>
      <c r="B3977" s="32"/>
      <c r="C3977" s="27"/>
      <c r="D3977" s="27"/>
      <c r="E3977" s="27"/>
    </row>
    <row r="3978" spans="1:5" x14ac:dyDescent="0.25">
      <c r="A3978" s="27"/>
      <c r="B3978" s="32"/>
      <c r="C3978" s="27"/>
      <c r="D3978" s="27"/>
      <c r="E3978" s="27"/>
    </row>
    <row r="3979" spans="1:5" x14ac:dyDescent="0.25">
      <c r="A3979" s="27"/>
      <c r="B3979" s="32"/>
      <c r="C3979" s="27"/>
      <c r="D3979" s="27"/>
      <c r="E3979" s="27"/>
    </row>
    <row r="3980" spans="1:5" x14ac:dyDescent="0.25">
      <c r="A3980" s="27"/>
      <c r="B3980" s="32"/>
      <c r="C3980" s="27"/>
      <c r="D3980" s="27"/>
      <c r="E3980" s="27"/>
    </row>
    <row r="3981" spans="1:5" x14ac:dyDescent="0.25">
      <c r="A3981" s="27"/>
      <c r="B3981" s="32"/>
      <c r="C3981" s="27"/>
      <c r="D3981" s="27"/>
      <c r="E3981" s="27"/>
    </row>
    <row r="3982" spans="1:5" x14ac:dyDescent="0.25">
      <c r="A3982" s="27"/>
      <c r="B3982" s="32"/>
      <c r="C3982" s="27"/>
      <c r="D3982" s="27"/>
      <c r="E3982" s="27"/>
    </row>
    <row r="3983" spans="1:5" x14ac:dyDescent="0.25">
      <c r="A3983" s="27"/>
      <c r="B3983" s="32"/>
      <c r="C3983" s="27"/>
      <c r="D3983" s="27"/>
      <c r="E3983" s="27"/>
    </row>
    <row r="3984" spans="1:5" x14ac:dyDescent="0.25">
      <c r="A3984" s="27"/>
      <c r="B3984" s="32"/>
      <c r="C3984" s="27"/>
      <c r="D3984" s="27"/>
      <c r="E3984" s="27"/>
    </row>
    <row r="3985" spans="1:5" x14ac:dyDescent="0.25">
      <c r="A3985" s="27"/>
      <c r="B3985" s="32"/>
      <c r="C3985" s="27"/>
      <c r="D3985" s="27"/>
      <c r="E3985" s="27"/>
    </row>
    <row r="3986" spans="1:5" x14ac:dyDescent="0.25">
      <c r="A3986" s="27"/>
      <c r="B3986" s="32"/>
      <c r="C3986" s="27"/>
      <c r="D3986" s="27"/>
      <c r="E3986" s="27"/>
    </row>
    <row r="3987" spans="1:5" x14ac:dyDescent="0.25">
      <c r="A3987" s="27"/>
      <c r="B3987" s="32"/>
      <c r="C3987" s="27"/>
      <c r="D3987" s="27"/>
      <c r="E3987" s="27"/>
    </row>
    <row r="3988" spans="1:5" x14ac:dyDescent="0.25">
      <c r="A3988" s="27"/>
      <c r="B3988" s="32"/>
      <c r="C3988" s="27"/>
      <c r="D3988" s="27"/>
      <c r="E3988" s="27"/>
    </row>
    <row r="3989" spans="1:5" x14ac:dyDescent="0.25">
      <c r="A3989" s="27"/>
      <c r="B3989" s="32"/>
      <c r="C3989" s="27"/>
      <c r="D3989" s="27"/>
      <c r="E3989" s="27"/>
    </row>
    <row r="3990" spans="1:5" x14ac:dyDescent="0.25">
      <c r="A3990" s="27"/>
      <c r="B3990" s="32"/>
      <c r="C3990" s="27"/>
      <c r="D3990" s="27"/>
      <c r="E3990" s="27"/>
    </row>
    <row r="3991" spans="1:5" x14ac:dyDescent="0.25">
      <c r="A3991" s="27"/>
      <c r="B3991" s="32"/>
      <c r="C3991" s="27"/>
      <c r="D3991" s="27"/>
      <c r="E3991" s="27"/>
    </row>
    <row r="3992" spans="1:5" x14ac:dyDescent="0.25">
      <c r="A3992" s="27"/>
      <c r="B3992" s="32"/>
      <c r="C3992" s="27"/>
      <c r="D3992" s="27"/>
      <c r="E3992" s="27"/>
    </row>
    <row r="3993" spans="1:5" x14ac:dyDescent="0.25">
      <c r="A3993" s="27"/>
      <c r="B3993" s="32"/>
      <c r="C3993" s="27"/>
      <c r="D3993" s="27"/>
      <c r="E3993" s="27"/>
    </row>
    <row r="3994" spans="1:5" x14ac:dyDescent="0.25">
      <c r="A3994" s="27"/>
      <c r="B3994" s="32"/>
      <c r="C3994" s="27"/>
      <c r="D3994" s="27"/>
      <c r="E3994" s="27"/>
    </row>
    <row r="3995" spans="1:5" x14ac:dyDescent="0.25">
      <c r="A3995" s="27"/>
      <c r="B3995" s="32"/>
      <c r="C3995" s="27"/>
      <c r="D3995" s="27"/>
      <c r="E3995" s="27"/>
    </row>
    <row r="3996" spans="1:5" x14ac:dyDescent="0.25">
      <c r="A3996" s="27"/>
      <c r="B3996" s="32"/>
      <c r="C3996" s="27"/>
      <c r="D3996" s="27"/>
      <c r="E3996" s="27"/>
    </row>
    <row r="3997" spans="1:5" x14ac:dyDescent="0.25">
      <c r="A3997" s="27"/>
      <c r="B3997" s="32"/>
      <c r="C3997" s="27"/>
      <c r="D3997" s="27"/>
      <c r="E3997" s="27"/>
    </row>
    <row r="3998" spans="1:5" x14ac:dyDescent="0.25">
      <c r="A3998" s="27"/>
      <c r="B3998" s="32"/>
      <c r="C3998" s="27"/>
      <c r="D3998" s="27"/>
      <c r="E3998" s="27"/>
    </row>
    <row r="3999" spans="1:5" x14ac:dyDescent="0.25">
      <c r="A3999" s="27"/>
      <c r="B3999" s="32"/>
      <c r="C3999" s="27"/>
      <c r="D3999" s="27"/>
      <c r="E3999" s="27"/>
    </row>
    <row r="4000" spans="1:5" x14ac:dyDescent="0.25">
      <c r="A4000" s="27"/>
      <c r="B4000" s="32"/>
      <c r="C4000" s="27"/>
      <c r="D4000" s="27"/>
      <c r="E4000" s="27"/>
    </row>
    <row r="4001" spans="1:5" x14ac:dyDescent="0.25">
      <c r="A4001" s="27"/>
      <c r="B4001" s="32"/>
      <c r="C4001" s="27"/>
      <c r="D4001" s="27"/>
      <c r="E4001" s="27"/>
    </row>
    <row r="4002" spans="1:5" x14ac:dyDescent="0.25">
      <c r="A4002" s="27"/>
      <c r="B4002" s="32"/>
      <c r="C4002" s="27"/>
      <c r="D4002" s="27"/>
      <c r="E4002" s="27"/>
    </row>
    <row r="4003" spans="1:5" x14ac:dyDescent="0.25">
      <c r="A4003" s="27"/>
      <c r="B4003" s="32"/>
      <c r="C4003" s="27"/>
      <c r="D4003" s="27"/>
      <c r="E4003" s="27"/>
    </row>
    <row r="4004" spans="1:5" x14ac:dyDescent="0.25">
      <c r="A4004" s="27"/>
      <c r="B4004" s="32"/>
      <c r="C4004" s="27"/>
      <c r="D4004" s="27"/>
      <c r="E4004" s="27"/>
    </row>
    <row r="4005" spans="1:5" x14ac:dyDescent="0.25">
      <c r="A4005" s="27"/>
      <c r="B4005" s="32"/>
      <c r="C4005" s="27"/>
      <c r="D4005" s="27"/>
      <c r="E4005" s="27"/>
    </row>
    <row r="4006" spans="1:5" x14ac:dyDescent="0.25">
      <c r="A4006" s="27"/>
      <c r="B4006" s="32"/>
      <c r="C4006" s="27"/>
      <c r="D4006" s="27"/>
      <c r="E4006" s="27"/>
    </row>
    <row r="4007" spans="1:5" x14ac:dyDescent="0.25">
      <c r="A4007" s="27"/>
      <c r="B4007" s="32"/>
      <c r="C4007" s="27"/>
      <c r="D4007" s="27"/>
      <c r="E4007" s="27"/>
    </row>
    <row r="4008" spans="1:5" x14ac:dyDescent="0.25">
      <c r="A4008" s="27"/>
      <c r="B4008" s="32"/>
      <c r="C4008" s="27"/>
      <c r="D4008" s="27"/>
      <c r="E4008" s="27"/>
    </row>
    <row r="4009" spans="1:5" x14ac:dyDescent="0.25">
      <c r="A4009" s="27"/>
      <c r="B4009" s="32"/>
      <c r="C4009" s="27"/>
      <c r="D4009" s="27"/>
      <c r="E4009" s="27"/>
    </row>
    <row r="4010" spans="1:5" x14ac:dyDescent="0.25">
      <c r="A4010" s="27"/>
      <c r="B4010" s="32"/>
      <c r="C4010" s="27"/>
      <c r="D4010" s="27"/>
      <c r="E4010" s="27"/>
    </row>
    <row r="4011" spans="1:5" x14ac:dyDescent="0.25">
      <c r="A4011" s="27"/>
      <c r="B4011" s="32"/>
      <c r="C4011" s="27"/>
      <c r="D4011" s="27"/>
      <c r="E4011" s="27"/>
    </row>
    <row r="4012" spans="1:5" x14ac:dyDescent="0.25">
      <c r="A4012" s="27"/>
      <c r="B4012" s="32"/>
      <c r="C4012" s="27"/>
      <c r="D4012" s="27"/>
      <c r="E4012" s="27"/>
    </row>
    <row r="4013" spans="1:5" x14ac:dyDescent="0.25">
      <c r="A4013" s="27"/>
      <c r="B4013" s="32"/>
      <c r="C4013" s="27"/>
      <c r="D4013" s="27"/>
      <c r="E4013" s="27"/>
    </row>
    <row r="4014" spans="1:5" x14ac:dyDescent="0.25">
      <c r="A4014" s="27"/>
      <c r="B4014" s="32"/>
      <c r="C4014" s="27"/>
      <c r="D4014" s="27"/>
      <c r="E4014" s="27"/>
    </row>
    <row r="4015" spans="1:5" x14ac:dyDescent="0.25">
      <c r="A4015" s="27"/>
      <c r="B4015" s="32"/>
      <c r="C4015" s="27"/>
      <c r="D4015" s="27"/>
      <c r="E4015" s="27"/>
    </row>
    <row r="4016" spans="1:5" x14ac:dyDescent="0.25">
      <c r="A4016" s="27"/>
      <c r="B4016" s="32"/>
      <c r="C4016" s="27"/>
      <c r="D4016" s="27"/>
      <c r="E4016" s="27"/>
    </row>
    <row r="4017" spans="1:5" x14ac:dyDescent="0.25">
      <c r="A4017" s="27"/>
      <c r="B4017" s="32"/>
      <c r="C4017" s="27"/>
      <c r="D4017" s="27"/>
      <c r="E4017" s="27"/>
    </row>
    <row r="4018" spans="1:5" x14ac:dyDescent="0.25">
      <c r="A4018" s="27"/>
      <c r="B4018" s="32"/>
      <c r="C4018" s="27"/>
      <c r="D4018" s="27"/>
      <c r="E4018" s="27"/>
    </row>
    <row r="4019" spans="1:5" x14ac:dyDescent="0.25">
      <c r="A4019" s="27"/>
      <c r="B4019" s="32"/>
      <c r="C4019" s="27"/>
      <c r="D4019" s="27"/>
      <c r="E4019" s="27"/>
    </row>
    <row r="4020" spans="1:5" x14ac:dyDescent="0.25">
      <c r="A4020" s="27"/>
      <c r="B4020" s="32"/>
      <c r="C4020" s="27"/>
      <c r="D4020" s="27"/>
      <c r="E4020" s="27"/>
    </row>
    <row r="4021" spans="1:5" x14ac:dyDescent="0.25">
      <c r="A4021" s="27"/>
      <c r="B4021" s="32"/>
      <c r="C4021" s="27"/>
      <c r="D4021" s="27"/>
      <c r="E4021" s="27"/>
    </row>
    <row r="4022" spans="1:5" x14ac:dyDescent="0.25">
      <c r="A4022" s="27"/>
      <c r="B4022" s="32"/>
      <c r="C4022" s="27"/>
      <c r="D4022" s="27"/>
      <c r="E4022" s="27"/>
    </row>
    <row r="4023" spans="1:5" x14ac:dyDescent="0.25">
      <c r="A4023" s="27"/>
      <c r="B4023" s="32"/>
      <c r="C4023" s="27"/>
      <c r="D4023" s="27"/>
      <c r="E4023" s="27"/>
    </row>
    <row r="4024" spans="1:5" x14ac:dyDescent="0.25">
      <c r="A4024" s="27"/>
      <c r="B4024" s="32"/>
      <c r="C4024" s="27"/>
      <c r="D4024" s="27"/>
      <c r="E4024" s="27"/>
    </row>
    <row r="4025" spans="1:5" x14ac:dyDescent="0.25">
      <c r="A4025" s="27"/>
      <c r="B4025" s="32"/>
      <c r="C4025" s="27"/>
      <c r="D4025" s="27"/>
      <c r="E4025" s="27"/>
    </row>
    <row r="4026" spans="1:5" x14ac:dyDescent="0.25">
      <c r="A4026" s="27"/>
      <c r="B4026" s="32"/>
      <c r="C4026" s="27"/>
      <c r="D4026" s="27"/>
      <c r="E4026" s="27"/>
    </row>
    <row r="4027" spans="1:5" x14ac:dyDescent="0.25">
      <c r="A4027" s="27"/>
      <c r="B4027" s="32"/>
      <c r="C4027" s="27"/>
      <c r="D4027" s="27"/>
      <c r="E4027" s="27"/>
    </row>
    <row r="4028" spans="1:5" x14ac:dyDescent="0.25">
      <c r="A4028" s="27"/>
      <c r="B4028" s="32"/>
      <c r="C4028" s="27"/>
      <c r="D4028" s="27"/>
      <c r="E4028" s="27"/>
    </row>
    <row r="4029" spans="1:5" x14ac:dyDescent="0.25">
      <c r="A4029" s="27"/>
      <c r="B4029" s="32"/>
      <c r="C4029" s="27"/>
      <c r="D4029" s="27"/>
      <c r="E4029" s="27"/>
    </row>
    <row r="4030" spans="1:5" x14ac:dyDescent="0.25">
      <c r="A4030" s="27"/>
      <c r="B4030" s="32"/>
      <c r="C4030" s="27"/>
      <c r="D4030" s="27"/>
      <c r="E4030" s="27"/>
    </row>
    <row r="4031" spans="1:5" x14ac:dyDescent="0.25">
      <c r="A4031" s="27"/>
      <c r="B4031" s="32"/>
      <c r="C4031" s="27"/>
      <c r="D4031" s="27"/>
      <c r="E4031" s="27"/>
    </row>
    <row r="4032" spans="1:5" x14ac:dyDescent="0.25">
      <c r="A4032" s="27"/>
      <c r="B4032" s="32"/>
      <c r="C4032" s="27"/>
      <c r="D4032" s="27"/>
      <c r="E4032" s="27"/>
    </row>
    <row r="4033" spans="1:5" x14ac:dyDescent="0.25">
      <c r="A4033" s="27"/>
      <c r="B4033" s="32"/>
      <c r="C4033" s="27"/>
      <c r="D4033" s="27"/>
      <c r="E4033" s="27"/>
    </row>
    <row r="4034" spans="1:5" x14ac:dyDescent="0.25">
      <c r="A4034" s="27"/>
      <c r="B4034" s="32"/>
      <c r="C4034" s="27"/>
      <c r="D4034" s="27"/>
      <c r="E4034" s="27"/>
    </row>
    <row r="4035" spans="1:5" x14ac:dyDescent="0.25">
      <c r="A4035" s="27"/>
      <c r="B4035" s="32"/>
      <c r="C4035" s="27"/>
      <c r="D4035" s="27"/>
      <c r="E4035" s="27"/>
    </row>
    <row r="4036" spans="1:5" x14ac:dyDescent="0.25">
      <c r="A4036" s="27"/>
      <c r="B4036" s="32"/>
      <c r="C4036" s="27"/>
      <c r="D4036" s="27"/>
      <c r="E4036" s="27"/>
    </row>
    <row r="4037" spans="1:5" x14ac:dyDescent="0.25">
      <c r="A4037" s="27"/>
      <c r="B4037" s="32"/>
      <c r="C4037" s="27"/>
      <c r="D4037" s="27"/>
      <c r="E4037" s="27"/>
    </row>
    <row r="4038" spans="1:5" x14ac:dyDescent="0.25">
      <c r="A4038" s="27"/>
      <c r="B4038" s="32"/>
      <c r="C4038" s="27"/>
      <c r="D4038" s="27"/>
      <c r="E4038" s="27"/>
    </row>
    <row r="4039" spans="1:5" x14ac:dyDescent="0.25">
      <c r="A4039" s="27"/>
      <c r="B4039" s="32"/>
      <c r="C4039" s="27"/>
      <c r="D4039" s="27"/>
      <c r="E4039" s="27"/>
    </row>
    <row r="4040" spans="1:5" x14ac:dyDescent="0.25">
      <c r="A4040" s="27"/>
      <c r="B4040" s="32"/>
      <c r="C4040" s="27"/>
      <c r="D4040" s="27"/>
      <c r="E4040" s="27"/>
    </row>
    <row r="4041" spans="1:5" x14ac:dyDescent="0.25">
      <c r="A4041" s="27"/>
      <c r="B4041" s="32"/>
      <c r="C4041" s="27"/>
      <c r="D4041" s="27"/>
      <c r="E4041" s="27"/>
    </row>
    <row r="4042" spans="1:5" x14ac:dyDescent="0.25">
      <c r="A4042" s="27"/>
      <c r="B4042" s="32"/>
      <c r="C4042" s="27"/>
      <c r="D4042" s="27"/>
      <c r="E4042" s="27"/>
    </row>
    <row r="4043" spans="1:5" x14ac:dyDescent="0.25">
      <c r="A4043" s="27"/>
      <c r="B4043" s="32"/>
      <c r="C4043" s="27"/>
      <c r="D4043" s="27"/>
      <c r="E4043" s="27"/>
    </row>
    <row r="4044" spans="1:5" x14ac:dyDescent="0.25">
      <c r="A4044" s="27"/>
      <c r="B4044" s="32"/>
      <c r="C4044" s="27"/>
      <c r="D4044" s="27"/>
      <c r="E4044" s="27"/>
    </row>
    <row r="4045" spans="1:5" x14ac:dyDescent="0.25">
      <c r="A4045" s="27"/>
      <c r="B4045" s="32"/>
      <c r="C4045" s="27"/>
      <c r="D4045" s="27"/>
      <c r="E4045" s="27"/>
    </row>
    <row r="4046" spans="1:5" x14ac:dyDescent="0.25">
      <c r="A4046" s="27"/>
      <c r="B4046" s="32"/>
      <c r="C4046" s="27"/>
      <c r="D4046" s="27"/>
      <c r="E4046" s="27"/>
    </row>
    <row r="4047" spans="1:5" x14ac:dyDescent="0.25">
      <c r="A4047" s="27"/>
      <c r="B4047" s="32"/>
      <c r="C4047" s="27"/>
      <c r="D4047" s="27"/>
      <c r="E4047" s="27"/>
    </row>
    <row r="4048" spans="1:5" x14ac:dyDescent="0.25">
      <c r="A4048" s="27"/>
      <c r="B4048" s="32"/>
      <c r="C4048" s="27"/>
      <c r="D4048" s="27"/>
      <c r="E4048" s="27"/>
    </row>
    <row r="4049" spans="1:5" x14ac:dyDescent="0.25">
      <c r="A4049" s="27"/>
      <c r="B4049" s="32"/>
      <c r="C4049" s="27"/>
      <c r="D4049" s="27"/>
      <c r="E4049" s="27"/>
    </row>
    <row r="4050" spans="1:5" x14ac:dyDescent="0.25">
      <c r="A4050" s="27"/>
      <c r="B4050" s="32"/>
      <c r="C4050" s="27"/>
      <c r="D4050" s="27"/>
      <c r="E4050" s="27"/>
    </row>
    <row r="4051" spans="1:5" x14ac:dyDescent="0.25">
      <c r="A4051" s="27"/>
      <c r="B4051" s="32"/>
      <c r="C4051" s="27"/>
      <c r="D4051" s="27"/>
      <c r="E4051" s="27"/>
    </row>
    <row r="4052" spans="1:5" x14ac:dyDescent="0.25">
      <c r="A4052" s="27"/>
      <c r="B4052" s="32"/>
      <c r="C4052" s="27"/>
      <c r="D4052" s="27"/>
      <c r="E4052" s="27"/>
    </row>
    <row r="4053" spans="1:5" x14ac:dyDescent="0.25">
      <c r="A4053" s="27"/>
      <c r="B4053" s="32"/>
      <c r="C4053" s="27"/>
      <c r="D4053" s="27"/>
      <c r="E4053" s="27"/>
    </row>
    <row r="4054" spans="1:5" x14ac:dyDescent="0.25">
      <c r="A4054" s="27"/>
      <c r="B4054" s="32"/>
      <c r="C4054" s="27"/>
      <c r="D4054" s="27"/>
      <c r="E4054" s="27"/>
    </row>
    <row r="4055" spans="1:5" x14ac:dyDescent="0.25">
      <c r="A4055" s="27"/>
      <c r="B4055" s="32"/>
      <c r="C4055" s="27"/>
      <c r="D4055" s="27"/>
      <c r="E4055" s="27"/>
    </row>
    <row r="4056" spans="1:5" x14ac:dyDescent="0.25">
      <c r="A4056" s="27"/>
      <c r="B4056" s="32"/>
      <c r="C4056" s="27"/>
      <c r="D4056" s="27"/>
      <c r="E4056" s="27"/>
    </row>
    <row r="4057" spans="1:5" x14ac:dyDescent="0.25">
      <c r="A4057" s="27"/>
      <c r="B4057" s="32"/>
      <c r="C4057" s="27"/>
      <c r="D4057" s="27"/>
      <c r="E4057" s="27"/>
    </row>
    <row r="4058" spans="1:5" x14ac:dyDescent="0.25">
      <c r="A4058" s="27"/>
      <c r="B4058" s="32"/>
      <c r="C4058" s="27"/>
      <c r="D4058" s="27"/>
      <c r="E4058" s="27"/>
    </row>
    <row r="4059" spans="1:5" x14ac:dyDescent="0.25">
      <c r="A4059" s="27"/>
      <c r="B4059" s="32"/>
      <c r="C4059" s="27"/>
      <c r="D4059" s="27"/>
      <c r="E4059" s="27"/>
    </row>
    <row r="4060" spans="1:5" x14ac:dyDescent="0.25">
      <c r="A4060" s="27"/>
      <c r="B4060" s="32"/>
      <c r="C4060" s="27"/>
      <c r="D4060" s="27"/>
      <c r="E4060" s="27"/>
    </row>
    <row r="4061" spans="1:5" x14ac:dyDescent="0.25">
      <c r="A4061" s="27"/>
      <c r="B4061" s="32"/>
      <c r="C4061" s="27"/>
      <c r="D4061" s="27"/>
      <c r="E4061" s="27"/>
    </row>
    <row r="4062" spans="1:5" x14ac:dyDescent="0.25">
      <c r="A4062" s="27"/>
      <c r="B4062" s="32"/>
      <c r="C4062" s="27"/>
      <c r="D4062" s="27"/>
      <c r="E4062" s="27"/>
    </row>
    <row r="4063" spans="1:5" x14ac:dyDescent="0.25">
      <c r="A4063" s="27"/>
      <c r="B4063" s="32"/>
      <c r="C4063" s="27"/>
      <c r="D4063" s="27"/>
      <c r="E4063" s="27"/>
    </row>
    <row r="4064" spans="1:5" x14ac:dyDescent="0.25">
      <c r="A4064" s="27"/>
      <c r="B4064" s="32"/>
      <c r="C4064" s="27"/>
      <c r="D4064" s="27"/>
      <c r="E4064" s="27"/>
    </row>
    <row r="4065" spans="1:5" x14ac:dyDescent="0.25">
      <c r="A4065" s="27"/>
      <c r="B4065" s="32"/>
      <c r="C4065" s="27"/>
      <c r="D4065" s="27"/>
      <c r="E4065" s="27"/>
    </row>
    <row r="4066" spans="1:5" x14ac:dyDescent="0.25">
      <c r="A4066" s="27"/>
      <c r="B4066" s="32"/>
      <c r="C4066" s="27"/>
      <c r="D4066" s="27"/>
      <c r="E4066" s="27"/>
    </row>
    <row r="4067" spans="1:5" x14ac:dyDescent="0.25">
      <c r="A4067" s="27"/>
      <c r="B4067" s="32"/>
      <c r="C4067" s="27"/>
      <c r="D4067" s="27"/>
      <c r="E4067" s="27"/>
    </row>
    <row r="4068" spans="1:5" x14ac:dyDescent="0.25">
      <c r="A4068" s="27"/>
      <c r="B4068" s="32"/>
      <c r="C4068" s="27"/>
      <c r="D4068" s="27"/>
      <c r="E4068" s="27"/>
    </row>
    <row r="4069" spans="1:5" x14ac:dyDescent="0.25">
      <c r="A4069" s="27"/>
      <c r="B4069" s="32"/>
      <c r="C4069" s="27"/>
      <c r="D4069" s="27"/>
      <c r="E4069" s="27"/>
    </row>
    <row r="4070" spans="1:5" x14ac:dyDescent="0.25">
      <c r="A4070" s="27"/>
      <c r="B4070" s="32"/>
      <c r="C4070" s="27"/>
      <c r="D4070" s="27"/>
      <c r="E4070" s="27"/>
    </row>
    <row r="4071" spans="1:5" x14ac:dyDescent="0.25">
      <c r="A4071" s="27"/>
      <c r="B4071" s="32"/>
      <c r="C4071" s="27"/>
      <c r="D4071" s="27"/>
      <c r="E4071" s="27"/>
    </row>
    <row r="4072" spans="1:5" x14ac:dyDescent="0.25">
      <c r="A4072" s="27"/>
      <c r="B4072" s="32"/>
      <c r="C4072" s="27"/>
      <c r="D4072" s="27"/>
      <c r="E4072" s="27"/>
    </row>
    <row r="4073" spans="1:5" x14ac:dyDescent="0.25">
      <c r="A4073" s="27"/>
      <c r="B4073" s="32"/>
      <c r="C4073" s="27"/>
      <c r="D4073" s="27"/>
      <c r="E4073" s="27"/>
    </row>
    <row r="4074" spans="1:5" x14ac:dyDescent="0.25">
      <c r="A4074" s="27"/>
      <c r="B4074" s="32"/>
      <c r="C4074" s="27"/>
      <c r="D4074" s="27"/>
      <c r="E4074" s="27"/>
    </row>
    <row r="4075" spans="1:5" x14ac:dyDescent="0.25">
      <c r="A4075" s="27"/>
      <c r="B4075" s="32"/>
      <c r="C4075" s="27"/>
      <c r="D4075" s="27"/>
      <c r="E4075" s="27"/>
    </row>
    <row r="4076" spans="1:5" x14ac:dyDescent="0.25">
      <c r="A4076" s="27"/>
      <c r="B4076" s="32"/>
      <c r="C4076" s="27"/>
      <c r="D4076" s="27"/>
      <c r="E4076" s="27"/>
    </row>
    <row r="4077" spans="1:5" x14ac:dyDescent="0.25">
      <c r="A4077" s="27"/>
      <c r="B4077" s="32"/>
      <c r="C4077" s="27"/>
      <c r="D4077" s="27"/>
      <c r="E4077" s="27"/>
    </row>
    <row r="4078" spans="1:5" x14ac:dyDescent="0.25">
      <c r="A4078" s="27"/>
      <c r="B4078" s="32"/>
      <c r="C4078" s="27"/>
      <c r="D4078" s="27"/>
      <c r="E4078" s="27"/>
    </row>
    <row r="4079" spans="1:5" x14ac:dyDescent="0.25">
      <c r="A4079" s="27"/>
      <c r="B4079" s="32"/>
      <c r="C4079" s="27"/>
      <c r="D4079" s="27"/>
      <c r="E4079" s="27"/>
    </row>
    <row r="4080" spans="1:5" x14ac:dyDescent="0.25">
      <c r="A4080" s="27"/>
      <c r="B4080" s="32"/>
      <c r="C4080" s="27"/>
      <c r="D4080" s="27"/>
      <c r="E4080" s="27"/>
    </row>
    <row r="4081" spans="1:5" x14ac:dyDescent="0.25">
      <c r="A4081" s="27"/>
      <c r="B4081" s="32"/>
      <c r="C4081" s="27"/>
      <c r="D4081" s="27"/>
      <c r="E4081" s="27"/>
    </row>
    <row r="4082" spans="1:5" x14ac:dyDescent="0.25">
      <c r="A4082" s="27"/>
      <c r="B4082" s="32"/>
      <c r="C4082" s="27"/>
      <c r="D4082" s="27"/>
      <c r="E4082" s="27"/>
    </row>
    <row r="4083" spans="1:5" x14ac:dyDescent="0.25">
      <c r="A4083" s="27"/>
      <c r="B4083" s="32"/>
      <c r="C4083" s="27"/>
      <c r="D4083" s="27"/>
      <c r="E4083" s="27"/>
    </row>
    <row r="4084" spans="1:5" x14ac:dyDescent="0.25">
      <c r="A4084" s="27"/>
      <c r="B4084" s="32"/>
      <c r="C4084" s="27"/>
      <c r="D4084" s="27"/>
      <c r="E4084" s="27"/>
    </row>
    <row r="4085" spans="1:5" x14ac:dyDescent="0.25">
      <c r="A4085" s="27"/>
      <c r="B4085" s="32"/>
      <c r="C4085" s="27"/>
      <c r="D4085" s="27"/>
      <c r="E4085" s="27"/>
    </row>
    <row r="4086" spans="1:5" x14ac:dyDescent="0.25">
      <c r="A4086" s="27"/>
      <c r="B4086" s="32"/>
      <c r="C4086" s="27"/>
      <c r="D4086" s="27"/>
      <c r="E4086" s="27"/>
    </row>
    <row r="4087" spans="1:5" x14ac:dyDescent="0.25">
      <c r="A4087" s="27"/>
      <c r="B4087" s="32"/>
      <c r="C4087" s="27"/>
      <c r="D4087" s="27"/>
      <c r="E4087" s="27"/>
    </row>
    <row r="4088" spans="1:5" x14ac:dyDescent="0.25">
      <c r="A4088" s="27"/>
      <c r="B4088" s="32"/>
      <c r="C4088" s="27"/>
      <c r="D4088" s="27"/>
      <c r="E4088" s="27"/>
    </row>
    <row r="4089" spans="1:5" x14ac:dyDescent="0.25">
      <c r="A4089" s="27"/>
      <c r="B4089" s="32"/>
      <c r="C4089" s="27"/>
      <c r="D4089" s="27"/>
      <c r="E4089" s="27"/>
    </row>
    <row r="4090" spans="1:5" x14ac:dyDescent="0.25">
      <c r="A4090" s="27"/>
      <c r="B4090" s="32"/>
      <c r="C4090" s="27"/>
      <c r="D4090" s="27"/>
      <c r="E4090" s="27"/>
    </row>
    <row r="4091" spans="1:5" x14ac:dyDescent="0.25">
      <c r="A4091" s="27"/>
      <c r="B4091" s="32"/>
      <c r="C4091" s="27"/>
      <c r="D4091" s="27"/>
      <c r="E4091" s="27"/>
    </row>
    <row r="4092" spans="1:5" x14ac:dyDescent="0.25">
      <c r="A4092" s="27"/>
      <c r="B4092" s="32"/>
      <c r="C4092" s="27"/>
      <c r="D4092" s="27"/>
      <c r="E4092" s="27"/>
    </row>
    <row r="4093" spans="1:5" x14ac:dyDescent="0.25">
      <c r="A4093" s="27"/>
      <c r="B4093" s="32"/>
      <c r="C4093" s="27"/>
      <c r="D4093" s="27"/>
      <c r="E4093" s="27"/>
    </row>
    <row r="4094" spans="1:5" x14ac:dyDescent="0.25">
      <c r="A4094" s="27"/>
      <c r="B4094" s="32"/>
      <c r="C4094" s="27"/>
      <c r="D4094" s="27"/>
      <c r="E4094" s="27"/>
    </row>
    <row r="4095" spans="1:5" x14ac:dyDescent="0.25">
      <c r="A4095" s="27"/>
      <c r="B4095" s="32"/>
      <c r="C4095" s="27"/>
      <c r="D4095" s="27"/>
      <c r="E4095" s="27"/>
    </row>
    <row r="4096" spans="1:5" x14ac:dyDescent="0.25">
      <c r="A4096" s="27"/>
      <c r="B4096" s="32"/>
      <c r="C4096" s="27"/>
      <c r="D4096" s="27"/>
      <c r="E4096" s="27"/>
    </row>
    <row r="4097" spans="1:5" x14ac:dyDescent="0.25">
      <c r="A4097" s="27"/>
      <c r="B4097" s="32"/>
      <c r="C4097" s="27"/>
      <c r="D4097" s="27"/>
      <c r="E4097" s="27"/>
    </row>
    <row r="4098" spans="1:5" x14ac:dyDescent="0.25">
      <c r="A4098" s="27"/>
      <c r="B4098" s="32"/>
      <c r="C4098" s="27"/>
      <c r="D4098" s="27"/>
      <c r="E4098" s="27"/>
    </row>
    <row r="4099" spans="1:5" x14ac:dyDescent="0.25">
      <c r="A4099" s="27"/>
      <c r="B4099" s="32"/>
      <c r="C4099" s="27"/>
      <c r="D4099" s="27"/>
      <c r="E4099" s="27"/>
    </row>
    <row r="4100" spans="1:5" x14ac:dyDescent="0.25">
      <c r="A4100" s="27"/>
      <c r="B4100" s="32"/>
      <c r="C4100" s="27"/>
      <c r="D4100" s="27"/>
      <c r="E4100" s="27"/>
    </row>
    <row r="4101" spans="1:5" x14ac:dyDescent="0.25">
      <c r="A4101" s="27"/>
      <c r="B4101" s="32"/>
      <c r="C4101" s="27"/>
      <c r="D4101" s="27"/>
      <c r="E4101" s="27"/>
    </row>
    <row r="4102" spans="1:5" x14ac:dyDescent="0.25">
      <c r="A4102" s="27"/>
      <c r="B4102" s="32"/>
      <c r="C4102" s="27"/>
      <c r="D4102" s="27"/>
      <c r="E4102" s="27"/>
    </row>
    <row r="4103" spans="1:5" x14ac:dyDescent="0.25">
      <c r="A4103" s="27"/>
      <c r="B4103" s="32"/>
      <c r="C4103" s="27"/>
      <c r="D4103" s="27"/>
      <c r="E4103" s="27"/>
    </row>
    <row r="4104" spans="1:5" x14ac:dyDescent="0.25">
      <c r="A4104" s="27"/>
      <c r="B4104" s="32"/>
      <c r="C4104" s="27"/>
      <c r="D4104" s="27"/>
      <c r="E4104" s="27"/>
    </row>
    <row r="4105" spans="1:5" x14ac:dyDescent="0.25">
      <c r="A4105" s="27"/>
      <c r="B4105" s="32"/>
      <c r="C4105" s="27"/>
      <c r="D4105" s="27"/>
      <c r="E4105" s="27"/>
    </row>
    <row r="4106" spans="1:5" x14ac:dyDescent="0.25">
      <c r="A4106" s="27"/>
      <c r="B4106" s="32"/>
      <c r="C4106" s="27"/>
      <c r="D4106" s="27"/>
      <c r="E4106" s="27"/>
    </row>
    <row r="4107" spans="1:5" x14ac:dyDescent="0.25">
      <c r="A4107" s="27"/>
      <c r="B4107" s="32"/>
      <c r="C4107" s="27"/>
      <c r="D4107" s="27"/>
      <c r="E4107" s="27"/>
    </row>
    <row r="4108" spans="1:5" x14ac:dyDescent="0.25">
      <c r="A4108" s="27"/>
      <c r="B4108" s="32"/>
      <c r="C4108" s="27"/>
      <c r="D4108" s="27"/>
      <c r="E4108" s="27"/>
    </row>
    <row r="4109" spans="1:5" x14ac:dyDescent="0.25">
      <c r="A4109" s="27"/>
      <c r="B4109" s="32"/>
      <c r="C4109" s="27"/>
      <c r="D4109" s="27"/>
      <c r="E4109" s="27"/>
    </row>
    <row r="4110" spans="1:5" x14ac:dyDescent="0.25">
      <c r="A4110" s="27"/>
      <c r="B4110" s="32"/>
      <c r="C4110" s="27"/>
      <c r="D4110" s="27"/>
      <c r="E4110" s="27"/>
    </row>
    <row r="4111" spans="1:5" x14ac:dyDescent="0.25">
      <c r="A4111" s="27"/>
      <c r="B4111" s="32"/>
      <c r="C4111" s="27"/>
      <c r="D4111" s="27"/>
      <c r="E4111" s="27"/>
    </row>
    <row r="4112" spans="1:5" x14ac:dyDescent="0.25">
      <c r="A4112" s="27"/>
      <c r="B4112" s="32"/>
      <c r="C4112" s="27"/>
      <c r="D4112" s="27"/>
      <c r="E4112" s="27"/>
    </row>
    <row r="4113" spans="1:5" x14ac:dyDescent="0.25">
      <c r="A4113" s="27"/>
      <c r="B4113" s="32"/>
      <c r="C4113" s="27"/>
      <c r="D4113" s="27"/>
      <c r="E4113" s="27"/>
    </row>
    <row r="4114" spans="1:5" x14ac:dyDescent="0.25">
      <c r="A4114" s="27"/>
      <c r="B4114" s="32"/>
      <c r="C4114" s="27"/>
      <c r="D4114" s="27"/>
      <c r="E4114" s="27"/>
    </row>
    <row r="4115" spans="1:5" x14ac:dyDescent="0.25">
      <c r="A4115" s="27"/>
      <c r="B4115" s="32"/>
      <c r="C4115" s="27"/>
      <c r="D4115" s="27"/>
      <c r="E4115" s="27"/>
    </row>
    <row r="4116" spans="1:5" x14ac:dyDescent="0.25">
      <c r="A4116" s="27"/>
      <c r="B4116" s="32"/>
      <c r="C4116" s="27"/>
      <c r="D4116" s="27"/>
      <c r="E4116" s="27"/>
    </row>
    <row r="4117" spans="1:5" x14ac:dyDescent="0.25">
      <c r="A4117" s="27"/>
      <c r="B4117" s="32"/>
      <c r="C4117" s="27"/>
      <c r="D4117" s="27"/>
      <c r="E4117" s="27"/>
    </row>
    <row r="4118" spans="1:5" x14ac:dyDescent="0.25">
      <c r="A4118" s="27"/>
      <c r="B4118" s="32"/>
      <c r="C4118" s="27"/>
      <c r="D4118" s="27"/>
      <c r="E4118" s="27"/>
    </row>
    <row r="4119" spans="1:5" x14ac:dyDescent="0.25">
      <c r="A4119" s="27"/>
      <c r="B4119" s="32"/>
      <c r="C4119" s="27"/>
      <c r="D4119" s="27"/>
      <c r="E4119" s="27"/>
    </row>
    <row r="4120" spans="1:5" x14ac:dyDescent="0.25">
      <c r="A4120" s="27"/>
      <c r="B4120" s="32"/>
      <c r="C4120" s="27"/>
      <c r="D4120" s="27"/>
      <c r="E4120" s="27"/>
    </row>
    <row r="4121" spans="1:5" x14ac:dyDescent="0.25">
      <c r="A4121" s="27"/>
      <c r="B4121" s="32"/>
      <c r="C4121" s="27"/>
      <c r="D4121" s="27"/>
      <c r="E4121" s="27"/>
    </row>
    <row r="4122" spans="1:5" x14ac:dyDescent="0.25">
      <c r="A4122" s="27"/>
      <c r="B4122" s="32"/>
      <c r="C4122" s="27"/>
      <c r="D4122" s="27"/>
      <c r="E4122" s="27"/>
    </row>
    <row r="4123" spans="1:5" x14ac:dyDescent="0.25">
      <c r="A4123" s="27"/>
      <c r="B4123" s="32"/>
      <c r="C4123" s="27"/>
      <c r="D4123" s="27"/>
      <c r="E4123" s="27"/>
    </row>
    <row r="4124" spans="1:5" x14ac:dyDescent="0.25">
      <c r="A4124" s="27"/>
      <c r="B4124" s="32"/>
      <c r="C4124" s="27"/>
      <c r="D4124" s="27"/>
      <c r="E4124" s="27"/>
    </row>
    <row r="4125" spans="1:5" x14ac:dyDescent="0.25">
      <c r="A4125" s="27"/>
      <c r="B4125" s="32"/>
      <c r="C4125" s="27"/>
      <c r="D4125" s="27"/>
      <c r="E4125" s="27"/>
    </row>
    <row r="4126" spans="1:5" x14ac:dyDescent="0.25">
      <c r="A4126" s="27"/>
      <c r="B4126" s="32"/>
      <c r="C4126" s="27"/>
      <c r="D4126" s="27"/>
      <c r="E4126" s="27"/>
    </row>
    <row r="4127" spans="1:5" x14ac:dyDescent="0.25">
      <c r="A4127" s="27"/>
      <c r="B4127" s="32"/>
      <c r="C4127" s="27"/>
      <c r="D4127" s="27"/>
      <c r="E4127" s="27"/>
    </row>
    <row r="4128" spans="1:5" x14ac:dyDescent="0.25">
      <c r="A4128" s="27"/>
      <c r="B4128" s="32"/>
      <c r="C4128" s="27"/>
      <c r="D4128" s="27"/>
      <c r="E4128" s="27"/>
    </row>
    <row r="4129" spans="1:5" x14ac:dyDescent="0.25">
      <c r="A4129" s="27"/>
      <c r="B4129" s="32"/>
      <c r="C4129" s="27"/>
      <c r="D4129" s="27"/>
      <c r="E4129" s="27"/>
    </row>
    <row r="4130" spans="1:5" x14ac:dyDescent="0.25">
      <c r="A4130" s="27"/>
      <c r="B4130" s="32"/>
      <c r="C4130" s="27"/>
      <c r="D4130" s="27"/>
      <c r="E4130" s="27"/>
    </row>
    <row r="4131" spans="1:5" x14ac:dyDescent="0.25">
      <c r="A4131" s="27"/>
      <c r="B4131" s="32"/>
      <c r="C4131" s="27"/>
      <c r="D4131" s="27"/>
      <c r="E4131" s="27"/>
    </row>
    <row r="4132" spans="1:5" x14ac:dyDescent="0.25">
      <c r="A4132" s="27"/>
      <c r="B4132" s="32"/>
      <c r="C4132" s="27"/>
      <c r="D4132" s="27"/>
      <c r="E4132" s="27"/>
    </row>
    <row r="4133" spans="1:5" x14ac:dyDescent="0.25">
      <c r="A4133" s="27"/>
      <c r="B4133" s="32"/>
      <c r="C4133" s="27"/>
      <c r="D4133" s="27"/>
      <c r="E4133" s="27"/>
    </row>
    <row r="4134" spans="1:5" x14ac:dyDescent="0.25">
      <c r="A4134" s="27"/>
      <c r="B4134" s="32"/>
      <c r="C4134" s="27"/>
      <c r="D4134" s="27"/>
      <c r="E4134" s="27"/>
    </row>
    <row r="4135" spans="1:5" x14ac:dyDescent="0.25">
      <c r="A4135" s="27"/>
      <c r="B4135" s="32"/>
      <c r="C4135" s="27"/>
      <c r="D4135" s="27"/>
      <c r="E4135" s="27"/>
    </row>
    <row r="4136" spans="1:5" x14ac:dyDescent="0.25">
      <c r="A4136" s="27"/>
      <c r="B4136" s="32"/>
      <c r="C4136" s="27"/>
      <c r="D4136" s="27"/>
      <c r="E4136" s="27"/>
    </row>
    <row r="4137" spans="1:5" x14ac:dyDescent="0.25">
      <c r="A4137" s="27"/>
      <c r="B4137" s="32"/>
      <c r="C4137" s="27"/>
      <c r="D4137" s="27"/>
      <c r="E4137" s="27"/>
    </row>
    <row r="4138" spans="1:5" x14ac:dyDescent="0.25">
      <c r="A4138" s="27"/>
      <c r="B4138" s="32"/>
      <c r="C4138" s="27"/>
      <c r="D4138" s="27"/>
      <c r="E4138" s="27"/>
    </row>
    <row r="4139" spans="1:5" x14ac:dyDescent="0.25">
      <c r="A4139" s="27"/>
      <c r="B4139" s="32"/>
      <c r="C4139" s="27"/>
      <c r="D4139" s="27"/>
      <c r="E4139" s="27"/>
    </row>
    <row r="4140" spans="1:5" x14ac:dyDescent="0.25">
      <c r="A4140" s="27"/>
      <c r="B4140" s="32"/>
      <c r="C4140" s="27"/>
      <c r="D4140" s="27"/>
      <c r="E4140" s="27"/>
    </row>
    <row r="4141" spans="1:5" x14ac:dyDescent="0.25">
      <c r="A4141" s="27"/>
      <c r="B4141" s="32"/>
      <c r="C4141" s="27"/>
      <c r="D4141" s="27"/>
      <c r="E4141" s="27"/>
    </row>
    <row r="4142" spans="1:5" x14ac:dyDescent="0.25">
      <c r="A4142" s="27"/>
      <c r="B4142" s="32"/>
      <c r="C4142" s="27"/>
      <c r="D4142" s="27"/>
      <c r="E4142" s="27"/>
    </row>
    <row r="4143" spans="1:5" x14ac:dyDescent="0.25">
      <c r="A4143" s="27"/>
      <c r="B4143" s="32"/>
      <c r="C4143" s="27"/>
      <c r="D4143" s="27"/>
      <c r="E4143" s="27"/>
    </row>
    <row r="4144" spans="1:5" x14ac:dyDescent="0.25">
      <c r="A4144" s="27"/>
      <c r="B4144" s="32"/>
      <c r="C4144" s="27"/>
      <c r="D4144" s="27"/>
      <c r="E4144" s="27"/>
    </row>
    <row r="4145" spans="1:5" x14ac:dyDescent="0.25">
      <c r="A4145" s="27"/>
      <c r="B4145" s="32"/>
      <c r="C4145" s="27"/>
      <c r="D4145" s="27"/>
      <c r="E4145" s="27"/>
    </row>
    <row r="4146" spans="1:5" x14ac:dyDescent="0.25">
      <c r="A4146" s="27"/>
      <c r="B4146" s="32"/>
      <c r="C4146" s="27"/>
      <c r="D4146" s="27"/>
      <c r="E4146" s="27"/>
    </row>
    <row r="4147" spans="1:5" x14ac:dyDescent="0.25">
      <c r="A4147" s="27"/>
      <c r="B4147" s="32"/>
      <c r="C4147" s="27"/>
      <c r="D4147" s="27"/>
      <c r="E4147" s="27"/>
    </row>
    <row r="4148" spans="1:5" x14ac:dyDescent="0.25">
      <c r="A4148" s="27"/>
      <c r="B4148" s="32"/>
      <c r="C4148" s="27"/>
      <c r="D4148" s="27"/>
      <c r="E4148" s="27"/>
    </row>
    <row r="4149" spans="1:5" x14ac:dyDescent="0.25">
      <c r="A4149" s="27"/>
      <c r="B4149" s="32"/>
      <c r="C4149" s="27"/>
      <c r="D4149" s="27"/>
      <c r="E4149" s="27"/>
    </row>
    <row r="4150" spans="1:5" x14ac:dyDescent="0.25">
      <c r="A4150" s="27"/>
      <c r="B4150" s="32"/>
      <c r="C4150" s="27"/>
      <c r="D4150" s="27"/>
      <c r="E4150" s="27"/>
    </row>
    <row r="4151" spans="1:5" x14ac:dyDescent="0.25">
      <c r="A4151" s="27"/>
      <c r="B4151" s="32"/>
      <c r="C4151" s="27"/>
      <c r="D4151" s="27"/>
      <c r="E4151" s="27"/>
    </row>
    <row r="4152" spans="1:5" x14ac:dyDescent="0.25">
      <c r="A4152" s="27"/>
      <c r="B4152" s="32"/>
      <c r="C4152" s="27"/>
      <c r="D4152" s="27"/>
      <c r="E4152" s="27"/>
    </row>
    <row r="4153" spans="1:5" x14ac:dyDescent="0.25">
      <c r="A4153" s="27"/>
      <c r="B4153" s="32"/>
      <c r="C4153" s="27"/>
      <c r="D4153" s="27"/>
      <c r="E4153" s="27"/>
    </row>
    <row r="4154" spans="1:5" x14ac:dyDescent="0.25">
      <c r="A4154" s="27"/>
      <c r="B4154" s="32"/>
      <c r="C4154" s="27"/>
      <c r="D4154" s="27"/>
      <c r="E4154" s="27"/>
    </row>
    <row r="4155" spans="1:5" x14ac:dyDescent="0.25">
      <c r="A4155" s="27"/>
      <c r="B4155" s="32"/>
      <c r="C4155" s="27"/>
      <c r="D4155" s="27"/>
      <c r="E4155" s="27"/>
    </row>
    <row r="4156" spans="1:5" x14ac:dyDescent="0.25">
      <c r="A4156" s="27"/>
      <c r="B4156" s="32"/>
      <c r="C4156" s="27"/>
      <c r="D4156" s="27"/>
      <c r="E4156" s="27"/>
    </row>
    <row r="4157" spans="1:5" x14ac:dyDescent="0.25">
      <c r="A4157" s="27"/>
      <c r="B4157" s="32"/>
      <c r="C4157" s="27"/>
      <c r="D4157" s="27"/>
      <c r="E4157" s="27"/>
    </row>
    <row r="4158" spans="1:5" x14ac:dyDescent="0.25">
      <c r="A4158" s="27"/>
      <c r="B4158" s="32"/>
      <c r="C4158" s="27"/>
      <c r="D4158" s="27"/>
      <c r="E4158" s="27"/>
    </row>
    <row r="4159" spans="1:5" x14ac:dyDescent="0.25">
      <c r="A4159" s="27"/>
      <c r="B4159" s="32"/>
      <c r="C4159" s="27"/>
      <c r="D4159" s="27"/>
      <c r="E4159" s="27"/>
    </row>
    <row r="4160" spans="1:5" x14ac:dyDescent="0.25">
      <c r="A4160" s="27"/>
      <c r="B4160" s="32"/>
      <c r="C4160" s="27"/>
      <c r="D4160" s="27"/>
      <c r="E4160" s="27"/>
    </row>
    <row r="4161" spans="1:5" x14ac:dyDescent="0.25">
      <c r="A4161" s="27"/>
      <c r="B4161" s="32"/>
      <c r="C4161" s="27"/>
      <c r="D4161" s="27"/>
      <c r="E4161" s="27"/>
    </row>
    <row r="4162" spans="1:5" x14ac:dyDescent="0.25">
      <c r="A4162" s="27"/>
      <c r="B4162" s="32"/>
      <c r="C4162" s="27"/>
      <c r="D4162" s="27"/>
      <c r="E4162" s="27"/>
    </row>
    <row r="4163" spans="1:5" x14ac:dyDescent="0.25">
      <c r="A4163" s="27"/>
      <c r="B4163" s="32"/>
      <c r="C4163" s="27"/>
      <c r="D4163" s="27"/>
      <c r="E4163" s="27"/>
    </row>
    <row r="4164" spans="1:5" x14ac:dyDescent="0.25">
      <c r="A4164" s="27"/>
      <c r="B4164" s="32"/>
      <c r="C4164" s="27"/>
      <c r="D4164" s="27"/>
      <c r="E4164" s="27"/>
    </row>
    <row r="4165" spans="1:5" x14ac:dyDescent="0.25">
      <c r="A4165" s="27"/>
      <c r="B4165" s="32"/>
      <c r="C4165" s="27"/>
      <c r="D4165" s="27"/>
      <c r="E4165" s="27"/>
    </row>
    <row r="4166" spans="1:5" x14ac:dyDescent="0.25">
      <c r="A4166" s="27"/>
      <c r="B4166" s="32"/>
      <c r="C4166" s="27"/>
      <c r="D4166" s="27"/>
      <c r="E4166" s="27"/>
    </row>
    <row r="4167" spans="1:5" x14ac:dyDescent="0.25">
      <c r="A4167" s="27"/>
      <c r="B4167" s="32"/>
      <c r="C4167" s="27"/>
      <c r="D4167" s="27"/>
      <c r="E4167" s="27"/>
    </row>
    <row r="4168" spans="1:5" x14ac:dyDescent="0.25">
      <c r="A4168" s="27"/>
      <c r="B4168" s="32"/>
      <c r="C4168" s="27"/>
      <c r="D4168" s="27"/>
      <c r="E4168" s="27"/>
    </row>
    <row r="4169" spans="1:5" x14ac:dyDescent="0.25">
      <c r="A4169" s="27"/>
      <c r="B4169" s="32"/>
      <c r="C4169" s="27"/>
      <c r="D4169" s="27"/>
      <c r="E4169" s="27"/>
    </row>
    <row r="4170" spans="1:5" x14ac:dyDescent="0.25">
      <c r="A4170" s="27"/>
      <c r="B4170" s="32"/>
      <c r="C4170" s="27"/>
      <c r="D4170" s="27"/>
      <c r="E4170" s="27"/>
    </row>
    <row r="4171" spans="1:5" x14ac:dyDescent="0.25">
      <c r="A4171" s="27"/>
      <c r="B4171" s="32"/>
      <c r="C4171" s="27"/>
      <c r="D4171" s="27"/>
      <c r="E4171" s="27"/>
    </row>
    <row r="4172" spans="1:5" x14ac:dyDescent="0.25">
      <c r="A4172" s="27"/>
      <c r="B4172" s="32"/>
      <c r="C4172" s="27"/>
      <c r="D4172" s="27"/>
      <c r="E4172" s="27"/>
    </row>
    <row r="4173" spans="1:5" x14ac:dyDescent="0.25">
      <c r="A4173" s="27"/>
      <c r="B4173" s="32"/>
      <c r="C4173" s="27"/>
      <c r="D4173" s="27"/>
      <c r="E4173" s="27"/>
    </row>
    <row r="4174" spans="1:5" x14ac:dyDescent="0.25">
      <c r="A4174" s="27"/>
      <c r="B4174" s="32"/>
      <c r="C4174" s="27"/>
      <c r="D4174" s="27"/>
      <c r="E4174" s="27"/>
    </row>
    <row r="4175" spans="1:5" x14ac:dyDescent="0.25">
      <c r="A4175" s="27"/>
      <c r="B4175" s="32"/>
      <c r="C4175" s="27"/>
      <c r="D4175" s="27"/>
      <c r="E4175" s="27"/>
    </row>
    <row r="4176" spans="1:5" x14ac:dyDescent="0.25">
      <c r="A4176" s="27"/>
      <c r="B4176" s="32"/>
      <c r="C4176" s="27"/>
      <c r="D4176" s="27"/>
      <c r="E4176" s="27"/>
    </row>
    <row r="4177" spans="1:5" x14ac:dyDescent="0.25">
      <c r="A4177" s="27"/>
      <c r="B4177" s="32"/>
      <c r="C4177" s="27"/>
      <c r="D4177" s="27"/>
      <c r="E4177" s="27"/>
    </row>
    <row r="4178" spans="1:5" x14ac:dyDescent="0.25">
      <c r="A4178" s="27"/>
      <c r="B4178" s="32"/>
      <c r="C4178" s="27"/>
      <c r="D4178" s="27"/>
      <c r="E4178" s="27"/>
    </row>
    <row r="4179" spans="1:5" x14ac:dyDescent="0.25">
      <c r="A4179" s="27"/>
      <c r="B4179" s="32"/>
      <c r="C4179" s="27"/>
      <c r="D4179" s="27"/>
      <c r="E4179" s="27"/>
    </row>
    <row r="4180" spans="1:5" x14ac:dyDescent="0.25">
      <c r="A4180" s="27"/>
      <c r="B4180" s="32"/>
      <c r="C4180" s="27"/>
      <c r="D4180" s="27"/>
      <c r="E4180" s="27"/>
    </row>
    <row r="4181" spans="1:5" x14ac:dyDescent="0.25">
      <c r="A4181" s="27"/>
      <c r="B4181" s="32"/>
      <c r="C4181" s="27"/>
      <c r="D4181" s="27"/>
      <c r="E4181" s="27"/>
    </row>
    <row r="4182" spans="1:5" x14ac:dyDescent="0.25">
      <c r="A4182" s="27"/>
      <c r="B4182" s="32"/>
      <c r="C4182" s="27"/>
      <c r="D4182" s="27"/>
      <c r="E4182" s="27"/>
    </row>
    <row r="4183" spans="1:5" x14ac:dyDescent="0.25">
      <c r="A4183" s="27"/>
      <c r="B4183" s="32"/>
      <c r="C4183" s="27"/>
      <c r="D4183" s="27"/>
      <c r="E4183" s="27"/>
    </row>
    <row r="4184" spans="1:5" x14ac:dyDescent="0.25">
      <c r="A4184" s="27"/>
      <c r="B4184" s="32"/>
      <c r="C4184" s="27"/>
      <c r="D4184" s="27"/>
      <c r="E4184" s="27"/>
    </row>
    <row r="4185" spans="1:5" x14ac:dyDescent="0.25">
      <c r="A4185" s="27"/>
      <c r="B4185" s="32"/>
      <c r="C4185" s="27"/>
      <c r="D4185" s="27"/>
      <c r="E4185" s="27"/>
    </row>
    <row r="4186" spans="1:5" x14ac:dyDescent="0.25">
      <c r="A4186" s="27"/>
      <c r="B4186" s="32"/>
      <c r="C4186" s="27"/>
      <c r="D4186" s="27"/>
      <c r="E4186" s="27"/>
    </row>
    <row r="4187" spans="1:5" x14ac:dyDescent="0.25">
      <c r="A4187" s="27"/>
      <c r="B4187" s="32"/>
      <c r="C4187" s="27"/>
      <c r="D4187" s="27"/>
      <c r="E4187" s="27"/>
    </row>
    <row r="4188" spans="1:5" x14ac:dyDescent="0.25">
      <c r="A4188" s="27"/>
      <c r="B4188" s="32"/>
      <c r="C4188" s="27"/>
      <c r="D4188" s="27"/>
      <c r="E4188" s="27"/>
    </row>
    <row r="4189" spans="1:5" x14ac:dyDescent="0.25">
      <c r="A4189" s="27"/>
      <c r="B4189" s="32"/>
      <c r="C4189" s="27"/>
      <c r="D4189" s="27"/>
      <c r="E4189" s="27"/>
    </row>
    <row r="4190" spans="1:5" x14ac:dyDescent="0.25">
      <c r="A4190" s="27"/>
      <c r="B4190" s="32"/>
      <c r="C4190" s="27"/>
      <c r="D4190" s="27"/>
      <c r="E4190" s="27"/>
    </row>
    <row r="4191" spans="1:5" x14ac:dyDescent="0.25">
      <c r="A4191" s="27"/>
      <c r="B4191" s="32"/>
      <c r="C4191" s="27"/>
      <c r="D4191" s="27"/>
      <c r="E4191" s="27"/>
    </row>
    <row r="4192" spans="1:5" x14ac:dyDescent="0.25">
      <c r="A4192" s="27"/>
      <c r="B4192" s="32"/>
      <c r="C4192" s="27"/>
      <c r="D4192" s="27"/>
      <c r="E4192" s="27"/>
    </row>
    <row r="4193" spans="1:5" x14ac:dyDescent="0.25">
      <c r="A4193" s="27"/>
      <c r="B4193" s="32"/>
      <c r="C4193" s="27"/>
      <c r="D4193" s="27"/>
      <c r="E4193" s="27"/>
    </row>
    <row r="4194" spans="1:5" x14ac:dyDescent="0.25">
      <c r="A4194" s="27"/>
      <c r="B4194" s="32"/>
      <c r="C4194" s="27"/>
      <c r="D4194" s="27"/>
      <c r="E4194" s="27"/>
    </row>
    <row r="4195" spans="1:5" x14ac:dyDescent="0.25">
      <c r="A4195" s="27"/>
      <c r="B4195" s="32"/>
      <c r="C4195" s="27"/>
      <c r="D4195" s="27"/>
      <c r="E4195" s="27"/>
    </row>
    <row r="4196" spans="1:5" x14ac:dyDescent="0.25">
      <c r="A4196" s="27"/>
      <c r="B4196" s="32"/>
      <c r="C4196" s="27"/>
      <c r="D4196" s="27"/>
      <c r="E4196" s="27"/>
    </row>
    <row r="4197" spans="1:5" x14ac:dyDescent="0.25">
      <c r="A4197" s="27"/>
      <c r="B4197" s="32"/>
      <c r="C4197" s="27"/>
      <c r="D4197" s="27"/>
      <c r="E4197" s="27"/>
    </row>
    <row r="4198" spans="1:5" x14ac:dyDescent="0.25">
      <c r="A4198" s="27"/>
      <c r="B4198" s="32"/>
      <c r="C4198" s="27"/>
      <c r="D4198" s="27"/>
      <c r="E4198" s="27"/>
    </row>
    <row r="4199" spans="1:5" x14ac:dyDescent="0.25">
      <c r="A4199" s="27"/>
      <c r="B4199" s="32"/>
      <c r="C4199" s="27"/>
      <c r="D4199" s="27"/>
      <c r="E4199" s="27"/>
    </row>
    <row r="4200" spans="1:5" x14ac:dyDescent="0.25">
      <c r="A4200" s="27"/>
      <c r="B4200" s="32"/>
      <c r="C4200" s="27"/>
      <c r="D4200" s="27"/>
      <c r="E4200" s="27"/>
    </row>
    <row r="4201" spans="1:5" x14ac:dyDescent="0.25">
      <c r="A4201" s="27"/>
      <c r="B4201" s="32"/>
      <c r="C4201" s="27"/>
      <c r="D4201" s="27"/>
      <c r="E4201" s="27"/>
    </row>
    <row r="4202" spans="1:5" x14ac:dyDescent="0.25">
      <c r="A4202" s="27"/>
      <c r="B4202" s="32"/>
      <c r="C4202" s="27"/>
      <c r="D4202" s="27"/>
      <c r="E4202" s="27"/>
    </row>
    <row r="4203" spans="1:5" x14ac:dyDescent="0.25">
      <c r="A4203" s="27"/>
      <c r="B4203" s="32"/>
      <c r="C4203" s="27"/>
      <c r="D4203" s="27"/>
      <c r="E4203" s="27"/>
    </row>
    <row r="4204" spans="1:5" x14ac:dyDescent="0.25">
      <c r="A4204" s="27"/>
      <c r="B4204" s="32"/>
      <c r="C4204" s="27"/>
      <c r="D4204" s="27"/>
      <c r="E4204" s="27"/>
    </row>
    <row r="4205" spans="1:5" x14ac:dyDescent="0.25">
      <c r="A4205" s="27"/>
      <c r="B4205" s="32"/>
      <c r="C4205" s="27"/>
      <c r="D4205" s="27"/>
      <c r="E4205" s="27"/>
    </row>
    <row r="4206" spans="1:5" x14ac:dyDescent="0.25">
      <c r="A4206" s="27"/>
      <c r="B4206" s="32"/>
      <c r="C4206" s="27"/>
      <c r="D4206" s="27"/>
      <c r="E4206" s="27"/>
    </row>
    <row r="4207" spans="1:5" x14ac:dyDescent="0.25">
      <c r="A4207" s="27"/>
      <c r="B4207" s="32"/>
      <c r="C4207" s="27"/>
      <c r="D4207" s="27"/>
      <c r="E4207" s="27"/>
    </row>
    <row r="4208" spans="1:5" x14ac:dyDescent="0.25">
      <c r="A4208" s="27"/>
      <c r="B4208" s="32"/>
      <c r="C4208" s="27"/>
      <c r="D4208" s="27"/>
      <c r="E4208" s="27"/>
    </row>
    <row r="4209" spans="1:5" x14ac:dyDescent="0.25">
      <c r="A4209" s="27"/>
      <c r="B4209" s="32"/>
      <c r="C4209" s="27"/>
      <c r="D4209" s="27"/>
      <c r="E4209" s="27"/>
    </row>
    <row r="4210" spans="1:5" x14ac:dyDescent="0.25">
      <c r="A4210" s="27"/>
      <c r="B4210" s="32"/>
      <c r="C4210" s="27"/>
      <c r="D4210" s="27"/>
      <c r="E4210" s="27"/>
    </row>
    <row r="4211" spans="1:5" x14ac:dyDescent="0.25">
      <c r="A4211" s="27"/>
      <c r="B4211" s="32"/>
      <c r="C4211" s="27"/>
      <c r="D4211" s="27"/>
      <c r="E4211" s="27"/>
    </row>
    <row r="4212" spans="1:5" x14ac:dyDescent="0.25">
      <c r="A4212" s="27"/>
      <c r="B4212" s="32"/>
      <c r="C4212" s="27"/>
      <c r="D4212" s="27"/>
      <c r="E4212" s="27"/>
    </row>
    <row r="4213" spans="1:5" x14ac:dyDescent="0.25">
      <c r="A4213" s="27"/>
      <c r="B4213" s="32"/>
      <c r="C4213" s="27"/>
      <c r="D4213" s="27"/>
      <c r="E4213" s="27"/>
    </row>
    <row r="4214" spans="1:5" x14ac:dyDescent="0.25">
      <c r="A4214" s="27"/>
      <c r="B4214" s="32"/>
      <c r="C4214" s="27"/>
      <c r="D4214" s="27"/>
      <c r="E4214" s="27"/>
    </row>
    <row r="4215" spans="1:5" x14ac:dyDescent="0.25">
      <c r="A4215" s="27"/>
      <c r="B4215" s="32"/>
      <c r="C4215" s="27"/>
      <c r="D4215" s="27"/>
      <c r="E4215" s="27"/>
    </row>
    <row r="4216" spans="1:5" x14ac:dyDescent="0.25">
      <c r="A4216" s="27"/>
      <c r="B4216" s="32"/>
      <c r="C4216" s="27"/>
      <c r="D4216" s="27"/>
      <c r="E4216" s="27"/>
    </row>
    <row r="4217" spans="1:5" x14ac:dyDescent="0.25">
      <c r="A4217" s="27"/>
      <c r="B4217" s="32"/>
      <c r="C4217" s="27"/>
      <c r="D4217" s="27"/>
      <c r="E4217" s="27"/>
    </row>
    <row r="4218" spans="1:5" x14ac:dyDescent="0.25">
      <c r="A4218" s="27"/>
      <c r="B4218" s="32"/>
      <c r="C4218" s="27"/>
      <c r="D4218" s="27"/>
      <c r="E4218" s="27"/>
    </row>
    <row r="4219" spans="1:5" x14ac:dyDescent="0.25">
      <c r="A4219" s="27"/>
      <c r="B4219" s="32"/>
      <c r="C4219" s="27"/>
      <c r="D4219" s="27"/>
      <c r="E4219" s="27"/>
    </row>
    <row r="4220" spans="1:5" x14ac:dyDescent="0.25">
      <c r="A4220" s="27"/>
      <c r="B4220" s="32"/>
      <c r="C4220" s="27"/>
      <c r="D4220" s="27"/>
      <c r="E4220" s="27"/>
    </row>
    <row r="4221" spans="1:5" x14ac:dyDescent="0.25">
      <c r="A4221" s="27"/>
      <c r="B4221" s="32"/>
      <c r="C4221" s="27"/>
      <c r="D4221" s="27"/>
      <c r="E4221" s="27"/>
    </row>
    <row r="4222" spans="1:5" x14ac:dyDescent="0.25">
      <c r="A4222" s="27"/>
      <c r="B4222" s="32"/>
      <c r="C4222" s="27"/>
      <c r="D4222" s="27"/>
      <c r="E4222" s="27"/>
    </row>
    <row r="4223" spans="1:5" x14ac:dyDescent="0.25">
      <c r="A4223" s="27"/>
      <c r="B4223" s="32"/>
      <c r="C4223" s="27"/>
      <c r="D4223" s="27"/>
      <c r="E4223" s="27"/>
    </row>
    <row r="4224" spans="1:5" x14ac:dyDescent="0.25">
      <c r="A4224" s="27"/>
      <c r="B4224" s="32"/>
      <c r="C4224" s="27"/>
      <c r="D4224" s="27"/>
      <c r="E4224" s="27"/>
    </row>
    <row r="4225" spans="1:5" x14ac:dyDescent="0.25">
      <c r="A4225" s="27"/>
      <c r="B4225" s="32"/>
      <c r="C4225" s="27"/>
      <c r="D4225" s="27"/>
      <c r="E4225" s="27"/>
    </row>
    <row r="4226" spans="1:5" x14ac:dyDescent="0.25">
      <c r="A4226" s="27"/>
      <c r="B4226" s="32"/>
      <c r="C4226" s="27"/>
      <c r="D4226" s="27"/>
      <c r="E4226" s="27"/>
    </row>
    <row r="4227" spans="1:5" x14ac:dyDescent="0.25">
      <c r="A4227" s="27"/>
      <c r="B4227" s="32"/>
      <c r="C4227" s="27"/>
      <c r="D4227" s="27"/>
      <c r="E4227" s="27"/>
    </row>
    <row r="4228" spans="1:5" x14ac:dyDescent="0.25">
      <c r="A4228" s="27"/>
      <c r="B4228" s="32"/>
      <c r="C4228" s="27"/>
      <c r="D4228" s="27"/>
      <c r="E4228" s="27"/>
    </row>
    <row r="4229" spans="1:5" x14ac:dyDescent="0.25">
      <c r="A4229" s="27"/>
      <c r="B4229" s="32"/>
      <c r="C4229" s="27"/>
      <c r="D4229" s="27"/>
      <c r="E4229" s="27"/>
    </row>
    <row r="4230" spans="1:5" x14ac:dyDescent="0.25">
      <c r="A4230" s="27"/>
      <c r="B4230" s="32"/>
      <c r="C4230" s="27"/>
      <c r="D4230" s="27"/>
      <c r="E4230" s="27"/>
    </row>
    <row r="4231" spans="1:5" x14ac:dyDescent="0.25">
      <c r="A4231" s="27"/>
      <c r="B4231" s="32"/>
      <c r="C4231" s="27"/>
      <c r="D4231" s="27"/>
      <c r="E4231" s="27"/>
    </row>
    <row r="4232" spans="1:5" x14ac:dyDescent="0.25">
      <c r="A4232" s="27"/>
      <c r="B4232" s="32"/>
      <c r="C4232" s="27"/>
      <c r="D4232" s="27"/>
      <c r="E4232" s="27"/>
    </row>
    <row r="4233" spans="1:5" x14ac:dyDescent="0.25">
      <c r="A4233" s="27"/>
      <c r="B4233" s="32"/>
      <c r="C4233" s="27"/>
      <c r="D4233" s="27"/>
      <c r="E4233" s="27"/>
    </row>
    <row r="4234" spans="1:5" x14ac:dyDescent="0.25">
      <c r="A4234" s="27"/>
      <c r="B4234" s="32"/>
      <c r="C4234" s="27"/>
      <c r="D4234" s="27"/>
      <c r="E4234" s="27"/>
    </row>
    <row r="4235" spans="1:5" x14ac:dyDescent="0.25">
      <c r="A4235" s="27"/>
      <c r="B4235" s="32"/>
      <c r="C4235" s="27"/>
      <c r="D4235" s="27"/>
      <c r="E4235" s="27"/>
    </row>
    <row r="4236" spans="1:5" x14ac:dyDescent="0.25">
      <c r="A4236" s="27"/>
      <c r="B4236" s="32"/>
      <c r="C4236" s="27"/>
      <c r="D4236" s="27"/>
      <c r="E4236" s="27"/>
    </row>
    <row r="4237" spans="1:5" x14ac:dyDescent="0.25">
      <c r="A4237" s="27"/>
      <c r="B4237" s="32"/>
      <c r="C4237" s="27"/>
      <c r="D4237" s="27"/>
      <c r="E4237" s="27"/>
    </row>
    <row r="4238" spans="1:5" x14ac:dyDescent="0.25">
      <c r="A4238" s="27"/>
      <c r="B4238" s="32"/>
      <c r="C4238" s="27"/>
      <c r="D4238" s="27"/>
      <c r="E4238" s="27"/>
    </row>
    <row r="4239" spans="1:5" x14ac:dyDescent="0.25">
      <c r="A4239" s="27"/>
      <c r="B4239" s="32"/>
      <c r="C4239" s="27"/>
      <c r="D4239" s="27"/>
      <c r="E4239" s="27"/>
    </row>
    <row r="4240" spans="1:5" x14ac:dyDescent="0.25">
      <c r="A4240" s="27"/>
      <c r="B4240" s="32"/>
      <c r="C4240" s="27"/>
      <c r="D4240" s="27"/>
      <c r="E4240" s="27"/>
    </row>
    <row r="4241" spans="1:5" x14ac:dyDescent="0.25">
      <c r="A4241" s="27"/>
      <c r="B4241" s="32"/>
      <c r="C4241" s="27"/>
      <c r="D4241" s="27"/>
      <c r="E4241" s="27"/>
    </row>
    <row r="4242" spans="1:5" x14ac:dyDescent="0.25">
      <c r="A4242" s="27"/>
      <c r="B4242" s="32"/>
      <c r="C4242" s="27"/>
      <c r="D4242" s="27"/>
      <c r="E4242" s="27"/>
    </row>
    <row r="4243" spans="1:5" x14ac:dyDescent="0.25">
      <c r="A4243" s="27"/>
      <c r="B4243" s="32"/>
      <c r="C4243" s="27"/>
      <c r="D4243" s="27"/>
      <c r="E4243" s="27"/>
    </row>
    <row r="4244" spans="1:5" x14ac:dyDescent="0.25">
      <c r="A4244" s="27"/>
      <c r="B4244" s="32"/>
      <c r="C4244" s="27"/>
      <c r="D4244" s="27"/>
      <c r="E4244" s="27"/>
    </row>
    <row r="4245" spans="1:5" x14ac:dyDescent="0.25">
      <c r="A4245" s="27"/>
      <c r="B4245" s="32"/>
      <c r="C4245" s="27"/>
      <c r="D4245" s="27"/>
      <c r="E4245" s="27"/>
    </row>
    <row r="4246" spans="1:5" x14ac:dyDescent="0.25">
      <c r="A4246" s="27"/>
      <c r="B4246" s="32"/>
      <c r="C4246" s="27"/>
      <c r="D4246" s="27"/>
      <c r="E4246" s="27"/>
    </row>
    <row r="4247" spans="1:5" x14ac:dyDescent="0.25">
      <c r="A4247" s="27"/>
      <c r="B4247" s="32"/>
      <c r="C4247" s="27"/>
      <c r="D4247" s="27"/>
      <c r="E4247" s="27"/>
    </row>
    <row r="4248" spans="1:5" x14ac:dyDescent="0.25">
      <c r="A4248" s="27"/>
      <c r="B4248" s="32"/>
      <c r="C4248" s="27"/>
      <c r="D4248" s="27"/>
      <c r="E4248" s="27"/>
    </row>
    <row r="4249" spans="1:5" x14ac:dyDescent="0.25">
      <c r="A4249" s="27"/>
      <c r="B4249" s="32"/>
      <c r="C4249" s="27"/>
      <c r="D4249" s="27"/>
      <c r="E4249" s="27"/>
    </row>
    <row r="4250" spans="1:5" x14ac:dyDescent="0.25">
      <c r="A4250" s="27"/>
      <c r="B4250" s="32"/>
      <c r="C4250" s="27"/>
      <c r="D4250" s="27"/>
      <c r="E4250" s="27"/>
    </row>
    <row r="4251" spans="1:5" x14ac:dyDescent="0.25">
      <c r="A4251" s="27"/>
      <c r="B4251" s="32"/>
      <c r="C4251" s="27"/>
      <c r="D4251" s="27"/>
      <c r="E4251" s="27"/>
    </row>
    <row r="4252" spans="1:5" x14ac:dyDescent="0.25">
      <c r="A4252" s="27"/>
      <c r="B4252" s="32"/>
      <c r="C4252" s="27"/>
      <c r="D4252" s="27"/>
      <c r="E4252" s="27"/>
    </row>
    <row r="4253" spans="1:5" x14ac:dyDescent="0.25">
      <c r="A4253" s="27"/>
      <c r="B4253" s="32"/>
      <c r="C4253" s="27"/>
      <c r="D4253" s="27"/>
      <c r="E4253" s="27"/>
    </row>
    <row r="4254" spans="1:5" x14ac:dyDescent="0.25">
      <c r="A4254" s="27"/>
      <c r="B4254" s="32"/>
      <c r="C4254" s="27"/>
      <c r="D4254" s="27"/>
      <c r="E4254" s="27"/>
    </row>
    <row r="4255" spans="1:5" x14ac:dyDescent="0.25">
      <c r="A4255" s="27"/>
      <c r="B4255" s="32"/>
      <c r="C4255" s="27"/>
      <c r="D4255" s="27"/>
      <c r="E4255" s="27"/>
    </row>
    <row r="4256" spans="1:5" x14ac:dyDescent="0.25">
      <c r="A4256" s="27"/>
      <c r="B4256" s="32"/>
      <c r="C4256" s="27"/>
      <c r="D4256" s="27"/>
      <c r="E4256" s="27"/>
    </row>
    <row r="4257" spans="1:5" x14ac:dyDescent="0.25">
      <c r="A4257" s="27"/>
      <c r="B4257" s="32"/>
      <c r="C4257" s="27"/>
      <c r="D4257" s="27"/>
      <c r="E4257" s="27"/>
    </row>
    <row r="4258" spans="1:5" x14ac:dyDescent="0.25">
      <c r="A4258" s="27"/>
      <c r="B4258" s="32"/>
      <c r="C4258" s="27"/>
      <c r="D4258" s="27"/>
      <c r="E4258" s="27"/>
    </row>
    <row r="4259" spans="1:5" x14ac:dyDescent="0.25">
      <c r="A4259" s="27"/>
      <c r="B4259" s="32"/>
      <c r="C4259" s="27"/>
      <c r="D4259" s="27"/>
      <c r="E4259" s="27"/>
    </row>
    <row r="4260" spans="1:5" x14ac:dyDescent="0.25">
      <c r="A4260" s="27"/>
      <c r="B4260" s="32"/>
      <c r="C4260" s="27"/>
      <c r="D4260" s="27"/>
      <c r="E4260" s="27"/>
    </row>
    <row r="4261" spans="1:5" x14ac:dyDescent="0.25">
      <c r="A4261" s="27"/>
      <c r="B4261" s="32"/>
      <c r="C4261" s="27"/>
      <c r="D4261" s="27"/>
      <c r="E4261" s="27"/>
    </row>
    <row r="4262" spans="1:5" x14ac:dyDescent="0.25">
      <c r="A4262" s="27"/>
      <c r="B4262" s="32"/>
      <c r="C4262" s="27"/>
      <c r="D4262" s="27"/>
      <c r="E4262" s="27"/>
    </row>
    <row r="4263" spans="1:5" x14ac:dyDescent="0.25">
      <c r="A4263" s="27"/>
      <c r="B4263" s="32"/>
      <c r="C4263" s="27"/>
      <c r="D4263" s="27"/>
      <c r="E4263" s="27"/>
    </row>
    <row r="4264" spans="1:5" x14ac:dyDescent="0.25">
      <c r="A4264" s="27"/>
      <c r="B4264" s="32"/>
      <c r="C4264" s="27"/>
      <c r="D4264" s="27"/>
      <c r="E4264" s="27"/>
    </row>
    <row r="4265" spans="1:5" x14ac:dyDescent="0.25">
      <c r="A4265" s="27"/>
      <c r="B4265" s="32"/>
      <c r="C4265" s="27"/>
      <c r="D4265" s="27"/>
      <c r="E4265" s="27"/>
    </row>
    <row r="4266" spans="1:5" x14ac:dyDescent="0.25">
      <c r="A4266" s="27"/>
      <c r="B4266" s="32"/>
      <c r="C4266" s="27"/>
      <c r="D4266" s="27"/>
      <c r="E4266" s="27"/>
    </row>
    <row r="4267" spans="1:5" x14ac:dyDescent="0.25">
      <c r="A4267" s="27"/>
      <c r="B4267" s="32"/>
      <c r="C4267" s="27"/>
      <c r="D4267" s="27"/>
      <c r="E4267" s="27"/>
    </row>
    <row r="4268" spans="1:5" x14ac:dyDescent="0.25">
      <c r="A4268" s="27"/>
      <c r="B4268" s="32"/>
      <c r="C4268" s="27"/>
      <c r="D4268" s="27"/>
      <c r="E4268" s="27"/>
    </row>
    <row r="4269" spans="1:5" x14ac:dyDescent="0.25">
      <c r="A4269" s="27"/>
      <c r="B4269" s="32"/>
      <c r="C4269" s="27"/>
      <c r="D4269" s="27"/>
      <c r="E4269" s="27"/>
    </row>
    <row r="4270" spans="1:5" x14ac:dyDescent="0.25">
      <c r="A4270" s="27"/>
      <c r="B4270" s="32"/>
      <c r="C4270" s="27"/>
      <c r="D4270" s="27"/>
      <c r="E4270" s="27"/>
    </row>
    <row r="4271" spans="1:5" x14ac:dyDescent="0.25">
      <c r="A4271" s="27"/>
      <c r="B4271" s="32"/>
      <c r="C4271" s="27"/>
      <c r="D4271" s="27"/>
      <c r="E4271" s="27"/>
    </row>
    <row r="4272" spans="1:5" x14ac:dyDescent="0.25">
      <c r="A4272" s="27"/>
      <c r="B4272" s="32"/>
      <c r="C4272" s="27"/>
      <c r="D4272" s="27"/>
      <c r="E4272" s="27"/>
    </row>
    <row r="4273" spans="1:5" x14ac:dyDescent="0.25">
      <c r="A4273" s="27"/>
      <c r="B4273" s="32"/>
      <c r="C4273" s="27"/>
      <c r="D4273" s="27"/>
      <c r="E4273" s="27"/>
    </row>
    <row r="4274" spans="1:5" x14ac:dyDescent="0.25">
      <c r="A4274" s="27"/>
      <c r="B4274" s="32"/>
      <c r="C4274" s="27"/>
      <c r="D4274" s="27"/>
      <c r="E4274" s="27"/>
    </row>
    <row r="4275" spans="1:5" x14ac:dyDescent="0.25">
      <c r="A4275" s="27"/>
      <c r="B4275" s="32"/>
      <c r="C4275" s="27"/>
      <c r="D4275" s="27"/>
      <c r="E4275" s="27"/>
    </row>
    <row r="4276" spans="1:5" x14ac:dyDescent="0.25">
      <c r="A4276" s="27"/>
      <c r="B4276" s="32"/>
      <c r="C4276" s="27"/>
      <c r="D4276" s="27"/>
      <c r="E4276" s="27"/>
    </row>
    <row r="4277" spans="1:5" x14ac:dyDescent="0.25">
      <c r="A4277" s="27"/>
      <c r="B4277" s="32"/>
      <c r="C4277" s="27"/>
      <c r="D4277" s="27"/>
      <c r="E4277" s="27"/>
    </row>
    <row r="4278" spans="1:5" x14ac:dyDescent="0.25">
      <c r="A4278" s="27"/>
      <c r="B4278" s="32"/>
      <c r="C4278" s="27"/>
      <c r="D4278" s="27"/>
      <c r="E4278" s="27"/>
    </row>
    <row r="4279" spans="1:5" x14ac:dyDescent="0.25">
      <c r="A4279" s="27"/>
      <c r="B4279" s="32"/>
      <c r="C4279" s="27"/>
      <c r="D4279" s="27"/>
      <c r="E4279" s="27"/>
    </row>
    <row r="4280" spans="1:5" x14ac:dyDescent="0.25">
      <c r="A4280" s="27"/>
      <c r="B4280" s="32"/>
      <c r="C4280" s="27"/>
      <c r="D4280" s="27"/>
      <c r="E4280" s="27"/>
    </row>
    <row r="4281" spans="1:5" x14ac:dyDescent="0.25">
      <c r="A4281" s="27"/>
      <c r="B4281" s="32"/>
      <c r="C4281" s="27"/>
      <c r="D4281" s="27"/>
      <c r="E4281" s="27"/>
    </row>
    <row r="4282" spans="1:5" x14ac:dyDescent="0.25">
      <c r="A4282" s="27"/>
      <c r="B4282" s="32"/>
      <c r="C4282" s="27"/>
      <c r="D4282" s="27"/>
      <c r="E4282" s="27"/>
    </row>
    <row r="4283" spans="1:5" x14ac:dyDescent="0.25">
      <c r="A4283" s="27"/>
      <c r="B4283" s="32"/>
      <c r="C4283" s="27"/>
      <c r="D4283" s="27"/>
      <c r="E4283" s="27"/>
    </row>
    <row r="4284" spans="1:5" x14ac:dyDescent="0.25">
      <c r="A4284" s="27"/>
      <c r="B4284" s="32"/>
      <c r="C4284" s="27"/>
      <c r="D4284" s="27"/>
      <c r="E4284" s="27"/>
    </row>
    <row r="4285" spans="1:5" x14ac:dyDescent="0.25">
      <c r="A4285" s="27"/>
      <c r="B4285" s="32"/>
      <c r="C4285" s="27"/>
      <c r="D4285" s="27"/>
      <c r="E4285" s="27"/>
    </row>
    <row r="4286" spans="1:5" x14ac:dyDescent="0.25">
      <c r="A4286" s="27"/>
      <c r="B4286" s="32"/>
      <c r="C4286" s="27"/>
      <c r="D4286" s="27"/>
      <c r="E4286" s="27"/>
    </row>
    <row r="4287" spans="1:5" x14ac:dyDescent="0.25">
      <c r="A4287" s="27"/>
      <c r="B4287" s="32"/>
      <c r="C4287" s="27"/>
      <c r="D4287" s="27"/>
      <c r="E4287" s="27"/>
    </row>
    <row r="4288" spans="1:5" x14ac:dyDescent="0.25">
      <c r="A4288" s="27"/>
      <c r="B4288" s="32"/>
      <c r="C4288" s="27"/>
      <c r="D4288" s="27"/>
      <c r="E4288" s="27"/>
    </row>
    <row r="4289" spans="1:5" x14ac:dyDescent="0.25">
      <c r="A4289" s="27"/>
      <c r="B4289" s="32"/>
      <c r="C4289" s="27"/>
      <c r="D4289" s="27"/>
      <c r="E4289" s="27"/>
    </row>
    <row r="4290" spans="1:5" x14ac:dyDescent="0.25">
      <c r="A4290" s="27"/>
      <c r="B4290" s="32"/>
      <c r="C4290" s="27"/>
      <c r="D4290" s="27"/>
      <c r="E4290" s="27"/>
    </row>
    <row r="4291" spans="1:5" x14ac:dyDescent="0.25">
      <c r="A4291" s="27"/>
      <c r="B4291" s="32"/>
      <c r="C4291" s="27"/>
      <c r="D4291" s="27"/>
      <c r="E4291" s="27"/>
    </row>
    <row r="4292" spans="1:5" x14ac:dyDescent="0.25">
      <c r="A4292" s="27"/>
      <c r="B4292" s="32"/>
      <c r="C4292" s="27"/>
      <c r="D4292" s="27"/>
      <c r="E4292" s="27"/>
    </row>
    <row r="4293" spans="1:5" x14ac:dyDescent="0.25">
      <c r="A4293" s="27"/>
      <c r="B4293" s="32"/>
      <c r="C4293" s="27"/>
      <c r="D4293" s="27"/>
      <c r="E4293" s="27"/>
    </row>
    <row r="4294" spans="1:5" x14ac:dyDescent="0.25">
      <c r="A4294" s="27"/>
      <c r="B4294" s="32"/>
      <c r="C4294" s="27"/>
      <c r="D4294" s="27"/>
      <c r="E4294" s="27"/>
    </row>
    <row r="4295" spans="1:5" x14ac:dyDescent="0.25">
      <c r="A4295" s="27"/>
      <c r="B4295" s="32"/>
      <c r="C4295" s="27"/>
      <c r="D4295" s="27"/>
      <c r="E4295" s="27"/>
    </row>
    <row r="4296" spans="1:5" x14ac:dyDescent="0.25">
      <c r="A4296" s="27"/>
      <c r="B4296" s="32"/>
      <c r="C4296" s="27"/>
      <c r="D4296" s="27"/>
      <c r="E4296" s="27"/>
    </row>
    <row r="4297" spans="1:5" x14ac:dyDescent="0.25">
      <c r="A4297" s="27"/>
      <c r="B4297" s="32"/>
      <c r="C4297" s="27"/>
      <c r="D4297" s="27"/>
      <c r="E4297" s="27"/>
    </row>
    <row r="4298" spans="1:5" x14ac:dyDescent="0.25">
      <c r="A4298" s="27"/>
      <c r="B4298" s="32"/>
      <c r="C4298" s="27"/>
      <c r="D4298" s="27"/>
      <c r="E4298" s="27"/>
    </row>
    <row r="4299" spans="1:5" x14ac:dyDescent="0.25">
      <c r="A4299" s="27"/>
      <c r="B4299" s="32"/>
      <c r="C4299" s="27"/>
      <c r="D4299" s="27"/>
      <c r="E4299" s="27"/>
    </row>
    <row r="4300" spans="1:5" x14ac:dyDescent="0.25">
      <c r="A4300" s="27"/>
      <c r="B4300" s="32"/>
      <c r="C4300" s="27"/>
      <c r="D4300" s="27"/>
      <c r="E4300" s="27"/>
    </row>
    <row r="4301" spans="1:5" x14ac:dyDescent="0.25">
      <c r="A4301" s="27"/>
      <c r="B4301" s="32"/>
      <c r="C4301" s="27"/>
      <c r="D4301" s="27"/>
      <c r="E4301" s="27"/>
    </row>
    <row r="4302" spans="1:5" x14ac:dyDescent="0.25">
      <c r="A4302" s="27"/>
      <c r="B4302" s="32"/>
      <c r="C4302" s="27"/>
      <c r="D4302" s="27"/>
      <c r="E4302" s="27"/>
    </row>
    <row r="4303" spans="1:5" x14ac:dyDescent="0.25">
      <c r="A4303" s="27"/>
      <c r="B4303" s="32"/>
      <c r="C4303" s="27"/>
      <c r="D4303" s="27"/>
      <c r="E4303" s="27"/>
    </row>
    <row r="4304" spans="1:5" x14ac:dyDescent="0.25">
      <c r="A4304" s="27"/>
      <c r="B4304" s="32"/>
      <c r="C4304" s="27"/>
      <c r="D4304" s="27"/>
      <c r="E4304" s="27"/>
    </row>
    <row r="4305" spans="1:5" x14ac:dyDescent="0.25">
      <c r="A4305" s="27"/>
      <c r="B4305" s="32"/>
      <c r="C4305" s="27"/>
      <c r="D4305" s="27"/>
      <c r="E4305" s="27"/>
    </row>
    <row r="4306" spans="1:5" x14ac:dyDescent="0.25">
      <c r="A4306" s="27"/>
      <c r="B4306" s="32"/>
      <c r="C4306" s="27"/>
      <c r="D4306" s="27"/>
      <c r="E4306" s="27"/>
    </row>
    <row r="4307" spans="1:5" x14ac:dyDescent="0.25">
      <c r="A4307" s="27"/>
      <c r="B4307" s="32"/>
      <c r="C4307" s="27"/>
      <c r="D4307" s="27"/>
      <c r="E4307" s="27"/>
    </row>
    <row r="4308" spans="1:5" x14ac:dyDescent="0.25">
      <c r="A4308" s="27"/>
      <c r="B4308" s="32"/>
      <c r="C4308" s="27"/>
      <c r="D4308" s="27"/>
      <c r="E4308" s="27"/>
    </row>
    <row r="4309" spans="1:5" x14ac:dyDescent="0.25">
      <c r="A4309" s="27"/>
      <c r="B4309" s="32"/>
      <c r="C4309" s="27"/>
      <c r="D4309" s="27"/>
      <c r="E4309" s="27"/>
    </row>
    <row r="4310" spans="1:5" x14ac:dyDescent="0.25">
      <c r="A4310" s="27"/>
      <c r="B4310" s="32"/>
      <c r="C4310" s="27"/>
      <c r="D4310" s="27"/>
      <c r="E4310" s="27"/>
    </row>
    <row r="4311" spans="1:5" x14ac:dyDescent="0.25">
      <c r="A4311" s="27"/>
      <c r="B4311" s="32"/>
      <c r="C4311" s="27"/>
      <c r="D4311" s="27"/>
      <c r="E4311" s="27"/>
    </row>
    <row r="4312" spans="1:5" x14ac:dyDescent="0.25">
      <c r="A4312" s="27"/>
      <c r="B4312" s="32"/>
      <c r="C4312" s="27"/>
      <c r="D4312" s="27"/>
      <c r="E4312" s="27"/>
    </row>
    <row r="4313" spans="1:5" x14ac:dyDescent="0.25">
      <c r="A4313" s="27"/>
      <c r="B4313" s="32"/>
      <c r="C4313" s="27"/>
      <c r="D4313" s="27"/>
      <c r="E4313" s="27"/>
    </row>
    <row r="4314" spans="1:5" x14ac:dyDescent="0.25">
      <c r="A4314" s="27"/>
      <c r="B4314" s="32"/>
      <c r="C4314" s="27"/>
      <c r="D4314" s="27"/>
      <c r="E4314" s="27"/>
    </row>
    <row r="4315" spans="1:5" x14ac:dyDescent="0.25">
      <c r="A4315" s="27"/>
      <c r="B4315" s="32"/>
      <c r="C4315" s="27"/>
      <c r="D4315" s="27"/>
      <c r="E4315" s="27"/>
    </row>
    <row r="4316" spans="1:5" x14ac:dyDescent="0.25">
      <c r="A4316" s="27"/>
      <c r="B4316" s="32"/>
      <c r="C4316" s="27"/>
      <c r="D4316" s="27"/>
      <c r="E4316" s="27"/>
    </row>
    <row r="4317" spans="1:5" x14ac:dyDescent="0.25">
      <c r="A4317" s="27"/>
      <c r="B4317" s="32"/>
      <c r="C4317" s="27"/>
      <c r="D4317" s="27"/>
      <c r="E4317" s="27"/>
    </row>
    <row r="4318" spans="1:5" x14ac:dyDescent="0.25">
      <c r="A4318" s="27"/>
      <c r="B4318" s="32"/>
      <c r="C4318" s="27"/>
      <c r="D4318" s="27"/>
      <c r="E4318" s="27"/>
    </row>
    <row r="4319" spans="1:5" x14ac:dyDescent="0.25">
      <c r="A4319" s="27"/>
      <c r="B4319" s="32"/>
      <c r="C4319" s="27"/>
      <c r="D4319" s="27"/>
      <c r="E4319" s="27"/>
    </row>
    <row r="4320" spans="1:5" x14ac:dyDescent="0.25">
      <c r="A4320" s="27"/>
      <c r="B4320" s="32"/>
      <c r="C4320" s="27"/>
      <c r="D4320" s="27"/>
      <c r="E4320" s="27"/>
    </row>
    <row r="4321" spans="1:5" x14ac:dyDescent="0.25">
      <c r="A4321" s="27"/>
      <c r="B4321" s="32"/>
      <c r="C4321" s="27"/>
      <c r="D4321" s="27"/>
      <c r="E4321" s="27"/>
    </row>
    <row r="4322" spans="1:5" x14ac:dyDescent="0.25">
      <c r="A4322" s="27"/>
      <c r="B4322" s="32"/>
      <c r="C4322" s="27"/>
      <c r="D4322" s="27"/>
      <c r="E4322" s="27"/>
    </row>
    <row r="4323" spans="1:5" x14ac:dyDescent="0.25">
      <c r="A4323" s="27"/>
      <c r="B4323" s="32"/>
      <c r="C4323" s="27"/>
      <c r="D4323" s="27"/>
      <c r="E4323" s="27"/>
    </row>
    <row r="4324" spans="1:5" x14ac:dyDescent="0.25">
      <c r="A4324" s="27"/>
      <c r="B4324" s="32"/>
      <c r="C4324" s="27"/>
      <c r="D4324" s="27"/>
      <c r="E4324" s="27"/>
    </row>
    <row r="4325" spans="1:5" x14ac:dyDescent="0.25">
      <c r="A4325" s="27"/>
      <c r="B4325" s="32"/>
      <c r="C4325" s="27"/>
      <c r="D4325" s="27"/>
      <c r="E4325" s="27"/>
    </row>
    <row r="4326" spans="1:5" x14ac:dyDescent="0.25">
      <c r="A4326" s="27"/>
      <c r="B4326" s="32"/>
      <c r="C4326" s="27"/>
      <c r="D4326" s="27"/>
      <c r="E4326" s="27"/>
    </row>
    <row r="4327" spans="1:5" x14ac:dyDescent="0.25">
      <c r="A4327" s="27"/>
      <c r="B4327" s="32"/>
      <c r="C4327" s="27"/>
      <c r="D4327" s="27"/>
      <c r="E4327" s="27"/>
    </row>
    <row r="4328" spans="1:5" x14ac:dyDescent="0.25">
      <c r="A4328" s="27"/>
      <c r="B4328" s="32"/>
      <c r="C4328" s="27"/>
      <c r="D4328" s="27"/>
      <c r="E4328" s="27"/>
    </row>
    <row r="4329" spans="1:5" x14ac:dyDescent="0.25">
      <c r="A4329" s="27"/>
      <c r="B4329" s="32"/>
      <c r="C4329" s="27"/>
      <c r="D4329" s="27"/>
      <c r="E4329" s="27"/>
    </row>
    <row r="4330" spans="1:5" x14ac:dyDescent="0.25">
      <c r="A4330" s="27"/>
      <c r="B4330" s="32"/>
      <c r="C4330" s="27"/>
      <c r="D4330" s="27"/>
      <c r="E4330" s="27"/>
    </row>
    <row r="4331" spans="1:5" x14ac:dyDescent="0.25">
      <c r="A4331" s="27"/>
      <c r="B4331" s="32"/>
      <c r="C4331" s="27"/>
      <c r="D4331" s="27"/>
      <c r="E4331" s="27"/>
    </row>
    <row r="4332" spans="1:5" x14ac:dyDescent="0.25">
      <c r="A4332" s="27"/>
      <c r="B4332" s="32"/>
      <c r="C4332" s="27"/>
      <c r="D4332" s="27"/>
      <c r="E4332" s="27"/>
    </row>
    <row r="4333" spans="1:5" x14ac:dyDescent="0.25">
      <c r="A4333" s="27"/>
      <c r="B4333" s="32"/>
      <c r="C4333" s="27"/>
      <c r="D4333" s="27"/>
      <c r="E4333" s="27"/>
    </row>
    <row r="4334" spans="1:5" x14ac:dyDescent="0.25">
      <c r="A4334" s="27"/>
      <c r="B4334" s="32"/>
      <c r="C4334" s="27"/>
      <c r="D4334" s="27"/>
      <c r="E4334" s="27"/>
    </row>
    <row r="4335" spans="1:5" x14ac:dyDescent="0.25">
      <c r="A4335" s="27"/>
      <c r="B4335" s="32"/>
      <c r="C4335" s="27"/>
      <c r="D4335" s="27"/>
      <c r="E4335" s="27"/>
    </row>
    <row r="4336" spans="1:5" x14ac:dyDescent="0.25">
      <c r="A4336" s="27"/>
      <c r="B4336" s="32"/>
      <c r="C4336" s="27"/>
      <c r="D4336" s="27"/>
      <c r="E4336" s="27"/>
    </row>
    <row r="4337" spans="1:5" x14ac:dyDescent="0.25">
      <c r="A4337" s="27"/>
      <c r="B4337" s="32"/>
      <c r="C4337" s="27"/>
      <c r="D4337" s="27"/>
      <c r="E4337" s="27"/>
    </row>
    <row r="4338" spans="1:5" x14ac:dyDescent="0.25">
      <c r="A4338" s="27"/>
      <c r="B4338" s="32"/>
      <c r="C4338" s="27"/>
      <c r="D4338" s="27"/>
      <c r="E4338" s="27"/>
    </row>
    <row r="4339" spans="1:5" x14ac:dyDescent="0.25">
      <c r="A4339" s="27"/>
      <c r="B4339" s="32"/>
      <c r="C4339" s="27"/>
      <c r="D4339" s="27"/>
      <c r="E4339" s="27"/>
    </row>
    <row r="4340" spans="1:5" x14ac:dyDescent="0.25">
      <c r="A4340" s="27"/>
      <c r="B4340" s="32"/>
      <c r="C4340" s="27"/>
      <c r="D4340" s="27"/>
      <c r="E4340" s="27"/>
    </row>
    <row r="4341" spans="1:5" x14ac:dyDescent="0.25">
      <c r="A4341" s="27"/>
      <c r="B4341" s="32"/>
      <c r="C4341" s="27"/>
      <c r="D4341" s="27"/>
      <c r="E4341" s="27"/>
    </row>
    <row r="4342" spans="1:5" x14ac:dyDescent="0.25">
      <c r="A4342" s="27"/>
      <c r="B4342" s="32"/>
      <c r="C4342" s="27"/>
      <c r="D4342" s="27"/>
      <c r="E4342" s="27"/>
    </row>
    <row r="4343" spans="1:5" x14ac:dyDescent="0.25">
      <c r="A4343" s="27"/>
      <c r="B4343" s="32"/>
      <c r="C4343" s="27"/>
      <c r="D4343" s="27"/>
      <c r="E4343" s="27"/>
    </row>
    <row r="4344" spans="1:5" x14ac:dyDescent="0.25">
      <c r="A4344" s="27"/>
      <c r="B4344" s="32"/>
      <c r="C4344" s="27"/>
      <c r="D4344" s="27"/>
      <c r="E4344" s="27"/>
    </row>
    <row r="4345" spans="1:5" x14ac:dyDescent="0.25">
      <c r="A4345" s="27"/>
      <c r="B4345" s="32"/>
      <c r="C4345" s="27"/>
      <c r="D4345" s="27"/>
      <c r="E4345" s="27"/>
    </row>
    <row r="4346" spans="1:5" x14ac:dyDescent="0.25">
      <c r="A4346" s="27"/>
      <c r="B4346" s="32"/>
      <c r="C4346" s="27"/>
      <c r="D4346" s="27"/>
      <c r="E4346" s="27"/>
    </row>
    <row r="4347" spans="1:5" x14ac:dyDescent="0.25">
      <c r="A4347" s="27"/>
      <c r="B4347" s="32"/>
      <c r="C4347" s="27"/>
      <c r="D4347" s="27"/>
      <c r="E4347" s="27"/>
    </row>
    <row r="4348" spans="1:5" x14ac:dyDescent="0.25">
      <c r="A4348" s="27"/>
      <c r="B4348" s="32"/>
      <c r="C4348" s="27"/>
      <c r="D4348" s="27"/>
      <c r="E4348" s="27"/>
    </row>
    <row r="4349" spans="1:5" x14ac:dyDescent="0.25">
      <c r="A4349" s="27"/>
      <c r="B4349" s="32"/>
      <c r="C4349" s="27"/>
      <c r="D4349" s="27"/>
      <c r="E4349" s="27"/>
    </row>
    <row r="4350" spans="1:5" x14ac:dyDescent="0.25">
      <c r="A4350" s="27"/>
      <c r="B4350" s="32"/>
      <c r="C4350" s="27"/>
      <c r="D4350" s="27"/>
      <c r="E4350" s="27"/>
    </row>
    <row r="4351" spans="1:5" x14ac:dyDescent="0.25">
      <c r="A4351" s="27"/>
      <c r="B4351" s="32"/>
      <c r="C4351" s="27"/>
      <c r="D4351" s="27"/>
      <c r="E4351" s="27"/>
    </row>
    <row r="4352" spans="1:5" x14ac:dyDescent="0.25">
      <c r="A4352" s="27"/>
      <c r="B4352" s="32"/>
      <c r="C4352" s="27"/>
      <c r="D4352" s="27"/>
      <c r="E4352" s="27"/>
    </row>
    <row r="4353" spans="1:5" x14ac:dyDescent="0.25">
      <c r="A4353" s="27"/>
      <c r="B4353" s="32"/>
      <c r="C4353" s="27"/>
      <c r="D4353" s="27"/>
      <c r="E4353" s="27"/>
    </row>
    <row r="4354" spans="1:5" x14ac:dyDescent="0.25">
      <c r="A4354" s="27"/>
      <c r="B4354" s="32"/>
      <c r="C4354" s="27"/>
      <c r="D4354" s="27"/>
      <c r="E4354" s="27"/>
    </row>
    <row r="4355" spans="1:5" x14ac:dyDescent="0.25">
      <c r="A4355" s="27"/>
      <c r="B4355" s="32"/>
      <c r="C4355" s="27"/>
      <c r="D4355" s="27"/>
      <c r="E4355" s="27"/>
    </row>
    <row r="4356" spans="1:5" x14ac:dyDescent="0.25">
      <c r="A4356" s="27"/>
      <c r="B4356" s="32"/>
      <c r="C4356" s="27"/>
      <c r="D4356" s="27"/>
      <c r="E4356" s="27"/>
    </row>
    <row r="4357" spans="1:5" x14ac:dyDescent="0.25">
      <c r="A4357" s="27"/>
      <c r="B4357" s="32"/>
      <c r="C4357" s="27"/>
      <c r="D4357" s="27"/>
      <c r="E4357" s="27"/>
    </row>
    <row r="4358" spans="1:5" x14ac:dyDescent="0.25">
      <c r="A4358" s="27"/>
      <c r="B4358" s="32"/>
      <c r="C4358" s="27"/>
      <c r="D4358" s="27"/>
      <c r="E4358" s="27"/>
    </row>
    <row r="4359" spans="1:5" x14ac:dyDescent="0.25">
      <c r="A4359" s="27"/>
      <c r="B4359" s="32"/>
      <c r="C4359" s="27"/>
      <c r="D4359" s="27"/>
      <c r="E4359" s="27"/>
    </row>
    <row r="4360" spans="1:5" x14ac:dyDescent="0.25">
      <c r="A4360" s="27"/>
      <c r="B4360" s="32"/>
      <c r="C4360" s="27"/>
      <c r="D4360" s="27"/>
      <c r="E4360" s="27"/>
    </row>
    <row r="4361" spans="1:5" x14ac:dyDescent="0.25">
      <c r="A4361" s="27"/>
      <c r="B4361" s="32"/>
      <c r="C4361" s="27"/>
      <c r="D4361" s="27"/>
      <c r="E4361" s="27"/>
    </row>
    <row r="4362" spans="1:5" x14ac:dyDescent="0.25">
      <c r="A4362" s="27"/>
      <c r="B4362" s="32"/>
      <c r="C4362" s="27"/>
      <c r="D4362" s="27"/>
      <c r="E4362" s="27"/>
    </row>
    <row r="4363" spans="1:5" x14ac:dyDescent="0.25">
      <c r="A4363" s="27"/>
      <c r="B4363" s="32"/>
      <c r="C4363" s="27"/>
      <c r="D4363" s="27"/>
      <c r="E4363" s="27"/>
    </row>
    <row r="4364" spans="1:5" x14ac:dyDescent="0.25">
      <c r="A4364" s="27"/>
      <c r="B4364" s="32"/>
      <c r="C4364" s="27"/>
      <c r="D4364" s="27"/>
      <c r="E4364" s="27"/>
    </row>
    <row r="4365" spans="1:5" x14ac:dyDescent="0.25">
      <c r="A4365" s="27"/>
      <c r="B4365" s="32"/>
      <c r="C4365" s="27"/>
      <c r="D4365" s="27"/>
      <c r="E4365" s="27"/>
    </row>
    <row r="4366" spans="1:5" x14ac:dyDescent="0.25">
      <c r="A4366" s="27"/>
      <c r="B4366" s="32"/>
      <c r="C4366" s="27"/>
      <c r="D4366" s="27"/>
      <c r="E4366" s="27"/>
    </row>
    <row r="4367" spans="1:5" x14ac:dyDescent="0.25">
      <c r="A4367" s="27"/>
      <c r="B4367" s="32"/>
      <c r="C4367" s="27"/>
      <c r="D4367" s="27"/>
      <c r="E4367" s="27"/>
    </row>
    <row r="4368" spans="1:5" x14ac:dyDescent="0.25">
      <c r="A4368" s="27"/>
      <c r="B4368" s="32"/>
      <c r="C4368" s="27"/>
      <c r="D4368" s="27"/>
      <c r="E4368" s="27"/>
    </row>
    <row r="4369" spans="1:5" x14ac:dyDescent="0.25">
      <c r="A4369" s="27"/>
      <c r="B4369" s="32"/>
      <c r="C4369" s="27"/>
      <c r="D4369" s="27"/>
      <c r="E4369" s="27"/>
    </row>
    <row r="4370" spans="1:5" x14ac:dyDescent="0.25">
      <c r="A4370" s="27"/>
      <c r="B4370" s="32"/>
      <c r="C4370" s="27"/>
      <c r="D4370" s="27"/>
      <c r="E4370" s="27"/>
    </row>
    <row r="4371" spans="1:5" x14ac:dyDescent="0.25">
      <c r="A4371" s="27"/>
      <c r="B4371" s="32"/>
      <c r="C4371" s="27"/>
      <c r="D4371" s="27"/>
      <c r="E4371" s="27"/>
    </row>
    <row r="4372" spans="1:5" x14ac:dyDescent="0.25">
      <c r="A4372" s="27"/>
      <c r="B4372" s="32"/>
      <c r="C4372" s="27"/>
      <c r="D4372" s="27"/>
      <c r="E4372" s="27"/>
    </row>
    <row r="4373" spans="1:5" x14ac:dyDescent="0.25">
      <c r="A4373" s="27"/>
      <c r="B4373" s="32"/>
      <c r="C4373" s="27"/>
      <c r="D4373" s="27"/>
      <c r="E4373" s="27"/>
    </row>
    <row r="4374" spans="1:5" x14ac:dyDescent="0.25">
      <c r="A4374" s="27"/>
      <c r="B4374" s="32"/>
      <c r="C4374" s="27"/>
      <c r="D4374" s="27"/>
      <c r="E4374" s="27"/>
    </row>
    <row r="4375" spans="1:5" x14ac:dyDescent="0.25">
      <c r="A4375" s="27"/>
      <c r="B4375" s="32"/>
      <c r="C4375" s="27"/>
      <c r="D4375" s="27"/>
      <c r="E4375" s="27"/>
    </row>
    <row r="4376" spans="1:5" x14ac:dyDescent="0.25">
      <c r="A4376" s="27"/>
      <c r="B4376" s="32"/>
      <c r="C4376" s="27"/>
      <c r="D4376" s="27"/>
      <c r="E4376" s="27"/>
    </row>
    <row r="4377" spans="1:5" x14ac:dyDescent="0.25">
      <c r="A4377" s="27"/>
      <c r="B4377" s="32"/>
      <c r="C4377" s="27"/>
      <c r="D4377" s="27"/>
      <c r="E4377" s="27"/>
    </row>
    <row r="4378" spans="1:5" x14ac:dyDescent="0.25">
      <c r="A4378" s="27"/>
      <c r="B4378" s="32"/>
      <c r="C4378" s="27"/>
      <c r="D4378" s="27"/>
      <c r="E4378" s="27"/>
    </row>
    <row r="4379" spans="1:5" x14ac:dyDescent="0.25">
      <c r="A4379" s="27"/>
      <c r="B4379" s="32"/>
      <c r="C4379" s="27"/>
      <c r="D4379" s="27"/>
      <c r="E4379" s="27"/>
    </row>
    <row r="4380" spans="1:5" x14ac:dyDescent="0.25">
      <c r="A4380" s="27"/>
      <c r="B4380" s="32"/>
      <c r="C4380" s="27"/>
      <c r="D4380" s="27"/>
      <c r="E4380" s="27"/>
    </row>
    <row r="4381" spans="1:5" x14ac:dyDescent="0.25">
      <c r="A4381" s="27"/>
      <c r="B4381" s="32"/>
      <c r="C4381" s="27"/>
      <c r="D4381" s="27"/>
      <c r="E4381" s="27"/>
    </row>
    <row r="4382" spans="1:5" x14ac:dyDescent="0.25">
      <c r="A4382" s="27"/>
      <c r="B4382" s="32"/>
      <c r="C4382" s="27"/>
      <c r="D4382" s="27"/>
      <c r="E4382" s="27"/>
    </row>
    <row r="4383" spans="1:5" x14ac:dyDescent="0.25">
      <c r="A4383" s="27"/>
      <c r="B4383" s="32"/>
      <c r="C4383" s="27"/>
      <c r="D4383" s="27"/>
      <c r="E4383" s="27"/>
    </row>
    <row r="4384" spans="1:5" x14ac:dyDescent="0.25">
      <c r="A4384" s="27"/>
      <c r="B4384" s="32"/>
      <c r="C4384" s="27"/>
      <c r="D4384" s="27"/>
      <c r="E4384" s="27"/>
    </row>
    <row r="4385" spans="1:5" x14ac:dyDescent="0.25">
      <c r="A4385" s="27"/>
      <c r="B4385" s="32"/>
      <c r="C4385" s="27"/>
      <c r="D4385" s="27"/>
      <c r="E4385" s="27"/>
    </row>
    <row r="4386" spans="1:5" x14ac:dyDescent="0.25">
      <c r="A4386" s="27"/>
      <c r="B4386" s="32"/>
      <c r="C4386" s="27"/>
      <c r="D4386" s="27"/>
      <c r="E4386" s="27"/>
    </row>
    <row r="4387" spans="1:5" x14ac:dyDescent="0.25">
      <c r="A4387" s="27"/>
      <c r="B4387" s="32"/>
      <c r="C4387" s="27"/>
      <c r="D4387" s="27"/>
      <c r="E4387" s="27"/>
    </row>
    <row r="4388" spans="1:5" x14ac:dyDescent="0.25">
      <c r="A4388" s="27"/>
      <c r="B4388" s="32"/>
      <c r="C4388" s="27"/>
      <c r="D4388" s="27"/>
      <c r="E4388" s="27"/>
    </row>
    <row r="4389" spans="1:5" x14ac:dyDescent="0.25">
      <c r="A4389" s="27"/>
      <c r="B4389" s="32"/>
      <c r="C4389" s="27"/>
      <c r="D4389" s="27"/>
      <c r="E4389" s="27"/>
    </row>
    <row r="4390" spans="1:5" x14ac:dyDescent="0.25">
      <c r="A4390" s="27"/>
      <c r="B4390" s="32"/>
      <c r="C4390" s="27"/>
      <c r="D4390" s="27"/>
      <c r="E4390" s="27"/>
    </row>
    <row r="4391" spans="1:5" x14ac:dyDescent="0.25">
      <c r="A4391" s="27"/>
      <c r="B4391" s="32"/>
      <c r="C4391" s="27"/>
      <c r="D4391" s="27"/>
      <c r="E4391" s="27"/>
    </row>
    <row r="4392" spans="1:5" x14ac:dyDescent="0.25">
      <c r="A4392" s="27"/>
      <c r="B4392" s="32"/>
      <c r="C4392" s="27"/>
      <c r="D4392" s="27"/>
      <c r="E4392" s="27"/>
    </row>
    <row r="4393" spans="1:5" x14ac:dyDescent="0.25">
      <c r="A4393" s="27"/>
      <c r="B4393" s="32"/>
      <c r="C4393" s="27"/>
      <c r="D4393" s="27"/>
      <c r="E4393" s="27"/>
    </row>
    <row r="4394" spans="1:5" x14ac:dyDescent="0.25">
      <c r="A4394" s="27"/>
      <c r="B4394" s="32"/>
      <c r="C4394" s="27"/>
      <c r="D4394" s="27"/>
      <c r="E4394" s="27"/>
    </row>
    <row r="4395" spans="1:5" x14ac:dyDescent="0.25">
      <c r="A4395" s="27"/>
      <c r="B4395" s="32"/>
      <c r="C4395" s="27"/>
      <c r="D4395" s="27"/>
      <c r="E4395" s="27"/>
    </row>
    <row r="4396" spans="1:5" x14ac:dyDescent="0.25">
      <c r="A4396" s="27"/>
      <c r="B4396" s="32"/>
      <c r="C4396" s="27"/>
      <c r="D4396" s="27"/>
      <c r="E4396" s="27"/>
    </row>
    <row r="4397" spans="1:5" x14ac:dyDescent="0.25">
      <c r="A4397" s="27"/>
      <c r="B4397" s="32"/>
      <c r="C4397" s="27"/>
      <c r="D4397" s="27"/>
      <c r="E4397" s="27"/>
    </row>
    <row r="4398" spans="1:5" x14ac:dyDescent="0.25">
      <c r="A4398" s="27"/>
      <c r="B4398" s="32"/>
      <c r="C4398" s="27"/>
      <c r="D4398" s="27"/>
      <c r="E4398" s="27"/>
    </row>
    <row r="4399" spans="1:5" x14ac:dyDescent="0.25">
      <c r="A4399" s="27"/>
      <c r="B4399" s="32"/>
      <c r="C4399" s="27"/>
      <c r="D4399" s="27"/>
      <c r="E4399" s="27"/>
    </row>
    <row r="4400" spans="1:5" x14ac:dyDescent="0.25">
      <c r="A4400" s="27"/>
      <c r="B4400" s="32"/>
      <c r="C4400" s="27"/>
      <c r="D4400" s="27"/>
      <c r="E4400" s="27"/>
    </row>
    <row r="4401" spans="1:5" x14ac:dyDescent="0.25">
      <c r="A4401" s="27"/>
      <c r="B4401" s="32"/>
      <c r="C4401" s="27"/>
      <c r="D4401" s="27"/>
      <c r="E4401" s="27"/>
    </row>
    <row r="4402" spans="1:5" x14ac:dyDescent="0.25">
      <c r="A4402" s="27"/>
      <c r="B4402" s="32"/>
      <c r="C4402" s="27"/>
      <c r="D4402" s="27"/>
      <c r="E4402" s="27"/>
    </row>
    <row r="4403" spans="1:5" x14ac:dyDescent="0.25">
      <c r="A4403" s="27"/>
      <c r="B4403" s="32"/>
      <c r="C4403" s="27"/>
      <c r="D4403" s="27"/>
      <c r="E4403" s="27"/>
    </row>
    <row r="4404" spans="1:5" x14ac:dyDescent="0.25">
      <c r="A4404" s="27"/>
      <c r="B4404" s="32"/>
      <c r="C4404" s="27"/>
      <c r="D4404" s="27"/>
      <c r="E4404" s="27"/>
    </row>
    <row r="4405" spans="1:5" x14ac:dyDescent="0.25">
      <c r="A4405" s="27"/>
      <c r="B4405" s="32"/>
      <c r="C4405" s="27"/>
      <c r="D4405" s="27"/>
      <c r="E4405" s="27"/>
    </row>
    <row r="4406" spans="1:5" x14ac:dyDescent="0.25">
      <c r="A4406" s="27"/>
      <c r="B4406" s="32"/>
      <c r="C4406" s="27"/>
      <c r="D4406" s="27"/>
      <c r="E4406" s="27"/>
    </row>
    <row r="4407" spans="1:5" x14ac:dyDescent="0.25">
      <c r="A4407" s="27"/>
      <c r="B4407" s="32"/>
      <c r="C4407" s="27"/>
      <c r="D4407" s="27"/>
      <c r="E4407" s="27"/>
    </row>
    <row r="4408" spans="1:5" x14ac:dyDescent="0.25">
      <c r="A4408" s="27"/>
      <c r="B4408" s="32"/>
      <c r="C4408" s="27"/>
      <c r="D4408" s="27"/>
      <c r="E4408" s="27"/>
    </row>
    <row r="4409" spans="1:5" x14ac:dyDescent="0.25">
      <c r="A4409" s="27"/>
      <c r="B4409" s="32"/>
      <c r="C4409" s="27"/>
      <c r="D4409" s="27"/>
      <c r="E4409" s="27"/>
    </row>
    <row r="4410" spans="1:5" x14ac:dyDescent="0.25">
      <c r="A4410" s="27"/>
      <c r="B4410" s="32"/>
      <c r="C4410" s="27"/>
      <c r="D4410" s="27"/>
      <c r="E4410" s="27"/>
    </row>
    <row r="4411" spans="1:5" x14ac:dyDescent="0.25">
      <c r="A4411" s="27"/>
      <c r="B4411" s="32"/>
      <c r="C4411" s="27"/>
      <c r="D4411" s="27"/>
      <c r="E4411" s="27"/>
    </row>
    <row r="4412" spans="1:5" x14ac:dyDescent="0.25">
      <c r="A4412" s="27"/>
      <c r="B4412" s="32"/>
      <c r="C4412" s="27"/>
      <c r="D4412" s="27"/>
      <c r="E4412" s="27"/>
    </row>
    <row r="4413" spans="1:5" x14ac:dyDescent="0.25">
      <c r="A4413" s="27"/>
      <c r="B4413" s="32"/>
      <c r="C4413" s="27"/>
      <c r="D4413" s="27"/>
      <c r="E4413" s="27"/>
    </row>
    <row r="4414" spans="1:5" x14ac:dyDescent="0.25">
      <c r="A4414" s="27"/>
      <c r="B4414" s="32"/>
      <c r="C4414" s="27"/>
      <c r="D4414" s="27"/>
      <c r="E4414" s="27"/>
    </row>
    <row r="4415" spans="1:5" x14ac:dyDescent="0.25">
      <c r="A4415" s="27"/>
      <c r="B4415" s="32"/>
      <c r="C4415" s="27"/>
      <c r="D4415" s="27"/>
      <c r="E4415" s="27"/>
    </row>
    <row r="4416" spans="1:5" x14ac:dyDescent="0.25">
      <c r="A4416" s="27"/>
      <c r="B4416" s="32"/>
      <c r="C4416" s="27"/>
      <c r="D4416" s="27"/>
      <c r="E4416" s="27"/>
    </row>
    <row r="4417" spans="1:5" x14ac:dyDescent="0.25">
      <c r="A4417" s="27"/>
      <c r="B4417" s="32"/>
      <c r="C4417" s="27"/>
      <c r="D4417" s="27"/>
      <c r="E4417" s="27"/>
    </row>
    <row r="4418" spans="1:5" x14ac:dyDescent="0.25">
      <c r="A4418" s="27"/>
      <c r="B4418" s="32"/>
      <c r="C4418" s="27"/>
      <c r="D4418" s="27"/>
      <c r="E4418" s="27"/>
    </row>
    <row r="4419" spans="1:5" x14ac:dyDescent="0.25">
      <c r="A4419" s="27"/>
      <c r="B4419" s="32"/>
      <c r="C4419" s="27"/>
      <c r="D4419" s="27"/>
      <c r="E4419" s="27"/>
    </row>
    <row r="4420" spans="1:5" x14ac:dyDescent="0.25">
      <c r="A4420" s="27"/>
      <c r="B4420" s="32"/>
      <c r="C4420" s="27"/>
      <c r="D4420" s="27"/>
      <c r="E4420" s="27"/>
    </row>
    <row r="4421" spans="1:5" x14ac:dyDescent="0.25">
      <c r="A4421" s="27"/>
      <c r="B4421" s="32"/>
      <c r="C4421" s="27"/>
      <c r="D4421" s="27"/>
      <c r="E4421" s="27"/>
    </row>
    <row r="4422" spans="1:5" x14ac:dyDescent="0.25">
      <c r="A4422" s="27"/>
      <c r="B4422" s="32"/>
      <c r="C4422" s="27"/>
      <c r="D4422" s="27"/>
      <c r="E4422" s="27"/>
    </row>
    <row r="4423" spans="1:5" x14ac:dyDescent="0.25">
      <c r="A4423" s="27"/>
      <c r="B4423" s="32"/>
      <c r="C4423" s="27"/>
      <c r="D4423" s="27"/>
      <c r="E4423" s="27"/>
    </row>
    <row r="4424" spans="1:5" x14ac:dyDescent="0.25">
      <c r="A4424" s="27"/>
      <c r="B4424" s="32"/>
      <c r="C4424" s="27"/>
      <c r="D4424" s="27"/>
      <c r="E4424" s="27"/>
    </row>
    <row r="4425" spans="1:5" x14ac:dyDescent="0.25">
      <c r="A4425" s="27"/>
      <c r="B4425" s="32"/>
      <c r="C4425" s="27"/>
      <c r="D4425" s="27"/>
      <c r="E4425" s="27"/>
    </row>
    <row r="4426" spans="1:5" x14ac:dyDescent="0.25">
      <c r="A4426" s="27"/>
      <c r="B4426" s="32"/>
      <c r="C4426" s="27"/>
      <c r="D4426" s="27"/>
      <c r="E4426" s="27"/>
    </row>
    <row r="4427" spans="1:5" x14ac:dyDescent="0.25">
      <c r="A4427" s="27"/>
      <c r="B4427" s="32"/>
      <c r="C4427" s="27"/>
      <c r="D4427" s="27"/>
      <c r="E4427" s="27"/>
    </row>
    <row r="4428" spans="1:5" x14ac:dyDescent="0.25">
      <c r="A4428" s="27"/>
      <c r="B4428" s="32"/>
      <c r="C4428" s="27"/>
      <c r="D4428" s="27"/>
      <c r="E4428" s="27"/>
    </row>
    <row r="4429" spans="1:5" x14ac:dyDescent="0.25">
      <c r="A4429" s="27"/>
      <c r="B4429" s="32"/>
      <c r="C4429" s="27"/>
      <c r="D4429" s="27"/>
      <c r="E4429" s="27"/>
    </row>
    <row r="4430" spans="1:5" x14ac:dyDescent="0.25">
      <c r="A4430" s="27"/>
      <c r="B4430" s="32"/>
      <c r="C4430" s="27"/>
      <c r="D4430" s="27"/>
      <c r="E4430" s="27"/>
    </row>
    <row r="4431" spans="1:5" x14ac:dyDescent="0.25">
      <c r="A4431" s="27"/>
      <c r="B4431" s="32"/>
      <c r="C4431" s="27"/>
      <c r="D4431" s="27"/>
      <c r="E4431" s="27"/>
    </row>
    <row r="4432" spans="1:5" x14ac:dyDescent="0.25">
      <c r="A4432" s="27"/>
      <c r="B4432" s="32"/>
      <c r="C4432" s="27"/>
      <c r="D4432" s="27"/>
      <c r="E4432" s="27"/>
    </row>
    <row r="4433" spans="1:5" x14ac:dyDescent="0.25">
      <c r="A4433" s="27"/>
      <c r="B4433" s="32"/>
      <c r="C4433" s="27"/>
      <c r="D4433" s="27"/>
      <c r="E4433" s="27"/>
    </row>
    <row r="4434" spans="1:5" x14ac:dyDescent="0.25">
      <c r="A4434" s="27"/>
      <c r="B4434" s="32"/>
      <c r="C4434" s="27"/>
      <c r="D4434" s="27"/>
      <c r="E4434" s="27"/>
    </row>
    <row r="4435" spans="1:5" x14ac:dyDescent="0.25">
      <c r="A4435" s="27"/>
      <c r="B4435" s="32"/>
      <c r="C4435" s="27"/>
      <c r="D4435" s="27"/>
      <c r="E4435" s="27"/>
    </row>
    <row r="4436" spans="1:5" x14ac:dyDescent="0.25">
      <c r="A4436" s="27"/>
      <c r="B4436" s="32"/>
      <c r="C4436" s="27"/>
      <c r="D4436" s="27"/>
      <c r="E4436" s="27"/>
    </row>
    <row r="4437" spans="1:5" x14ac:dyDescent="0.25">
      <c r="A4437" s="27"/>
      <c r="B4437" s="32"/>
      <c r="C4437" s="27"/>
      <c r="D4437" s="27"/>
      <c r="E4437" s="27"/>
    </row>
    <row r="4438" spans="1:5" x14ac:dyDescent="0.25">
      <c r="A4438" s="27"/>
      <c r="B4438" s="32"/>
      <c r="C4438" s="27"/>
      <c r="D4438" s="27"/>
      <c r="E4438" s="27"/>
    </row>
    <row r="4439" spans="1:5" x14ac:dyDescent="0.25">
      <c r="A4439" s="27"/>
      <c r="B4439" s="32"/>
      <c r="C4439" s="27"/>
      <c r="D4439" s="27"/>
      <c r="E4439" s="27"/>
    </row>
    <row r="4440" spans="1:5" x14ac:dyDescent="0.25">
      <c r="A4440" s="27"/>
      <c r="B4440" s="32"/>
      <c r="C4440" s="27"/>
      <c r="D4440" s="27"/>
      <c r="E4440" s="27"/>
    </row>
    <row r="4441" spans="1:5" x14ac:dyDescent="0.25">
      <c r="A4441" s="27"/>
      <c r="B4441" s="32"/>
      <c r="C4441" s="27"/>
      <c r="D4441" s="27"/>
      <c r="E4441" s="27"/>
    </row>
    <row r="4442" spans="1:5" x14ac:dyDescent="0.25">
      <c r="A4442" s="27"/>
      <c r="B4442" s="32"/>
      <c r="C4442" s="27"/>
      <c r="D4442" s="27"/>
      <c r="E4442" s="27"/>
    </row>
    <row r="4443" spans="1:5" x14ac:dyDescent="0.25">
      <c r="A4443" s="27"/>
      <c r="B4443" s="32"/>
      <c r="C4443" s="27"/>
      <c r="D4443" s="27"/>
      <c r="E4443" s="27"/>
    </row>
    <row r="4444" spans="1:5" x14ac:dyDescent="0.25">
      <c r="A4444" s="27"/>
      <c r="B4444" s="32"/>
      <c r="C4444" s="27"/>
      <c r="D4444" s="27"/>
      <c r="E4444" s="27"/>
    </row>
    <row r="4445" spans="1:5" x14ac:dyDescent="0.25">
      <c r="A4445" s="27"/>
      <c r="B4445" s="32"/>
      <c r="C4445" s="27"/>
      <c r="D4445" s="27"/>
      <c r="E4445" s="27"/>
    </row>
    <row r="4446" spans="1:5" x14ac:dyDescent="0.25">
      <c r="A4446" s="27"/>
      <c r="B4446" s="32"/>
      <c r="C4446" s="27"/>
      <c r="D4446" s="27"/>
      <c r="E4446" s="27"/>
    </row>
    <row r="4447" spans="1:5" x14ac:dyDescent="0.25">
      <c r="A4447" s="27"/>
      <c r="B4447" s="32"/>
      <c r="C4447" s="27"/>
      <c r="D4447" s="27"/>
      <c r="E4447" s="27"/>
    </row>
    <row r="4448" spans="1:5" x14ac:dyDescent="0.25">
      <c r="A4448" s="27"/>
      <c r="B4448" s="32"/>
      <c r="C4448" s="27"/>
      <c r="D4448" s="27"/>
      <c r="E4448" s="27"/>
    </row>
    <row r="4449" spans="1:5" x14ac:dyDescent="0.25">
      <c r="A4449" s="27"/>
      <c r="B4449" s="32"/>
      <c r="C4449" s="27"/>
      <c r="D4449" s="27"/>
      <c r="E4449" s="27"/>
    </row>
    <row r="4450" spans="1:5" x14ac:dyDescent="0.25">
      <c r="A4450" s="27"/>
      <c r="B4450" s="32"/>
      <c r="C4450" s="27"/>
      <c r="D4450" s="27"/>
      <c r="E4450" s="27"/>
    </row>
    <row r="4451" spans="1:5" x14ac:dyDescent="0.25">
      <c r="A4451" s="27"/>
      <c r="B4451" s="32"/>
      <c r="C4451" s="27"/>
      <c r="D4451" s="27"/>
      <c r="E4451" s="27"/>
    </row>
    <row r="4452" spans="1:5" x14ac:dyDescent="0.25">
      <c r="A4452" s="27"/>
      <c r="B4452" s="32"/>
      <c r="C4452" s="27"/>
      <c r="D4452" s="27"/>
      <c r="E4452" s="27"/>
    </row>
    <row r="4453" spans="1:5" x14ac:dyDescent="0.25">
      <c r="A4453" s="27"/>
      <c r="B4453" s="32"/>
      <c r="C4453" s="27"/>
      <c r="D4453" s="27"/>
      <c r="E4453" s="27"/>
    </row>
    <row r="4454" spans="1:5" x14ac:dyDescent="0.25">
      <c r="A4454" s="27"/>
      <c r="B4454" s="32"/>
      <c r="C4454" s="27"/>
      <c r="D4454" s="27"/>
      <c r="E4454" s="27"/>
    </row>
    <row r="4455" spans="1:5" x14ac:dyDescent="0.25">
      <c r="A4455" s="27"/>
      <c r="B4455" s="32"/>
      <c r="C4455" s="27"/>
      <c r="D4455" s="27"/>
      <c r="E4455" s="27"/>
    </row>
    <row r="4456" spans="1:5" x14ac:dyDescent="0.25">
      <c r="A4456" s="27"/>
      <c r="B4456" s="32"/>
      <c r="C4456" s="27"/>
      <c r="D4456" s="27"/>
      <c r="E4456" s="27"/>
    </row>
    <row r="4457" spans="1:5" x14ac:dyDescent="0.25">
      <c r="A4457" s="27"/>
      <c r="B4457" s="32"/>
      <c r="C4457" s="27"/>
      <c r="D4457" s="27"/>
      <c r="E4457" s="27"/>
    </row>
    <row r="4458" spans="1:5" x14ac:dyDescent="0.25">
      <c r="A4458" s="27"/>
      <c r="B4458" s="32"/>
      <c r="C4458" s="27"/>
      <c r="D4458" s="27"/>
      <c r="E4458" s="27"/>
    </row>
    <row r="4459" spans="1:5" x14ac:dyDescent="0.25">
      <c r="A4459" s="27"/>
      <c r="B4459" s="32"/>
      <c r="C4459" s="27"/>
      <c r="D4459" s="27"/>
      <c r="E4459" s="27"/>
    </row>
    <row r="4460" spans="1:5" x14ac:dyDescent="0.25">
      <c r="A4460" s="27"/>
      <c r="B4460" s="32"/>
      <c r="C4460" s="27"/>
      <c r="D4460" s="27"/>
      <c r="E4460" s="27"/>
    </row>
    <row r="4461" spans="1:5" x14ac:dyDescent="0.25">
      <c r="A4461" s="27"/>
      <c r="B4461" s="32"/>
      <c r="C4461" s="27"/>
      <c r="D4461" s="27"/>
      <c r="E4461" s="27"/>
    </row>
    <row r="4462" spans="1:5" x14ac:dyDescent="0.25">
      <c r="A4462" s="27"/>
      <c r="B4462" s="32"/>
      <c r="C4462" s="27"/>
      <c r="D4462" s="27"/>
      <c r="E4462" s="27"/>
    </row>
    <row r="4463" spans="1:5" x14ac:dyDescent="0.25">
      <c r="A4463" s="27"/>
      <c r="B4463" s="32"/>
      <c r="C4463" s="27"/>
      <c r="D4463" s="27"/>
      <c r="E4463" s="27"/>
    </row>
    <row r="4464" spans="1:5" x14ac:dyDescent="0.25">
      <c r="A4464" s="27"/>
      <c r="B4464" s="32"/>
      <c r="C4464" s="27"/>
      <c r="D4464" s="27"/>
      <c r="E4464" s="27"/>
    </row>
    <row r="4465" spans="1:5" x14ac:dyDescent="0.25">
      <c r="A4465" s="27"/>
      <c r="B4465" s="32"/>
      <c r="C4465" s="27"/>
      <c r="D4465" s="27"/>
      <c r="E4465" s="27"/>
    </row>
    <row r="4466" spans="1:5" x14ac:dyDescent="0.25">
      <c r="A4466" s="27"/>
      <c r="B4466" s="32"/>
      <c r="C4466" s="27"/>
      <c r="D4466" s="27"/>
      <c r="E4466" s="27"/>
    </row>
    <row r="4467" spans="1:5" x14ac:dyDescent="0.25">
      <c r="A4467" s="27"/>
      <c r="B4467" s="32"/>
      <c r="C4467" s="27"/>
      <c r="D4467" s="27"/>
      <c r="E4467" s="27"/>
    </row>
    <row r="4468" spans="1:5" x14ac:dyDescent="0.25">
      <c r="A4468" s="27"/>
      <c r="B4468" s="32"/>
      <c r="C4468" s="27"/>
      <c r="D4468" s="27"/>
      <c r="E4468" s="27"/>
    </row>
    <row r="4469" spans="1:5" x14ac:dyDescent="0.25">
      <c r="A4469" s="27"/>
      <c r="B4469" s="32"/>
      <c r="C4469" s="27"/>
      <c r="D4469" s="27"/>
      <c r="E4469" s="27"/>
    </row>
    <row r="4470" spans="1:5" x14ac:dyDescent="0.25">
      <c r="A4470" s="27"/>
      <c r="B4470" s="32"/>
      <c r="C4470" s="27"/>
      <c r="D4470" s="27"/>
      <c r="E4470" s="27"/>
    </row>
    <row r="4471" spans="1:5" x14ac:dyDescent="0.25">
      <c r="A4471" s="27"/>
      <c r="B4471" s="32"/>
      <c r="C4471" s="27"/>
      <c r="D4471" s="27"/>
      <c r="E4471" s="27"/>
    </row>
    <row r="4472" spans="1:5" x14ac:dyDescent="0.25">
      <c r="A4472" s="27"/>
      <c r="B4472" s="32"/>
      <c r="C4472" s="27"/>
      <c r="D4472" s="27"/>
      <c r="E4472" s="27"/>
    </row>
    <row r="4473" spans="1:5" x14ac:dyDescent="0.25">
      <c r="A4473" s="27"/>
      <c r="B4473" s="32"/>
      <c r="C4473" s="27"/>
      <c r="D4473" s="27"/>
      <c r="E4473" s="27"/>
    </row>
    <row r="4474" spans="1:5" x14ac:dyDescent="0.25">
      <c r="A4474" s="27"/>
      <c r="B4474" s="32"/>
      <c r="C4474" s="27"/>
      <c r="D4474" s="27"/>
      <c r="E4474" s="27"/>
    </row>
    <row r="4475" spans="1:5" x14ac:dyDescent="0.25">
      <c r="A4475" s="27"/>
      <c r="B4475" s="32"/>
      <c r="C4475" s="27"/>
      <c r="D4475" s="27"/>
      <c r="E4475" s="27"/>
    </row>
    <row r="4476" spans="1:5" x14ac:dyDescent="0.25">
      <c r="A4476" s="27"/>
      <c r="B4476" s="32"/>
      <c r="C4476" s="27"/>
      <c r="D4476" s="27"/>
      <c r="E4476" s="27"/>
    </row>
    <row r="4477" spans="1:5" x14ac:dyDescent="0.25">
      <c r="A4477" s="27"/>
      <c r="B4477" s="32"/>
      <c r="C4477" s="27"/>
      <c r="D4477" s="27"/>
      <c r="E4477" s="27"/>
    </row>
    <row r="4478" spans="1:5" x14ac:dyDescent="0.25">
      <c r="A4478" s="27"/>
      <c r="B4478" s="32"/>
      <c r="C4478" s="27"/>
      <c r="D4478" s="27"/>
      <c r="E4478" s="27"/>
    </row>
    <row r="4479" spans="1:5" x14ac:dyDescent="0.25">
      <c r="A4479" s="27"/>
      <c r="B4479" s="32"/>
      <c r="C4479" s="27"/>
      <c r="D4479" s="27"/>
      <c r="E4479" s="27"/>
    </row>
    <row r="4480" spans="1:5" x14ac:dyDescent="0.25">
      <c r="A4480" s="27"/>
      <c r="B4480" s="32"/>
      <c r="C4480" s="27"/>
      <c r="D4480" s="27"/>
      <c r="E4480" s="27"/>
    </row>
    <row r="4481" spans="1:5" x14ac:dyDescent="0.25">
      <c r="A4481" s="27"/>
      <c r="B4481" s="32"/>
      <c r="C4481" s="27"/>
      <c r="D4481" s="27"/>
      <c r="E4481" s="27"/>
    </row>
    <row r="4482" spans="1:5" x14ac:dyDescent="0.25">
      <c r="A4482" s="27"/>
      <c r="B4482" s="32"/>
      <c r="C4482" s="27"/>
      <c r="D4482" s="27"/>
      <c r="E4482" s="27"/>
    </row>
    <row r="4483" spans="1:5" x14ac:dyDescent="0.25">
      <c r="A4483" s="27"/>
      <c r="B4483" s="32"/>
      <c r="C4483" s="27"/>
      <c r="D4483" s="27"/>
      <c r="E4483" s="27"/>
    </row>
    <row r="4484" spans="1:5" x14ac:dyDescent="0.25">
      <c r="A4484" s="27"/>
      <c r="B4484" s="32"/>
      <c r="C4484" s="27"/>
      <c r="D4484" s="27"/>
      <c r="E4484" s="27"/>
    </row>
    <row r="4485" spans="1:5" x14ac:dyDescent="0.25">
      <c r="A4485" s="27"/>
      <c r="B4485" s="32"/>
      <c r="C4485" s="27"/>
      <c r="D4485" s="27"/>
      <c r="E4485" s="27"/>
    </row>
    <row r="4486" spans="1:5" x14ac:dyDescent="0.25">
      <c r="A4486" s="27"/>
      <c r="B4486" s="32"/>
      <c r="C4486" s="27"/>
      <c r="D4486" s="27"/>
      <c r="E4486" s="27"/>
    </row>
    <row r="4487" spans="1:5" x14ac:dyDescent="0.25">
      <c r="A4487" s="27"/>
      <c r="B4487" s="32"/>
      <c r="C4487" s="27"/>
      <c r="D4487" s="27"/>
      <c r="E4487" s="27"/>
    </row>
    <row r="4488" spans="1:5" x14ac:dyDescent="0.25">
      <c r="A4488" s="27"/>
      <c r="B4488" s="32"/>
      <c r="C4488" s="27"/>
      <c r="D4488" s="27"/>
      <c r="E4488" s="27"/>
    </row>
    <row r="4489" spans="1:5" x14ac:dyDescent="0.25">
      <c r="A4489" s="27"/>
      <c r="B4489" s="32"/>
      <c r="C4489" s="27"/>
      <c r="D4489" s="27"/>
      <c r="E4489" s="27"/>
    </row>
    <row r="4490" spans="1:5" x14ac:dyDescent="0.25">
      <c r="A4490" s="27"/>
      <c r="B4490" s="32"/>
      <c r="C4490" s="27"/>
      <c r="D4490" s="27"/>
      <c r="E4490" s="27"/>
    </row>
    <row r="4491" spans="1:5" x14ac:dyDescent="0.25">
      <c r="A4491" s="27"/>
      <c r="B4491" s="32"/>
      <c r="C4491" s="27"/>
      <c r="D4491" s="27"/>
      <c r="E4491" s="27"/>
    </row>
    <row r="4492" spans="1:5" x14ac:dyDescent="0.25">
      <c r="A4492" s="27"/>
      <c r="B4492" s="32"/>
      <c r="C4492" s="27"/>
      <c r="D4492" s="27"/>
      <c r="E4492" s="27"/>
    </row>
    <row r="4493" spans="1:5" x14ac:dyDescent="0.25">
      <c r="A4493" s="27"/>
      <c r="B4493" s="32"/>
      <c r="C4493" s="27"/>
      <c r="D4493" s="27"/>
      <c r="E4493" s="27"/>
    </row>
    <row r="4494" spans="1:5" x14ac:dyDescent="0.25">
      <c r="A4494" s="27"/>
      <c r="B4494" s="32"/>
      <c r="C4494" s="27"/>
      <c r="D4494" s="27"/>
      <c r="E4494" s="27"/>
    </row>
    <row r="4495" spans="1:5" x14ac:dyDescent="0.25">
      <c r="A4495" s="27"/>
      <c r="B4495" s="32"/>
      <c r="C4495" s="27"/>
      <c r="D4495" s="27"/>
      <c r="E4495" s="27"/>
    </row>
    <row r="4496" spans="1:5" x14ac:dyDescent="0.25">
      <c r="A4496" s="27"/>
      <c r="B4496" s="32"/>
      <c r="C4496" s="27"/>
      <c r="D4496" s="27"/>
      <c r="E4496" s="27"/>
    </row>
    <row r="4497" spans="1:5" x14ac:dyDescent="0.25">
      <c r="A4497" s="27"/>
      <c r="B4497" s="32"/>
      <c r="C4497" s="27"/>
      <c r="D4497" s="27"/>
      <c r="E4497" s="27"/>
    </row>
    <row r="4498" spans="1:5" x14ac:dyDescent="0.25">
      <c r="A4498" s="27"/>
      <c r="B4498" s="32"/>
      <c r="C4498" s="27"/>
      <c r="D4498" s="27"/>
      <c r="E4498" s="27"/>
    </row>
    <row r="4499" spans="1:5" x14ac:dyDescent="0.25">
      <c r="A4499" s="27"/>
      <c r="B4499" s="32"/>
      <c r="C4499" s="27"/>
      <c r="D4499" s="27"/>
      <c r="E4499" s="27"/>
    </row>
    <row r="4500" spans="1:5" x14ac:dyDescent="0.25">
      <c r="A4500" s="27"/>
      <c r="B4500" s="32"/>
      <c r="C4500" s="27"/>
      <c r="D4500" s="27"/>
      <c r="E4500" s="27"/>
    </row>
    <row r="4501" spans="1:5" x14ac:dyDescent="0.25">
      <c r="A4501" s="27"/>
      <c r="B4501" s="32"/>
      <c r="C4501" s="27"/>
      <c r="D4501" s="27"/>
      <c r="E4501" s="27"/>
    </row>
    <row r="4502" spans="1:5" x14ac:dyDescent="0.25">
      <c r="A4502" s="27"/>
      <c r="B4502" s="32"/>
      <c r="C4502" s="27"/>
      <c r="D4502" s="27"/>
      <c r="E4502" s="27"/>
    </row>
    <row r="4503" spans="1:5" x14ac:dyDescent="0.25">
      <c r="A4503" s="27"/>
      <c r="B4503" s="32"/>
      <c r="C4503" s="27"/>
      <c r="D4503" s="27"/>
      <c r="E4503" s="27"/>
    </row>
    <row r="4504" spans="1:5" x14ac:dyDescent="0.25">
      <c r="A4504" s="27"/>
      <c r="B4504" s="32"/>
      <c r="C4504" s="27"/>
      <c r="D4504" s="27"/>
      <c r="E4504" s="27"/>
    </row>
    <row r="4505" spans="1:5" x14ac:dyDescent="0.25">
      <c r="A4505" s="27"/>
      <c r="B4505" s="32"/>
      <c r="C4505" s="27"/>
      <c r="D4505" s="27"/>
      <c r="E4505" s="27"/>
    </row>
    <row r="4506" spans="1:5" x14ac:dyDescent="0.25">
      <c r="A4506" s="27"/>
      <c r="B4506" s="32"/>
      <c r="C4506" s="27"/>
      <c r="D4506" s="27"/>
      <c r="E4506" s="27"/>
    </row>
    <row r="4507" spans="1:5" x14ac:dyDescent="0.25">
      <c r="A4507" s="27"/>
      <c r="B4507" s="32"/>
      <c r="C4507" s="27"/>
      <c r="D4507" s="27"/>
      <c r="E4507" s="27"/>
    </row>
    <row r="4508" spans="1:5" x14ac:dyDescent="0.25">
      <c r="A4508" s="27"/>
      <c r="B4508" s="32"/>
      <c r="C4508" s="27"/>
      <c r="D4508" s="27"/>
      <c r="E4508" s="27"/>
    </row>
    <row r="4509" spans="1:5" x14ac:dyDescent="0.25">
      <c r="A4509" s="27"/>
      <c r="B4509" s="32"/>
      <c r="C4509" s="27"/>
      <c r="D4509" s="27"/>
      <c r="E4509" s="27"/>
    </row>
    <row r="4510" spans="1:5" x14ac:dyDescent="0.25">
      <c r="A4510" s="27"/>
      <c r="B4510" s="32"/>
      <c r="C4510" s="27"/>
      <c r="D4510" s="27"/>
      <c r="E4510" s="27"/>
    </row>
    <row r="4511" spans="1:5" x14ac:dyDescent="0.25">
      <c r="A4511" s="27"/>
      <c r="B4511" s="32"/>
      <c r="C4511" s="27"/>
      <c r="D4511" s="27"/>
      <c r="E4511" s="27"/>
    </row>
    <row r="4512" spans="1:5" x14ac:dyDescent="0.25">
      <c r="A4512" s="27"/>
      <c r="B4512" s="32"/>
      <c r="C4512" s="27"/>
      <c r="D4512" s="27"/>
      <c r="E4512" s="27"/>
    </row>
    <row r="4513" spans="1:5" x14ac:dyDescent="0.25">
      <c r="A4513" s="27"/>
      <c r="B4513" s="32"/>
      <c r="C4513" s="27"/>
      <c r="D4513" s="27"/>
      <c r="E4513" s="27"/>
    </row>
    <row r="4514" spans="1:5" x14ac:dyDescent="0.25">
      <c r="A4514" s="27"/>
      <c r="B4514" s="32"/>
      <c r="C4514" s="27"/>
      <c r="D4514" s="27"/>
      <c r="E4514" s="27"/>
    </row>
    <row r="4515" spans="1:5" x14ac:dyDescent="0.25">
      <c r="A4515" s="27"/>
      <c r="B4515" s="32"/>
      <c r="C4515" s="27"/>
      <c r="D4515" s="27"/>
      <c r="E4515" s="27"/>
    </row>
    <row r="4516" spans="1:5" x14ac:dyDescent="0.25">
      <c r="A4516" s="27"/>
      <c r="B4516" s="32"/>
      <c r="C4516" s="27"/>
      <c r="D4516" s="27"/>
      <c r="E4516" s="27"/>
    </row>
    <row r="4517" spans="1:5" x14ac:dyDescent="0.25">
      <c r="A4517" s="27"/>
      <c r="B4517" s="32"/>
      <c r="C4517" s="27"/>
      <c r="D4517" s="27"/>
      <c r="E4517" s="27"/>
    </row>
    <row r="4518" spans="1:5" x14ac:dyDescent="0.25">
      <c r="A4518" s="27"/>
      <c r="B4518" s="32"/>
      <c r="C4518" s="27"/>
      <c r="D4518" s="27"/>
      <c r="E4518" s="27"/>
    </row>
    <row r="4519" spans="1:5" x14ac:dyDescent="0.25">
      <c r="A4519" s="27"/>
      <c r="B4519" s="32"/>
      <c r="C4519" s="27"/>
      <c r="D4519" s="27"/>
      <c r="E4519" s="27"/>
    </row>
    <row r="4520" spans="1:5" x14ac:dyDescent="0.25">
      <c r="A4520" s="27"/>
      <c r="B4520" s="32"/>
      <c r="C4520" s="27"/>
      <c r="D4520" s="27"/>
      <c r="E4520" s="27"/>
    </row>
    <row r="4521" spans="1:5" x14ac:dyDescent="0.25">
      <c r="A4521" s="27"/>
      <c r="B4521" s="32"/>
      <c r="C4521" s="27"/>
      <c r="D4521" s="27"/>
      <c r="E4521" s="27"/>
    </row>
    <row r="4522" spans="1:5" x14ac:dyDescent="0.25">
      <c r="A4522" s="27"/>
      <c r="B4522" s="32"/>
      <c r="C4522" s="27"/>
      <c r="D4522" s="27"/>
      <c r="E4522" s="27"/>
    </row>
    <row r="4523" spans="1:5" x14ac:dyDescent="0.25">
      <c r="A4523" s="27"/>
      <c r="B4523" s="32"/>
      <c r="C4523" s="27"/>
      <c r="D4523" s="27"/>
      <c r="E4523" s="27"/>
    </row>
    <row r="4524" spans="1:5" x14ac:dyDescent="0.25">
      <c r="A4524" s="27"/>
      <c r="B4524" s="32"/>
      <c r="C4524" s="27"/>
      <c r="D4524" s="27"/>
      <c r="E4524" s="27"/>
    </row>
    <row r="4525" spans="1:5" x14ac:dyDescent="0.25">
      <c r="A4525" s="27"/>
      <c r="B4525" s="32"/>
      <c r="C4525" s="27"/>
      <c r="D4525" s="27"/>
      <c r="E4525" s="27"/>
    </row>
    <row r="4526" spans="1:5" x14ac:dyDescent="0.25">
      <c r="A4526" s="27"/>
      <c r="B4526" s="32"/>
      <c r="C4526" s="27"/>
      <c r="D4526" s="27"/>
      <c r="E4526" s="27"/>
    </row>
    <row r="4527" spans="1:5" x14ac:dyDescent="0.25">
      <c r="A4527" s="27"/>
      <c r="B4527" s="32"/>
      <c r="C4527" s="27"/>
      <c r="D4527" s="27"/>
      <c r="E4527" s="27"/>
    </row>
    <row r="4528" spans="1:5" x14ac:dyDescent="0.25">
      <c r="A4528" s="27"/>
      <c r="B4528" s="32"/>
      <c r="C4528" s="27"/>
      <c r="D4528" s="27"/>
      <c r="E4528" s="27"/>
    </row>
    <row r="4529" spans="1:5" x14ac:dyDescent="0.25">
      <c r="A4529" s="27"/>
      <c r="B4529" s="32"/>
      <c r="C4529" s="27"/>
      <c r="D4529" s="27"/>
      <c r="E4529" s="27"/>
    </row>
    <row r="4530" spans="1:5" x14ac:dyDescent="0.25">
      <c r="A4530" s="27"/>
      <c r="B4530" s="32"/>
      <c r="C4530" s="27"/>
      <c r="D4530" s="27"/>
      <c r="E4530" s="27"/>
    </row>
    <row r="4531" spans="1:5" x14ac:dyDescent="0.25">
      <c r="A4531" s="27"/>
      <c r="B4531" s="32"/>
      <c r="C4531" s="27"/>
      <c r="D4531" s="27"/>
      <c r="E4531" s="27"/>
    </row>
    <row r="4532" spans="1:5" x14ac:dyDescent="0.25">
      <c r="A4532" s="27"/>
      <c r="B4532" s="32"/>
      <c r="C4532" s="27"/>
      <c r="D4532" s="27"/>
      <c r="E4532" s="27"/>
    </row>
    <row r="4533" spans="1:5" x14ac:dyDescent="0.25">
      <c r="A4533" s="27"/>
      <c r="B4533" s="32"/>
      <c r="C4533" s="27"/>
      <c r="D4533" s="27"/>
      <c r="E4533" s="27"/>
    </row>
    <row r="4534" spans="1:5" x14ac:dyDescent="0.25">
      <c r="A4534" s="27"/>
      <c r="B4534" s="32"/>
      <c r="C4534" s="27"/>
      <c r="D4534" s="27"/>
      <c r="E4534" s="27"/>
    </row>
    <row r="4535" spans="1:5" x14ac:dyDescent="0.25">
      <c r="A4535" s="27"/>
      <c r="B4535" s="32"/>
      <c r="C4535" s="27"/>
      <c r="D4535" s="27"/>
      <c r="E4535" s="27"/>
    </row>
    <row r="4536" spans="1:5" x14ac:dyDescent="0.25">
      <c r="A4536" s="27"/>
      <c r="B4536" s="32"/>
      <c r="C4536" s="27"/>
      <c r="D4536" s="27"/>
      <c r="E4536" s="27"/>
    </row>
    <row r="4537" spans="1:5" x14ac:dyDescent="0.25">
      <c r="A4537" s="27"/>
      <c r="B4537" s="32"/>
      <c r="C4537" s="27"/>
      <c r="D4537" s="27"/>
      <c r="E4537" s="27"/>
    </row>
    <row r="4538" spans="1:5" x14ac:dyDescent="0.25">
      <c r="A4538" s="27"/>
      <c r="B4538" s="32"/>
      <c r="C4538" s="27"/>
      <c r="D4538" s="27"/>
      <c r="E4538" s="27"/>
    </row>
    <row r="4539" spans="1:5" x14ac:dyDescent="0.25">
      <c r="A4539" s="27"/>
      <c r="B4539" s="32"/>
      <c r="C4539" s="27"/>
      <c r="D4539" s="27"/>
      <c r="E4539" s="27"/>
    </row>
    <row r="4540" spans="1:5" x14ac:dyDescent="0.25">
      <c r="A4540" s="27"/>
      <c r="B4540" s="32"/>
      <c r="C4540" s="27"/>
      <c r="D4540" s="27"/>
      <c r="E4540" s="27"/>
    </row>
    <row r="4541" spans="1:5" x14ac:dyDescent="0.25">
      <c r="A4541" s="27"/>
      <c r="B4541" s="32"/>
      <c r="C4541" s="27"/>
      <c r="D4541" s="27"/>
      <c r="E4541" s="27"/>
    </row>
    <row r="4542" spans="1:5" x14ac:dyDescent="0.25">
      <c r="A4542" s="27"/>
      <c r="B4542" s="32"/>
      <c r="C4542" s="27"/>
      <c r="D4542" s="27"/>
      <c r="E4542" s="27"/>
    </row>
    <row r="4543" spans="1:5" x14ac:dyDescent="0.25">
      <c r="A4543" s="27"/>
      <c r="B4543" s="32"/>
      <c r="C4543" s="27"/>
      <c r="D4543" s="27"/>
      <c r="E4543" s="27"/>
    </row>
    <row r="4544" spans="1:5" x14ac:dyDescent="0.25">
      <c r="A4544" s="27"/>
      <c r="B4544" s="32"/>
      <c r="C4544" s="27"/>
      <c r="D4544" s="27"/>
      <c r="E4544" s="27"/>
    </row>
    <row r="4545" spans="1:5" x14ac:dyDescent="0.25">
      <c r="A4545" s="27"/>
      <c r="B4545" s="32"/>
      <c r="C4545" s="27"/>
      <c r="D4545" s="27"/>
      <c r="E4545" s="27"/>
    </row>
    <row r="4546" spans="1:5" x14ac:dyDescent="0.25">
      <c r="A4546" s="27"/>
      <c r="B4546" s="32"/>
      <c r="C4546" s="27"/>
      <c r="D4546" s="27"/>
      <c r="E4546" s="27"/>
    </row>
    <row r="4547" spans="1:5" x14ac:dyDescent="0.25">
      <c r="A4547" s="27"/>
      <c r="B4547" s="32"/>
      <c r="C4547" s="27"/>
      <c r="D4547" s="27"/>
      <c r="E4547" s="27"/>
    </row>
    <row r="4548" spans="1:5" x14ac:dyDescent="0.25">
      <c r="A4548" s="27"/>
      <c r="B4548" s="32"/>
      <c r="C4548" s="27"/>
      <c r="D4548" s="27"/>
      <c r="E4548" s="27"/>
    </row>
    <row r="4549" spans="1:5" x14ac:dyDescent="0.25">
      <c r="A4549" s="27"/>
      <c r="B4549" s="32"/>
      <c r="C4549" s="27"/>
      <c r="D4549" s="27"/>
      <c r="E4549" s="27"/>
    </row>
    <row r="4550" spans="1:5" x14ac:dyDescent="0.25">
      <c r="A4550" s="27"/>
      <c r="B4550" s="32"/>
      <c r="C4550" s="27"/>
      <c r="D4550" s="27"/>
      <c r="E4550" s="27"/>
    </row>
    <row r="4551" spans="1:5" x14ac:dyDescent="0.25">
      <c r="A4551" s="27"/>
      <c r="B4551" s="32"/>
      <c r="C4551" s="27"/>
      <c r="D4551" s="27"/>
      <c r="E4551" s="27"/>
    </row>
    <row r="4552" spans="1:5" x14ac:dyDescent="0.25">
      <c r="A4552" s="27"/>
      <c r="B4552" s="32"/>
      <c r="C4552" s="27"/>
      <c r="D4552" s="27"/>
      <c r="E4552" s="27"/>
    </row>
    <row r="4553" spans="1:5" x14ac:dyDescent="0.25">
      <c r="A4553" s="27"/>
      <c r="B4553" s="32"/>
      <c r="C4553" s="27"/>
      <c r="D4553" s="27"/>
      <c r="E4553" s="27"/>
    </row>
    <row r="4554" spans="1:5" x14ac:dyDescent="0.25">
      <c r="A4554" s="27"/>
      <c r="B4554" s="32"/>
      <c r="C4554" s="27"/>
      <c r="D4554" s="27"/>
      <c r="E4554" s="27"/>
    </row>
    <row r="4555" spans="1:5" x14ac:dyDescent="0.25">
      <c r="A4555" s="27"/>
      <c r="B4555" s="32"/>
      <c r="C4555" s="27"/>
      <c r="D4555" s="27"/>
      <c r="E4555" s="27"/>
    </row>
    <row r="4556" spans="1:5" x14ac:dyDescent="0.25">
      <c r="A4556" s="27"/>
      <c r="B4556" s="32"/>
      <c r="C4556" s="27"/>
      <c r="D4556" s="27"/>
      <c r="E4556" s="27"/>
    </row>
    <row r="4557" spans="1:5" x14ac:dyDescent="0.25">
      <c r="A4557" s="27"/>
      <c r="B4557" s="32"/>
      <c r="C4557" s="27"/>
      <c r="D4557" s="27"/>
      <c r="E4557" s="27"/>
    </row>
    <row r="4558" spans="1:5" x14ac:dyDescent="0.25">
      <c r="A4558" s="27"/>
      <c r="B4558" s="32"/>
      <c r="C4558" s="27"/>
      <c r="D4558" s="27"/>
      <c r="E4558" s="27"/>
    </row>
    <row r="4559" spans="1:5" x14ac:dyDescent="0.25">
      <c r="A4559" s="27"/>
      <c r="B4559" s="32"/>
      <c r="C4559" s="27"/>
      <c r="D4559" s="27"/>
      <c r="E4559" s="27"/>
    </row>
    <row r="4560" spans="1:5" x14ac:dyDescent="0.25">
      <c r="A4560" s="27"/>
      <c r="B4560" s="32"/>
      <c r="C4560" s="27"/>
      <c r="D4560" s="27"/>
      <c r="E4560" s="27"/>
    </row>
    <row r="4561" spans="1:5" x14ac:dyDescent="0.25">
      <c r="A4561" s="27"/>
      <c r="B4561" s="32"/>
      <c r="C4561" s="27"/>
      <c r="D4561" s="27"/>
      <c r="E4561" s="27"/>
    </row>
    <row r="4562" spans="1:5" x14ac:dyDescent="0.25">
      <c r="A4562" s="27"/>
      <c r="B4562" s="32"/>
      <c r="C4562" s="27"/>
      <c r="D4562" s="27"/>
      <c r="E4562" s="27"/>
    </row>
    <row r="4563" spans="1:5" x14ac:dyDescent="0.25">
      <c r="A4563" s="27"/>
      <c r="B4563" s="32"/>
      <c r="C4563" s="27"/>
      <c r="D4563" s="27"/>
      <c r="E4563" s="27"/>
    </row>
    <row r="4564" spans="1:5" x14ac:dyDescent="0.25">
      <c r="A4564" s="27"/>
      <c r="B4564" s="32"/>
      <c r="C4564" s="27"/>
      <c r="D4564" s="27"/>
      <c r="E4564" s="27"/>
    </row>
    <row r="4565" spans="1:5" x14ac:dyDescent="0.25">
      <c r="A4565" s="27"/>
      <c r="B4565" s="32"/>
      <c r="C4565" s="27"/>
      <c r="D4565" s="27"/>
      <c r="E4565" s="27"/>
    </row>
    <row r="4566" spans="1:5" x14ac:dyDescent="0.25">
      <c r="A4566" s="27"/>
      <c r="B4566" s="32"/>
      <c r="C4566" s="27"/>
      <c r="D4566" s="27"/>
      <c r="E4566" s="27"/>
    </row>
    <row r="4567" spans="1:5" x14ac:dyDescent="0.25">
      <c r="A4567" s="27"/>
      <c r="B4567" s="32"/>
      <c r="C4567" s="27"/>
      <c r="D4567" s="27"/>
      <c r="E4567" s="27"/>
    </row>
    <row r="4568" spans="1:5" x14ac:dyDescent="0.25">
      <c r="A4568" s="27"/>
      <c r="B4568" s="32"/>
      <c r="C4568" s="27"/>
      <c r="D4568" s="27"/>
      <c r="E4568" s="27"/>
    </row>
    <row r="4569" spans="1:5" x14ac:dyDescent="0.25">
      <c r="A4569" s="27"/>
      <c r="B4569" s="32"/>
      <c r="C4569" s="27"/>
      <c r="D4569" s="27"/>
      <c r="E4569" s="27"/>
    </row>
    <row r="4570" spans="1:5" x14ac:dyDescent="0.25">
      <c r="A4570" s="27"/>
      <c r="B4570" s="32"/>
      <c r="C4570" s="27"/>
      <c r="D4570" s="27"/>
      <c r="E4570" s="27"/>
    </row>
    <row r="4571" spans="1:5" x14ac:dyDescent="0.25">
      <c r="A4571" s="27"/>
      <c r="B4571" s="32"/>
      <c r="C4571" s="27"/>
      <c r="D4571" s="27"/>
      <c r="E4571" s="27"/>
    </row>
    <row r="4572" spans="1:5" x14ac:dyDescent="0.25">
      <c r="A4572" s="27"/>
      <c r="B4572" s="32"/>
      <c r="C4572" s="27"/>
      <c r="D4572" s="27"/>
      <c r="E4572" s="27"/>
    </row>
    <row r="4573" spans="1:5" x14ac:dyDescent="0.25">
      <c r="A4573" s="27"/>
      <c r="B4573" s="32"/>
      <c r="C4573" s="27"/>
      <c r="D4573" s="27"/>
      <c r="E4573" s="27"/>
    </row>
    <row r="4574" spans="1:5" x14ac:dyDescent="0.25">
      <c r="A4574" s="27"/>
      <c r="B4574" s="32"/>
      <c r="C4574" s="27"/>
      <c r="D4574" s="27"/>
      <c r="E4574" s="27"/>
    </row>
    <row r="4575" spans="1:5" x14ac:dyDescent="0.25">
      <c r="A4575" s="27"/>
      <c r="B4575" s="32"/>
      <c r="C4575" s="27"/>
      <c r="D4575" s="27"/>
      <c r="E4575" s="27"/>
    </row>
    <row r="4576" spans="1:5" x14ac:dyDescent="0.25">
      <c r="A4576" s="27"/>
      <c r="B4576" s="32"/>
      <c r="C4576" s="27"/>
      <c r="D4576" s="27"/>
      <c r="E4576" s="27"/>
    </row>
    <row r="4577" spans="1:5" x14ac:dyDescent="0.25">
      <c r="A4577" s="27"/>
      <c r="B4577" s="32"/>
      <c r="C4577" s="27"/>
      <c r="D4577" s="27"/>
      <c r="E4577" s="27"/>
    </row>
    <row r="4578" spans="1:5" x14ac:dyDescent="0.25">
      <c r="A4578" s="27"/>
      <c r="B4578" s="32"/>
      <c r="C4578" s="27"/>
      <c r="D4578" s="27"/>
      <c r="E4578" s="27"/>
    </row>
    <row r="4579" spans="1:5" x14ac:dyDescent="0.25">
      <c r="A4579" s="27"/>
      <c r="B4579" s="32"/>
      <c r="C4579" s="27"/>
      <c r="D4579" s="27"/>
      <c r="E4579" s="27"/>
    </row>
    <row r="4580" spans="1:5" x14ac:dyDescent="0.25">
      <c r="A4580" s="27"/>
      <c r="B4580" s="32"/>
      <c r="C4580" s="27"/>
      <c r="D4580" s="27"/>
      <c r="E4580" s="27"/>
    </row>
    <row r="4581" spans="1:5" x14ac:dyDescent="0.25">
      <c r="A4581" s="27"/>
      <c r="B4581" s="32"/>
      <c r="C4581" s="27"/>
      <c r="D4581" s="27"/>
      <c r="E4581" s="27"/>
    </row>
    <row r="4582" spans="1:5" x14ac:dyDescent="0.25">
      <c r="A4582" s="27"/>
      <c r="B4582" s="32"/>
      <c r="C4582" s="27"/>
      <c r="D4582" s="27"/>
      <c r="E4582" s="27"/>
    </row>
    <row r="4583" spans="1:5" x14ac:dyDescent="0.25">
      <c r="A4583" s="27"/>
      <c r="B4583" s="32"/>
      <c r="C4583" s="27"/>
      <c r="D4583" s="27"/>
      <c r="E4583" s="27"/>
    </row>
    <row r="4584" spans="1:5" x14ac:dyDescent="0.25">
      <c r="A4584" s="27"/>
      <c r="B4584" s="32"/>
      <c r="C4584" s="27"/>
      <c r="D4584" s="27"/>
      <c r="E4584" s="27"/>
    </row>
    <row r="4585" spans="1:5" x14ac:dyDescent="0.25">
      <c r="A4585" s="27"/>
      <c r="B4585" s="32"/>
      <c r="C4585" s="27"/>
      <c r="D4585" s="27"/>
      <c r="E4585" s="27"/>
    </row>
    <row r="4586" spans="1:5" x14ac:dyDescent="0.25">
      <c r="A4586" s="27"/>
      <c r="B4586" s="32"/>
      <c r="C4586" s="27"/>
      <c r="D4586" s="27"/>
      <c r="E4586" s="27"/>
    </row>
    <row r="4587" spans="1:5" x14ac:dyDescent="0.25">
      <c r="A4587" s="27"/>
      <c r="B4587" s="32"/>
      <c r="C4587" s="27"/>
      <c r="D4587" s="27"/>
      <c r="E4587" s="27"/>
    </row>
    <row r="4588" spans="1:5" x14ac:dyDescent="0.25">
      <c r="A4588" s="27"/>
      <c r="B4588" s="32"/>
      <c r="C4588" s="27"/>
      <c r="D4588" s="27"/>
      <c r="E4588" s="27"/>
    </row>
    <row r="4589" spans="1:5" x14ac:dyDescent="0.25">
      <c r="A4589" s="27"/>
      <c r="B4589" s="32"/>
      <c r="C4589" s="27"/>
      <c r="D4589" s="27"/>
      <c r="E4589" s="27"/>
    </row>
    <row r="4590" spans="1:5" x14ac:dyDescent="0.25">
      <c r="A4590" s="27"/>
      <c r="B4590" s="32"/>
      <c r="C4590" s="27"/>
      <c r="D4590" s="27"/>
      <c r="E4590" s="27"/>
    </row>
    <row r="4591" spans="1:5" x14ac:dyDescent="0.25">
      <c r="A4591" s="27"/>
      <c r="B4591" s="32"/>
      <c r="C4591" s="27"/>
      <c r="D4591" s="27"/>
      <c r="E4591" s="27"/>
    </row>
    <row r="4592" spans="1:5" x14ac:dyDescent="0.25">
      <c r="A4592" s="27"/>
      <c r="B4592" s="32"/>
      <c r="C4592" s="27"/>
      <c r="D4592" s="27"/>
      <c r="E4592" s="27"/>
    </row>
    <row r="4593" spans="1:5" x14ac:dyDescent="0.25">
      <c r="A4593" s="27"/>
      <c r="B4593" s="32"/>
      <c r="C4593" s="27"/>
      <c r="D4593" s="27"/>
      <c r="E4593" s="27"/>
    </row>
    <row r="4594" spans="1:5" x14ac:dyDescent="0.25">
      <c r="A4594" s="27"/>
      <c r="B4594" s="32"/>
      <c r="C4594" s="27"/>
      <c r="D4594" s="27"/>
      <c r="E4594" s="27"/>
    </row>
    <row r="4595" spans="1:5" x14ac:dyDescent="0.25">
      <c r="A4595" s="27"/>
      <c r="B4595" s="32"/>
      <c r="C4595" s="27"/>
      <c r="D4595" s="27"/>
      <c r="E4595" s="27"/>
    </row>
    <row r="4596" spans="1:5" x14ac:dyDescent="0.25">
      <c r="A4596" s="27"/>
      <c r="B4596" s="32"/>
      <c r="C4596" s="27"/>
      <c r="D4596" s="27"/>
      <c r="E4596" s="27"/>
    </row>
    <row r="4597" spans="1:5" x14ac:dyDescent="0.25">
      <c r="A4597" s="27"/>
      <c r="B4597" s="32"/>
      <c r="C4597" s="27"/>
      <c r="D4597" s="27"/>
      <c r="E4597" s="27"/>
    </row>
    <row r="4598" spans="1:5" x14ac:dyDescent="0.25">
      <c r="A4598" s="27"/>
      <c r="B4598" s="32"/>
      <c r="C4598" s="27"/>
      <c r="D4598" s="27"/>
      <c r="E4598" s="27"/>
    </row>
    <row r="4599" spans="1:5" x14ac:dyDescent="0.25">
      <c r="A4599" s="27"/>
      <c r="B4599" s="32"/>
      <c r="C4599" s="27"/>
      <c r="D4599" s="27"/>
      <c r="E4599" s="27"/>
    </row>
    <row r="4600" spans="1:5" x14ac:dyDescent="0.25">
      <c r="A4600" s="27"/>
      <c r="B4600" s="32"/>
      <c r="C4600" s="27"/>
      <c r="D4600" s="27"/>
      <c r="E4600" s="27"/>
    </row>
    <row r="4601" spans="1:5" x14ac:dyDescent="0.25">
      <c r="A4601" s="27"/>
      <c r="B4601" s="32"/>
      <c r="C4601" s="27"/>
      <c r="D4601" s="27"/>
      <c r="E4601" s="27"/>
    </row>
    <row r="4602" spans="1:5" x14ac:dyDescent="0.25">
      <c r="A4602" s="27"/>
      <c r="B4602" s="32"/>
      <c r="C4602" s="27"/>
      <c r="D4602" s="27"/>
      <c r="E4602" s="27"/>
    </row>
    <row r="4603" spans="1:5" x14ac:dyDescent="0.25">
      <c r="A4603" s="27"/>
      <c r="B4603" s="32"/>
      <c r="C4603" s="27"/>
      <c r="D4603" s="27"/>
      <c r="E4603" s="27"/>
    </row>
    <row r="4604" spans="1:5" x14ac:dyDescent="0.25">
      <c r="A4604" s="27"/>
      <c r="B4604" s="32"/>
      <c r="C4604" s="27"/>
      <c r="D4604" s="27"/>
      <c r="E4604" s="27"/>
    </row>
    <row r="4605" spans="1:5" x14ac:dyDescent="0.25">
      <c r="A4605" s="27"/>
      <c r="B4605" s="32"/>
      <c r="C4605" s="27"/>
      <c r="D4605" s="27"/>
      <c r="E4605" s="27"/>
    </row>
    <row r="4606" spans="1:5" x14ac:dyDescent="0.25">
      <c r="A4606" s="27"/>
      <c r="B4606" s="32"/>
      <c r="C4606" s="27"/>
      <c r="D4606" s="27"/>
      <c r="E4606" s="27"/>
    </row>
    <row r="4607" spans="1:5" x14ac:dyDescent="0.25">
      <c r="A4607" s="27"/>
      <c r="B4607" s="32"/>
      <c r="C4607" s="27"/>
      <c r="D4607" s="27"/>
      <c r="E4607" s="27"/>
    </row>
    <row r="4608" spans="1:5" x14ac:dyDescent="0.25">
      <c r="A4608" s="27"/>
      <c r="B4608" s="32"/>
      <c r="C4608" s="27"/>
      <c r="D4608" s="27"/>
      <c r="E4608" s="27"/>
    </row>
    <row r="4609" spans="1:5" x14ac:dyDescent="0.25">
      <c r="A4609" s="27"/>
      <c r="B4609" s="32"/>
      <c r="C4609" s="27"/>
      <c r="D4609" s="27"/>
      <c r="E4609" s="27"/>
    </row>
    <row r="4610" spans="1:5" x14ac:dyDescent="0.25">
      <c r="A4610" s="27"/>
      <c r="B4610" s="32"/>
      <c r="C4610" s="27"/>
      <c r="D4610" s="27"/>
      <c r="E4610" s="27"/>
    </row>
    <row r="4611" spans="1:5" x14ac:dyDescent="0.25">
      <c r="A4611" s="27"/>
      <c r="B4611" s="32"/>
      <c r="C4611" s="27"/>
      <c r="D4611" s="27"/>
      <c r="E4611" s="27"/>
    </row>
    <row r="4612" spans="1:5" x14ac:dyDescent="0.25">
      <c r="A4612" s="27"/>
      <c r="B4612" s="32"/>
      <c r="C4612" s="27"/>
      <c r="D4612" s="27"/>
      <c r="E4612" s="27"/>
    </row>
    <row r="4613" spans="1:5" x14ac:dyDescent="0.25">
      <c r="A4613" s="27"/>
      <c r="B4613" s="32"/>
      <c r="C4613" s="27"/>
      <c r="D4613" s="27"/>
      <c r="E4613" s="27"/>
    </row>
    <row r="4614" spans="1:5" x14ac:dyDescent="0.25">
      <c r="A4614" s="27"/>
      <c r="B4614" s="32"/>
      <c r="C4614" s="27"/>
      <c r="D4614" s="27"/>
      <c r="E4614" s="27"/>
    </row>
    <row r="4615" spans="1:5" x14ac:dyDescent="0.25">
      <c r="A4615" s="27"/>
      <c r="B4615" s="32"/>
      <c r="C4615" s="27"/>
      <c r="D4615" s="27"/>
      <c r="E4615" s="27"/>
    </row>
    <row r="4616" spans="1:5" x14ac:dyDescent="0.25">
      <c r="A4616" s="27"/>
      <c r="B4616" s="32"/>
      <c r="C4616" s="27"/>
      <c r="D4616" s="27"/>
      <c r="E4616" s="27"/>
    </row>
    <row r="4617" spans="1:5" x14ac:dyDescent="0.25">
      <c r="A4617" s="27"/>
      <c r="B4617" s="32"/>
      <c r="C4617" s="27"/>
      <c r="D4617" s="27"/>
      <c r="E4617" s="27"/>
    </row>
    <row r="4618" spans="1:5" x14ac:dyDescent="0.25">
      <c r="A4618" s="27"/>
      <c r="B4618" s="32"/>
      <c r="C4618" s="27"/>
      <c r="D4618" s="27"/>
      <c r="E4618" s="27"/>
    </row>
    <row r="4619" spans="1:5" x14ac:dyDescent="0.25">
      <c r="A4619" s="27"/>
      <c r="B4619" s="32"/>
      <c r="C4619" s="27"/>
      <c r="D4619" s="27"/>
      <c r="E4619" s="27"/>
    </row>
    <row r="4620" spans="1:5" x14ac:dyDescent="0.25">
      <c r="A4620" s="27"/>
      <c r="B4620" s="32"/>
      <c r="C4620" s="27"/>
      <c r="D4620" s="27"/>
      <c r="E4620" s="27"/>
    </row>
    <row r="4621" spans="1:5" x14ac:dyDescent="0.25">
      <c r="A4621" s="27"/>
      <c r="B4621" s="32"/>
      <c r="C4621" s="27"/>
      <c r="D4621" s="27"/>
      <c r="E4621" s="27"/>
    </row>
    <row r="4622" spans="1:5" x14ac:dyDescent="0.25">
      <c r="A4622" s="27"/>
      <c r="B4622" s="32"/>
      <c r="C4622" s="27"/>
      <c r="D4622" s="27"/>
      <c r="E4622" s="27"/>
    </row>
    <row r="4623" spans="1:5" x14ac:dyDescent="0.25">
      <c r="A4623" s="27"/>
      <c r="B4623" s="32"/>
      <c r="C4623" s="27"/>
      <c r="D4623" s="27"/>
      <c r="E4623" s="27"/>
    </row>
    <row r="4624" spans="1:5" x14ac:dyDescent="0.25">
      <c r="A4624" s="27"/>
      <c r="B4624" s="32"/>
      <c r="C4624" s="27"/>
      <c r="D4624" s="27"/>
      <c r="E4624" s="27"/>
    </row>
    <row r="4625" spans="1:5" x14ac:dyDescent="0.25">
      <c r="A4625" s="27"/>
      <c r="B4625" s="32"/>
      <c r="C4625" s="27"/>
      <c r="D4625" s="27"/>
      <c r="E4625" s="27"/>
    </row>
    <row r="4626" spans="1:5" x14ac:dyDescent="0.25">
      <c r="A4626" s="27"/>
      <c r="B4626" s="32"/>
      <c r="C4626" s="27"/>
      <c r="D4626" s="27"/>
      <c r="E4626" s="27"/>
    </row>
    <row r="4627" spans="1:5" x14ac:dyDescent="0.25">
      <c r="A4627" s="27"/>
      <c r="B4627" s="32"/>
      <c r="C4627" s="27"/>
      <c r="D4627" s="27"/>
      <c r="E4627" s="27"/>
    </row>
    <row r="4628" spans="1:5" x14ac:dyDescent="0.25">
      <c r="A4628" s="27"/>
      <c r="B4628" s="32"/>
      <c r="C4628" s="27"/>
      <c r="D4628" s="27"/>
      <c r="E4628" s="27"/>
    </row>
    <row r="4629" spans="1:5" x14ac:dyDescent="0.25">
      <c r="A4629" s="27"/>
      <c r="B4629" s="32"/>
      <c r="C4629" s="27"/>
      <c r="D4629" s="27"/>
      <c r="E4629" s="27"/>
    </row>
    <row r="4630" spans="1:5" x14ac:dyDescent="0.25">
      <c r="A4630" s="27"/>
      <c r="B4630" s="32"/>
      <c r="C4630" s="27"/>
      <c r="D4630" s="27"/>
      <c r="E4630" s="27"/>
    </row>
    <row r="4631" spans="1:5" x14ac:dyDescent="0.25">
      <c r="A4631" s="27"/>
      <c r="B4631" s="32"/>
      <c r="C4631" s="27"/>
      <c r="D4631" s="27"/>
      <c r="E4631" s="27"/>
    </row>
    <row r="4632" spans="1:5" x14ac:dyDescent="0.25">
      <c r="A4632" s="27"/>
      <c r="B4632" s="32"/>
      <c r="C4632" s="27"/>
      <c r="D4632" s="27"/>
      <c r="E4632" s="27"/>
    </row>
    <row r="4633" spans="1:5" x14ac:dyDescent="0.25">
      <c r="A4633" s="27"/>
      <c r="B4633" s="32"/>
      <c r="C4633" s="27"/>
      <c r="D4633" s="27"/>
      <c r="E4633" s="27"/>
    </row>
    <row r="4634" spans="1:5" x14ac:dyDescent="0.25">
      <c r="A4634" s="27"/>
      <c r="B4634" s="32"/>
      <c r="C4634" s="27"/>
      <c r="D4634" s="27"/>
      <c r="E4634" s="27"/>
    </row>
    <row r="4635" spans="1:5" x14ac:dyDescent="0.25">
      <c r="A4635" s="27"/>
      <c r="B4635" s="32"/>
      <c r="C4635" s="27"/>
      <c r="D4635" s="27"/>
      <c r="E4635" s="27"/>
    </row>
    <row r="4636" spans="1:5" x14ac:dyDescent="0.25">
      <c r="A4636" s="27"/>
      <c r="B4636" s="32"/>
      <c r="C4636" s="27"/>
      <c r="D4636" s="27"/>
      <c r="E4636" s="27"/>
    </row>
    <row r="4637" spans="1:5" x14ac:dyDescent="0.25">
      <c r="A4637" s="27"/>
      <c r="B4637" s="32"/>
      <c r="C4637" s="27"/>
      <c r="D4637" s="27"/>
      <c r="E4637" s="27"/>
    </row>
    <row r="4638" spans="1:5" x14ac:dyDescent="0.25">
      <c r="A4638" s="27"/>
      <c r="B4638" s="32"/>
      <c r="C4638" s="27"/>
      <c r="D4638" s="27"/>
      <c r="E4638" s="27"/>
    </row>
    <row r="4639" spans="1:5" x14ac:dyDescent="0.25">
      <c r="A4639" s="27"/>
      <c r="B4639" s="32"/>
      <c r="C4639" s="27"/>
      <c r="D4639" s="27"/>
      <c r="E4639" s="27"/>
    </row>
    <row r="4640" spans="1:5" x14ac:dyDescent="0.25">
      <c r="A4640" s="27"/>
      <c r="B4640" s="32"/>
      <c r="C4640" s="27"/>
      <c r="D4640" s="27"/>
      <c r="E4640" s="27"/>
    </row>
    <row r="4641" spans="1:5" x14ac:dyDescent="0.25">
      <c r="A4641" s="27"/>
      <c r="B4641" s="32"/>
      <c r="C4641" s="27"/>
      <c r="D4641" s="27"/>
      <c r="E4641" s="27"/>
    </row>
    <row r="4642" spans="1:5" x14ac:dyDescent="0.25">
      <c r="A4642" s="27"/>
      <c r="B4642" s="32"/>
      <c r="C4642" s="27"/>
      <c r="D4642" s="27"/>
      <c r="E4642" s="27"/>
    </row>
    <row r="4643" spans="1:5" x14ac:dyDescent="0.25">
      <c r="A4643" s="27"/>
      <c r="B4643" s="32"/>
      <c r="C4643" s="27"/>
      <c r="D4643" s="27"/>
      <c r="E4643" s="27"/>
    </row>
    <row r="4644" spans="1:5" x14ac:dyDescent="0.25">
      <c r="A4644" s="27"/>
      <c r="B4644" s="32"/>
      <c r="C4644" s="27"/>
      <c r="D4644" s="27"/>
      <c r="E4644" s="27"/>
    </row>
    <row r="4645" spans="1:5" x14ac:dyDescent="0.25">
      <c r="A4645" s="27"/>
      <c r="B4645" s="32"/>
      <c r="C4645" s="27"/>
      <c r="D4645" s="27"/>
      <c r="E4645" s="27"/>
    </row>
    <row r="4646" spans="1:5" x14ac:dyDescent="0.25">
      <c r="A4646" s="27"/>
      <c r="B4646" s="32"/>
      <c r="C4646" s="27"/>
      <c r="D4646" s="27"/>
      <c r="E4646" s="27"/>
    </row>
    <row r="4647" spans="1:5" x14ac:dyDescent="0.25">
      <c r="A4647" s="27"/>
      <c r="B4647" s="32"/>
      <c r="C4647" s="27"/>
      <c r="D4647" s="27"/>
      <c r="E4647" s="27"/>
    </row>
    <row r="4648" spans="1:5" x14ac:dyDescent="0.25">
      <c r="A4648" s="27"/>
      <c r="B4648" s="32"/>
      <c r="C4648" s="27"/>
      <c r="D4648" s="27"/>
      <c r="E4648" s="27"/>
    </row>
    <row r="4649" spans="1:5" x14ac:dyDescent="0.25">
      <c r="A4649" s="27"/>
      <c r="B4649" s="32"/>
      <c r="C4649" s="27"/>
      <c r="D4649" s="27"/>
      <c r="E4649" s="27"/>
    </row>
    <row r="4650" spans="1:5" x14ac:dyDescent="0.25">
      <c r="A4650" s="27"/>
      <c r="B4650" s="32"/>
      <c r="C4650" s="27"/>
      <c r="D4650" s="27"/>
      <c r="E4650" s="27"/>
    </row>
    <row r="4651" spans="1:5" x14ac:dyDescent="0.25">
      <c r="A4651" s="27"/>
      <c r="B4651" s="32"/>
      <c r="C4651" s="27"/>
      <c r="D4651" s="27"/>
      <c r="E4651" s="27"/>
    </row>
    <row r="4652" spans="1:5" x14ac:dyDescent="0.25">
      <c r="A4652" s="27"/>
      <c r="B4652" s="32"/>
      <c r="C4652" s="27"/>
      <c r="D4652" s="27"/>
      <c r="E4652" s="27"/>
    </row>
    <row r="4653" spans="1:5" x14ac:dyDescent="0.25">
      <c r="A4653" s="27"/>
      <c r="B4653" s="32"/>
      <c r="C4653" s="27"/>
      <c r="D4653" s="27"/>
      <c r="E4653" s="27"/>
    </row>
    <row r="4654" spans="1:5" x14ac:dyDescent="0.25">
      <c r="A4654" s="27"/>
      <c r="B4654" s="32"/>
      <c r="C4654" s="27"/>
      <c r="D4654" s="27"/>
      <c r="E4654" s="27"/>
    </row>
    <row r="4655" spans="1:5" x14ac:dyDescent="0.25">
      <c r="A4655" s="27"/>
      <c r="B4655" s="32"/>
      <c r="C4655" s="27"/>
      <c r="D4655" s="27"/>
      <c r="E4655" s="27"/>
    </row>
    <row r="4656" spans="1:5" x14ac:dyDescent="0.25">
      <c r="A4656" s="27"/>
      <c r="B4656" s="32"/>
      <c r="C4656" s="27"/>
      <c r="D4656" s="27"/>
      <c r="E4656" s="27"/>
    </row>
    <row r="4657" spans="1:5" x14ac:dyDescent="0.25">
      <c r="A4657" s="27"/>
      <c r="B4657" s="32"/>
      <c r="C4657" s="27"/>
      <c r="D4657" s="27"/>
      <c r="E4657" s="27"/>
    </row>
    <row r="4658" spans="1:5" x14ac:dyDescent="0.25">
      <c r="A4658" s="27"/>
      <c r="B4658" s="32"/>
      <c r="C4658" s="27"/>
      <c r="D4658" s="27"/>
      <c r="E4658" s="27"/>
    </row>
    <row r="4659" spans="1:5" x14ac:dyDescent="0.25">
      <c r="A4659" s="27"/>
      <c r="B4659" s="32"/>
      <c r="C4659" s="27"/>
      <c r="D4659" s="27"/>
      <c r="E4659" s="27"/>
    </row>
    <row r="4660" spans="1:5" x14ac:dyDescent="0.25">
      <c r="A4660" s="27"/>
      <c r="B4660" s="32"/>
      <c r="C4660" s="27"/>
      <c r="D4660" s="27"/>
      <c r="E4660" s="27"/>
    </row>
    <row r="4661" spans="1:5" x14ac:dyDescent="0.25">
      <c r="A4661" s="27"/>
      <c r="B4661" s="32"/>
      <c r="C4661" s="27"/>
      <c r="D4661" s="27"/>
      <c r="E4661" s="27"/>
    </row>
    <row r="4662" spans="1:5" x14ac:dyDescent="0.25">
      <c r="A4662" s="27"/>
      <c r="B4662" s="32"/>
      <c r="C4662" s="27"/>
      <c r="D4662" s="27"/>
      <c r="E4662" s="27"/>
    </row>
    <row r="4663" spans="1:5" x14ac:dyDescent="0.25">
      <c r="A4663" s="27"/>
      <c r="B4663" s="32"/>
      <c r="C4663" s="27"/>
      <c r="D4663" s="27"/>
      <c r="E4663" s="27"/>
    </row>
    <row r="4664" spans="1:5" x14ac:dyDescent="0.25">
      <c r="A4664" s="27"/>
      <c r="B4664" s="32"/>
      <c r="C4664" s="27"/>
      <c r="D4664" s="27"/>
      <c r="E4664" s="27"/>
    </row>
    <row r="4665" spans="1:5" x14ac:dyDescent="0.25">
      <c r="A4665" s="27"/>
      <c r="B4665" s="32"/>
      <c r="C4665" s="27"/>
      <c r="D4665" s="27"/>
      <c r="E4665" s="27"/>
    </row>
    <row r="4666" spans="1:5" x14ac:dyDescent="0.25">
      <c r="A4666" s="27"/>
      <c r="B4666" s="32"/>
      <c r="C4666" s="27"/>
      <c r="D4666" s="27"/>
      <c r="E4666" s="27"/>
    </row>
    <row r="4667" spans="1:5" x14ac:dyDescent="0.25">
      <c r="A4667" s="27"/>
      <c r="B4667" s="32"/>
      <c r="C4667" s="27"/>
      <c r="D4667" s="27"/>
      <c r="E4667" s="27"/>
    </row>
    <row r="4668" spans="1:5" x14ac:dyDescent="0.25">
      <c r="A4668" s="27"/>
      <c r="B4668" s="32"/>
      <c r="C4668" s="27"/>
      <c r="D4668" s="27"/>
      <c r="E4668" s="27"/>
    </row>
    <row r="4669" spans="1:5" x14ac:dyDescent="0.25">
      <c r="A4669" s="27"/>
      <c r="B4669" s="32"/>
      <c r="C4669" s="27"/>
      <c r="D4669" s="27"/>
      <c r="E4669" s="27"/>
    </row>
    <row r="4670" spans="1:5" x14ac:dyDescent="0.25">
      <c r="A4670" s="27"/>
      <c r="B4670" s="32"/>
      <c r="C4670" s="27"/>
      <c r="D4670" s="27"/>
      <c r="E4670" s="27"/>
    </row>
    <row r="4671" spans="1:5" x14ac:dyDescent="0.25">
      <c r="A4671" s="27"/>
      <c r="B4671" s="32"/>
      <c r="C4671" s="27"/>
      <c r="D4671" s="27"/>
      <c r="E4671" s="27"/>
    </row>
    <row r="4672" spans="1:5" x14ac:dyDescent="0.25">
      <c r="A4672" s="27"/>
      <c r="B4672" s="32"/>
      <c r="C4672" s="27"/>
      <c r="D4672" s="27"/>
      <c r="E4672" s="27"/>
    </row>
    <row r="4673" spans="1:5" x14ac:dyDescent="0.25">
      <c r="A4673" s="27"/>
      <c r="B4673" s="32"/>
      <c r="C4673" s="27"/>
      <c r="D4673" s="27"/>
      <c r="E4673" s="27"/>
    </row>
    <row r="4674" spans="1:5" x14ac:dyDescent="0.25">
      <c r="A4674" s="27"/>
      <c r="B4674" s="32"/>
      <c r="C4674" s="27"/>
      <c r="D4674" s="27"/>
      <c r="E4674" s="27"/>
    </row>
    <row r="4675" spans="1:5" x14ac:dyDescent="0.25">
      <c r="A4675" s="27"/>
      <c r="B4675" s="32"/>
      <c r="C4675" s="27"/>
      <c r="D4675" s="27"/>
      <c r="E4675" s="27"/>
    </row>
    <row r="4676" spans="1:5" x14ac:dyDescent="0.25">
      <c r="A4676" s="27"/>
      <c r="B4676" s="32"/>
      <c r="C4676" s="27"/>
      <c r="D4676" s="27"/>
      <c r="E4676" s="27"/>
    </row>
    <row r="4677" spans="1:5" x14ac:dyDescent="0.25">
      <c r="A4677" s="27"/>
      <c r="B4677" s="32"/>
      <c r="C4677" s="27"/>
      <c r="D4677" s="27"/>
      <c r="E4677" s="27"/>
    </row>
    <row r="4678" spans="1:5" x14ac:dyDescent="0.25">
      <c r="A4678" s="27"/>
      <c r="B4678" s="32"/>
      <c r="C4678" s="27"/>
      <c r="D4678" s="27"/>
      <c r="E4678" s="27"/>
    </row>
    <row r="4679" spans="1:5" x14ac:dyDescent="0.25">
      <c r="A4679" s="27"/>
      <c r="B4679" s="32"/>
      <c r="C4679" s="27"/>
      <c r="D4679" s="27"/>
      <c r="E4679" s="27"/>
    </row>
    <row r="4680" spans="1:5" x14ac:dyDescent="0.25">
      <c r="A4680" s="27"/>
      <c r="B4680" s="32"/>
      <c r="C4680" s="27"/>
      <c r="D4680" s="27"/>
      <c r="E4680" s="27"/>
    </row>
    <row r="4681" spans="1:5" x14ac:dyDescent="0.25">
      <c r="A4681" s="27"/>
      <c r="B4681" s="32"/>
      <c r="C4681" s="27"/>
      <c r="D4681" s="27"/>
      <c r="E4681" s="27"/>
    </row>
    <row r="4682" spans="1:5" x14ac:dyDescent="0.25">
      <c r="A4682" s="27"/>
      <c r="B4682" s="32"/>
      <c r="C4682" s="27"/>
      <c r="D4682" s="27"/>
      <c r="E4682" s="27"/>
    </row>
    <row r="4683" spans="1:5" x14ac:dyDescent="0.25">
      <c r="A4683" s="27"/>
      <c r="B4683" s="32"/>
      <c r="C4683" s="27"/>
      <c r="D4683" s="27"/>
      <c r="E4683" s="27"/>
    </row>
    <row r="4684" spans="1:5" x14ac:dyDescent="0.25">
      <c r="A4684" s="27"/>
      <c r="B4684" s="32"/>
      <c r="C4684" s="27"/>
      <c r="D4684" s="27"/>
      <c r="E4684" s="27"/>
    </row>
    <row r="4685" spans="1:5" x14ac:dyDescent="0.25">
      <c r="A4685" s="27"/>
      <c r="B4685" s="32"/>
      <c r="C4685" s="27"/>
      <c r="D4685" s="27"/>
      <c r="E4685" s="27"/>
    </row>
    <row r="4686" spans="1:5" x14ac:dyDescent="0.25">
      <c r="A4686" s="27"/>
      <c r="B4686" s="32"/>
      <c r="C4686" s="27"/>
      <c r="D4686" s="27"/>
      <c r="E4686" s="27"/>
    </row>
    <row r="4687" spans="1:5" x14ac:dyDescent="0.25">
      <c r="A4687" s="27"/>
      <c r="B4687" s="32"/>
      <c r="C4687" s="27"/>
      <c r="D4687" s="27"/>
      <c r="E4687" s="27"/>
    </row>
    <row r="4688" spans="1:5" x14ac:dyDescent="0.25">
      <c r="A4688" s="27"/>
      <c r="B4688" s="32"/>
      <c r="C4688" s="27"/>
      <c r="D4688" s="27"/>
      <c r="E4688" s="27"/>
    </row>
    <row r="4689" spans="1:5" x14ac:dyDescent="0.25">
      <c r="A4689" s="27"/>
      <c r="B4689" s="32"/>
      <c r="C4689" s="27"/>
      <c r="D4689" s="27"/>
      <c r="E4689" s="27"/>
    </row>
    <row r="4690" spans="1:5" x14ac:dyDescent="0.25">
      <c r="A4690" s="27"/>
      <c r="B4690" s="32"/>
      <c r="C4690" s="27"/>
      <c r="D4690" s="27"/>
      <c r="E4690" s="27"/>
    </row>
    <row r="4691" spans="1:5" x14ac:dyDescent="0.25">
      <c r="A4691" s="27"/>
      <c r="B4691" s="32"/>
      <c r="C4691" s="27"/>
      <c r="D4691" s="27"/>
      <c r="E4691" s="27"/>
    </row>
    <row r="4692" spans="1:5" x14ac:dyDescent="0.25">
      <c r="A4692" s="27"/>
      <c r="B4692" s="32"/>
      <c r="C4692" s="27"/>
      <c r="D4692" s="27"/>
      <c r="E4692" s="27"/>
    </row>
    <row r="4693" spans="1:5" x14ac:dyDescent="0.25">
      <c r="A4693" s="27"/>
      <c r="B4693" s="32"/>
      <c r="C4693" s="27"/>
      <c r="D4693" s="27"/>
      <c r="E4693" s="27"/>
    </row>
    <row r="4694" spans="1:5" x14ac:dyDescent="0.25">
      <c r="A4694" s="27"/>
      <c r="B4694" s="32"/>
      <c r="C4694" s="27"/>
      <c r="D4694" s="27"/>
      <c r="E4694" s="27"/>
    </row>
    <row r="4695" spans="1:5" x14ac:dyDescent="0.25">
      <c r="A4695" s="27"/>
      <c r="B4695" s="32"/>
      <c r="C4695" s="27"/>
      <c r="D4695" s="27"/>
      <c r="E4695" s="27"/>
    </row>
    <row r="4696" spans="1:5" x14ac:dyDescent="0.25">
      <c r="A4696" s="27"/>
      <c r="B4696" s="32"/>
      <c r="C4696" s="27"/>
      <c r="D4696" s="27"/>
      <c r="E4696" s="27"/>
    </row>
    <row r="4697" spans="1:5" x14ac:dyDescent="0.25">
      <c r="A4697" s="27"/>
      <c r="B4697" s="32"/>
      <c r="C4697" s="27"/>
      <c r="D4697" s="27"/>
      <c r="E4697" s="27"/>
    </row>
    <row r="4698" spans="1:5" x14ac:dyDescent="0.25">
      <c r="A4698" s="27"/>
      <c r="B4698" s="32"/>
      <c r="C4698" s="27"/>
      <c r="D4698" s="27"/>
      <c r="E4698" s="27"/>
    </row>
    <row r="4699" spans="1:5" x14ac:dyDescent="0.25">
      <c r="A4699" s="27"/>
      <c r="B4699" s="32"/>
      <c r="C4699" s="27"/>
      <c r="D4699" s="27"/>
      <c r="E4699" s="27"/>
    </row>
    <row r="4700" spans="1:5" x14ac:dyDescent="0.25">
      <c r="A4700" s="27"/>
      <c r="B4700" s="32"/>
      <c r="C4700" s="27"/>
      <c r="D4700" s="27"/>
      <c r="E4700" s="27"/>
    </row>
    <row r="4701" spans="1:5" x14ac:dyDescent="0.25">
      <c r="A4701" s="27"/>
      <c r="B4701" s="32"/>
      <c r="C4701" s="27"/>
      <c r="D4701" s="27"/>
      <c r="E4701" s="27"/>
    </row>
    <row r="4702" spans="1:5" x14ac:dyDescent="0.25">
      <c r="A4702" s="27"/>
      <c r="B4702" s="32"/>
      <c r="C4702" s="27"/>
      <c r="D4702" s="27"/>
      <c r="E4702" s="27"/>
    </row>
    <row r="4703" spans="1:5" x14ac:dyDescent="0.25">
      <c r="A4703" s="27"/>
      <c r="B4703" s="32"/>
      <c r="C4703" s="27"/>
      <c r="D4703" s="27"/>
      <c r="E4703" s="27"/>
    </row>
    <row r="4704" spans="1:5" x14ac:dyDescent="0.25">
      <c r="A4704" s="27"/>
      <c r="B4704" s="32"/>
      <c r="C4704" s="27"/>
      <c r="D4704" s="27"/>
      <c r="E4704" s="27"/>
    </row>
    <row r="4705" spans="1:5" x14ac:dyDescent="0.25">
      <c r="A4705" s="27"/>
      <c r="B4705" s="32"/>
      <c r="C4705" s="27"/>
      <c r="D4705" s="27"/>
      <c r="E4705" s="27"/>
    </row>
    <row r="4706" spans="1:5" x14ac:dyDescent="0.25">
      <c r="A4706" s="27"/>
      <c r="B4706" s="32"/>
      <c r="C4706" s="27"/>
      <c r="D4706" s="27"/>
      <c r="E4706" s="27"/>
    </row>
    <row r="4707" spans="1:5" x14ac:dyDescent="0.25">
      <c r="A4707" s="27"/>
      <c r="B4707" s="32"/>
      <c r="C4707" s="27"/>
      <c r="D4707" s="27"/>
      <c r="E4707" s="27"/>
    </row>
    <row r="4708" spans="1:5" x14ac:dyDescent="0.25">
      <c r="A4708" s="27"/>
      <c r="B4708" s="32"/>
      <c r="C4708" s="27"/>
      <c r="D4708" s="27"/>
      <c r="E4708" s="27"/>
    </row>
    <row r="4709" spans="1:5" x14ac:dyDescent="0.25">
      <c r="A4709" s="27"/>
      <c r="B4709" s="32"/>
      <c r="C4709" s="27"/>
      <c r="D4709" s="27"/>
      <c r="E4709" s="27"/>
    </row>
    <row r="4710" spans="1:5" x14ac:dyDescent="0.25">
      <c r="A4710" s="27"/>
      <c r="B4710" s="32"/>
      <c r="C4710" s="27"/>
      <c r="D4710" s="27"/>
      <c r="E4710" s="27"/>
    </row>
    <row r="4711" spans="1:5" x14ac:dyDescent="0.25">
      <c r="A4711" s="27"/>
      <c r="B4711" s="32"/>
      <c r="C4711" s="27"/>
      <c r="D4711" s="27"/>
      <c r="E4711" s="27"/>
    </row>
    <row r="4712" spans="1:5" x14ac:dyDescent="0.25">
      <c r="A4712" s="27"/>
      <c r="B4712" s="32"/>
      <c r="C4712" s="27"/>
      <c r="D4712" s="27"/>
      <c r="E4712" s="27"/>
    </row>
    <row r="4713" spans="1:5" x14ac:dyDescent="0.25">
      <c r="A4713" s="27"/>
      <c r="B4713" s="32"/>
      <c r="C4713" s="27"/>
      <c r="D4713" s="27"/>
      <c r="E4713" s="27"/>
    </row>
    <row r="4714" spans="1:5" x14ac:dyDescent="0.25">
      <c r="A4714" s="27"/>
      <c r="B4714" s="32"/>
      <c r="C4714" s="27"/>
      <c r="D4714" s="27"/>
      <c r="E4714" s="27"/>
    </row>
    <row r="4715" spans="1:5" x14ac:dyDescent="0.25">
      <c r="A4715" s="27"/>
      <c r="B4715" s="32"/>
      <c r="C4715" s="27"/>
      <c r="D4715" s="27"/>
      <c r="E4715" s="27"/>
    </row>
    <row r="4716" spans="1:5" x14ac:dyDescent="0.25">
      <c r="A4716" s="27"/>
      <c r="B4716" s="32"/>
      <c r="C4716" s="27"/>
      <c r="D4716" s="27"/>
      <c r="E4716" s="27"/>
    </row>
    <row r="4717" spans="1:5" x14ac:dyDescent="0.25">
      <c r="A4717" s="27"/>
      <c r="B4717" s="32"/>
      <c r="C4717" s="27"/>
      <c r="D4717" s="27"/>
      <c r="E4717" s="27"/>
    </row>
    <row r="4718" spans="1:5" x14ac:dyDescent="0.25">
      <c r="A4718" s="27"/>
      <c r="B4718" s="32"/>
      <c r="C4718" s="27"/>
      <c r="D4718" s="27"/>
      <c r="E4718" s="27"/>
    </row>
    <row r="4719" spans="1:5" x14ac:dyDescent="0.25">
      <c r="A4719" s="27"/>
      <c r="B4719" s="32"/>
      <c r="C4719" s="27"/>
      <c r="D4719" s="27"/>
      <c r="E4719" s="27"/>
    </row>
    <row r="4720" spans="1:5" x14ac:dyDescent="0.25">
      <c r="A4720" s="27"/>
      <c r="B4720" s="32"/>
      <c r="C4720" s="27"/>
      <c r="D4720" s="27"/>
      <c r="E4720" s="27"/>
    </row>
    <row r="4721" spans="1:5" x14ac:dyDescent="0.25">
      <c r="A4721" s="27"/>
      <c r="B4721" s="32"/>
      <c r="C4721" s="27"/>
      <c r="D4721" s="27"/>
      <c r="E4721" s="27"/>
    </row>
    <row r="4722" spans="1:5" x14ac:dyDescent="0.25">
      <c r="A4722" s="27"/>
      <c r="B4722" s="32"/>
      <c r="C4722" s="27"/>
      <c r="D4722" s="27"/>
      <c r="E4722" s="27"/>
    </row>
    <row r="4723" spans="1:5" x14ac:dyDescent="0.25">
      <c r="A4723" s="27"/>
      <c r="B4723" s="32"/>
      <c r="C4723" s="27"/>
      <c r="D4723" s="27"/>
      <c r="E4723" s="27"/>
    </row>
    <row r="4724" spans="1:5" x14ac:dyDescent="0.25">
      <c r="A4724" s="27"/>
      <c r="B4724" s="32"/>
      <c r="C4724" s="27"/>
      <c r="D4724" s="27"/>
      <c r="E4724" s="27"/>
    </row>
    <row r="4725" spans="1:5" x14ac:dyDescent="0.25">
      <c r="A4725" s="27"/>
      <c r="B4725" s="32"/>
      <c r="C4725" s="27"/>
      <c r="D4725" s="27"/>
      <c r="E4725" s="27"/>
    </row>
    <row r="4726" spans="1:5" x14ac:dyDescent="0.25">
      <c r="A4726" s="27"/>
      <c r="B4726" s="32"/>
      <c r="C4726" s="27"/>
      <c r="D4726" s="27"/>
      <c r="E4726" s="27"/>
    </row>
    <row r="4727" spans="1:5" x14ac:dyDescent="0.25">
      <c r="A4727" s="27"/>
      <c r="B4727" s="32"/>
      <c r="C4727" s="27"/>
      <c r="D4727" s="27"/>
      <c r="E4727" s="27"/>
    </row>
    <row r="4728" spans="1:5" x14ac:dyDescent="0.25">
      <c r="A4728" s="27"/>
      <c r="B4728" s="32"/>
      <c r="C4728" s="27"/>
      <c r="D4728" s="27"/>
      <c r="E4728" s="27"/>
    </row>
    <row r="4729" spans="1:5" x14ac:dyDescent="0.25">
      <c r="A4729" s="27"/>
      <c r="B4729" s="32"/>
      <c r="C4729" s="27"/>
      <c r="D4729" s="27"/>
      <c r="E4729" s="27"/>
    </row>
    <row r="4730" spans="1:5" x14ac:dyDescent="0.25">
      <c r="A4730" s="27"/>
      <c r="B4730" s="32"/>
      <c r="C4730" s="27"/>
      <c r="D4730" s="27"/>
      <c r="E4730" s="27"/>
    </row>
    <row r="4731" spans="1:5" x14ac:dyDescent="0.25">
      <c r="A4731" s="27"/>
      <c r="B4731" s="32"/>
      <c r="C4731" s="27"/>
      <c r="D4731" s="27"/>
      <c r="E4731" s="27"/>
    </row>
    <row r="4732" spans="1:5" x14ac:dyDescent="0.25">
      <c r="A4732" s="27"/>
      <c r="B4732" s="32"/>
      <c r="C4732" s="27"/>
      <c r="D4732" s="27"/>
      <c r="E4732" s="27"/>
    </row>
    <row r="4733" spans="1:5" x14ac:dyDescent="0.25">
      <c r="A4733" s="27"/>
      <c r="B4733" s="32"/>
      <c r="C4733" s="27"/>
      <c r="D4733" s="27"/>
      <c r="E4733" s="27"/>
    </row>
    <row r="4734" spans="1:5" x14ac:dyDescent="0.25">
      <c r="A4734" s="27"/>
      <c r="B4734" s="32"/>
      <c r="C4734" s="27"/>
      <c r="D4734" s="27"/>
      <c r="E4734" s="27"/>
    </row>
    <row r="4735" spans="1:5" x14ac:dyDescent="0.25">
      <c r="A4735" s="27"/>
      <c r="B4735" s="32"/>
      <c r="C4735" s="27"/>
      <c r="D4735" s="27"/>
      <c r="E4735" s="27"/>
    </row>
    <row r="4736" spans="1:5" x14ac:dyDescent="0.25">
      <c r="A4736" s="27"/>
      <c r="B4736" s="32"/>
      <c r="C4736" s="27"/>
      <c r="D4736" s="27"/>
      <c r="E4736" s="27"/>
    </row>
    <row r="4737" spans="1:5" x14ac:dyDescent="0.25">
      <c r="A4737" s="27"/>
      <c r="B4737" s="32"/>
      <c r="C4737" s="27"/>
      <c r="D4737" s="27"/>
      <c r="E4737" s="27"/>
    </row>
    <row r="4738" spans="1:5" x14ac:dyDescent="0.25">
      <c r="A4738" s="27"/>
      <c r="B4738" s="32"/>
      <c r="C4738" s="27"/>
      <c r="D4738" s="27"/>
      <c r="E4738" s="27"/>
    </row>
    <row r="4739" spans="1:5" x14ac:dyDescent="0.25">
      <c r="A4739" s="27"/>
      <c r="B4739" s="32"/>
      <c r="C4739" s="27"/>
      <c r="D4739" s="27"/>
      <c r="E4739" s="27"/>
    </row>
    <row r="4740" spans="1:5" x14ac:dyDescent="0.25">
      <c r="A4740" s="27"/>
      <c r="B4740" s="32"/>
      <c r="C4740" s="27"/>
      <c r="D4740" s="27"/>
      <c r="E4740" s="27"/>
    </row>
    <row r="4741" spans="1:5" x14ac:dyDescent="0.25">
      <c r="A4741" s="27"/>
      <c r="B4741" s="32"/>
      <c r="C4741" s="27"/>
      <c r="D4741" s="27"/>
      <c r="E4741" s="27"/>
    </row>
    <row r="4742" spans="1:5" x14ac:dyDescent="0.25">
      <c r="A4742" s="27"/>
      <c r="B4742" s="32"/>
      <c r="C4742" s="27"/>
      <c r="D4742" s="27"/>
      <c r="E4742" s="27"/>
    </row>
    <row r="4743" spans="1:5" x14ac:dyDescent="0.25">
      <c r="A4743" s="27"/>
      <c r="B4743" s="32"/>
      <c r="C4743" s="27"/>
      <c r="D4743" s="27"/>
      <c r="E4743" s="27"/>
    </row>
    <row r="4744" spans="1:5" x14ac:dyDescent="0.25">
      <c r="A4744" s="27"/>
      <c r="B4744" s="32"/>
      <c r="C4744" s="27"/>
      <c r="D4744" s="27"/>
      <c r="E4744" s="27"/>
    </row>
    <row r="4745" spans="1:5" x14ac:dyDescent="0.25">
      <c r="A4745" s="27"/>
      <c r="B4745" s="32"/>
      <c r="C4745" s="27"/>
      <c r="D4745" s="27"/>
      <c r="E4745" s="27"/>
    </row>
    <row r="4746" spans="1:5" x14ac:dyDescent="0.25">
      <c r="A4746" s="27"/>
      <c r="B4746" s="32"/>
      <c r="C4746" s="27"/>
      <c r="D4746" s="27"/>
      <c r="E4746" s="27"/>
    </row>
    <row r="4747" spans="1:5" x14ac:dyDescent="0.25">
      <c r="A4747" s="27"/>
      <c r="B4747" s="32"/>
      <c r="C4747" s="27"/>
      <c r="D4747" s="27"/>
      <c r="E4747" s="27"/>
    </row>
    <row r="4748" spans="1:5" x14ac:dyDescent="0.25">
      <c r="A4748" s="27"/>
      <c r="B4748" s="32"/>
      <c r="C4748" s="27"/>
      <c r="D4748" s="27"/>
      <c r="E4748" s="27"/>
    </row>
    <row r="4749" spans="1:5" x14ac:dyDescent="0.25">
      <c r="A4749" s="27"/>
      <c r="B4749" s="32"/>
      <c r="C4749" s="27"/>
      <c r="D4749" s="27"/>
      <c r="E4749" s="27"/>
    </row>
    <row r="4750" spans="1:5" x14ac:dyDescent="0.25">
      <c r="A4750" s="27"/>
      <c r="B4750" s="32"/>
      <c r="C4750" s="27"/>
      <c r="D4750" s="27"/>
      <c r="E4750" s="27"/>
    </row>
    <row r="4751" spans="1:5" x14ac:dyDescent="0.25">
      <c r="A4751" s="27"/>
      <c r="B4751" s="32"/>
      <c r="C4751" s="27"/>
      <c r="D4751" s="27"/>
      <c r="E4751" s="27"/>
    </row>
    <row r="4752" spans="1:5" x14ac:dyDescent="0.25">
      <c r="A4752" s="27"/>
      <c r="B4752" s="32"/>
      <c r="C4752" s="27"/>
      <c r="D4752" s="27"/>
      <c r="E4752" s="27"/>
    </row>
    <row r="4753" spans="1:5" x14ac:dyDescent="0.25">
      <c r="A4753" s="27"/>
      <c r="B4753" s="32"/>
      <c r="C4753" s="27"/>
      <c r="D4753" s="27"/>
      <c r="E4753" s="27"/>
    </row>
    <row r="4754" spans="1:5" x14ac:dyDescent="0.25">
      <c r="A4754" s="27"/>
      <c r="B4754" s="32"/>
      <c r="C4754" s="27"/>
      <c r="D4754" s="27"/>
      <c r="E4754" s="27"/>
    </row>
    <row r="4755" spans="1:5" x14ac:dyDescent="0.25">
      <c r="A4755" s="27"/>
      <c r="B4755" s="32"/>
      <c r="C4755" s="27"/>
      <c r="D4755" s="27"/>
      <c r="E4755" s="27"/>
    </row>
    <row r="4756" spans="1:5" x14ac:dyDescent="0.25">
      <c r="A4756" s="27"/>
      <c r="B4756" s="32"/>
      <c r="C4756" s="27"/>
      <c r="D4756" s="27"/>
      <c r="E4756" s="27"/>
    </row>
    <row r="4757" spans="1:5" x14ac:dyDescent="0.25">
      <c r="A4757" s="27"/>
      <c r="B4757" s="32"/>
      <c r="C4757" s="27"/>
      <c r="D4757" s="27"/>
      <c r="E4757" s="27"/>
    </row>
    <row r="4758" spans="1:5" x14ac:dyDescent="0.25">
      <c r="A4758" s="27"/>
      <c r="B4758" s="32"/>
      <c r="C4758" s="27"/>
      <c r="D4758" s="27"/>
      <c r="E4758" s="27"/>
    </row>
    <row r="4759" spans="1:5" x14ac:dyDescent="0.25">
      <c r="A4759" s="27"/>
      <c r="B4759" s="32"/>
      <c r="C4759" s="27"/>
      <c r="D4759" s="27"/>
      <c r="E4759" s="27"/>
    </row>
    <row r="4760" spans="1:5" x14ac:dyDescent="0.25">
      <c r="A4760" s="27"/>
      <c r="B4760" s="32"/>
      <c r="C4760" s="27"/>
      <c r="D4760" s="27"/>
      <c r="E4760" s="27"/>
    </row>
    <row r="4761" spans="1:5" x14ac:dyDescent="0.25">
      <c r="A4761" s="27"/>
      <c r="B4761" s="32"/>
      <c r="C4761" s="27"/>
      <c r="D4761" s="27"/>
      <c r="E4761" s="27"/>
    </row>
    <row r="4762" spans="1:5" x14ac:dyDescent="0.25">
      <c r="A4762" s="27"/>
      <c r="B4762" s="32"/>
      <c r="C4762" s="27"/>
      <c r="D4762" s="27"/>
      <c r="E4762" s="27"/>
    </row>
    <row r="4763" spans="1:5" x14ac:dyDescent="0.25">
      <c r="A4763" s="27"/>
      <c r="B4763" s="32"/>
      <c r="C4763" s="27"/>
      <c r="D4763" s="27"/>
      <c r="E4763" s="27"/>
    </row>
    <row r="4764" spans="1:5" x14ac:dyDescent="0.25">
      <c r="A4764" s="27"/>
      <c r="B4764" s="32"/>
      <c r="C4764" s="27"/>
      <c r="D4764" s="27"/>
      <c r="E4764" s="27"/>
    </row>
    <row r="4765" spans="1:5" x14ac:dyDescent="0.25">
      <c r="A4765" s="27"/>
      <c r="B4765" s="32"/>
      <c r="C4765" s="27"/>
      <c r="D4765" s="27"/>
      <c r="E4765" s="27"/>
    </row>
    <row r="4766" spans="1:5" x14ac:dyDescent="0.25">
      <c r="A4766" s="27"/>
      <c r="B4766" s="32"/>
      <c r="C4766" s="27"/>
      <c r="D4766" s="27"/>
      <c r="E4766" s="27"/>
    </row>
    <row r="4767" spans="1:5" x14ac:dyDescent="0.25">
      <c r="A4767" s="27"/>
      <c r="B4767" s="32"/>
      <c r="C4767" s="27"/>
      <c r="D4767" s="27"/>
      <c r="E4767" s="27"/>
    </row>
    <row r="4768" spans="1:5" x14ac:dyDescent="0.25">
      <c r="A4768" s="27"/>
      <c r="B4768" s="32"/>
      <c r="C4768" s="27"/>
      <c r="D4768" s="27"/>
      <c r="E4768" s="27"/>
    </row>
    <row r="4769" spans="1:5" x14ac:dyDescent="0.25">
      <c r="A4769" s="27"/>
      <c r="B4769" s="32"/>
      <c r="C4769" s="27"/>
      <c r="D4769" s="27"/>
      <c r="E4769" s="27"/>
    </row>
    <row r="4770" spans="1:5" x14ac:dyDescent="0.25">
      <c r="A4770" s="27"/>
      <c r="B4770" s="32"/>
      <c r="C4770" s="27"/>
      <c r="D4770" s="27"/>
      <c r="E4770" s="27"/>
    </row>
    <row r="4771" spans="1:5" x14ac:dyDescent="0.25">
      <c r="A4771" s="27"/>
      <c r="B4771" s="32"/>
      <c r="C4771" s="27"/>
      <c r="D4771" s="27"/>
      <c r="E4771" s="27"/>
    </row>
    <row r="4772" spans="1:5" x14ac:dyDescent="0.25">
      <c r="A4772" s="27"/>
      <c r="B4772" s="32"/>
      <c r="C4772" s="27"/>
      <c r="D4772" s="27"/>
      <c r="E4772" s="27"/>
    </row>
    <row r="4773" spans="1:5" x14ac:dyDescent="0.25">
      <c r="A4773" s="27"/>
      <c r="B4773" s="32"/>
      <c r="C4773" s="27"/>
      <c r="D4773" s="27"/>
      <c r="E4773" s="27"/>
    </row>
    <row r="4774" spans="1:5" x14ac:dyDescent="0.25">
      <c r="A4774" s="27"/>
      <c r="B4774" s="32"/>
      <c r="C4774" s="27"/>
      <c r="D4774" s="27"/>
      <c r="E4774" s="27"/>
    </row>
    <row r="4775" spans="1:5" x14ac:dyDescent="0.25">
      <c r="A4775" s="27"/>
      <c r="B4775" s="32"/>
      <c r="C4775" s="27"/>
      <c r="D4775" s="27"/>
      <c r="E4775" s="27"/>
    </row>
    <row r="4776" spans="1:5" x14ac:dyDescent="0.25">
      <c r="A4776" s="27"/>
      <c r="B4776" s="32"/>
      <c r="C4776" s="27"/>
      <c r="D4776" s="27"/>
      <c r="E4776" s="27"/>
    </row>
    <row r="4777" spans="1:5" x14ac:dyDescent="0.25">
      <c r="A4777" s="27"/>
      <c r="B4777" s="32"/>
      <c r="C4777" s="27"/>
      <c r="D4777" s="27"/>
      <c r="E4777" s="27"/>
    </row>
    <row r="4778" spans="1:5" x14ac:dyDescent="0.25">
      <c r="A4778" s="27"/>
      <c r="B4778" s="32"/>
      <c r="C4778" s="27"/>
      <c r="D4778" s="27"/>
      <c r="E4778" s="27"/>
    </row>
    <row r="4779" spans="1:5" x14ac:dyDescent="0.25">
      <c r="A4779" s="27"/>
      <c r="B4779" s="32"/>
      <c r="C4779" s="27"/>
      <c r="D4779" s="27"/>
      <c r="E4779" s="27"/>
    </row>
    <row r="4780" spans="1:5" x14ac:dyDescent="0.25">
      <c r="A4780" s="27"/>
      <c r="B4780" s="32"/>
      <c r="C4780" s="27"/>
      <c r="D4780" s="27"/>
      <c r="E4780" s="27"/>
    </row>
    <row r="4781" spans="1:5" x14ac:dyDescent="0.25">
      <c r="A4781" s="27"/>
      <c r="B4781" s="32"/>
      <c r="C4781" s="27"/>
      <c r="D4781" s="27"/>
      <c r="E4781" s="27"/>
    </row>
    <row r="4782" spans="1:5" x14ac:dyDescent="0.25">
      <c r="A4782" s="27"/>
      <c r="B4782" s="32"/>
      <c r="C4782" s="27"/>
      <c r="D4782" s="27"/>
      <c r="E4782" s="27"/>
    </row>
    <row r="4783" spans="1:5" x14ac:dyDescent="0.25">
      <c r="A4783" s="27"/>
      <c r="B4783" s="32"/>
      <c r="C4783" s="27"/>
      <c r="D4783" s="27"/>
      <c r="E4783" s="27"/>
    </row>
    <row r="4784" spans="1:5" x14ac:dyDescent="0.25">
      <c r="A4784" s="27"/>
      <c r="B4784" s="32"/>
      <c r="C4784" s="27"/>
      <c r="D4784" s="27"/>
      <c r="E4784" s="27"/>
    </row>
    <row r="4785" spans="1:5" x14ac:dyDescent="0.25">
      <c r="A4785" s="27"/>
      <c r="B4785" s="32"/>
      <c r="C4785" s="27"/>
      <c r="D4785" s="27"/>
      <c r="E4785" s="27"/>
    </row>
    <row r="4786" spans="1:5" x14ac:dyDescent="0.25">
      <c r="A4786" s="27"/>
      <c r="B4786" s="32"/>
      <c r="C4786" s="27"/>
      <c r="D4786" s="27"/>
      <c r="E4786" s="27"/>
    </row>
    <row r="4787" spans="1:5" x14ac:dyDescent="0.25">
      <c r="A4787" s="27"/>
      <c r="B4787" s="32"/>
      <c r="C4787" s="27"/>
      <c r="D4787" s="27"/>
      <c r="E4787" s="27"/>
    </row>
    <row r="4788" spans="1:5" x14ac:dyDescent="0.25">
      <c r="A4788" s="27"/>
      <c r="B4788" s="32"/>
      <c r="C4788" s="27"/>
      <c r="D4788" s="27"/>
      <c r="E4788" s="27"/>
    </row>
    <row r="4789" spans="1:5" x14ac:dyDescent="0.25">
      <c r="A4789" s="27"/>
      <c r="B4789" s="32"/>
      <c r="C4789" s="27"/>
      <c r="D4789" s="27"/>
      <c r="E4789" s="27"/>
    </row>
    <row r="4790" spans="1:5" x14ac:dyDescent="0.25">
      <c r="A4790" s="27"/>
      <c r="B4790" s="32"/>
      <c r="C4790" s="27"/>
      <c r="D4790" s="27"/>
      <c r="E4790" s="27"/>
    </row>
    <row r="4791" spans="1:5" x14ac:dyDescent="0.25">
      <c r="A4791" s="27"/>
      <c r="B4791" s="32"/>
      <c r="C4791" s="27"/>
      <c r="D4791" s="27"/>
      <c r="E4791" s="27"/>
    </row>
    <row r="4792" spans="1:5" x14ac:dyDescent="0.25">
      <c r="A4792" s="27"/>
      <c r="B4792" s="32"/>
      <c r="C4792" s="27"/>
      <c r="D4792" s="27"/>
      <c r="E4792" s="27"/>
    </row>
    <row r="4793" spans="1:5" x14ac:dyDescent="0.25">
      <c r="A4793" s="27"/>
      <c r="B4793" s="32"/>
      <c r="C4793" s="27"/>
      <c r="D4793" s="27"/>
      <c r="E4793" s="27"/>
    </row>
    <row r="4794" spans="1:5" x14ac:dyDescent="0.25">
      <c r="A4794" s="27"/>
      <c r="B4794" s="32"/>
      <c r="C4794" s="27"/>
      <c r="D4794" s="27"/>
      <c r="E4794" s="27"/>
    </row>
    <row r="4795" spans="1:5" x14ac:dyDescent="0.25">
      <c r="A4795" s="27"/>
      <c r="B4795" s="32"/>
      <c r="C4795" s="27"/>
      <c r="D4795" s="27"/>
      <c r="E4795" s="27"/>
    </row>
    <row r="4796" spans="1:5" x14ac:dyDescent="0.25">
      <c r="A4796" s="27"/>
      <c r="B4796" s="32"/>
      <c r="C4796" s="27"/>
      <c r="D4796" s="27"/>
      <c r="E4796" s="27"/>
    </row>
    <row r="4797" spans="1:5" x14ac:dyDescent="0.25">
      <c r="A4797" s="27"/>
      <c r="B4797" s="32"/>
      <c r="C4797" s="27"/>
      <c r="D4797" s="27"/>
      <c r="E4797" s="27"/>
    </row>
    <row r="4798" spans="1:5" x14ac:dyDescent="0.25">
      <c r="A4798" s="27"/>
      <c r="B4798" s="32"/>
      <c r="C4798" s="27"/>
      <c r="D4798" s="27"/>
      <c r="E4798" s="27"/>
    </row>
    <row r="4799" spans="1:5" x14ac:dyDescent="0.25">
      <c r="A4799" s="27"/>
      <c r="B4799" s="32"/>
      <c r="C4799" s="27"/>
      <c r="D4799" s="27"/>
      <c r="E4799" s="27"/>
    </row>
    <row r="4800" spans="1:5" x14ac:dyDescent="0.25">
      <c r="A4800" s="27"/>
      <c r="B4800" s="32"/>
      <c r="C4800" s="27"/>
      <c r="D4800" s="27"/>
      <c r="E4800" s="27"/>
    </row>
    <row r="4801" spans="1:5" x14ac:dyDescent="0.25">
      <c r="A4801" s="27"/>
      <c r="B4801" s="32"/>
      <c r="C4801" s="27"/>
      <c r="D4801" s="27"/>
      <c r="E4801" s="27"/>
    </row>
    <row r="4802" spans="1:5" x14ac:dyDescent="0.25">
      <c r="A4802" s="27"/>
      <c r="B4802" s="32"/>
      <c r="C4802" s="27"/>
      <c r="D4802" s="27"/>
      <c r="E4802" s="27"/>
    </row>
    <row r="4803" spans="1:5" x14ac:dyDescent="0.25">
      <c r="A4803" s="27"/>
      <c r="B4803" s="32"/>
      <c r="C4803" s="27"/>
      <c r="D4803" s="27"/>
      <c r="E4803" s="27"/>
    </row>
    <row r="4804" spans="1:5" x14ac:dyDescent="0.25">
      <c r="A4804" s="27"/>
      <c r="B4804" s="32"/>
      <c r="C4804" s="27"/>
      <c r="D4804" s="27"/>
      <c r="E4804" s="27"/>
    </row>
    <row r="4805" spans="1:5" x14ac:dyDescent="0.25">
      <c r="A4805" s="27"/>
      <c r="B4805" s="32"/>
      <c r="C4805" s="27"/>
      <c r="D4805" s="27"/>
      <c r="E4805" s="27"/>
    </row>
    <row r="4806" spans="1:5" x14ac:dyDescent="0.25">
      <c r="A4806" s="27"/>
      <c r="B4806" s="32"/>
      <c r="C4806" s="27"/>
      <c r="D4806" s="27"/>
      <c r="E4806" s="27"/>
    </row>
    <row r="4807" spans="1:5" x14ac:dyDescent="0.25">
      <c r="A4807" s="27"/>
      <c r="B4807" s="32"/>
      <c r="C4807" s="27"/>
      <c r="D4807" s="27"/>
      <c r="E4807" s="27"/>
    </row>
    <row r="4808" spans="1:5" x14ac:dyDescent="0.25">
      <c r="A4808" s="27"/>
      <c r="B4808" s="32"/>
      <c r="C4808" s="27"/>
      <c r="D4808" s="27"/>
      <c r="E4808" s="27"/>
    </row>
    <row r="4809" spans="1:5" x14ac:dyDescent="0.25">
      <c r="A4809" s="27"/>
      <c r="B4809" s="32"/>
      <c r="C4809" s="27"/>
      <c r="D4809" s="27"/>
      <c r="E4809" s="27"/>
    </row>
    <row r="4810" spans="1:5" x14ac:dyDescent="0.25">
      <c r="A4810" s="27"/>
      <c r="B4810" s="32"/>
      <c r="C4810" s="27"/>
      <c r="D4810" s="27"/>
      <c r="E4810" s="27"/>
    </row>
    <row r="4811" spans="1:5" x14ac:dyDescent="0.25">
      <c r="A4811" s="27"/>
      <c r="B4811" s="32"/>
      <c r="C4811" s="27"/>
      <c r="D4811" s="27"/>
      <c r="E4811" s="27"/>
    </row>
    <row r="4812" spans="1:5" x14ac:dyDescent="0.25">
      <c r="A4812" s="27"/>
      <c r="B4812" s="32"/>
      <c r="C4812" s="27"/>
      <c r="D4812" s="27"/>
      <c r="E4812" s="27"/>
    </row>
    <row r="4813" spans="1:5" x14ac:dyDescent="0.25">
      <c r="A4813" s="27"/>
      <c r="B4813" s="32"/>
      <c r="C4813" s="27"/>
      <c r="D4813" s="27"/>
      <c r="E4813" s="27"/>
    </row>
    <row r="4814" spans="1:5" x14ac:dyDescent="0.25">
      <c r="A4814" s="27"/>
      <c r="B4814" s="32"/>
      <c r="C4814" s="27"/>
      <c r="D4814" s="27"/>
      <c r="E4814" s="27"/>
    </row>
    <row r="4815" spans="1:5" x14ac:dyDescent="0.25">
      <c r="A4815" s="27"/>
      <c r="B4815" s="32"/>
      <c r="C4815" s="27"/>
      <c r="D4815" s="27"/>
      <c r="E4815" s="27"/>
    </row>
    <row r="4816" spans="1:5" x14ac:dyDescent="0.25">
      <c r="A4816" s="27"/>
      <c r="B4816" s="32"/>
      <c r="C4816" s="27"/>
      <c r="D4816" s="27"/>
      <c r="E4816" s="27"/>
    </row>
    <row r="4817" spans="1:5" x14ac:dyDescent="0.25">
      <c r="A4817" s="27"/>
      <c r="B4817" s="32"/>
      <c r="C4817" s="27"/>
      <c r="D4817" s="27"/>
      <c r="E4817" s="27"/>
    </row>
    <row r="4818" spans="1:5" x14ac:dyDescent="0.25">
      <c r="A4818" s="27"/>
      <c r="B4818" s="32"/>
      <c r="C4818" s="27"/>
      <c r="D4818" s="27"/>
      <c r="E4818" s="27"/>
    </row>
    <row r="4819" spans="1:5" x14ac:dyDescent="0.25">
      <c r="A4819" s="27"/>
      <c r="B4819" s="32"/>
      <c r="C4819" s="27"/>
      <c r="D4819" s="27"/>
      <c r="E4819" s="27"/>
    </row>
    <row r="4820" spans="1:5" x14ac:dyDescent="0.25">
      <c r="A4820" s="27"/>
      <c r="B4820" s="32"/>
      <c r="C4820" s="27"/>
      <c r="D4820" s="27"/>
      <c r="E4820" s="27"/>
    </row>
    <row r="4821" spans="1:5" x14ac:dyDescent="0.25">
      <c r="A4821" s="27"/>
      <c r="B4821" s="32"/>
      <c r="C4821" s="27"/>
      <c r="D4821" s="27"/>
      <c r="E4821" s="27"/>
    </row>
    <row r="4822" spans="1:5" x14ac:dyDescent="0.25">
      <c r="A4822" s="27"/>
      <c r="B4822" s="32"/>
      <c r="C4822" s="27"/>
      <c r="D4822" s="27"/>
      <c r="E4822" s="27"/>
    </row>
    <row r="4823" spans="1:5" x14ac:dyDescent="0.25">
      <c r="A4823" s="27"/>
      <c r="B4823" s="32"/>
      <c r="C4823" s="27"/>
      <c r="D4823" s="27"/>
      <c r="E4823" s="27"/>
    </row>
    <row r="4824" spans="1:5" x14ac:dyDescent="0.25">
      <c r="A4824" s="27"/>
      <c r="B4824" s="32"/>
      <c r="C4824" s="27"/>
      <c r="D4824" s="27"/>
      <c r="E4824" s="27"/>
    </row>
    <row r="4825" spans="1:5" x14ac:dyDescent="0.25">
      <c r="A4825" s="27"/>
      <c r="B4825" s="32"/>
      <c r="C4825" s="27"/>
      <c r="D4825" s="27"/>
      <c r="E4825" s="27"/>
    </row>
    <row r="4826" spans="1:5" x14ac:dyDescent="0.25">
      <c r="A4826" s="27"/>
      <c r="B4826" s="32"/>
      <c r="C4826" s="27"/>
      <c r="D4826" s="27"/>
      <c r="E4826" s="27"/>
    </row>
    <row r="4827" spans="1:5" x14ac:dyDescent="0.25">
      <c r="A4827" s="27"/>
      <c r="B4827" s="32"/>
      <c r="C4827" s="27"/>
      <c r="D4827" s="27"/>
      <c r="E4827" s="27"/>
    </row>
    <row r="4828" spans="1:5" x14ac:dyDescent="0.25">
      <c r="A4828" s="27"/>
      <c r="B4828" s="32"/>
      <c r="C4828" s="27"/>
      <c r="D4828" s="27"/>
      <c r="E4828" s="27"/>
    </row>
    <row r="4829" spans="1:5" x14ac:dyDescent="0.25">
      <c r="A4829" s="27"/>
      <c r="B4829" s="32"/>
      <c r="C4829" s="27"/>
      <c r="D4829" s="27"/>
      <c r="E4829" s="27"/>
    </row>
    <row r="4830" spans="1:5" x14ac:dyDescent="0.25">
      <c r="A4830" s="27"/>
      <c r="B4830" s="32"/>
      <c r="C4830" s="27"/>
      <c r="D4830" s="27"/>
      <c r="E4830" s="27"/>
    </row>
    <row r="4831" spans="1:5" x14ac:dyDescent="0.25">
      <c r="A4831" s="27"/>
      <c r="B4831" s="32"/>
      <c r="C4831" s="27"/>
      <c r="D4831" s="27"/>
      <c r="E4831" s="27"/>
    </row>
    <row r="4832" spans="1:5" x14ac:dyDescent="0.25">
      <c r="A4832" s="27"/>
      <c r="B4832" s="32"/>
      <c r="C4832" s="27"/>
      <c r="D4832" s="27"/>
      <c r="E4832" s="27"/>
    </row>
    <row r="4833" spans="1:5" x14ac:dyDescent="0.25">
      <c r="A4833" s="27"/>
      <c r="B4833" s="32"/>
      <c r="C4833" s="27"/>
      <c r="D4833" s="27"/>
      <c r="E4833" s="27"/>
    </row>
    <row r="4834" spans="1:5" x14ac:dyDescent="0.25">
      <c r="A4834" s="27"/>
      <c r="B4834" s="32"/>
      <c r="C4834" s="27"/>
      <c r="D4834" s="27"/>
      <c r="E4834" s="27"/>
    </row>
    <row r="4835" spans="1:5" x14ac:dyDescent="0.25">
      <c r="A4835" s="27"/>
      <c r="B4835" s="32"/>
      <c r="C4835" s="27"/>
      <c r="D4835" s="27"/>
      <c r="E4835" s="27"/>
    </row>
    <row r="4836" spans="1:5" x14ac:dyDescent="0.25">
      <c r="A4836" s="27"/>
      <c r="B4836" s="32"/>
      <c r="C4836" s="27"/>
      <c r="D4836" s="27"/>
      <c r="E4836" s="27"/>
    </row>
    <row r="4837" spans="1:5" x14ac:dyDescent="0.25">
      <c r="A4837" s="27"/>
      <c r="B4837" s="32"/>
      <c r="C4837" s="27"/>
      <c r="D4837" s="27"/>
      <c r="E4837" s="27"/>
    </row>
    <row r="4838" spans="1:5" x14ac:dyDescent="0.25">
      <c r="A4838" s="27"/>
      <c r="B4838" s="32"/>
      <c r="C4838" s="27"/>
      <c r="D4838" s="27"/>
      <c r="E4838" s="27"/>
    </row>
    <row r="4839" spans="1:5" x14ac:dyDescent="0.25">
      <c r="A4839" s="27"/>
      <c r="B4839" s="32"/>
      <c r="C4839" s="27"/>
      <c r="D4839" s="27"/>
      <c r="E4839" s="27"/>
    </row>
    <row r="4840" spans="1:5" x14ac:dyDescent="0.25">
      <c r="A4840" s="27"/>
      <c r="B4840" s="32"/>
      <c r="C4840" s="27"/>
      <c r="D4840" s="27"/>
      <c r="E4840" s="27"/>
    </row>
    <row r="4841" spans="1:5" x14ac:dyDescent="0.25">
      <c r="A4841" s="27"/>
      <c r="B4841" s="32"/>
      <c r="C4841" s="27"/>
      <c r="D4841" s="27"/>
      <c r="E4841" s="27"/>
    </row>
    <row r="4842" spans="1:5" x14ac:dyDescent="0.25">
      <c r="A4842" s="27"/>
      <c r="B4842" s="32"/>
      <c r="C4842" s="27"/>
      <c r="D4842" s="27"/>
      <c r="E4842" s="27"/>
    </row>
    <row r="4843" spans="1:5" x14ac:dyDescent="0.25">
      <c r="A4843" s="27"/>
      <c r="B4843" s="32"/>
      <c r="C4843" s="27"/>
      <c r="D4843" s="27"/>
      <c r="E4843" s="27"/>
    </row>
    <row r="4844" spans="1:5" x14ac:dyDescent="0.25">
      <c r="A4844" s="27"/>
      <c r="B4844" s="32"/>
      <c r="C4844" s="27"/>
      <c r="D4844" s="27"/>
      <c r="E4844" s="27"/>
    </row>
    <row r="4845" spans="1:5" x14ac:dyDescent="0.25">
      <c r="A4845" s="27"/>
      <c r="B4845" s="32"/>
      <c r="C4845" s="27"/>
      <c r="D4845" s="27"/>
      <c r="E4845" s="27"/>
    </row>
    <row r="4846" spans="1:5" x14ac:dyDescent="0.25">
      <c r="A4846" s="27"/>
      <c r="B4846" s="32"/>
      <c r="C4846" s="27"/>
      <c r="D4846" s="27"/>
      <c r="E4846" s="27"/>
    </row>
    <row r="4847" spans="1:5" x14ac:dyDescent="0.25">
      <c r="A4847" s="27"/>
      <c r="B4847" s="32"/>
      <c r="C4847" s="27"/>
      <c r="D4847" s="27"/>
      <c r="E4847" s="27"/>
    </row>
    <row r="4848" spans="1:5" x14ac:dyDescent="0.25">
      <c r="A4848" s="27"/>
      <c r="B4848" s="32"/>
      <c r="C4848" s="27"/>
      <c r="D4848" s="27"/>
      <c r="E4848" s="27"/>
    </row>
    <row r="4849" spans="1:5" x14ac:dyDescent="0.25">
      <c r="A4849" s="27"/>
      <c r="B4849" s="32"/>
      <c r="C4849" s="27"/>
      <c r="D4849" s="27"/>
      <c r="E4849" s="27"/>
    </row>
    <row r="4850" spans="1:5" x14ac:dyDescent="0.25">
      <c r="A4850" s="27"/>
      <c r="B4850" s="32"/>
      <c r="C4850" s="27"/>
      <c r="D4850" s="27"/>
      <c r="E4850" s="27"/>
    </row>
    <row r="4851" spans="1:5" x14ac:dyDescent="0.25">
      <c r="A4851" s="27"/>
      <c r="B4851" s="32"/>
      <c r="C4851" s="27"/>
      <c r="D4851" s="27"/>
      <c r="E4851" s="27"/>
    </row>
    <row r="4852" spans="1:5" x14ac:dyDescent="0.25">
      <c r="A4852" s="27"/>
      <c r="B4852" s="32"/>
      <c r="C4852" s="27"/>
      <c r="D4852" s="27"/>
      <c r="E4852" s="27"/>
    </row>
    <row r="4853" spans="1:5" x14ac:dyDescent="0.25">
      <c r="A4853" s="27"/>
      <c r="B4853" s="32"/>
      <c r="C4853" s="27"/>
      <c r="D4853" s="27"/>
      <c r="E4853" s="27"/>
    </row>
    <row r="4854" spans="1:5" x14ac:dyDescent="0.25">
      <c r="A4854" s="27"/>
      <c r="B4854" s="32"/>
      <c r="C4854" s="27"/>
      <c r="D4854" s="27"/>
      <c r="E4854" s="27"/>
    </row>
    <row r="4855" spans="1:5" x14ac:dyDescent="0.25">
      <c r="A4855" s="27"/>
      <c r="B4855" s="32"/>
      <c r="C4855" s="27"/>
      <c r="D4855" s="27"/>
      <c r="E4855" s="27"/>
    </row>
    <row r="4856" spans="1:5" x14ac:dyDescent="0.25">
      <c r="A4856" s="27"/>
      <c r="B4856" s="32"/>
      <c r="C4856" s="27"/>
      <c r="D4856" s="27"/>
      <c r="E4856" s="27"/>
    </row>
    <row r="4857" spans="1:5" x14ac:dyDescent="0.25">
      <c r="A4857" s="27"/>
      <c r="B4857" s="32"/>
      <c r="C4857" s="27"/>
      <c r="D4857" s="27"/>
      <c r="E4857" s="27"/>
    </row>
    <row r="4858" spans="1:5" x14ac:dyDescent="0.25">
      <c r="A4858" s="27"/>
      <c r="B4858" s="32"/>
      <c r="C4858" s="27"/>
      <c r="D4858" s="27"/>
      <c r="E4858" s="27"/>
    </row>
    <row r="4859" spans="1:5" x14ac:dyDescent="0.25">
      <c r="A4859" s="27"/>
      <c r="B4859" s="32"/>
      <c r="C4859" s="27"/>
      <c r="D4859" s="27"/>
      <c r="E4859" s="27"/>
    </row>
    <row r="4860" spans="1:5" x14ac:dyDescent="0.25">
      <c r="A4860" s="27"/>
      <c r="B4860" s="32"/>
      <c r="C4860" s="27"/>
      <c r="D4860" s="27"/>
      <c r="E4860" s="27"/>
    </row>
    <row r="4861" spans="1:5" x14ac:dyDescent="0.25">
      <c r="A4861" s="27"/>
      <c r="B4861" s="32"/>
      <c r="C4861" s="27"/>
      <c r="D4861" s="27"/>
      <c r="E4861" s="27"/>
    </row>
    <row r="4862" spans="1:5" x14ac:dyDescent="0.25">
      <c r="A4862" s="27"/>
      <c r="B4862" s="32"/>
      <c r="C4862" s="27"/>
      <c r="D4862" s="27"/>
      <c r="E4862" s="27"/>
    </row>
    <row r="4863" spans="1:5" x14ac:dyDescent="0.25">
      <c r="A4863" s="27"/>
      <c r="B4863" s="32"/>
      <c r="C4863" s="27"/>
      <c r="D4863" s="27"/>
      <c r="E4863" s="27"/>
    </row>
    <row r="4864" spans="1:5" x14ac:dyDescent="0.25">
      <c r="A4864" s="27"/>
      <c r="B4864" s="32"/>
      <c r="C4864" s="27"/>
      <c r="D4864" s="27"/>
      <c r="E4864" s="27"/>
    </row>
    <row r="4865" spans="1:5" x14ac:dyDescent="0.25">
      <c r="A4865" s="27"/>
      <c r="B4865" s="32"/>
      <c r="C4865" s="27"/>
      <c r="D4865" s="27"/>
      <c r="E4865" s="27"/>
    </row>
    <row r="4866" spans="1:5" x14ac:dyDescent="0.25">
      <c r="A4866" s="27"/>
      <c r="B4866" s="32"/>
      <c r="C4866" s="27"/>
      <c r="D4866" s="27"/>
      <c r="E4866" s="27"/>
    </row>
    <row r="4867" spans="1:5" x14ac:dyDescent="0.25">
      <c r="A4867" s="27"/>
      <c r="B4867" s="32"/>
      <c r="C4867" s="27"/>
      <c r="D4867" s="27"/>
      <c r="E4867" s="27"/>
    </row>
    <row r="4868" spans="1:5" x14ac:dyDescent="0.25">
      <c r="A4868" s="27"/>
      <c r="B4868" s="32"/>
      <c r="C4868" s="27"/>
      <c r="D4868" s="27"/>
      <c r="E4868" s="27"/>
    </row>
    <row r="4869" spans="1:5" x14ac:dyDescent="0.25">
      <c r="A4869" s="27"/>
      <c r="B4869" s="32"/>
      <c r="C4869" s="27"/>
      <c r="D4869" s="27"/>
      <c r="E4869" s="27"/>
    </row>
    <row r="4870" spans="1:5" x14ac:dyDescent="0.25">
      <c r="A4870" s="27"/>
      <c r="B4870" s="32"/>
      <c r="C4870" s="27"/>
      <c r="D4870" s="27"/>
      <c r="E4870" s="27"/>
    </row>
    <row r="4871" spans="1:5" x14ac:dyDescent="0.25">
      <c r="A4871" s="27"/>
      <c r="B4871" s="32"/>
      <c r="C4871" s="27"/>
      <c r="D4871" s="27"/>
      <c r="E4871" s="27"/>
    </row>
    <row r="4872" spans="1:5" x14ac:dyDescent="0.25">
      <c r="A4872" s="27"/>
      <c r="B4872" s="32"/>
      <c r="C4872" s="27"/>
      <c r="D4872" s="27"/>
      <c r="E4872" s="27"/>
    </row>
    <row r="4873" spans="1:5" x14ac:dyDescent="0.25">
      <c r="A4873" s="27"/>
      <c r="B4873" s="32"/>
      <c r="C4873" s="27"/>
      <c r="D4873" s="27"/>
      <c r="E4873" s="27"/>
    </row>
    <row r="4874" spans="1:5" x14ac:dyDescent="0.25">
      <c r="A4874" s="27"/>
      <c r="B4874" s="32"/>
      <c r="C4874" s="27"/>
      <c r="D4874" s="27"/>
      <c r="E4874" s="27"/>
    </row>
    <row r="4875" spans="1:5" x14ac:dyDescent="0.25">
      <c r="A4875" s="27"/>
      <c r="B4875" s="32"/>
      <c r="C4875" s="27"/>
      <c r="D4875" s="27"/>
      <c r="E4875" s="27"/>
    </row>
    <row r="4876" spans="1:5" x14ac:dyDescent="0.25">
      <c r="A4876" s="27"/>
      <c r="B4876" s="32"/>
      <c r="C4876" s="27"/>
      <c r="D4876" s="27"/>
      <c r="E4876" s="27"/>
    </row>
    <row r="4877" spans="1:5" x14ac:dyDescent="0.25">
      <c r="A4877" s="27"/>
      <c r="B4877" s="32"/>
      <c r="C4877" s="27"/>
      <c r="D4877" s="27"/>
      <c r="E4877" s="27"/>
    </row>
    <row r="4878" spans="1:5" x14ac:dyDescent="0.25">
      <c r="A4878" s="27"/>
      <c r="B4878" s="32"/>
      <c r="C4878" s="27"/>
      <c r="D4878" s="27"/>
      <c r="E4878" s="27"/>
    </row>
    <row r="4879" spans="1:5" x14ac:dyDescent="0.25">
      <c r="A4879" s="27"/>
      <c r="B4879" s="32"/>
      <c r="C4879" s="27"/>
      <c r="D4879" s="27"/>
      <c r="E4879" s="27"/>
    </row>
    <row r="4880" spans="1:5" x14ac:dyDescent="0.25">
      <c r="A4880" s="27"/>
      <c r="B4880" s="32"/>
      <c r="C4880" s="27"/>
      <c r="D4880" s="27"/>
      <c r="E4880" s="27"/>
    </row>
    <row r="4881" spans="1:5" x14ac:dyDescent="0.25">
      <c r="A4881" s="27"/>
      <c r="B4881" s="32"/>
      <c r="C4881" s="27"/>
      <c r="D4881" s="27"/>
      <c r="E4881" s="27"/>
    </row>
    <row r="4882" spans="1:5" x14ac:dyDescent="0.25">
      <c r="A4882" s="27"/>
      <c r="B4882" s="32"/>
      <c r="C4882" s="27"/>
      <c r="D4882" s="27"/>
      <c r="E4882" s="27"/>
    </row>
    <row r="4883" spans="1:5" x14ac:dyDescent="0.25">
      <c r="A4883" s="27"/>
      <c r="B4883" s="32"/>
      <c r="C4883" s="27"/>
      <c r="D4883" s="27"/>
      <c r="E4883" s="27"/>
    </row>
    <row r="4884" spans="1:5" x14ac:dyDescent="0.25">
      <c r="A4884" s="27"/>
      <c r="B4884" s="32"/>
      <c r="C4884" s="27"/>
      <c r="D4884" s="27"/>
      <c r="E4884" s="27"/>
    </row>
    <row r="4885" spans="1:5" x14ac:dyDescent="0.25">
      <c r="A4885" s="27"/>
      <c r="B4885" s="32"/>
      <c r="C4885" s="27"/>
      <c r="D4885" s="27"/>
      <c r="E4885" s="27"/>
    </row>
    <row r="4886" spans="1:5" x14ac:dyDescent="0.25">
      <c r="A4886" s="27"/>
      <c r="B4886" s="32"/>
      <c r="C4886" s="27"/>
      <c r="D4886" s="27"/>
      <c r="E4886" s="27"/>
    </row>
    <row r="4887" spans="1:5" x14ac:dyDescent="0.25">
      <c r="A4887" s="27"/>
      <c r="B4887" s="32"/>
      <c r="C4887" s="27"/>
      <c r="D4887" s="27"/>
      <c r="E4887" s="27"/>
    </row>
    <row r="4888" spans="1:5" x14ac:dyDescent="0.25">
      <c r="A4888" s="27"/>
      <c r="B4888" s="32"/>
      <c r="C4888" s="27"/>
      <c r="D4888" s="27"/>
      <c r="E4888" s="27"/>
    </row>
    <row r="4889" spans="1:5" x14ac:dyDescent="0.25">
      <c r="A4889" s="27"/>
      <c r="B4889" s="32"/>
      <c r="C4889" s="27"/>
      <c r="D4889" s="27"/>
      <c r="E4889" s="27"/>
    </row>
    <row r="4890" spans="1:5" x14ac:dyDescent="0.25">
      <c r="A4890" s="27"/>
      <c r="B4890" s="32"/>
      <c r="C4890" s="27"/>
      <c r="D4890" s="27"/>
      <c r="E4890" s="27"/>
    </row>
    <row r="4891" spans="1:5" x14ac:dyDescent="0.25">
      <c r="A4891" s="27"/>
      <c r="B4891" s="32"/>
      <c r="C4891" s="27"/>
      <c r="D4891" s="27"/>
      <c r="E4891" s="27"/>
    </row>
    <row r="4892" spans="1:5" x14ac:dyDescent="0.25">
      <c r="A4892" s="27"/>
      <c r="B4892" s="32"/>
      <c r="C4892" s="27"/>
      <c r="D4892" s="27"/>
      <c r="E4892" s="27"/>
    </row>
    <row r="4893" spans="1:5" x14ac:dyDescent="0.25">
      <c r="A4893" s="27"/>
      <c r="B4893" s="32"/>
      <c r="C4893" s="27"/>
      <c r="D4893" s="27"/>
      <c r="E4893" s="27"/>
    </row>
    <row r="4894" spans="1:5" x14ac:dyDescent="0.25">
      <c r="A4894" s="27"/>
      <c r="B4894" s="32"/>
      <c r="C4894" s="27"/>
      <c r="D4894" s="27"/>
      <c r="E4894" s="27"/>
    </row>
    <row r="4895" spans="1:5" x14ac:dyDescent="0.25">
      <c r="A4895" s="27"/>
      <c r="B4895" s="32"/>
      <c r="C4895" s="27"/>
      <c r="D4895" s="27"/>
      <c r="E4895" s="27"/>
    </row>
    <row r="4896" spans="1:5" x14ac:dyDescent="0.25">
      <c r="A4896" s="27"/>
      <c r="B4896" s="32"/>
      <c r="C4896" s="27"/>
      <c r="D4896" s="27"/>
      <c r="E4896" s="27"/>
    </row>
    <row r="4897" spans="1:5" x14ac:dyDescent="0.25">
      <c r="A4897" s="27"/>
      <c r="B4897" s="32"/>
      <c r="C4897" s="27"/>
      <c r="D4897" s="27"/>
      <c r="E4897" s="27"/>
    </row>
    <row r="4898" spans="1:5" x14ac:dyDescent="0.25">
      <c r="A4898" s="27"/>
      <c r="B4898" s="32"/>
      <c r="C4898" s="27"/>
      <c r="D4898" s="27"/>
      <c r="E4898" s="27"/>
    </row>
    <row r="4899" spans="1:5" x14ac:dyDescent="0.25">
      <c r="A4899" s="27"/>
      <c r="B4899" s="32"/>
      <c r="C4899" s="27"/>
      <c r="D4899" s="27"/>
      <c r="E4899" s="27"/>
    </row>
    <row r="4900" spans="1:5" x14ac:dyDescent="0.25">
      <c r="A4900" s="27"/>
      <c r="B4900" s="32"/>
      <c r="C4900" s="27"/>
      <c r="D4900" s="27"/>
      <c r="E4900" s="27"/>
    </row>
    <row r="4901" spans="1:5" x14ac:dyDescent="0.25">
      <c r="A4901" s="27"/>
      <c r="B4901" s="32"/>
      <c r="C4901" s="27"/>
      <c r="D4901" s="27"/>
      <c r="E4901" s="27"/>
    </row>
    <row r="4902" spans="1:5" x14ac:dyDescent="0.25">
      <c r="A4902" s="27"/>
      <c r="B4902" s="32"/>
      <c r="C4902" s="27"/>
      <c r="D4902" s="27"/>
      <c r="E4902" s="27"/>
    </row>
    <row r="4903" spans="1:5" x14ac:dyDescent="0.25">
      <c r="A4903" s="27"/>
      <c r="B4903" s="32"/>
      <c r="C4903" s="27"/>
      <c r="D4903" s="27"/>
      <c r="E4903" s="27"/>
    </row>
    <row r="4904" spans="1:5" x14ac:dyDescent="0.25">
      <c r="A4904" s="27"/>
      <c r="B4904" s="32"/>
      <c r="C4904" s="27"/>
      <c r="D4904" s="27"/>
      <c r="E4904" s="27"/>
    </row>
    <row r="4905" spans="1:5" x14ac:dyDescent="0.25">
      <c r="A4905" s="27"/>
      <c r="B4905" s="32"/>
      <c r="C4905" s="27"/>
      <c r="D4905" s="27"/>
      <c r="E4905" s="27"/>
    </row>
    <row r="4906" spans="1:5" x14ac:dyDescent="0.25">
      <c r="A4906" s="27"/>
      <c r="B4906" s="32"/>
      <c r="C4906" s="27"/>
      <c r="D4906" s="27"/>
      <c r="E4906" s="27"/>
    </row>
    <row r="4907" spans="1:5" x14ac:dyDescent="0.25">
      <c r="A4907" s="27"/>
      <c r="B4907" s="32"/>
      <c r="C4907" s="27"/>
      <c r="D4907" s="27"/>
      <c r="E4907" s="27"/>
    </row>
    <row r="4908" spans="1:5" x14ac:dyDescent="0.25">
      <c r="A4908" s="27"/>
      <c r="B4908" s="32"/>
      <c r="C4908" s="27"/>
      <c r="D4908" s="27"/>
      <c r="E4908" s="27"/>
    </row>
    <row r="4909" spans="1:5" x14ac:dyDescent="0.25">
      <c r="A4909" s="27"/>
      <c r="B4909" s="32"/>
      <c r="C4909" s="27"/>
      <c r="D4909" s="27"/>
      <c r="E4909" s="27"/>
    </row>
    <row r="4910" spans="1:5" x14ac:dyDescent="0.25">
      <c r="A4910" s="27"/>
      <c r="B4910" s="32"/>
      <c r="C4910" s="27"/>
      <c r="D4910" s="27"/>
      <c r="E4910" s="27"/>
    </row>
    <row r="4911" spans="1:5" x14ac:dyDescent="0.25">
      <c r="A4911" s="27"/>
      <c r="B4911" s="32"/>
      <c r="C4911" s="27"/>
      <c r="D4911" s="27"/>
      <c r="E4911" s="27"/>
    </row>
    <row r="4912" spans="1:5" x14ac:dyDescent="0.25">
      <c r="A4912" s="27"/>
      <c r="B4912" s="32"/>
      <c r="C4912" s="27"/>
      <c r="D4912" s="27"/>
      <c r="E4912" s="27"/>
    </row>
    <row r="4913" spans="1:5" x14ac:dyDescent="0.25">
      <c r="A4913" s="27"/>
      <c r="B4913" s="32"/>
      <c r="C4913" s="27"/>
      <c r="D4913" s="27"/>
      <c r="E4913" s="27"/>
    </row>
    <row r="4914" spans="1:5" x14ac:dyDescent="0.25">
      <c r="A4914" s="27"/>
      <c r="B4914" s="32"/>
      <c r="C4914" s="27"/>
      <c r="D4914" s="27"/>
      <c r="E4914" s="27"/>
    </row>
    <row r="4915" spans="1:5" x14ac:dyDescent="0.25">
      <c r="A4915" s="27"/>
      <c r="B4915" s="32"/>
      <c r="C4915" s="27"/>
      <c r="D4915" s="27"/>
      <c r="E4915" s="27"/>
    </row>
    <row r="4916" spans="1:5" x14ac:dyDescent="0.25">
      <c r="A4916" s="27"/>
      <c r="B4916" s="32"/>
      <c r="C4916" s="27"/>
      <c r="D4916" s="27"/>
      <c r="E4916" s="27"/>
    </row>
    <row r="4917" spans="1:5" x14ac:dyDescent="0.25">
      <c r="A4917" s="27"/>
      <c r="B4917" s="32"/>
      <c r="C4917" s="27"/>
      <c r="D4917" s="27"/>
      <c r="E4917" s="27"/>
    </row>
    <row r="4918" spans="1:5" x14ac:dyDescent="0.25">
      <c r="A4918" s="27"/>
      <c r="B4918" s="32"/>
      <c r="C4918" s="27"/>
      <c r="D4918" s="27"/>
      <c r="E4918" s="27"/>
    </row>
    <row r="4919" spans="1:5" x14ac:dyDescent="0.25">
      <c r="A4919" s="27"/>
      <c r="B4919" s="32"/>
      <c r="C4919" s="27"/>
      <c r="D4919" s="27"/>
      <c r="E4919" s="27"/>
    </row>
    <row r="4920" spans="1:5" x14ac:dyDescent="0.25">
      <c r="A4920" s="27"/>
      <c r="B4920" s="32"/>
      <c r="C4920" s="27"/>
      <c r="D4920" s="27"/>
      <c r="E4920" s="27"/>
    </row>
    <row r="4921" spans="1:5" x14ac:dyDescent="0.25">
      <c r="A4921" s="27"/>
      <c r="B4921" s="32"/>
      <c r="C4921" s="27"/>
      <c r="D4921" s="27"/>
      <c r="E4921" s="27"/>
    </row>
    <row r="4922" spans="1:5" x14ac:dyDescent="0.25">
      <c r="A4922" s="27"/>
      <c r="B4922" s="32"/>
      <c r="C4922" s="27"/>
      <c r="D4922" s="27"/>
      <c r="E4922" s="27"/>
    </row>
    <row r="4923" spans="1:5" x14ac:dyDescent="0.25">
      <c r="A4923" s="27"/>
      <c r="B4923" s="32"/>
      <c r="C4923" s="27"/>
      <c r="D4923" s="27"/>
      <c r="E4923" s="27"/>
    </row>
    <row r="4924" spans="1:5" x14ac:dyDescent="0.25">
      <c r="A4924" s="27"/>
      <c r="B4924" s="32"/>
      <c r="C4924" s="27"/>
      <c r="D4924" s="27"/>
      <c r="E4924" s="27"/>
    </row>
    <row r="4925" spans="1:5" x14ac:dyDescent="0.25">
      <c r="A4925" s="27"/>
      <c r="B4925" s="32"/>
      <c r="C4925" s="27"/>
      <c r="D4925" s="27"/>
      <c r="E4925" s="27"/>
    </row>
    <row r="4926" spans="1:5" x14ac:dyDescent="0.25">
      <c r="A4926" s="27"/>
      <c r="B4926" s="32"/>
      <c r="C4926" s="27"/>
      <c r="D4926" s="27"/>
      <c r="E4926" s="27"/>
    </row>
    <row r="4927" spans="1:5" x14ac:dyDescent="0.25">
      <c r="A4927" s="27"/>
      <c r="B4927" s="32"/>
      <c r="C4927" s="27"/>
      <c r="D4927" s="27"/>
      <c r="E4927" s="27"/>
    </row>
    <row r="4928" spans="1:5" x14ac:dyDescent="0.25">
      <c r="A4928" s="27"/>
      <c r="B4928" s="32"/>
      <c r="C4928" s="27"/>
      <c r="D4928" s="27"/>
      <c r="E4928" s="27"/>
    </row>
    <row r="4929" spans="1:5" x14ac:dyDescent="0.25">
      <c r="A4929" s="27"/>
      <c r="B4929" s="32"/>
      <c r="C4929" s="27"/>
      <c r="D4929" s="27"/>
      <c r="E4929" s="27"/>
    </row>
    <row r="4930" spans="1:5" x14ac:dyDescent="0.25">
      <c r="A4930" s="27"/>
      <c r="B4930" s="32"/>
      <c r="C4930" s="27"/>
      <c r="D4930" s="27"/>
      <c r="E4930" s="27"/>
    </row>
    <row r="4931" spans="1:5" x14ac:dyDescent="0.25">
      <c r="A4931" s="27"/>
      <c r="B4931" s="32"/>
      <c r="C4931" s="27"/>
      <c r="D4931" s="27"/>
      <c r="E4931" s="27"/>
    </row>
    <row r="4932" spans="1:5" x14ac:dyDescent="0.25">
      <c r="A4932" s="27"/>
      <c r="B4932" s="32"/>
      <c r="C4932" s="27"/>
      <c r="D4932" s="27"/>
      <c r="E4932" s="27"/>
    </row>
    <row r="4933" spans="1:5" x14ac:dyDescent="0.25">
      <c r="A4933" s="27"/>
      <c r="B4933" s="32"/>
      <c r="C4933" s="27"/>
      <c r="D4933" s="27"/>
      <c r="E4933" s="27"/>
    </row>
    <row r="4934" spans="1:5" x14ac:dyDescent="0.25">
      <c r="A4934" s="27"/>
      <c r="B4934" s="32"/>
      <c r="C4934" s="27"/>
      <c r="D4934" s="27"/>
      <c r="E4934" s="27"/>
    </row>
    <row r="4935" spans="1:5" x14ac:dyDescent="0.25">
      <c r="A4935" s="27"/>
      <c r="B4935" s="32"/>
      <c r="C4935" s="27"/>
      <c r="D4935" s="27"/>
      <c r="E4935" s="27"/>
    </row>
    <row r="4936" spans="1:5" x14ac:dyDescent="0.25">
      <c r="A4936" s="27"/>
      <c r="B4936" s="32"/>
      <c r="C4936" s="27"/>
      <c r="D4936" s="27"/>
      <c r="E4936" s="27"/>
    </row>
    <row r="4937" spans="1:5" x14ac:dyDescent="0.25">
      <c r="A4937" s="27"/>
      <c r="B4937" s="32"/>
      <c r="C4937" s="27"/>
      <c r="D4937" s="27"/>
      <c r="E4937" s="27"/>
    </row>
    <row r="4938" spans="1:5" x14ac:dyDescent="0.25">
      <c r="A4938" s="27"/>
      <c r="B4938" s="32"/>
      <c r="C4938" s="27"/>
      <c r="D4938" s="27"/>
      <c r="E4938" s="27"/>
    </row>
    <row r="4939" spans="1:5" x14ac:dyDescent="0.25">
      <c r="A4939" s="27"/>
      <c r="B4939" s="32"/>
      <c r="C4939" s="27"/>
      <c r="D4939" s="27"/>
      <c r="E4939" s="27"/>
    </row>
    <row r="4940" spans="1:5" x14ac:dyDescent="0.25">
      <c r="A4940" s="27"/>
      <c r="B4940" s="32"/>
      <c r="C4940" s="27"/>
      <c r="D4940" s="27"/>
      <c r="E4940" s="27"/>
    </row>
    <row r="4941" spans="1:5" x14ac:dyDescent="0.25">
      <c r="A4941" s="27"/>
      <c r="B4941" s="32"/>
      <c r="C4941" s="27"/>
      <c r="D4941" s="27"/>
      <c r="E4941" s="27"/>
    </row>
    <row r="4942" spans="1:5" x14ac:dyDescent="0.25">
      <c r="A4942" s="27"/>
      <c r="B4942" s="32"/>
      <c r="C4942" s="27"/>
      <c r="D4942" s="27"/>
      <c r="E4942" s="27"/>
    </row>
    <row r="4943" spans="1:5" x14ac:dyDescent="0.25">
      <c r="A4943" s="27"/>
      <c r="B4943" s="32"/>
      <c r="C4943" s="27"/>
      <c r="D4943" s="27"/>
      <c r="E4943" s="27"/>
    </row>
    <row r="4944" spans="1:5" x14ac:dyDescent="0.25">
      <c r="A4944" s="27"/>
      <c r="B4944" s="32"/>
      <c r="C4944" s="27"/>
      <c r="D4944" s="27"/>
      <c r="E4944" s="27"/>
    </row>
    <row r="4945" spans="1:5" x14ac:dyDescent="0.25">
      <c r="A4945" s="27"/>
      <c r="B4945" s="32"/>
      <c r="C4945" s="27"/>
      <c r="D4945" s="27"/>
      <c r="E4945" s="27"/>
    </row>
    <row r="4946" spans="1:5" x14ac:dyDescent="0.25">
      <c r="A4946" s="27"/>
      <c r="B4946" s="32"/>
      <c r="C4946" s="27"/>
      <c r="D4946" s="27"/>
      <c r="E4946" s="27"/>
    </row>
    <row r="4947" spans="1:5" x14ac:dyDescent="0.25">
      <c r="A4947" s="27"/>
      <c r="B4947" s="32"/>
      <c r="C4947" s="27"/>
      <c r="D4947" s="27"/>
      <c r="E4947" s="27"/>
    </row>
    <row r="4948" spans="1:5" x14ac:dyDescent="0.25">
      <c r="A4948" s="27"/>
      <c r="B4948" s="32"/>
      <c r="C4948" s="27"/>
      <c r="D4948" s="27"/>
      <c r="E4948" s="27"/>
    </row>
    <row r="4949" spans="1:5" x14ac:dyDescent="0.25">
      <c r="A4949" s="27"/>
      <c r="B4949" s="32"/>
      <c r="C4949" s="27"/>
      <c r="D4949" s="27"/>
      <c r="E4949" s="27"/>
    </row>
    <row r="4950" spans="1:5" x14ac:dyDescent="0.25">
      <c r="A4950" s="27"/>
      <c r="B4950" s="32"/>
      <c r="C4950" s="27"/>
      <c r="D4950" s="27"/>
      <c r="E4950" s="27"/>
    </row>
    <row r="4951" spans="1:5" x14ac:dyDescent="0.25">
      <c r="A4951" s="27"/>
      <c r="B4951" s="32"/>
      <c r="C4951" s="27"/>
      <c r="D4951" s="27"/>
      <c r="E4951" s="27"/>
    </row>
    <row r="4952" spans="1:5" x14ac:dyDescent="0.25">
      <c r="A4952" s="27"/>
      <c r="B4952" s="32"/>
      <c r="C4952" s="27"/>
      <c r="D4952" s="27"/>
      <c r="E4952" s="27"/>
    </row>
    <row r="4953" spans="1:5" x14ac:dyDescent="0.25">
      <c r="A4953" s="27"/>
      <c r="B4953" s="32"/>
      <c r="C4953" s="27"/>
      <c r="D4953" s="27"/>
      <c r="E4953" s="27"/>
    </row>
    <row r="4954" spans="1:5" x14ac:dyDescent="0.25">
      <c r="A4954" s="27"/>
      <c r="B4954" s="32"/>
      <c r="C4954" s="27"/>
      <c r="D4954" s="27"/>
      <c r="E4954" s="27"/>
    </row>
    <row r="4955" spans="1:5" x14ac:dyDescent="0.25">
      <c r="A4955" s="27"/>
      <c r="B4955" s="32"/>
      <c r="C4955" s="27"/>
      <c r="D4955" s="27"/>
      <c r="E4955" s="27"/>
    </row>
    <row r="4956" spans="1:5" x14ac:dyDescent="0.25">
      <c r="A4956" s="27"/>
      <c r="B4956" s="32"/>
      <c r="C4956" s="27"/>
      <c r="D4956" s="27"/>
      <c r="E4956" s="27"/>
    </row>
    <row r="4957" spans="1:5" x14ac:dyDescent="0.25">
      <c r="A4957" s="27"/>
      <c r="B4957" s="32"/>
      <c r="C4957" s="27"/>
      <c r="D4957" s="27"/>
      <c r="E4957" s="27"/>
    </row>
    <row r="4958" spans="1:5" x14ac:dyDescent="0.25">
      <c r="A4958" s="27"/>
      <c r="B4958" s="32"/>
      <c r="C4958" s="27"/>
      <c r="D4958" s="27"/>
      <c r="E4958" s="27"/>
    </row>
    <row r="4959" spans="1:5" x14ac:dyDescent="0.25">
      <c r="A4959" s="27"/>
      <c r="B4959" s="32"/>
      <c r="C4959" s="27"/>
      <c r="D4959" s="27"/>
      <c r="E4959" s="27"/>
    </row>
    <row r="4960" spans="1:5" x14ac:dyDescent="0.25">
      <c r="A4960" s="27"/>
      <c r="B4960" s="32"/>
      <c r="C4960" s="27"/>
      <c r="D4960" s="27"/>
      <c r="E4960" s="27"/>
    </row>
    <row r="4961" spans="1:5" x14ac:dyDescent="0.25">
      <c r="A4961" s="27"/>
      <c r="B4961" s="32"/>
      <c r="C4961" s="27"/>
      <c r="D4961" s="27"/>
      <c r="E4961" s="27"/>
    </row>
    <row r="4962" spans="1:5" x14ac:dyDescent="0.25">
      <c r="A4962" s="27"/>
      <c r="B4962" s="32"/>
      <c r="C4962" s="27"/>
      <c r="D4962" s="27"/>
      <c r="E4962" s="27"/>
    </row>
    <row r="4963" spans="1:5" x14ac:dyDescent="0.25">
      <c r="A4963" s="27"/>
      <c r="B4963" s="32"/>
      <c r="C4963" s="27"/>
      <c r="D4963" s="27"/>
      <c r="E4963" s="27"/>
    </row>
    <row r="4964" spans="1:5" x14ac:dyDescent="0.25">
      <c r="A4964" s="27"/>
      <c r="B4964" s="32"/>
      <c r="C4964" s="27"/>
      <c r="D4964" s="27"/>
      <c r="E4964" s="27"/>
    </row>
    <row r="4965" spans="1:5" x14ac:dyDescent="0.25">
      <c r="A4965" s="27"/>
      <c r="B4965" s="32"/>
      <c r="C4965" s="27"/>
      <c r="D4965" s="27"/>
      <c r="E4965" s="27"/>
    </row>
    <row r="4966" spans="1:5" x14ac:dyDescent="0.25">
      <c r="A4966" s="27"/>
      <c r="B4966" s="32"/>
      <c r="C4966" s="27"/>
      <c r="D4966" s="27"/>
      <c r="E4966" s="27"/>
    </row>
    <row r="4967" spans="1:5" x14ac:dyDescent="0.25">
      <c r="A4967" s="27"/>
      <c r="B4967" s="32"/>
      <c r="C4967" s="27"/>
      <c r="D4967" s="27"/>
      <c r="E4967" s="27"/>
    </row>
    <row r="4968" spans="1:5" x14ac:dyDescent="0.25">
      <c r="A4968" s="27"/>
      <c r="B4968" s="32"/>
      <c r="C4968" s="27"/>
      <c r="D4968" s="27"/>
      <c r="E4968" s="27"/>
    </row>
    <row r="4969" spans="1:5" x14ac:dyDescent="0.25">
      <c r="A4969" s="27"/>
      <c r="B4969" s="32"/>
      <c r="C4969" s="27"/>
      <c r="D4969" s="27"/>
      <c r="E4969" s="27"/>
    </row>
    <row r="4970" spans="1:5" x14ac:dyDescent="0.25">
      <c r="A4970" s="27"/>
      <c r="B4970" s="32"/>
      <c r="C4970" s="27"/>
      <c r="D4970" s="27"/>
      <c r="E4970" s="27"/>
    </row>
    <row r="4971" spans="1:5" x14ac:dyDescent="0.25">
      <c r="A4971" s="27"/>
      <c r="B4971" s="32"/>
      <c r="C4971" s="27"/>
      <c r="D4971" s="27"/>
      <c r="E4971" s="27"/>
    </row>
    <row r="4972" spans="1:5" x14ac:dyDescent="0.25">
      <c r="A4972" s="27"/>
      <c r="B4972" s="32"/>
      <c r="C4972" s="27"/>
      <c r="D4972" s="27"/>
      <c r="E4972" s="27"/>
    </row>
    <row r="4973" spans="1:5" x14ac:dyDescent="0.25">
      <c r="A4973" s="27"/>
      <c r="B4973" s="32"/>
      <c r="C4973" s="27"/>
      <c r="D4973" s="27"/>
      <c r="E4973" s="27"/>
    </row>
    <row r="4974" spans="1:5" x14ac:dyDescent="0.25">
      <c r="A4974" s="27"/>
      <c r="B4974" s="32"/>
      <c r="C4974" s="27"/>
      <c r="D4974" s="27"/>
      <c r="E4974" s="27"/>
    </row>
    <row r="4975" spans="1:5" x14ac:dyDescent="0.25">
      <c r="A4975" s="27"/>
      <c r="B4975" s="32"/>
      <c r="C4975" s="27"/>
      <c r="D4975" s="27"/>
      <c r="E4975" s="27"/>
    </row>
    <row r="4976" spans="1:5" x14ac:dyDescent="0.25">
      <c r="A4976" s="27"/>
      <c r="B4976" s="32"/>
      <c r="C4976" s="27"/>
      <c r="D4976" s="27"/>
      <c r="E4976" s="27"/>
    </row>
    <row r="4977" spans="1:5" x14ac:dyDescent="0.25">
      <c r="A4977" s="27"/>
      <c r="B4977" s="32"/>
      <c r="C4977" s="27"/>
      <c r="D4977" s="27"/>
      <c r="E4977" s="27"/>
    </row>
    <row r="4978" spans="1:5" x14ac:dyDescent="0.25">
      <c r="A4978" s="27"/>
      <c r="B4978" s="32"/>
      <c r="C4978" s="27"/>
      <c r="D4978" s="27"/>
      <c r="E4978" s="27"/>
    </row>
    <row r="4979" spans="1:5" x14ac:dyDescent="0.25">
      <c r="A4979" s="27"/>
      <c r="B4979" s="32"/>
      <c r="C4979" s="27"/>
      <c r="D4979" s="27"/>
      <c r="E4979" s="27"/>
    </row>
    <row r="4980" spans="1:5" x14ac:dyDescent="0.25">
      <c r="A4980" s="27"/>
      <c r="B4980" s="32"/>
      <c r="C4980" s="27"/>
      <c r="D4980" s="27"/>
      <c r="E4980" s="27"/>
    </row>
    <row r="4981" spans="1:5" x14ac:dyDescent="0.25">
      <c r="A4981" s="27"/>
      <c r="B4981" s="32"/>
      <c r="C4981" s="27"/>
      <c r="D4981" s="27"/>
      <c r="E4981" s="27"/>
    </row>
    <row r="4982" spans="1:5" x14ac:dyDescent="0.25">
      <c r="A4982" s="27"/>
      <c r="B4982" s="32"/>
      <c r="C4982" s="27"/>
      <c r="D4982" s="27"/>
      <c r="E4982" s="27"/>
    </row>
    <row r="4983" spans="1:5" x14ac:dyDescent="0.25">
      <c r="A4983" s="27"/>
      <c r="B4983" s="32"/>
      <c r="C4983" s="27"/>
      <c r="D4983" s="27"/>
      <c r="E4983" s="27"/>
    </row>
    <row r="4984" spans="1:5" x14ac:dyDescent="0.25">
      <c r="A4984" s="27"/>
      <c r="B4984" s="32"/>
      <c r="C4984" s="27"/>
      <c r="D4984" s="27"/>
      <c r="E4984" s="27"/>
    </row>
    <row r="4985" spans="1:5" x14ac:dyDescent="0.25">
      <c r="A4985" s="27"/>
      <c r="B4985" s="32"/>
      <c r="C4985" s="27"/>
      <c r="D4985" s="27"/>
      <c r="E4985" s="27"/>
    </row>
    <row r="4986" spans="1:5" x14ac:dyDescent="0.25">
      <c r="A4986" s="27"/>
      <c r="B4986" s="32"/>
      <c r="C4986" s="27"/>
      <c r="D4986" s="27"/>
      <c r="E4986" s="27"/>
    </row>
    <row r="4987" spans="1:5" x14ac:dyDescent="0.25">
      <c r="A4987" s="27"/>
      <c r="B4987" s="32"/>
      <c r="C4987" s="27"/>
      <c r="D4987" s="27"/>
      <c r="E4987" s="27"/>
    </row>
    <row r="4988" spans="1:5" x14ac:dyDescent="0.25">
      <c r="A4988" s="27"/>
      <c r="B4988" s="32"/>
      <c r="C4988" s="27"/>
      <c r="D4988" s="27"/>
      <c r="E4988" s="27"/>
    </row>
    <row r="4989" spans="1:5" x14ac:dyDescent="0.25">
      <c r="A4989" s="27"/>
      <c r="B4989" s="32"/>
      <c r="C4989" s="27"/>
      <c r="D4989" s="27"/>
      <c r="E4989" s="27"/>
    </row>
    <row r="4990" spans="1:5" x14ac:dyDescent="0.25">
      <c r="A4990" s="27"/>
      <c r="B4990" s="32"/>
      <c r="C4990" s="27"/>
      <c r="D4990" s="27"/>
      <c r="E4990" s="27"/>
    </row>
    <row r="4991" spans="1:5" x14ac:dyDescent="0.25">
      <c r="A4991" s="27"/>
      <c r="B4991" s="32"/>
      <c r="C4991" s="27"/>
      <c r="D4991" s="27"/>
      <c r="E4991" s="27"/>
    </row>
    <row r="4992" spans="1:5" x14ac:dyDescent="0.25">
      <c r="A4992" s="27"/>
      <c r="B4992" s="32"/>
      <c r="C4992" s="27"/>
      <c r="D4992" s="27"/>
      <c r="E4992" s="27"/>
    </row>
    <row r="4993" spans="1:5" x14ac:dyDescent="0.25">
      <c r="A4993" s="27"/>
      <c r="B4993" s="32"/>
      <c r="C4993" s="27"/>
      <c r="D4993" s="27"/>
      <c r="E4993" s="27"/>
    </row>
    <row r="4994" spans="1:5" x14ac:dyDescent="0.25">
      <c r="A4994" s="27"/>
      <c r="B4994" s="32"/>
      <c r="C4994" s="27"/>
      <c r="D4994" s="27"/>
      <c r="E4994" s="27"/>
    </row>
    <row r="4995" spans="1:5" x14ac:dyDescent="0.25">
      <c r="A4995" s="27"/>
      <c r="B4995" s="32"/>
      <c r="C4995" s="27"/>
      <c r="D4995" s="27"/>
      <c r="E4995" s="27"/>
    </row>
    <row r="4996" spans="1:5" x14ac:dyDescent="0.25">
      <c r="A4996" s="27"/>
      <c r="B4996" s="32"/>
      <c r="C4996" s="27"/>
      <c r="D4996" s="27"/>
      <c r="E4996" s="27"/>
    </row>
    <row r="4997" spans="1:5" x14ac:dyDescent="0.25">
      <c r="A4997" s="27"/>
      <c r="B4997" s="32"/>
      <c r="C4997" s="27"/>
      <c r="D4997" s="27"/>
      <c r="E4997" s="27"/>
    </row>
    <row r="4998" spans="1:5" x14ac:dyDescent="0.25">
      <c r="A4998" s="27"/>
      <c r="B4998" s="32"/>
      <c r="C4998" s="27"/>
      <c r="D4998" s="27"/>
      <c r="E4998" s="27"/>
    </row>
    <row r="4999" spans="1:5" x14ac:dyDescent="0.25">
      <c r="A4999" s="27"/>
      <c r="B4999" s="32"/>
      <c r="C4999" s="27"/>
      <c r="D4999" s="27"/>
      <c r="E4999" s="27"/>
    </row>
    <row r="5000" spans="1:5" x14ac:dyDescent="0.25">
      <c r="A5000" s="27"/>
      <c r="B5000" s="32"/>
      <c r="C5000" s="27"/>
      <c r="D5000" s="27"/>
      <c r="E5000" s="27"/>
    </row>
    <row r="5001" spans="1:5" x14ac:dyDescent="0.25">
      <c r="A5001" s="27"/>
      <c r="B5001" s="32"/>
      <c r="C5001" s="27"/>
      <c r="D5001" s="27"/>
      <c r="E5001" s="27"/>
    </row>
    <row r="5002" spans="1:5" x14ac:dyDescent="0.25">
      <c r="A5002" s="27"/>
      <c r="B5002" s="32"/>
      <c r="C5002" s="27"/>
      <c r="D5002" s="27"/>
      <c r="E5002" s="27"/>
    </row>
    <row r="5003" spans="1:5" x14ac:dyDescent="0.25">
      <c r="A5003" s="27"/>
      <c r="B5003" s="32"/>
      <c r="C5003" s="27"/>
      <c r="D5003" s="27"/>
      <c r="E5003" s="27"/>
    </row>
    <row r="5004" spans="1:5" x14ac:dyDescent="0.25">
      <c r="A5004" s="27"/>
      <c r="B5004" s="32"/>
      <c r="C5004" s="27"/>
      <c r="D5004" s="27"/>
      <c r="E5004" s="27"/>
    </row>
    <row r="5005" spans="1:5" x14ac:dyDescent="0.25">
      <c r="A5005" s="27"/>
      <c r="B5005" s="32"/>
      <c r="C5005" s="27"/>
      <c r="D5005" s="27"/>
      <c r="E5005" s="27"/>
    </row>
    <row r="5006" spans="1:5" x14ac:dyDescent="0.25">
      <c r="A5006" s="27"/>
      <c r="B5006" s="32"/>
      <c r="C5006" s="27"/>
      <c r="D5006" s="27"/>
      <c r="E5006" s="27"/>
    </row>
    <row r="5007" spans="1:5" x14ac:dyDescent="0.25">
      <c r="A5007" s="27"/>
      <c r="B5007" s="32"/>
      <c r="C5007" s="27"/>
      <c r="D5007" s="27"/>
      <c r="E5007" s="27"/>
    </row>
    <row r="5008" spans="1:5" x14ac:dyDescent="0.25">
      <c r="A5008" s="27"/>
      <c r="B5008" s="32"/>
      <c r="C5008" s="27"/>
      <c r="D5008" s="27"/>
      <c r="E5008" s="27"/>
    </row>
    <row r="5009" spans="1:5" x14ac:dyDescent="0.25">
      <c r="A5009" s="27"/>
      <c r="B5009" s="32"/>
      <c r="C5009" s="27"/>
      <c r="D5009" s="27"/>
      <c r="E5009" s="27"/>
    </row>
    <row r="5010" spans="1:5" x14ac:dyDescent="0.25">
      <c r="A5010" s="27"/>
      <c r="B5010" s="32"/>
      <c r="C5010" s="27"/>
      <c r="D5010" s="27"/>
      <c r="E5010" s="27"/>
    </row>
    <row r="5011" spans="1:5" x14ac:dyDescent="0.25">
      <c r="A5011" s="27"/>
      <c r="B5011" s="32"/>
      <c r="C5011" s="27"/>
      <c r="D5011" s="27"/>
      <c r="E5011" s="27"/>
    </row>
    <row r="5012" spans="1:5" x14ac:dyDescent="0.25">
      <c r="A5012" s="27"/>
      <c r="B5012" s="32"/>
      <c r="C5012" s="27"/>
      <c r="D5012" s="27"/>
      <c r="E5012" s="27"/>
    </row>
    <row r="5013" spans="1:5" x14ac:dyDescent="0.25">
      <c r="A5013" s="27"/>
      <c r="B5013" s="32"/>
      <c r="C5013" s="27"/>
      <c r="D5013" s="27"/>
      <c r="E5013" s="27"/>
    </row>
    <row r="5014" spans="1:5" x14ac:dyDescent="0.25">
      <c r="A5014" s="27"/>
      <c r="B5014" s="32"/>
      <c r="C5014" s="27"/>
      <c r="D5014" s="27"/>
      <c r="E5014" s="27"/>
    </row>
    <row r="5015" spans="1:5" x14ac:dyDescent="0.25">
      <c r="A5015" s="27"/>
      <c r="B5015" s="32"/>
      <c r="C5015" s="27"/>
      <c r="D5015" s="27"/>
      <c r="E5015" s="27"/>
    </row>
    <row r="5016" spans="1:5" x14ac:dyDescent="0.25">
      <c r="A5016" s="27"/>
      <c r="B5016" s="32"/>
      <c r="C5016" s="27"/>
      <c r="D5016" s="27"/>
      <c r="E5016" s="27"/>
    </row>
    <row r="5017" spans="1:5" x14ac:dyDescent="0.25">
      <c r="A5017" s="27"/>
      <c r="B5017" s="32"/>
      <c r="C5017" s="27"/>
      <c r="D5017" s="27"/>
      <c r="E5017" s="27"/>
    </row>
    <row r="5018" spans="1:5" x14ac:dyDescent="0.25">
      <c r="A5018" s="27"/>
      <c r="B5018" s="32"/>
      <c r="C5018" s="27"/>
      <c r="D5018" s="27"/>
      <c r="E5018" s="27"/>
    </row>
    <row r="5019" spans="1:5" x14ac:dyDescent="0.25">
      <c r="A5019" s="27"/>
      <c r="B5019" s="32"/>
      <c r="C5019" s="27"/>
      <c r="D5019" s="27"/>
      <c r="E5019" s="27"/>
    </row>
    <row r="5020" spans="1:5" x14ac:dyDescent="0.25">
      <c r="A5020" s="27"/>
      <c r="B5020" s="32"/>
      <c r="C5020" s="27"/>
      <c r="D5020" s="27"/>
      <c r="E5020" s="27"/>
    </row>
    <row r="5021" spans="1:5" x14ac:dyDescent="0.25">
      <c r="A5021" s="27"/>
      <c r="B5021" s="32"/>
      <c r="C5021" s="27"/>
      <c r="D5021" s="27"/>
      <c r="E5021" s="27"/>
    </row>
    <row r="5022" spans="1:5" x14ac:dyDescent="0.25">
      <c r="A5022" s="27"/>
      <c r="B5022" s="32"/>
      <c r="C5022" s="27"/>
      <c r="D5022" s="27"/>
      <c r="E5022" s="27"/>
    </row>
    <row r="5023" spans="1:5" x14ac:dyDescent="0.25">
      <c r="A5023" s="27"/>
      <c r="B5023" s="32"/>
      <c r="C5023" s="27"/>
      <c r="D5023" s="27"/>
      <c r="E5023" s="27"/>
    </row>
    <row r="5024" spans="1:5" x14ac:dyDescent="0.25">
      <c r="A5024" s="27"/>
      <c r="B5024" s="32"/>
      <c r="C5024" s="27"/>
      <c r="D5024" s="27"/>
      <c r="E5024" s="27"/>
    </row>
    <row r="5025" spans="1:5" x14ac:dyDescent="0.25">
      <c r="A5025" s="27"/>
      <c r="B5025" s="32"/>
      <c r="C5025" s="27"/>
      <c r="D5025" s="27"/>
      <c r="E5025" s="27"/>
    </row>
    <row r="5026" spans="1:5" x14ac:dyDescent="0.25">
      <c r="A5026" s="27"/>
      <c r="B5026" s="32"/>
      <c r="C5026" s="27"/>
      <c r="D5026" s="27"/>
      <c r="E5026" s="27"/>
    </row>
    <row r="5027" spans="1:5" x14ac:dyDescent="0.25">
      <c r="A5027" s="27"/>
      <c r="B5027" s="32"/>
      <c r="C5027" s="27"/>
      <c r="D5027" s="27"/>
      <c r="E5027" s="27"/>
    </row>
    <row r="5028" spans="1:5" x14ac:dyDescent="0.25">
      <c r="A5028" s="27"/>
      <c r="B5028" s="32"/>
      <c r="C5028" s="27"/>
      <c r="D5028" s="27"/>
      <c r="E5028" s="27"/>
    </row>
    <row r="5029" spans="1:5" x14ac:dyDescent="0.25">
      <c r="A5029" s="27"/>
      <c r="B5029" s="32"/>
      <c r="C5029" s="27"/>
      <c r="D5029" s="27"/>
      <c r="E5029" s="27"/>
    </row>
    <row r="5030" spans="1:5" x14ac:dyDescent="0.25">
      <c r="A5030" s="27"/>
      <c r="B5030" s="32"/>
      <c r="C5030" s="27"/>
      <c r="D5030" s="27"/>
      <c r="E5030" s="27"/>
    </row>
    <row r="5031" spans="1:5" x14ac:dyDescent="0.25">
      <c r="A5031" s="27"/>
      <c r="B5031" s="32"/>
      <c r="C5031" s="27"/>
      <c r="D5031" s="27"/>
      <c r="E5031" s="27"/>
    </row>
    <row r="5032" spans="1:5" x14ac:dyDescent="0.25">
      <c r="A5032" s="27"/>
      <c r="B5032" s="32"/>
      <c r="C5032" s="27"/>
      <c r="D5032" s="27"/>
      <c r="E5032" s="27"/>
    </row>
    <row r="5033" spans="1:5" x14ac:dyDescent="0.25">
      <c r="A5033" s="27"/>
      <c r="B5033" s="32"/>
      <c r="C5033" s="27"/>
      <c r="D5033" s="27"/>
      <c r="E5033" s="27"/>
    </row>
    <row r="5034" spans="1:5" x14ac:dyDescent="0.25">
      <c r="A5034" s="27"/>
      <c r="B5034" s="32"/>
      <c r="C5034" s="27"/>
      <c r="D5034" s="27"/>
      <c r="E5034" s="27"/>
    </row>
    <row r="5035" spans="1:5" x14ac:dyDescent="0.25">
      <c r="A5035" s="27"/>
      <c r="B5035" s="32"/>
      <c r="C5035" s="27"/>
      <c r="D5035" s="27"/>
      <c r="E5035" s="27"/>
    </row>
    <row r="5036" spans="1:5" x14ac:dyDescent="0.25">
      <c r="A5036" s="27"/>
      <c r="B5036" s="32"/>
      <c r="C5036" s="27"/>
      <c r="D5036" s="27"/>
      <c r="E5036" s="27"/>
    </row>
    <row r="5037" spans="1:5" x14ac:dyDescent="0.25">
      <c r="A5037" s="27"/>
      <c r="B5037" s="32"/>
      <c r="C5037" s="27"/>
      <c r="D5037" s="27"/>
      <c r="E5037" s="27"/>
    </row>
    <row r="5038" spans="1:5" x14ac:dyDescent="0.25">
      <c r="A5038" s="27"/>
      <c r="B5038" s="32"/>
      <c r="C5038" s="27"/>
      <c r="D5038" s="27"/>
      <c r="E5038" s="27"/>
    </row>
    <row r="5039" spans="1:5" x14ac:dyDescent="0.25">
      <c r="A5039" s="27"/>
      <c r="B5039" s="32"/>
      <c r="C5039" s="27"/>
      <c r="D5039" s="27"/>
      <c r="E5039" s="27"/>
    </row>
    <row r="5040" spans="1:5" x14ac:dyDescent="0.25">
      <c r="A5040" s="27"/>
      <c r="B5040" s="32"/>
      <c r="C5040" s="27"/>
      <c r="D5040" s="27"/>
      <c r="E5040" s="27"/>
    </row>
    <row r="5041" spans="1:5" x14ac:dyDescent="0.25">
      <c r="A5041" s="27"/>
      <c r="B5041" s="32"/>
      <c r="C5041" s="27"/>
      <c r="D5041" s="27"/>
      <c r="E5041" s="27"/>
    </row>
    <row r="5042" spans="1:5" x14ac:dyDescent="0.25">
      <c r="A5042" s="27"/>
      <c r="B5042" s="32"/>
      <c r="C5042" s="27"/>
      <c r="D5042" s="27"/>
      <c r="E5042" s="27"/>
    </row>
    <row r="5043" spans="1:5" x14ac:dyDescent="0.25">
      <c r="A5043" s="27"/>
      <c r="B5043" s="32"/>
      <c r="C5043" s="27"/>
      <c r="D5043" s="27"/>
      <c r="E5043" s="27"/>
    </row>
    <row r="5044" spans="1:5" x14ac:dyDescent="0.25">
      <c r="A5044" s="27"/>
      <c r="B5044" s="32"/>
      <c r="C5044" s="27"/>
      <c r="D5044" s="27"/>
      <c r="E5044" s="27"/>
    </row>
    <row r="5045" spans="1:5" x14ac:dyDescent="0.25">
      <c r="A5045" s="27"/>
      <c r="B5045" s="32"/>
      <c r="C5045" s="27"/>
      <c r="D5045" s="27"/>
      <c r="E5045" s="27"/>
    </row>
    <row r="5046" spans="1:5" x14ac:dyDescent="0.25">
      <c r="A5046" s="27"/>
      <c r="B5046" s="32"/>
      <c r="C5046" s="27"/>
      <c r="D5046" s="27"/>
      <c r="E5046" s="27"/>
    </row>
    <row r="5047" spans="1:5" x14ac:dyDescent="0.25">
      <c r="A5047" s="27"/>
      <c r="B5047" s="32"/>
      <c r="C5047" s="27"/>
      <c r="D5047" s="27"/>
      <c r="E5047" s="27"/>
    </row>
    <row r="5048" spans="1:5" x14ac:dyDescent="0.25">
      <c r="A5048" s="27"/>
      <c r="B5048" s="32"/>
      <c r="C5048" s="27"/>
      <c r="D5048" s="27"/>
      <c r="E5048" s="27"/>
    </row>
    <row r="5049" spans="1:5" x14ac:dyDescent="0.25">
      <c r="A5049" s="27"/>
      <c r="B5049" s="32"/>
      <c r="C5049" s="27"/>
      <c r="D5049" s="27"/>
      <c r="E5049" s="27"/>
    </row>
    <row r="5050" spans="1:5" x14ac:dyDescent="0.25">
      <c r="A5050" s="27"/>
      <c r="B5050" s="32"/>
      <c r="C5050" s="27"/>
      <c r="D5050" s="27"/>
      <c r="E5050" s="27"/>
    </row>
    <row r="5051" spans="1:5" x14ac:dyDescent="0.25">
      <c r="A5051" s="27"/>
      <c r="B5051" s="32"/>
      <c r="C5051" s="27"/>
      <c r="D5051" s="27"/>
      <c r="E5051" s="27"/>
    </row>
    <row r="5052" spans="1:5" x14ac:dyDescent="0.25">
      <c r="A5052" s="27"/>
      <c r="B5052" s="32"/>
      <c r="C5052" s="27"/>
      <c r="D5052" s="27"/>
      <c r="E5052" s="27"/>
    </row>
    <row r="5053" spans="1:5" x14ac:dyDescent="0.25">
      <c r="A5053" s="27"/>
      <c r="B5053" s="32"/>
      <c r="C5053" s="27"/>
      <c r="D5053" s="27"/>
      <c r="E5053" s="27"/>
    </row>
    <row r="5054" spans="1:5" x14ac:dyDescent="0.25">
      <c r="A5054" s="27"/>
      <c r="B5054" s="32"/>
      <c r="C5054" s="27"/>
      <c r="D5054" s="27"/>
      <c r="E5054" s="27"/>
    </row>
    <row r="5055" spans="1:5" x14ac:dyDescent="0.25">
      <c r="A5055" s="27"/>
      <c r="B5055" s="32"/>
      <c r="C5055" s="27"/>
      <c r="D5055" s="27"/>
      <c r="E5055" s="27"/>
    </row>
    <row r="5056" spans="1:5" x14ac:dyDescent="0.25">
      <c r="A5056" s="27"/>
      <c r="B5056" s="32"/>
      <c r="C5056" s="27"/>
      <c r="D5056" s="27"/>
      <c r="E5056" s="27"/>
    </row>
    <row r="5057" spans="1:5" x14ac:dyDescent="0.25">
      <c r="A5057" s="27"/>
      <c r="B5057" s="32"/>
      <c r="C5057" s="27"/>
      <c r="D5057" s="27"/>
      <c r="E5057" s="27"/>
    </row>
    <row r="5058" spans="1:5" x14ac:dyDescent="0.25">
      <c r="A5058" s="27"/>
      <c r="B5058" s="32"/>
      <c r="C5058" s="27"/>
      <c r="D5058" s="27"/>
      <c r="E5058" s="27"/>
    </row>
    <row r="5059" spans="1:5" x14ac:dyDescent="0.25">
      <c r="A5059" s="27"/>
      <c r="B5059" s="32"/>
      <c r="C5059" s="27"/>
      <c r="D5059" s="27"/>
      <c r="E5059" s="27"/>
    </row>
    <row r="5060" spans="1:5" x14ac:dyDescent="0.25">
      <c r="A5060" s="27"/>
      <c r="B5060" s="32"/>
      <c r="C5060" s="27"/>
      <c r="D5060" s="27"/>
      <c r="E5060" s="27"/>
    </row>
    <row r="5061" spans="1:5" x14ac:dyDescent="0.25">
      <c r="A5061" s="27"/>
      <c r="B5061" s="32"/>
      <c r="C5061" s="27"/>
      <c r="D5061" s="27"/>
      <c r="E5061" s="27"/>
    </row>
    <row r="5062" spans="1:5" x14ac:dyDescent="0.25">
      <c r="A5062" s="27"/>
      <c r="B5062" s="32"/>
      <c r="C5062" s="27"/>
      <c r="D5062" s="27"/>
      <c r="E5062" s="27"/>
    </row>
    <row r="5063" spans="1:5" x14ac:dyDescent="0.25">
      <c r="A5063" s="27"/>
      <c r="B5063" s="32"/>
      <c r="C5063" s="27"/>
      <c r="D5063" s="27"/>
      <c r="E5063" s="27"/>
    </row>
    <row r="5064" spans="1:5" x14ac:dyDescent="0.25">
      <c r="A5064" s="27"/>
      <c r="B5064" s="32"/>
      <c r="C5064" s="27"/>
      <c r="D5064" s="27"/>
      <c r="E5064" s="27"/>
    </row>
    <row r="5065" spans="1:5" x14ac:dyDescent="0.25">
      <c r="A5065" s="27"/>
      <c r="B5065" s="32"/>
      <c r="C5065" s="27"/>
      <c r="D5065" s="27"/>
      <c r="E5065" s="27"/>
    </row>
    <row r="5066" spans="1:5" x14ac:dyDescent="0.25">
      <c r="A5066" s="27"/>
      <c r="B5066" s="32"/>
      <c r="C5066" s="27"/>
      <c r="D5066" s="27"/>
      <c r="E5066" s="27"/>
    </row>
    <row r="5067" spans="1:5" x14ac:dyDescent="0.25">
      <c r="A5067" s="27"/>
      <c r="B5067" s="32"/>
      <c r="C5067" s="27"/>
      <c r="D5067" s="27"/>
      <c r="E5067" s="27"/>
    </row>
    <row r="5068" spans="1:5" x14ac:dyDescent="0.25">
      <c r="A5068" s="27"/>
      <c r="B5068" s="32"/>
      <c r="C5068" s="27"/>
      <c r="D5068" s="27"/>
      <c r="E5068" s="27"/>
    </row>
    <row r="5069" spans="1:5" x14ac:dyDescent="0.25">
      <c r="A5069" s="27"/>
      <c r="B5069" s="32"/>
      <c r="C5069" s="27"/>
      <c r="D5069" s="27"/>
      <c r="E5069" s="27"/>
    </row>
    <row r="5070" spans="1:5" x14ac:dyDescent="0.25">
      <c r="A5070" s="27"/>
      <c r="B5070" s="32"/>
      <c r="C5070" s="27"/>
      <c r="D5070" s="27"/>
      <c r="E5070" s="27"/>
    </row>
    <row r="5071" spans="1:5" x14ac:dyDescent="0.25">
      <c r="A5071" s="27"/>
      <c r="B5071" s="32"/>
      <c r="C5071" s="27"/>
      <c r="D5071" s="27"/>
      <c r="E5071" s="27"/>
    </row>
    <row r="5072" spans="1:5" x14ac:dyDescent="0.25">
      <c r="A5072" s="27"/>
      <c r="B5072" s="32"/>
      <c r="C5072" s="27"/>
      <c r="D5072" s="27"/>
      <c r="E5072" s="27"/>
    </row>
    <row r="5073" spans="1:5" x14ac:dyDescent="0.25">
      <c r="A5073" s="27"/>
      <c r="B5073" s="32"/>
      <c r="C5073" s="27"/>
      <c r="D5073" s="27"/>
      <c r="E5073" s="27"/>
    </row>
    <row r="5074" spans="1:5" x14ac:dyDescent="0.25">
      <c r="A5074" s="27"/>
      <c r="B5074" s="32"/>
      <c r="C5074" s="27"/>
      <c r="D5074" s="27"/>
      <c r="E5074" s="27"/>
    </row>
    <row r="5075" spans="1:5" x14ac:dyDescent="0.25">
      <c r="A5075" s="27"/>
      <c r="B5075" s="32"/>
      <c r="C5075" s="27"/>
      <c r="D5075" s="27"/>
      <c r="E5075" s="27"/>
    </row>
    <row r="5076" spans="1:5" x14ac:dyDescent="0.25">
      <c r="A5076" s="27"/>
      <c r="B5076" s="32"/>
      <c r="C5076" s="27"/>
      <c r="D5076" s="27"/>
      <c r="E5076" s="27"/>
    </row>
    <row r="5077" spans="1:5" x14ac:dyDescent="0.25">
      <c r="A5077" s="27"/>
      <c r="B5077" s="32"/>
      <c r="C5077" s="27"/>
      <c r="D5077" s="27"/>
      <c r="E5077" s="27"/>
    </row>
    <row r="5078" spans="1:5" x14ac:dyDescent="0.25">
      <c r="A5078" s="27"/>
      <c r="B5078" s="32"/>
      <c r="C5078" s="27"/>
      <c r="D5078" s="27"/>
      <c r="E5078" s="27"/>
    </row>
    <row r="5079" spans="1:5" x14ac:dyDescent="0.25">
      <c r="A5079" s="27"/>
      <c r="B5079" s="32"/>
      <c r="C5079" s="27"/>
      <c r="D5079" s="27"/>
      <c r="E5079" s="27"/>
    </row>
    <row r="5080" spans="1:5" x14ac:dyDescent="0.25">
      <c r="A5080" s="27"/>
      <c r="B5080" s="32"/>
      <c r="C5080" s="27"/>
      <c r="D5080" s="27"/>
      <c r="E5080" s="27"/>
    </row>
    <row r="5081" spans="1:5" x14ac:dyDescent="0.25">
      <c r="A5081" s="27"/>
      <c r="B5081" s="32"/>
      <c r="C5081" s="27"/>
      <c r="D5081" s="27"/>
      <c r="E5081" s="27"/>
    </row>
    <row r="5082" spans="1:5" x14ac:dyDescent="0.25">
      <c r="A5082" s="27"/>
      <c r="B5082" s="32"/>
      <c r="C5082" s="27"/>
      <c r="D5082" s="27"/>
      <c r="E5082" s="27"/>
    </row>
    <row r="5083" spans="1:5" x14ac:dyDescent="0.25">
      <c r="A5083" s="27"/>
      <c r="B5083" s="32"/>
      <c r="C5083" s="27"/>
      <c r="D5083" s="27"/>
      <c r="E5083" s="27"/>
    </row>
    <row r="5084" spans="1:5" x14ac:dyDescent="0.25">
      <c r="A5084" s="27"/>
      <c r="B5084" s="32"/>
      <c r="C5084" s="27"/>
      <c r="D5084" s="27"/>
      <c r="E5084" s="27"/>
    </row>
    <row r="5085" spans="1:5" x14ac:dyDescent="0.25">
      <c r="A5085" s="27"/>
      <c r="B5085" s="32"/>
      <c r="C5085" s="27"/>
      <c r="D5085" s="27"/>
      <c r="E5085" s="27"/>
    </row>
    <row r="5086" spans="1:5" x14ac:dyDescent="0.25">
      <c r="A5086" s="27"/>
      <c r="B5086" s="32"/>
      <c r="C5086" s="27"/>
      <c r="D5086" s="27"/>
      <c r="E5086" s="27"/>
    </row>
    <row r="5087" spans="1:5" x14ac:dyDescent="0.25">
      <c r="A5087" s="27"/>
      <c r="B5087" s="32"/>
      <c r="C5087" s="27"/>
      <c r="D5087" s="27"/>
      <c r="E5087" s="27"/>
    </row>
    <row r="5088" spans="1:5" x14ac:dyDescent="0.25">
      <c r="A5088" s="27"/>
      <c r="B5088" s="32"/>
      <c r="C5088" s="27"/>
      <c r="D5088" s="27"/>
      <c r="E5088" s="27"/>
    </row>
    <row r="5089" spans="1:5" x14ac:dyDescent="0.25">
      <c r="A5089" s="27"/>
      <c r="B5089" s="32"/>
      <c r="C5089" s="27"/>
      <c r="D5089" s="27"/>
      <c r="E5089" s="27"/>
    </row>
    <row r="5090" spans="1:5" x14ac:dyDescent="0.25">
      <c r="A5090" s="27"/>
      <c r="B5090" s="32"/>
      <c r="C5090" s="27"/>
      <c r="D5090" s="27"/>
      <c r="E5090" s="27"/>
    </row>
    <row r="5091" spans="1:5" x14ac:dyDescent="0.25">
      <c r="A5091" s="27"/>
      <c r="B5091" s="32"/>
      <c r="C5091" s="27"/>
      <c r="D5091" s="27"/>
      <c r="E5091" s="27"/>
    </row>
    <row r="5092" spans="1:5" x14ac:dyDescent="0.25">
      <c r="A5092" s="27"/>
      <c r="B5092" s="32"/>
      <c r="C5092" s="27"/>
      <c r="D5092" s="27"/>
      <c r="E5092" s="27"/>
    </row>
    <row r="5093" spans="1:5" x14ac:dyDescent="0.25">
      <c r="A5093" s="27"/>
      <c r="B5093" s="32"/>
      <c r="C5093" s="27"/>
      <c r="D5093" s="27"/>
      <c r="E5093" s="27"/>
    </row>
    <row r="5094" spans="1:5" x14ac:dyDescent="0.25">
      <c r="A5094" s="27"/>
      <c r="B5094" s="32"/>
      <c r="C5094" s="27"/>
      <c r="D5094" s="27"/>
      <c r="E5094" s="27"/>
    </row>
    <row r="5095" spans="1:5" x14ac:dyDescent="0.25">
      <c r="A5095" s="27"/>
      <c r="B5095" s="32"/>
      <c r="C5095" s="27"/>
      <c r="D5095" s="27"/>
      <c r="E5095" s="27"/>
    </row>
    <row r="5096" spans="1:5" x14ac:dyDescent="0.25">
      <c r="A5096" s="27"/>
      <c r="B5096" s="32"/>
      <c r="C5096" s="27"/>
      <c r="D5096" s="27"/>
      <c r="E5096" s="27"/>
    </row>
    <row r="5097" spans="1:5" x14ac:dyDescent="0.25">
      <c r="A5097" s="27"/>
      <c r="B5097" s="32"/>
      <c r="C5097" s="27"/>
      <c r="D5097" s="27"/>
      <c r="E5097" s="27"/>
    </row>
    <row r="5098" spans="1:5" x14ac:dyDescent="0.25">
      <c r="A5098" s="27"/>
      <c r="B5098" s="32"/>
      <c r="C5098" s="27"/>
      <c r="D5098" s="27"/>
      <c r="E5098" s="27"/>
    </row>
    <row r="5099" spans="1:5" x14ac:dyDescent="0.25">
      <c r="A5099" s="27"/>
      <c r="B5099" s="32"/>
      <c r="C5099" s="27"/>
      <c r="D5099" s="27"/>
      <c r="E5099" s="27"/>
    </row>
    <row r="5100" spans="1:5" x14ac:dyDescent="0.25">
      <c r="A5100" s="27"/>
      <c r="B5100" s="32"/>
      <c r="C5100" s="27"/>
      <c r="D5100" s="27"/>
      <c r="E5100" s="27"/>
    </row>
    <row r="5101" spans="1:5" x14ac:dyDescent="0.25">
      <c r="A5101" s="27"/>
      <c r="B5101" s="32"/>
      <c r="C5101" s="27"/>
      <c r="D5101" s="27"/>
      <c r="E5101" s="27"/>
    </row>
    <row r="5102" spans="1:5" x14ac:dyDescent="0.25">
      <c r="A5102" s="27"/>
      <c r="B5102" s="32"/>
      <c r="C5102" s="27"/>
      <c r="D5102" s="27"/>
      <c r="E5102" s="27"/>
    </row>
    <row r="5103" spans="1:5" x14ac:dyDescent="0.25">
      <c r="A5103" s="27"/>
      <c r="B5103" s="32"/>
      <c r="C5103" s="27"/>
      <c r="D5103" s="27"/>
      <c r="E5103" s="27"/>
    </row>
    <row r="5104" spans="1:5" x14ac:dyDescent="0.25">
      <c r="A5104" s="27"/>
      <c r="B5104" s="32"/>
      <c r="C5104" s="27"/>
      <c r="D5104" s="27"/>
      <c r="E5104" s="27"/>
    </row>
    <row r="5105" spans="1:5" x14ac:dyDescent="0.25">
      <c r="A5105" s="27"/>
      <c r="B5105" s="32"/>
      <c r="C5105" s="27"/>
      <c r="D5105" s="27"/>
      <c r="E5105" s="27"/>
    </row>
    <row r="5106" spans="1:5" x14ac:dyDescent="0.25">
      <c r="A5106" s="27"/>
      <c r="B5106" s="32"/>
      <c r="C5106" s="27"/>
      <c r="D5106" s="27"/>
      <c r="E5106" s="27"/>
    </row>
    <row r="5107" spans="1:5" x14ac:dyDescent="0.25">
      <c r="A5107" s="27"/>
      <c r="B5107" s="32"/>
      <c r="C5107" s="27"/>
      <c r="D5107" s="27"/>
      <c r="E5107" s="27"/>
    </row>
    <row r="5108" spans="1:5" x14ac:dyDescent="0.25">
      <c r="A5108" s="27"/>
      <c r="B5108" s="32"/>
      <c r="C5108" s="27"/>
      <c r="D5108" s="27"/>
      <c r="E5108" s="27"/>
    </row>
    <row r="5109" spans="1:5" x14ac:dyDescent="0.25">
      <c r="A5109" s="27"/>
      <c r="B5109" s="32"/>
      <c r="C5109" s="27"/>
      <c r="D5109" s="27"/>
      <c r="E5109" s="27"/>
    </row>
    <row r="5110" spans="1:5" x14ac:dyDescent="0.25">
      <c r="A5110" s="27"/>
      <c r="B5110" s="32"/>
      <c r="C5110" s="27"/>
      <c r="D5110" s="27"/>
      <c r="E5110" s="27"/>
    </row>
    <row r="5111" spans="1:5" x14ac:dyDescent="0.25">
      <c r="A5111" s="27"/>
      <c r="B5111" s="32"/>
      <c r="C5111" s="27"/>
      <c r="D5111" s="27"/>
      <c r="E5111" s="27"/>
    </row>
    <row r="5112" spans="1:5" x14ac:dyDescent="0.25">
      <c r="A5112" s="27"/>
      <c r="B5112" s="32"/>
      <c r="C5112" s="27"/>
      <c r="D5112" s="27"/>
      <c r="E5112" s="27"/>
    </row>
    <row r="5113" spans="1:5" x14ac:dyDescent="0.25">
      <c r="A5113" s="27"/>
      <c r="B5113" s="32"/>
      <c r="C5113" s="27"/>
      <c r="D5113" s="27"/>
      <c r="E5113" s="27"/>
    </row>
    <row r="5114" spans="1:5" x14ac:dyDescent="0.25">
      <c r="A5114" s="27"/>
      <c r="B5114" s="32"/>
      <c r="C5114" s="27"/>
      <c r="D5114" s="27"/>
      <c r="E5114" s="27"/>
    </row>
    <row r="5115" spans="1:5" x14ac:dyDescent="0.25">
      <c r="A5115" s="27"/>
      <c r="B5115" s="32"/>
      <c r="C5115" s="27"/>
      <c r="D5115" s="27"/>
      <c r="E5115" s="27"/>
    </row>
    <row r="5116" spans="1:5" x14ac:dyDescent="0.25">
      <c r="A5116" s="27"/>
      <c r="B5116" s="32"/>
      <c r="C5116" s="27"/>
      <c r="D5116" s="27"/>
      <c r="E5116" s="27"/>
    </row>
    <row r="5117" spans="1:5" x14ac:dyDescent="0.25">
      <c r="A5117" s="27"/>
      <c r="B5117" s="32"/>
      <c r="C5117" s="27"/>
      <c r="D5117" s="27"/>
      <c r="E5117" s="27"/>
    </row>
    <row r="5118" spans="1:5" x14ac:dyDescent="0.25">
      <c r="A5118" s="27"/>
      <c r="B5118" s="32"/>
      <c r="C5118" s="27"/>
      <c r="D5118" s="27"/>
      <c r="E5118" s="27"/>
    </row>
    <row r="5119" spans="1:5" x14ac:dyDescent="0.25">
      <c r="A5119" s="27"/>
      <c r="B5119" s="32"/>
      <c r="C5119" s="27"/>
      <c r="D5119" s="27"/>
      <c r="E5119" s="27"/>
    </row>
    <row r="5120" spans="1:5" x14ac:dyDescent="0.25">
      <c r="A5120" s="27"/>
      <c r="B5120" s="32"/>
      <c r="C5120" s="27"/>
      <c r="D5120" s="27"/>
      <c r="E5120" s="27"/>
    </row>
    <row r="5121" spans="1:5" x14ac:dyDescent="0.25">
      <c r="A5121" s="27"/>
      <c r="B5121" s="32"/>
      <c r="C5121" s="27"/>
      <c r="D5121" s="27"/>
      <c r="E5121" s="27"/>
    </row>
    <row r="5122" spans="1:5" x14ac:dyDescent="0.25">
      <c r="A5122" s="27"/>
      <c r="B5122" s="32"/>
      <c r="C5122" s="27"/>
      <c r="D5122" s="27"/>
      <c r="E5122" s="27"/>
    </row>
    <row r="5123" spans="1:5" x14ac:dyDescent="0.25">
      <c r="A5123" s="27"/>
      <c r="B5123" s="32"/>
      <c r="C5123" s="27"/>
      <c r="D5123" s="27"/>
      <c r="E5123" s="27"/>
    </row>
    <row r="5124" spans="1:5" x14ac:dyDescent="0.25">
      <c r="A5124" s="27"/>
      <c r="B5124" s="32"/>
      <c r="C5124" s="27"/>
      <c r="D5124" s="27"/>
      <c r="E5124" s="27"/>
    </row>
    <row r="5125" spans="1:5" x14ac:dyDescent="0.25">
      <c r="A5125" s="27"/>
      <c r="B5125" s="32"/>
      <c r="C5125" s="27"/>
      <c r="D5125" s="27"/>
      <c r="E5125" s="27"/>
    </row>
    <row r="5126" spans="1:5" x14ac:dyDescent="0.25">
      <c r="A5126" s="27"/>
      <c r="B5126" s="32"/>
      <c r="C5126" s="27"/>
      <c r="D5126" s="27"/>
      <c r="E5126" s="27"/>
    </row>
    <row r="5127" spans="1:5" x14ac:dyDescent="0.25">
      <c r="A5127" s="27"/>
      <c r="B5127" s="32"/>
      <c r="C5127" s="27"/>
      <c r="D5127" s="27"/>
      <c r="E5127" s="27"/>
    </row>
    <row r="5128" spans="1:5" x14ac:dyDescent="0.25">
      <c r="A5128" s="27"/>
      <c r="B5128" s="32"/>
      <c r="C5128" s="27"/>
      <c r="D5128" s="27"/>
      <c r="E5128" s="27"/>
    </row>
    <row r="5129" spans="1:5" x14ac:dyDescent="0.25">
      <c r="A5129" s="27"/>
      <c r="B5129" s="32"/>
      <c r="C5129" s="27"/>
      <c r="D5129" s="27"/>
      <c r="E5129" s="27"/>
    </row>
    <row r="5130" spans="1:5" x14ac:dyDescent="0.25">
      <c r="A5130" s="27"/>
      <c r="B5130" s="32"/>
      <c r="C5130" s="27"/>
      <c r="D5130" s="27"/>
      <c r="E5130" s="27"/>
    </row>
    <row r="5131" spans="1:5" x14ac:dyDescent="0.25">
      <c r="A5131" s="27"/>
      <c r="B5131" s="32"/>
      <c r="C5131" s="27"/>
      <c r="D5131" s="27"/>
      <c r="E5131" s="27"/>
    </row>
    <row r="5132" spans="1:5" x14ac:dyDescent="0.25">
      <c r="A5132" s="27"/>
      <c r="B5132" s="32"/>
      <c r="C5132" s="27"/>
      <c r="D5132" s="27"/>
      <c r="E5132" s="27"/>
    </row>
    <row r="5133" spans="1:5" x14ac:dyDescent="0.25">
      <c r="A5133" s="27"/>
      <c r="B5133" s="32"/>
      <c r="C5133" s="27"/>
      <c r="D5133" s="27"/>
      <c r="E5133" s="27"/>
    </row>
    <row r="5134" spans="1:5" x14ac:dyDescent="0.25">
      <c r="A5134" s="27"/>
      <c r="B5134" s="32"/>
      <c r="C5134" s="27"/>
      <c r="D5134" s="27"/>
      <c r="E5134" s="27"/>
    </row>
    <row r="5135" spans="1:5" x14ac:dyDescent="0.25">
      <c r="A5135" s="27"/>
      <c r="B5135" s="32"/>
      <c r="C5135" s="27"/>
      <c r="D5135" s="27"/>
      <c r="E5135" s="27"/>
    </row>
    <row r="5136" spans="1:5" x14ac:dyDescent="0.25">
      <c r="A5136" s="27"/>
      <c r="B5136" s="32"/>
      <c r="C5136" s="27"/>
      <c r="D5136" s="27"/>
      <c r="E5136" s="27"/>
    </row>
    <row r="5137" spans="1:5" x14ac:dyDescent="0.25">
      <c r="A5137" s="27"/>
      <c r="B5137" s="32"/>
      <c r="C5137" s="27"/>
      <c r="D5137" s="27"/>
      <c r="E5137" s="27"/>
    </row>
    <row r="5138" spans="1:5" x14ac:dyDescent="0.25">
      <c r="A5138" s="27"/>
      <c r="B5138" s="32"/>
      <c r="C5138" s="27"/>
      <c r="D5138" s="27"/>
      <c r="E5138" s="27"/>
    </row>
    <row r="5139" spans="1:5" x14ac:dyDescent="0.25">
      <c r="A5139" s="27"/>
      <c r="B5139" s="32"/>
      <c r="C5139" s="27"/>
      <c r="D5139" s="27"/>
      <c r="E5139" s="27"/>
    </row>
    <row r="5140" spans="1:5" x14ac:dyDescent="0.25">
      <c r="A5140" s="27"/>
      <c r="B5140" s="32"/>
      <c r="C5140" s="27"/>
      <c r="D5140" s="27"/>
      <c r="E5140" s="27"/>
    </row>
    <row r="5141" spans="1:5" x14ac:dyDescent="0.25">
      <c r="A5141" s="27"/>
      <c r="B5141" s="32"/>
      <c r="C5141" s="27"/>
      <c r="D5141" s="27"/>
      <c r="E5141" s="27"/>
    </row>
    <row r="5142" spans="1:5" x14ac:dyDescent="0.25">
      <c r="A5142" s="27"/>
      <c r="B5142" s="32"/>
      <c r="C5142" s="27"/>
      <c r="D5142" s="27"/>
      <c r="E5142" s="27"/>
    </row>
    <row r="5143" spans="1:5" x14ac:dyDescent="0.25">
      <c r="A5143" s="27"/>
      <c r="B5143" s="32"/>
      <c r="C5143" s="27"/>
      <c r="D5143" s="27"/>
      <c r="E5143" s="27"/>
    </row>
    <row r="5144" spans="1:5" x14ac:dyDescent="0.25">
      <c r="A5144" s="27"/>
      <c r="B5144" s="32"/>
      <c r="C5144" s="27"/>
      <c r="D5144" s="27"/>
      <c r="E5144" s="27"/>
    </row>
    <row r="5145" spans="1:5" x14ac:dyDescent="0.25">
      <c r="A5145" s="27"/>
      <c r="B5145" s="32"/>
      <c r="C5145" s="27"/>
      <c r="D5145" s="27"/>
      <c r="E5145" s="27"/>
    </row>
    <row r="5146" spans="1:5" x14ac:dyDescent="0.25">
      <c r="A5146" s="27"/>
      <c r="B5146" s="32"/>
      <c r="C5146" s="27"/>
      <c r="D5146" s="27"/>
      <c r="E5146" s="27"/>
    </row>
    <row r="5147" spans="1:5" x14ac:dyDescent="0.25">
      <c r="A5147" s="27"/>
      <c r="B5147" s="32"/>
      <c r="C5147" s="27"/>
      <c r="D5147" s="27"/>
      <c r="E5147" s="27"/>
    </row>
    <row r="5148" spans="1:5" x14ac:dyDescent="0.25">
      <c r="A5148" s="27"/>
      <c r="B5148" s="32"/>
      <c r="C5148" s="27"/>
      <c r="D5148" s="27"/>
      <c r="E5148" s="27"/>
    </row>
    <row r="5149" spans="1:5" x14ac:dyDescent="0.25">
      <c r="A5149" s="27"/>
      <c r="B5149" s="32"/>
      <c r="C5149" s="27"/>
      <c r="D5149" s="27"/>
      <c r="E5149" s="27"/>
    </row>
    <row r="5150" spans="1:5" x14ac:dyDescent="0.25">
      <c r="A5150" s="27"/>
      <c r="B5150" s="32"/>
      <c r="C5150" s="27"/>
      <c r="D5150" s="27"/>
      <c r="E5150" s="27"/>
    </row>
    <row r="5151" spans="1:5" x14ac:dyDescent="0.25">
      <c r="A5151" s="27"/>
      <c r="B5151" s="32"/>
      <c r="C5151" s="27"/>
      <c r="D5151" s="27"/>
      <c r="E5151" s="27"/>
    </row>
    <row r="5152" spans="1:5" x14ac:dyDescent="0.25">
      <c r="A5152" s="27"/>
      <c r="B5152" s="32"/>
      <c r="C5152" s="27"/>
      <c r="D5152" s="27"/>
      <c r="E5152" s="27"/>
    </row>
    <row r="5153" spans="1:5" x14ac:dyDescent="0.25">
      <c r="A5153" s="27"/>
      <c r="B5153" s="32"/>
      <c r="C5153" s="27"/>
      <c r="D5153" s="27"/>
      <c r="E5153" s="27"/>
    </row>
    <row r="5154" spans="1:5" x14ac:dyDescent="0.25">
      <c r="A5154" s="27"/>
      <c r="B5154" s="32"/>
      <c r="C5154" s="27"/>
      <c r="D5154" s="27"/>
      <c r="E5154" s="27"/>
    </row>
    <row r="5155" spans="1:5" x14ac:dyDescent="0.25">
      <c r="A5155" s="27"/>
      <c r="B5155" s="32"/>
      <c r="C5155" s="27"/>
      <c r="D5155" s="27"/>
      <c r="E5155" s="27"/>
    </row>
    <row r="5156" spans="1:5" x14ac:dyDescent="0.25">
      <c r="A5156" s="27"/>
      <c r="B5156" s="32"/>
      <c r="C5156" s="27"/>
      <c r="D5156" s="27"/>
      <c r="E5156" s="27"/>
    </row>
    <row r="5157" spans="1:5" x14ac:dyDescent="0.25">
      <c r="A5157" s="27"/>
      <c r="B5157" s="32"/>
      <c r="C5157" s="27"/>
      <c r="D5157" s="27"/>
      <c r="E5157" s="27"/>
    </row>
    <row r="5158" spans="1:5" x14ac:dyDescent="0.25">
      <c r="A5158" s="27"/>
      <c r="B5158" s="32"/>
      <c r="C5158" s="27"/>
      <c r="D5158" s="27"/>
      <c r="E5158" s="27"/>
    </row>
    <row r="5159" spans="1:5" x14ac:dyDescent="0.25">
      <c r="A5159" s="27"/>
      <c r="B5159" s="32"/>
      <c r="C5159" s="27"/>
      <c r="D5159" s="27"/>
      <c r="E5159" s="27"/>
    </row>
    <row r="5160" spans="1:5" x14ac:dyDescent="0.25">
      <c r="A5160" s="27"/>
      <c r="B5160" s="32"/>
      <c r="C5160" s="27"/>
      <c r="D5160" s="27"/>
      <c r="E5160" s="27"/>
    </row>
    <row r="5161" spans="1:5" x14ac:dyDescent="0.25">
      <c r="A5161" s="27"/>
      <c r="B5161" s="32"/>
      <c r="C5161" s="27"/>
      <c r="D5161" s="27"/>
      <c r="E5161" s="27"/>
    </row>
    <row r="5162" spans="1:5" x14ac:dyDescent="0.25">
      <c r="A5162" s="27"/>
      <c r="B5162" s="32"/>
      <c r="C5162" s="27"/>
      <c r="D5162" s="27"/>
      <c r="E5162" s="27"/>
    </row>
    <row r="5163" spans="1:5" x14ac:dyDescent="0.25">
      <c r="A5163" s="27"/>
      <c r="B5163" s="32"/>
      <c r="C5163" s="27"/>
      <c r="D5163" s="27"/>
      <c r="E5163" s="27"/>
    </row>
    <row r="5164" spans="1:5" x14ac:dyDescent="0.25">
      <c r="A5164" s="27"/>
      <c r="B5164" s="32"/>
      <c r="C5164" s="27"/>
      <c r="D5164" s="27"/>
      <c r="E5164" s="27"/>
    </row>
    <row r="5165" spans="1:5" x14ac:dyDescent="0.25">
      <c r="A5165" s="27"/>
      <c r="B5165" s="32"/>
      <c r="C5165" s="27"/>
      <c r="D5165" s="27"/>
      <c r="E5165" s="27"/>
    </row>
    <row r="5166" spans="1:5" x14ac:dyDescent="0.25">
      <c r="A5166" s="27"/>
      <c r="B5166" s="32"/>
      <c r="C5166" s="27"/>
      <c r="D5166" s="27"/>
      <c r="E5166" s="27"/>
    </row>
    <row r="5167" spans="1:5" x14ac:dyDescent="0.25">
      <c r="A5167" s="27"/>
      <c r="B5167" s="32"/>
      <c r="C5167" s="27"/>
      <c r="D5167" s="27"/>
      <c r="E5167" s="27"/>
    </row>
    <row r="5168" spans="1:5" x14ac:dyDescent="0.25">
      <c r="A5168" s="27"/>
      <c r="B5168" s="32"/>
      <c r="C5168" s="27"/>
      <c r="D5168" s="27"/>
      <c r="E5168" s="27"/>
    </row>
    <row r="5169" spans="1:5" x14ac:dyDescent="0.25">
      <c r="A5169" s="27"/>
      <c r="B5169" s="32"/>
      <c r="C5169" s="27"/>
      <c r="D5169" s="27"/>
      <c r="E5169" s="27"/>
    </row>
    <row r="5170" spans="1:5" x14ac:dyDescent="0.25">
      <c r="A5170" s="27"/>
      <c r="B5170" s="32"/>
      <c r="C5170" s="27"/>
      <c r="D5170" s="27"/>
      <c r="E5170" s="27"/>
    </row>
    <row r="5171" spans="1:5" x14ac:dyDescent="0.25">
      <c r="A5171" s="27"/>
      <c r="B5171" s="32"/>
      <c r="C5171" s="27"/>
      <c r="D5171" s="27"/>
      <c r="E5171" s="27"/>
    </row>
    <row r="5172" spans="1:5" x14ac:dyDescent="0.25">
      <c r="A5172" s="27"/>
      <c r="B5172" s="32"/>
      <c r="C5172" s="27"/>
      <c r="D5172" s="27"/>
      <c r="E5172" s="27"/>
    </row>
    <row r="5173" spans="1:5" x14ac:dyDescent="0.25">
      <c r="A5173" s="27"/>
      <c r="B5173" s="32"/>
      <c r="C5173" s="27"/>
      <c r="D5173" s="27"/>
      <c r="E5173" s="27"/>
    </row>
    <row r="5174" spans="1:5" x14ac:dyDescent="0.25">
      <c r="A5174" s="27"/>
      <c r="B5174" s="32"/>
      <c r="C5174" s="27"/>
      <c r="D5174" s="27"/>
      <c r="E5174" s="27"/>
    </row>
    <row r="5175" spans="1:5" x14ac:dyDescent="0.25">
      <c r="A5175" s="27"/>
      <c r="B5175" s="32"/>
      <c r="C5175" s="27"/>
      <c r="D5175" s="27"/>
      <c r="E5175" s="27"/>
    </row>
    <row r="5176" spans="1:5" x14ac:dyDescent="0.25">
      <c r="A5176" s="27"/>
      <c r="B5176" s="32"/>
      <c r="C5176" s="27"/>
      <c r="D5176" s="27"/>
      <c r="E5176" s="27"/>
    </row>
    <row r="5177" spans="1:5" x14ac:dyDescent="0.25">
      <c r="A5177" s="27"/>
      <c r="B5177" s="32"/>
      <c r="C5177" s="27"/>
      <c r="D5177" s="27"/>
      <c r="E5177" s="27"/>
    </row>
    <row r="5178" spans="1:5" x14ac:dyDescent="0.25">
      <c r="A5178" s="27"/>
      <c r="B5178" s="32"/>
      <c r="C5178" s="27"/>
      <c r="D5178" s="27"/>
      <c r="E5178" s="27"/>
    </row>
    <row r="5179" spans="1:5" x14ac:dyDescent="0.25">
      <c r="A5179" s="27"/>
      <c r="B5179" s="32"/>
      <c r="C5179" s="27"/>
      <c r="D5179" s="27"/>
      <c r="E5179" s="27"/>
    </row>
    <row r="5180" spans="1:5" x14ac:dyDescent="0.25">
      <c r="A5180" s="27"/>
      <c r="B5180" s="32"/>
      <c r="C5180" s="27"/>
      <c r="D5180" s="27"/>
      <c r="E5180" s="27"/>
    </row>
    <row r="5181" spans="1:5" x14ac:dyDescent="0.25">
      <c r="A5181" s="27"/>
      <c r="B5181" s="32"/>
      <c r="C5181" s="27"/>
      <c r="D5181" s="27"/>
      <c r="E5181" s="27"/>
    </row>
    <row r="5182" spans="1:5" x14ac:dyDescent="0.25">
      <c r="A5182" s="27"/>
      <c r="B5182" s="32"/>
      <c r="C5182" s="27"/>
      <c r="D5182" s="27"/>
      <c r="E5182" s="27"/>
    </row>
    <row r="5183" spans="1:5" x14ac:dyDescent="0.25">
      <c r="A5183" s="27"/>
      <c r="B5183" s="32"/>
      <c r="C5183" s="27"/>
      <c r="D5183" s="27"/>
      <c r="E5183" s="27"/>
    </row>
    <row r="5184" spans="1:5" x14ac:dyDescent="0.25">
      <c r="A5184" s="27"/>
      <c r="B5184" s="32"/>
      <c r="C5184" s="27"/>
      <c r="D5184" s="27"/>
      <c r="E5184" s="27"/>
    </row>
    <row r="5185" spans="1:5" x14ac:dyDescent="0.25">
      <c r="A5185" s="27"/>
      <c r="B5185" s="32"/>
      <c r="C5185" s="27"/>
      <c r="D5185" s="27"/>
      <c r="E5185" s="27"/>
    </row>
    <row r="5186" spans="1:5" x14ac:dyDescent="0.25">
      <c r="A5186" s="27"/>
      <c r="B5186" s="32"/>
      <c r="C5186" s="27"/>
      <c r="D5186" s="27"/>
      <c r="E5186" s="27"/>
    </row>
    <row r="5187" spans="1:5" x14ac:dyDescent="0.25">
      <c r="A5187" s="27"/>
      <c r="B5187" s="32"/>
      <c r="C5187" s="27"/>
      <c r="D5187" s="27"/>
      <c r="E5187" s="27"/>
    </row>
    <row r="5188" spans="1:5" x14ac:dyDescent="0.25">
      <c r="A5188" s="27"/>
      <c r="B5188" s="32"/>
      <c r="C5188" s="27"/>
      <c r="D5188" s="27"/>
      <c r="E5188" s="27"/>
    </row>
    <row r="5189" spans="1:5" x14ac:dyDescent="0.25">
      <c r="A5189" s="27"/>
      <c r="B5189" s="32"/>
      <c r="C5189" s="27"/>
      <c r="D5189" s="27"/>
      <c r="E5189" s="27"/>
    </row>
    <row r="5190" spans="1:5" x14ac:dyDescent="0.25">
      <c r="A5190" s="27"/>
      <c r="B5190" s="32"/>
      <c r="C5190" s="27"/>
      <c r="D5190" s="27"/>
      <c r="E5190" s="27"/>
    </row>
    <row r="5191" spans="1:5" x14ac:dyDescent="0.25">
      <c r="A5191" s="27"/>
      <c r="B5191" s="32"/>
      <c r="C5191" s="27"/>
      <c r="D5191" s="27"/>
      <c r="E5191" s="27"/>
    </row>
    <row r="5192" spans="1:5" x14ac:dyDescent="0.25">
      <c r="A5192" s="27"/>
      <c r="B5192" s="32"/>
      <c r="C5192" s="27"/>
      <c r="D5192" s="27"/>
      <c r="E5192" s="27"/>
    </row>
    <row r="5193" spans="1:5" x14ac:dyDescent="0.25">
      <c r="A5193" s="27"/>
      <c r="B5193" s="32"/>
      <c r="C5193" s="27"/>
      <c r="D5193" s="27"/>
      <c r="E5193" s="27"/>
    </row>
    <row r="5194" spans="1:5" x14ac:dyDescent="0.25">
      <c r="A5194" s="27"/>
      <c r="B5194" s="32"/>
      <c r="C5194" s="27"/>
      <c r="D5194" s="27"/>
      <c r="E5194" s="27"/>
    </row>
    <row r="5195" spans="1:5" x14ac:dyDescent="0.25">
      <c r="A5195" s="27"/>
      <c r="B5195" s="32"/>
      <c r="C5195" s="27"/>
      <c r="D5195" s="27"/>
      <c r="E5195" s="27"/>
    </row>
    <row r="5196" spans="1:5" x14ac:dyDescent="0.25">
      <c r="A5196" s="27"/>
      <c r="B5196" s="32"/>
      <c r="C5196" s="27"/>
      <c r="D5196" s="27"/>
      <c r="E5196" s="27"/>
    </row>
    <row r="5197" spans="1:5" x14ac:dyDescent="0.25">
      <c r="A5197" s="27"/>
      <c r="B5197" s="32"/>
      <c r="C5197" s="27"/>
      <c r="D5197" s="27"/>
      <c r="E5197" s="27"/>
    </row>
    <row r="5198" spans="1:5" x14ac:dyDescent="0.25">
      <c r="A5198" s="27"/>
      <c r="B5198" s="32"/>
      <c r="C5198" s="27"/>
      <c r="D5198" s="27"/>
      <c r="E5198" s="27"/>
    </row>
    <row r="5199" spans="1:5" x14ac:dyDescent="0.25">
      <c r="A5199" s="27"/>
      <c r="B5199" s="32"/>
      <c r="C5199" s="27"/>
      <c r="D5199" s="27"/>
      <c r="E5199" s="27"/>
    </row>
    <row r="5200" spans="1:5" x14ac:dyDescent="0.25">
      <c r="A5200" s="27"/>
      <c r="B5200" s="32"/>
      <c r="C5200" s="27"/>
      <c r="D5200" s="27"/>
      <c r="E5200" s="27"/>
    </row>
    <row r="5201" spans="1:5" x14ac:dyDescent="0.25">
      <c r="A5201" s="27"/>
      <c r="B5201" s="32"/>
      <c r="C5201" s="27"/>
      <c r="D5201" s="27"/>
      <c r="E5201" s="27"/>
    </row>
    <row r="5202" spans="1:5" x14ac:dyDescent="0.25">
      <c r="A5202" s="27"/>
      <c r="B5202" s="32"/>
      <c r="C5202" s="27"/>
      <c r="D5202" s="27"/>
      <c r="E5202" s="27"/>
    </row>
    <row r="5203" spans="1:5" x14ac:dyDescent="0.25">
      <c r="A5203" s="27"/>
      <c r="B5203" s="32"/>
      <c r="C5203" s="27"/>
      <c r="D5203" s="27"/>
      <c r="E5203" s="27"/>
    </row>
    <row r="5204" spans="1:5" x14ac:dyDescent="0.25">
      <c r="A5204" s="27"/>
      <c r="B5204" s="32"/>
      <c r="C5204" s="27"/>
      <c r="D5204" s="27"/>
      <c r="E5204" s="27"/>
    </row>
    <row r="5205" spans="1:5" x14ac:dyDescent="0.25">
      <c r="A5205" s="27"/>
      <c r="B5205" s="32"/>
      <c r="C5205" s="27"/>
      <c r="D5205" s="27"/>
      <c r="E5205" s="27"/>
    </row>
    <row r="5206" spans="1:5" x14ac:dyDescent="0.25">
      <c r="A5206" s="27"/>
      <c r="B5206" s="32"/>
      <c r="C5206" s="27"/>
      <c r="D5206" s="27"/>
      <c r="E5206" s="27"/>
    </row>
    <row r="5207" spans="1:5" x14ac:dyDescent="0.25">
      <c r="A5207" s="27"/>
      <c r="B5207" s="32"/>
      <c r="C5207" s="27"/>
      <c r="D5207" s="27"/>
      <c r="E5207" s="27"/>
    </row>
    <row r="5208" spans="1:5" x14ac:dyDescent="0.25">
      <c r="A5208" s="27"/>
      <c r="B5208" s="32"/>
      <c r="C5208" s="27"/>
      <c r="D5208" s="27"/>
      <c r="E5208" s="27"/>
    </row>
    <row r="5209" spans="1:5" x14ac:dyDescent="0.25">
      <c r="A5209" s="27"/>
      <c r="B5209" s="32"/>
      <c r="C5209" s="27"/>
      <c r="D5209" s="27"/>
      <c r="E5209" s="27"/>
    </row>
    <row r="5210" spans="1:5" x14ac:dyDescent="0.25">
      <c r="A5210" s="27"/>
      <c r="B5210" s="32"/>
      <c r="C5210" s="27"/>
      <c r="D5210" s="27"/>
      <c r="E5210" s="27"/>
    </row>
    <row r="5211" spans="1:5" x14ac:dyDescent="0.25">
      <c r="A5211" s="27"/>
      <c r="B5211" s="32"/>
      <c r="C5211" s="27"/>
      <c r="D5211" s="27"/>
      <c r="E5211" s="27"/>
    </row>
    <row r="5212" spans="1:5" x14ac:dyDescent="0.25">
      <c r="A5212" s="27"/>
      <c r="B5212" s="32"/>
      <c r="C5212" s="27"/>
      <c r="D5212" s="27"/>
      <c r="E5212" s="27"/>
    </row>
    <row r="5213" spans="1:5" x14ac:dyDescent="0.25">
      <c r="A5213" s="27"/>
      <c r="B5213" s="32"/>
      <c r="C5213" s="27"/>
      <c r="D5213" s="27"/>
      <c r="E5213" s="27"/>
    </row>
    <row r="5214" spans="1:5" x14ac:dyDescent="0.25">
      <c r="A5214" s="27"/>
      <c r="B5214" s="32"/>
      <c r="C5214" s="27"/>
      <c r="D5214" s="27"/>
      <c r="E5214" s="27"/>
    </row>
    <row r="5215" spans="1:5" x14ac:dyDescent="0.25">
      <c r="A5215" s="27"/>
      <c r="B5215" s="32"/>
      <c r="C5215" s="27"/>
      <c r="D5215" s="27"/>
      <c r="E5215" s="27"/>
    </row>
    <row r="5216" spans="1:5" x14ac:dyDescent="0.25">
      <c r="A5216" s="27"/>
      <c r="B5216" s="32"/>
      <c r="C5216" s="27"/>
      <c r="D5216" s="27"/>
      <c r="E5216" s="27"/>
    </row>
    <row r="5217" spans="1:5" x14ac:dyDescent="0.25">
      <c r="A5217" s="27"/>
      <c r="B5217" s="32"/>
      <c r="C5217" s="27"/>
      <c r="D5217" s="27"/>
      <c r="E5217" s="27"/>
    </row>
    <row r="5218" spans="1:5" x14ac:dyDescent="0.25">
      <c r="A5218" s="27"/>
      <c r="B5218" s="32"/>
      <c r="C5218" s="27"/>
      <c r="D5218" s="27"/>
      <c r="E5218" s="27"/>
    </row>
    <row r="5219" spans="1:5" x14ac:dyDescent="0.25">
      <c r="A5219" s="27"/>
      <c r="B5219" s="32"/>
      <c r="C5219" s="27"/>
      <c r="D5219" s="27"/>
      <c r="E5219" s="27"/>
    </row>
    <row r="5220" spans="1:5" x14ac:dyDescent="0.25">
      <c r="A5220" s="27"/>
      <c r="B5220" s="32"/>
      <c r="C5220" s="27"/>
      <c r="D5220" s="27"/>
      <c r="E5220" s="27"/>
    </row>
    <row r="5221" spans="1:5" x14ac:dyDescent="0.25">
      <c r="A5221" s="27"/>
      <c r="B5221" s="32"/>
      <c r="C5221" s="27"/>
      <c r="D5221" s="27"/>
      <c r="E5221" s="27"/>
    </row>
    <row r="5222" spans="1:5" x14ac:dyDescent="0.25">
      <c r="A5222" s="27"/>
      <c r="B5222" s="32"/>
      <c r="C5222" s="27"/>
      <c r="D5222" s="27"/>
      <c r="E5222" s="27"/>
    </row>
    <row r="5223" spans="1:5" x14ac:dyDescent="0.25">
      <c r="A5223" s="27"/>
      <c r="B5223" s="32"/>
      <c r="C5223" s="27"/>
      <c r="D5223" s="27"/>
      <c r="E5223" s="27"/>
    </row>
    <row r="5224" spans="1:5" x14ac:dyDescent="0.25">
      <c r="A5224" s="27"/>
      <c r="B5224" s="32"/>
      <c r="C5224" s="27"/>
      <c r="D5224" s="27"/>
      <c r="E5224" s="27"/>
    </row>
    <row r="5225" spans="1:5" x14ac:dyDescent="0.25">
      <c r="A5225" s="27"/>
      <c r="B5225" s="32"/>
      <c r="C5225" s="27"/>
      <c r="D5225" s="27"/>
      <c r="E5225" s="27"/>
    </row>
    <row r="5226" spans="1:5" x14ac:dyDescent="0.25">
      <c r="A5226" s="27"/>
      <c r="B5226" s="32"/>
      <c r="C5226" s="27"/>
      <c r="D5226" s="27"/>
      <c r="E5226" s="27"/>
    </row>
    <row r="5227" spans="1:5" x14ac:dyDescent="0.25">
      <c r="A5227" s="27"/>
      <c r="B5227" s="32"/>
      <c r="C5227" s="27"/>
      <c r="D5227" s="27"/>
      <c r="E5227" s="27"/>
    </row>
    <row r="5228" spans="1:5" x14ac:dyDescent="0.25">
      <c r="A5228" s="27"/>
      <c r="B5228" s="32"/>
      <c r="C5228" s="27"/>
      <c r="D5228" s="27"/>
      <c r="E5228" s="27"/>
    </row>
    <row r="5229" spans="1:5" x14ac:dyDescent="0.25">
      <c r="A5229" s="27"/>
      <c r="B5229" s="32"/>
      <c r="C5229" s="27"/>
      <c r="D5229" s="27"/>
      <c r="E5229" s="27"/>
    </row>
    <row r="5230" spans="1:5" x14ac:dyDescent="0.25">
      <c r="A5230" s="27"/>
      <c r="B5230" s="32"/>
      <c r="C5230" s="27"/>
      <c r="D5230" s="27"/>
      <c r="E5230" s="27"/>
    </row>
    <row r="5231" spans="1:5" x14ac:dyDescent="0.25">
      <c r="A5231" s="27"/>
      <c r="B5231" s="32"/>
      <c r="C5231" s="27"/>
      <c r="D5231" s="27"/>
      <c r="E5231" s="27"/>
    </row>
    <row r="5232" spans="1:5" x14ac:dyDescent="0.25">
      <c r="A5232" s="27"/>
      <c r="B5232" s="32"/>
      <c r="C5232" s="27"/>
      <c r="D5232" s="27"/>
      <c r="E5232" s="27"/>
    </row>
    <row r="5233" spans="1:5" x14ac:dyDescent="0.25">
      <c r="A5233" s="27"/>
      <c r="B5233" s="32"/>
      <c r="C5233" s="27"/>
      <c r="D5233" s="27"/>
      <c r="E5233" s="27"/>
    </row>
    <row r="5234" spans="1:5" x14ac:dyDescent="0.25">
      <c r="A5234" s="27"/>
      <c r="B5234" s="32"/>
      <c r="C5234" s="27"/>
      <c r="D5234" s="27"/>
      <c r="E5234" s="27"/>
    </row>
    <row r="5235" spans="1:5" x14ac:dyDescent="0.25">
      <c r="A5235" s="27"/>
      <c r="B5235" s="32"/>
      <c r="C5235" s="27"/>
      <c r="D5235" s="27"/>
      <c r="E5235" s="27"/>
    </row>
    <row r="5236" spans="1:5" x14ac:dyDescent="0.25">
      <c r="A5236" s="27"/>
      <c r="B5236" s="32"/>
      <c r="C5236" s="27"/>
      <c r="D5236" s="27"/>
      <c r="E5236" s="27"/>
    </row>
    <row r="5237" spans="1:5" x14ac:dyDescent="0.25">
      <c r="A5237" s="27"/>
      <c r="B5237" s="32"/>
      <c r="C5237" s="27"/>
      <c r="D5237" s="27"/>
      <c r="E5237" s="27"/>
    </row>
    <row r="5238" spans="1:5" x14ac:dyDescent="0.25">
      <c r="A5238" s="27"/>
      <c r="B5238" s="32"/>
      <c r="C5238" s="27"/>
      <c r="D5238" s="27"/>
      <c r="E5238" s="27"/>
    </row>
    <row r="5239" spans="1:5" x14ac:dyDescent="0.25">
      <c r="A5239" s="27"/>
      <c r="B5239" s="32"/>
      <c r="C5239" s="27"/>
      <c r="D5239" s="27"/>
      <c r="E5239" s="27"/>
    </row>
    <row r="5240" spans="1:5" x14ac:dyDescent="0.25">
      <c r="A5240" s="27"/>
      <c r="B5240" s="32"/>
      <c r="C5240" s="27"/>
      <c r="D5240" s="27"/>
      <c r="E5240" s="27"/>
    </row>
    <row r="5241" spans="1:5" x14ac:dyDescent="0.25">
      <c r="A5241" s="27"/>
      <c r="B5241" s="32"/>
      <c r="C5241" s="27"/>
      <c r="D5241" s="27"/>
      <c r="E5241" s="27"/>
    </row>
    <row r="5242" spans="1:5" x14ac:dyDescent="0.25">
      <c r="A5242" s="27"/>
      <c r="B5242" s="32"/>
      <c r="C5242" s="27"/>
      <c r="D5242" s="27"/>
      <c r="E5242" s="27"/>
    </row>
    <row r="5243" spans="1:5" x14ac:dyDescent="0.25">
      <c r="A5243" s="27"/>
      <c r="B5243" s="32"/>
      <c r="C5243" s="27"/>
      <c r="D5243" s="27"/>
      <c r="E5243" s="27"/>
    </row>
    <row r="5244" spans="1:5" x14ac:dyDescent="0.25">
      <c r="A5244" s="27"/>
      <c r="B5244" s="32"/>
      <c r="C5244" s="27"/>
      <c r="D5244" s="27"/>
      <c r="E5244" s="27"/>
    </row>
    <row r="5245" spans="1:5" x14ac:dyDescent="0.25">
      <c r="A5245" s="27"/>
      <c r="B5245" s="32"/>
      <c r="C5245" s="27"/>
      <c r="D5245" s="27"/>
      <c r="E5245" s="27"/>
    </row>
    <row r="5246" spans="1:5" x14ac:dyDescent="0.25">
      <c r="A5246" s="27"/>
      <c r="B5246" s="32"/>
      <c r="C5246" s="27"/>
      <c r="D5246" s="27"/>
      <c r="E5246" s="27"/>
    </row>
    <row r="5247" spans="1:5" x14ac:dyDescent="0.25">
      <c r="A5247" s="27"/>
      <c r="B5247" s="32"/>
      <c r="C5247" s="27"/>
      <c r="D5247" s="27"/>
      <c r="E5247" s="27"/>
    </row>
    <row r="5248" spans="1:5" x14ac:dyDescent="0.25">
      <c r="A5248" s="27"/>
      <c r="B5248" s="32"/>
      <c r="C5248" s="27"/>
      <c r="D5248" s="27"/>
      <c r="E5248" s="27"/>
    </row>
    <row r="5249" spans="1:5" x14ac:dyDescent="0.25">
      <c r="A5249" s="27"/>
      <c r="B5249" s="32"/>
      <c r="C5249" s="27"/>
      <c r="D5249" s="27"/>
      <c r="E5249" s="27"/>
    </row>
    <row r="5250" spans="1:5" x14ac:dyDescent="0.25">
      <c r="A5250" s="27"/>
      <c r="B5250" s="32"/>
      <c r="C5250" s="27"/>
      <c r="D5250" s="27"/>
      <c r="E5250" s="27"/>
    </row>
    <row r="5251" spans="1:5" x14ac:dyDescent="0.25">
      <c r="A5251" s="27"/>
      <c r="B5251" s="32"/>
      <c r="C5251" s="27"/>
      <c r="D5251" s="27"/>
      <c r="E5251" s="27"/>
    </row>
    <row r="5252" spans="1:5" x14ac:dyDescent="0.25">
      <c r="A5252" s="27"/>
      <c r="B5252" s="32"/>
      <c r="C5252" s="27"/>
      <c r="D5252" s="27"/>
      <c r="E5252" s="27"/>
    </row>
    <row r="5253" spans="1:5" x14ac:dyDescent="0.25">
      <c r="A5253" s="27"/>
      <c r="B5253" s="32"/>
      <c r="C5253" s="27"/>
      <c r="D5253" s="27"/>
      <c r="E5253" s="27"/>
    </row>
    <row r="5254" spans="1:5" x14ac:dyDescent="0.25">
      <c r="A5254" s="27"/>
      <c r="B5254" s="32"/>
      <c r="C5254" s="27"/>
      <c r="D5254" s="27"/>
      <c r="E5254" s="27"/>
    </row>
    <row r="5255" spans="1:5" x14ac:dyDescent="0.25">
      <c r="A5255" s="27"/>
      <c r="B5255" s="32"/>
      <c r="C5255" s="27"/>
      <c r="D5255" s="27"/>
      <c r="E5255" s="27"/>
    </row>
    <row r="5256" spans="1:5" x14ac:dyDescent="0.25">
      <c r="A5256" s="27"/>
      <c r="B5256" s="32"/>
      <c r="C5256" s="27"/>
      <c r="D5256" s="27"/>
      <c r="E5256" s="27"/>
    </row>
    <row r="5257" spans="1:5" x14ac:dyDescent="0.25">
      <c r="A5257" s="27"/>
      <c r="B5257" s="32"/>
      <c r="C5257" s="27"/>
      <c r="D5257" s="27"/>
      <c r="E5257" s="27"/>
    </row>
    <row r="5258" spans="1:5" x14ac:dyDescent="0.25">
      <c r="A5258" s="27"/>
      <c r="B5258" s="32"/>
      <c r="C5258" s="27"/>
      <c r="D5258" s="27"/>
      <c r="E5258" s="27"/>
    </row>
    <row r="5259" spans="1:5" x14ac:dyDescent="0.25">
      <c r="A5259" s="27"/>
      <c r="B5259" s="32"/>
      <c r="C5259" s="27"/>
      <c r="D5259" s="27"/>
      <c r="E5259" s="27"/>
    </row>
    <row r="5260" spans="1:5" x14ac:dyDescent="0.25">
      <c r="A5260" s="27"/>
      <c r="B5260" s="32"/>
      <c r="C5260" s="27"/>
      <c r="D5260" s="27"/>
      <c r="E5260" s="27"/>
    </row>
    <row r="5261" spans="1:5" x14ac:dyDescent="0.25">
      <c r="A5261" s="27"/>
      <c r="B5261" s="32"/>
      <c r="C5261" s="27"/>
      <c r="D5261" s="27"/>
      <c r="E5261" s="27"/>
    </row>
    <row r="5262" spans="1:5" x14ac:dyDescent="0.25">
      <c r="A5262" s="27"/>
      <c r="B5262" s="32"/>
      <c r="C5262" s="27"/>
      <c r="D5262" s="27"/>
      <c r="E5262" s="27"/>
    </row>
    <row r="5263" spans="1:5" x14ac:dyDescent="0.25">
      <c r="A5263" s="27"/>
      <c r="B5263" s="32"/>
      <c r="C5263" s="27"/>
      <c r="D5263" s="27"/>
      <c r="E5263" s="27"/>
    </row>
    <row r="5264" spans="1:5" x14ac:dyDescent="0.25">
      <c r="A5264" s="27"/>
      <c r="B5264" s="32"/>
      <c r="C5264" s="27"/>
      <c r="D5264" s="27"/>
      <c r="E5264" s="27"/>
    </row>
    <row r="5265" spans="1:5" x14ac:dyDescent="0.25">
      <c r="A5265" s="27"/>
      <c r="B5265" s="32"/>
      <c r="C5265" s="27"/>
      <c r="D5265" s="27"/>
      <c r="E5265" s="27"/>
    </row>
    <row r="5266" spans="1:5" x14ac:dyDescent="0.25">
      <c r="A5266" s="27"/>
      <c r="B5266" s="32"/>
      <c r="C5266" s="27"/>
      <c r="D5266" s="27"/>
      <c r="E5266" s="27"/>
    </row>
    <row r="5267" spans="1:5" x14ac:dyDescent="0.25">
      <c r="A5267" s="27"/>
      <c r="B5267" s="32"/>
      <c r="C5267" s="27"/>
      <c r="D5267" s="27"/>
      <c r="E5267" s="27"/>
    </row>
    <row r="5268" spans="1:5" x14ac:dyDescent="0.25">
      <c r="A5268" s="27"/>
      <c r="B5268" s="32"/>
      <c r="C5268" s="27"/>
      <c r="D5268" s="27"/>
      <c r="E5268" s="27"/>
    </row>
    <row r="5269" spans="1:5" x14ac:dyDescent="0.25">
      <c r="A5269" s="27"/>
      <c r="B5269" s="32"/>
      <c r="C5269" s="27"/>
      <c r="D5269" s="27"/>
      <c r="E5269" s="27"/>
    </row>
    <row r="5270" spans="1:5" x14ac:dyDescent="0.25">
      <c r="A5270" s="27"/>
      <c r="B5270" s="32"/>
      <c r="C5270" s="27"/>
      <c r="D5270" s="27"/>
      <c r="E5270" s="27"/>
    </row>
    <row r="5271" spans="1:5" x14ac:dyDescent="0.25">
      <c r="A5271" s="27"/>
      <c r="B5271" s="32"/>
      <c r="C5271" s="27"/>
      <c r="D5271" s="27"/>
      <c r="E5271" s="27"/>
    </row>
    <row r="5272" spans="1:5" x14ac:dyDescent="0.25">
      <c r="A5272" s="27"/>
      <c r="B5272" s="32"/>
      <c r="C5272" s="27"/>
      <c r="D5272" s="27"/>
      <c r="E5272" s="27"/>
    </row>
    <row r="5273" spans="1:5" x14ac:dyDescent="0.25">
      <c r="A5273" s="27"/>
      <c r="B5273" s="32"/>
      <c r="C5273" s="27"/>
      <c r="D5273" s="27"/>
      <c r="E5273" s="27"/>
    </row>
    <row r="5274" spans="1:5" x14ac:dyDescent="0.25">
      <c r="A5274" s="27"/>
      <c r="B5274" s="32"/>
      <c r="C5274" s="27"/>
      <c r="D5274" s="27"/>
      <c r="E5274" s="27"/>
    </row>
    <row r="5275" spans="1:5" x14ac:dyDescent="0.25">
      <c r="A5275" s="27"/>
      <c r="B5275" s="32"/>
      <c r="C5275" s="27"/>
      <c r="D5275" s="27"/>
      <c r="E5275" s="27"/>
    </row>
    <row r="5276" spans="1:5" x14ac:dyDescent="0.25">
      <c r="A5276" s="27"/>
      <c r="B5276" s="32"/>
      <c r="C5276" s="27"/>
      <c r="D5276" s="27"/>
      <c r="E5276" s="27"/>
    </row>
    <row r="5277" spans="1:5" x14ac:dyDescent="0.25">
      <c r="A5277" s="27"/>
      <c r="B5277" s="32"/>
      <c r="C5277" s="27"/>
      <c r="D5277" s="27"/>
      <c r="E5277" s="27"/>
    </row>
    <row r="5278" spans="1:5" x14ac:dyDescent="0.25">
      <c r="A5278" s="27"/>
      <c r="B5278" s="32"/>
      <c r="C5278" s="27"/>
      <c r="D5278" s="27"/>
      <c r="E5278" s="27"/>
    </row>
    <row r="5279" spans="1:5" x14ac:dyDescent="0.25">
      <c r="A5279" s="27"/>
      <c r="B5279" s="32"/>
      <c r="C5279" s="27"/>
      <c r="D5279" s="27"/>
      <c r="E5279" s="27"/>
    </row>
    <row r="5280" spans="1:5" x14ac:dyDescent="0.25">
      <c r="A5280" s="27"/>
      <c r="B5280" s="32"/>
      <c r="C5280" s="27"/>
      <c r="D5280" s="27"/>
      <c r="E5280" s="27"/>
    </row>
    <row r="5281" spans="1:5" x14ac:dyDescent="0.25">
      <c r="A5281" s="27"/>
      <c r="B5281" s="32"/>
      <c r="C5281" s="27"/>
      <c r="D5281" s="27"/>
      <c r="E5281" s="27"/>
    </row>
    <row r="5282" spans="1:5" x14ac:dyDescent="0.25">
      <c r="A5282" s="27"/>
      <c r="B5282" s="32"/>
      <c r="C5282" s="27"/>
      <c r="D5282" s="27"/>
      <c r="E5282" s="27"/>
    </row>
    <row r="5283" spans="1:5" x14ac:dyDescent="0.25">
      <c r="A5283" s="27"/>
      <c r="B5283" s="32"/>
      <c r="C5283" s="27"/>
      <c r="D5283" s="27"/>
      <c r="E5283" s="27"/>
    </row>
    <row r="5284" spans="1:5" x14ac:dyDescent="0.25">
      <c r="A5284" s="27"/>
      <c r="B5284" s="32"/>
      <c r="C5284" s="27"/>
      <c r="D5284" s="27"/>
      <c r="E5284" s="27"/>
    </row>
    <row r="5285" spans="1:5" x14ac:dyDescent="0.25">
      <c r="A5285" s="27"/>
      <c r="B5285" s="32"/>
      <c r="C5285" s="27"/>
      <c r="D5285" s="27"/>
      <c r="E5285" s="27"/>
    </row>
    <row r="5286" spans="1:5" x14ac:dyDescent="0.25">
      <c r="A5286" s="27"/>
      <c r="B5286" s="32"/>
      <c r="C5286" s="27"/>
      <c r="D5286" s="27"/>
      <c r="E5286" s="27"/>
    </row>
    <row r="5287" spans="1:5" x14ac:dyDescent="0.25">
      <c r="A5287" s="27"/>
      <c r="B5287" s="32"/>
      <c r="C5287" s="27"/>
      <c r="D5287" s="27"/>
      <c r="E5287" s="27"/>
    </row>
    <row r="5288" spans="1:5" x14ac:dyDescent="0.25">
      <c r="A5288" s="27"/>
      <c r="B5288" s="32"/>
      <c r="C5288" s="27"/>
      <c r="D5288" s="27"/>
      <c r="E5288" s="27"/>
    </row>
    <row r="5289" spans="1:5" x14ac:dyDescent="0.25">
      <c r="A5289" s="27"/>
      <c r="B5289" s="32"/>
      <c r="C5289" s="27"/>
      <c r="D5289" s="27"/>
      <c r="E5289" s="27"/>
    </row>
    <row r="5290" spans="1:5" x14ac:dyDescent="0.25">
      <c r="A5290" s="27"/>
      <c r="B5290" s="32"/>
      <c r="C5290" s="27"/>
      <c r="D5290" s="27"/>
      <c r="E5290" s="27"/>
    </row>
    <row r="5291" spans="1:5" x14ac:dyDescent="0.25">
      <c r="A5291" s="27"/>
      <c r="B5291" s="32"/>
      <c r="C5291" s="27"/>
      <c r="D5291" s="27"/>
      <c r="E5291" s="27"/>
    </row>
    <row r="5292" spans="1:5" x14ac:dyDescent="0.25">
      <c r="A5292" s="27"/>
      <c r="B5292" s="32"/>
      <c r="C5292" s="27"/>
      <c r="D5292" s="27"/>
      <c r="E5292" s="27"/>
    </row>
    <row r="5293" spans="1:5" x14ac:dyDescent="0.25">
      <c r="A5293" s="27"/>
      <c r="B5293" s="32"/>
      <c r="C5293" s="27"/>
      <c r="D5293" s="27"/>
      <c r="E5293" s="27"/>
    </row>
    <row r="5294" spans="1:5" x14ac:dyDescent="0.25">
      <c r="A5294" s="27"/>
      <c r="B5294" s="32"/>
      <c r="C5294" s="27"/>
      <c r="D5294" s="27"/>
      <c r="E5294" s="27"/>
    </row>
    <row r="5295" spans="1:5" x14ac:dyDescent="0.25">
      <c r="A5295" s="27"/>
      <c r="B5295" s="32"/>
      <c r="C5295" s="27"/>
      <c r="D5295" s="27"/>
      <c r="E5295" s="27"/>
    </row>
    <row r="5296" spans="1:5" x14ac:dyDescent="0.25">
      <c r="A5296" s="27"/>
      <c r="B5296" s="32"/>
      <c r="C5296" s="27"/>
      <c r="D5296" s="27"/>
      <c r="E5296" s="27"/>
    </row>
    <row r="5297" spans="1:5" x14ac:dyDescent="0.25">
      <c r="A5297" s="27"/>
      <c r="B5297" s="32"/>
      <c r="C5297" s="27"/>
      <c r="D5297" s="27"/>
      <c r="E5297" s="27"/>
    </row>
    <row r="5298" spans="1:5" x14ac:dyDescent="0.25">
      <c r="A5298" s="27"/>
      <c r="B5298" s="32"/>
      <c r="C5298" s="27"/>
      <c r="D5298" s="27"/>
      <c r="E5298" s="27"/>
    </row>
    <row r="5299" spans="1:5" x14ac:dyDescent="0.25">
      <c r="A5299" s="27"/>
      <c r="B5299" s="32"/>
      <c r="C5299" s="27"/>
      <c r="D5299" s="27"/>
      <c r="E5299" s="27"/>
    </row>
    <row r="5300" spans="1:5" x14ac:dyDescent="0.25">
      <c r="A5300" s="27"/>
      <c r="B5300" s="32"/>
      <c r="C5300" s="27"/>
      <c r="D5300" s="27"/>
      <c r="E5300" s="27"/>
    </row>
    <row r="5301" spans="1:5" x14ac:dyDescent="0.25">
      <c r="A5301" s="27"/>
      <c r="B5301" s="32"/>
      <c r="C5301" s="27"/>
      <c r="D5301" s="27"/>
      <c r="E5301" s="27"/>
    </row>
    <row r="5302" spans="1:5" x14ac:dyDescent="0.25">
      <c r="A5302" s="27"/>
      <c r="B5302" s="32"/>
      <c r="C5302" s="27"/>
      <c r="D5302" s="27"/>
      <c r="E5302" s="27"/>
    </row>
    <row r="5303" spans="1:5" x14ac:dyDescent="0.25">
      <c r="A5303" s="27"/>
      <c r="B5303" s="32"/>
      <c r="C5303" s="27"/>
      <c r="D5303" s="27"/>
      <c r="E5303" s="27"/>
    </row>
    <row r="5304" spans="1:5" x14ac:dyDescent="0.25">
      <c r="A5304" s="27"/>
      <c r="B5304" s="32"/>
      <c r="C5304" s="27"/>
      <c r="D5304" s="27"/>
      <c r="E5304" s="27"/>
    </row>
    <row r="5305" spans="1:5" x14ac:dyDescent="0.25">
      <c r="A5305" s="27"/>
      <c r="B5305" s="32"/>
      <c r="C5305" s="27"/>
      <c r="D5305" s="27"/>
      <c r="E5305" s="27"/>
    </row>
    <row r="5306" spans="1:5" x14ac:dyDescent="0.25">
      <c r="A5306" s="27"/>
      <c r="B5306" s="32"/>
      <c r="C5306" s="27"/>
      <c r="D5306" s="27"/>
      <c r="E5306" s="27"/>
    </row>
    <row r="5307" spans="1:5" x14ac:dyDescent="0.25">
      <c r="A5307" s="27"/>
      <c r="B5307" s="32"/>
      <c r="C5307" s="27"/>
      <c r="D5307" s="27"/>
      <c r="E5307" s="27"/>
    </row>
    <row r="5308" spans="1:5" x14ac:dyDescent="0.25">
      <c r="A5308" s="27"/>
      <c r="B5308" s="32"/>
      <c r="C5308" s="27"/>
      <c r="D5308" s="27"/>
      <c r="E5308" s="27"/>
    </row>
    <row r="5309" spans="1:5" x14ac:dyDescent="0.25">
      <c r="A5309" s="27"/>
      <c r="B5309" s="32"/>
      <c r="C5309" s="27"/>
      <c r="D5309" s="27"/>
      <c r="E5309" s="27"/>
    </row>
    <row r="5310" spans="1:5" x14ac:dyDescent="0.25">
      <c r="A5310" s="27"/>
      <c r="B5310" s="32"/>
      <c r="C5310" s="27"/>
      <c r="D5310" s="27"/>
      <c r="E5310" s="27"/>
    </row>
    <row r="5311" spans="1:5" x14ac:dyDescent="0.25">
      <c r="A5311" s="27"/>
      <c r="B5311" s="32"/>
      <c r="C5311" s="27"/>
      <c r="D5311" s="27"/>
      <c r="E5311" s="27"/>
    </row>
    <row r="5312" spans="1:5" x14ac:dyDescent="0.25">
      <c r="A5312" s="27"/>
      <c r="B5312" s="32"/>
      <c r="C5312" s="27"/>
      <c r="D5312" s="27"/>
      <c r="E5312" s="27"/>
    </row>
    <row r="5313" spans="1:5" x14ac:dyDescent="0.25">
      <c r="A5313" s="27"/>
      <c r="B5313" s="32"/>
      <c r="C5313" s="27"/>
      <c r="D5313" s="27"/>
      <c r="E5313" s="27"/>
    </row>
    <row r="5314" spans="1:5" x14ac:dyDescent="0.25">
      <c r="A5314" s="27"/>
      <c r="B5314" s="32"/>
      <c r="C5314" s="27"/>
      <c r="D5314" s="27"/>
      <c r="E5314" s="27"/>
    </row>
    <row r="5315" spans="1:5" x14ac:dyDescent="0.25">
      <c r="A5315" s="27"/>
      <c r="B5315" s="32"/>
      <c r="C5315" s="27"/>
      <c r="D5315" s="27"/>
      <c r="E5315" s="27"/>
    </row>
    <row r="5316" spans="1:5" x14ac:dyDescent="0.25">
      <c r="A5316" s="27"/>
      <c r="B5316" s="32"/>
      <c r="C5316" s="27"/>
      <c r="D5316" s="27"/>
      <c r="E5316" s="27"/>
    </row>
    <row r="5317" spans="1:5" x14ac:dyDescent="0.25">
      <c r="A5317" s="27"/>
      <c r="B5317" s="32"/>
      <c r="C5317" s="27"/>
      <c r="D5317" s="27"/>
      <c r="E5317" s="27"/>
    </row>
    <row r="5318" spans="1:5" x14ac:dyDescent="0.25">
      <c r="A5318" s="27"/>
      <c r="B5318" s="32"/>
      <c r="C5318" s="27"/>
      <c r="D5318" s="27"/>
      <c r="E5318" s="27"/>
    </row>
    <row r="5319" spans="1:5" x14ac:dyDescent="0.25">
      <c r="A5319" s="27"/>
      <c r="B5319" s="32"/>
      <c r="C5319" s="27"/>
      <c r="D5319" s="27"/>
      <c r="E5319" s="27"/>
    </row>
    <row r="5320" spans="1:5" x14ac:dyDescent="0.25">
      <c r="A5320" s="27"/>
      <c r="B5320" s="32"/>
      <c r="C5320" s="27"/>
      <c r="D5320" s="27"/>
      <c r="E5320" s="27"/>
    </row>
    <row r="5321" spans="1:5" x14ac:dyDescent="0.25">
      <c r="A5321" s="27"/>
      <c r="B5321" s="32"/>
      <c r="C5321" s="27"/>
      <c r="D5321" s="27"/>
      <c r="E5321" s="27"/>
    </row>
    <row r="5322" spans="1:5" x14ac:dyDescent="0.25">
      <c r="A5322" s="27"/>
      <c r="B5322" s="32"/>
      <c r="C5322" s="27"/>
      <c r="D5322" s="27"/>
      <c r="E5322" s="27"/>
    </row>
    <row r="5323" spans="1:5" x14ac:dyDescent="0.25">
      <c r="A5323" s="27"/>
      <c r="B5323" s="32"/>
      <c r="C5323" s="27"/>
      <c r="D5323" s="27"/>
      <c r="E5323" s="27"/>
    </row>
    <row r="5324" spans="1:5" x14ac:dyDescent="0.25">
      <c r="A5324" s="27"/>
      <c r="B5324" s="32"/>
      <c r="C5324" s="27"/>
      <c r="D5324" s="27"/>
      <c r="E5324" s="27"/>
    </row>
    <row r="5325" spans="1:5" x14ac:dyDescent="0.25">
      <c r="A5325" s="27"/>
      <c r="B5325" s="32"/>
      <c r="C5325" s="27"/>
      <c r="D5325" s="27"/>
      <c r="E5325" s="27"/>
    </row>
    <row r="5326" spans="1:5" x14ac:dyDescent="0.25">
      <c r="A5326" s="27"/>
      <c r="B5326" s="32"/>
      <c r="C5326" s="27"/>
      <c r="D5326" s="27"/>
      <c r="E5326" s="27"/>
    </row>
    <row r="5327" spans="1:5" x14ac:dyDescent="0.25">
      <c r="A5327" s="27"/>
      <c r="B5327" s="32"/>
      <c r="C5327" s="27"/>
      <c r="D5327" s="27"/>
      <c r="E5327" s="27"/>
    </row>
    <row r="5328" spans="1:5" x14ac:dyDescent="0.25">
      <c r="A5328" s="27"/>
      <c r="B5328" s="32"/>
      <c r="C5328" s="27"/>
      <c r="D5328" s="27"/>
      <c r="E5328" s="27"/>
    </row>
    <row r="5329" spans="1:5" x14ac:dyDescent="0.25">
      <c r="A5329" s="27"/>
      <c r="B5329" s="32"/>
      <c r="C5329" s="27"/>
      <c r="D5329" s="27"/>
      <c r="E5329" s="27"/>
    </row>
    <row r="5330" spans="1:5" x14ac:dyDescent="0.25">
      <c r="A5330" s="27"/>
      <c r="B5330" s="32"/>
      <c r="C5330" s="27"/>
      <c r="D5330" s="27"/>
      <c r="E5330" s="27"/>
    </row>
    <row r="5331" spans="1:5" x14ac:dyDescent="0.25">
      <c r="A5331" s="27"/>
      <c r="B5331" s="32"/>
      <c r="C5331" s="27"/>
      <c r="D5331" s="27"/>
      <c r="E5331" s="27"/>
    </row>
    <row r="5332" spans="1:5" x14ac:dyDescent="0.25">
      <c r="A5332" s="27"/>
      <c r="B5332" s="32"/>
      <c r="C5332" s="27"/>
      <c r="D5332" s="27"/>
      <c r="E5332" s="27"/>
    </row>
    <row r="5333" spans="1:5" x14ac:dyDescent="0.25">
      <c r="A5333" s="27"/>
      <c r="B5333" s="32"/>
      <c r="C5333" s="27"/>
      <c r="D5333" s="27"/>
      <c r="E5333" s="27"/>
    </row>
    <row r="5334" spans="1:5" x14ac:dyDescent="0.25">
      <c r="A5334" s="27"/>
      <c r="B5334" s="32"/>
      <c r="C5334" s="27"/>
      <c r="D5334" s="27"/>
      <c r="E5334" s="27"/>
    </row>
    <row r="5335" spans="1:5" x14ac:dyDescent="0.25">
      <c r="A5335" s="27"/>
      <c r="B5335" s="32"/>
      <c r="C5335" s="27"/>
      <c r="D5335" s="27"/>
      <c r="E5335" s="27"/>
    </row>
    <row r="5336" spans="1:5" x14ac:dyDescent="0.25">
      <c r="A5336" s="27"/>
      <c r="B5336" s="32"/>
      <c r="C5336" s="27"/>
      <c r="D5336" s="27"/>
      <c r="E5336" s="27"/>
    </row>
    <row r="5337" spans="1:5" x14ac:dyDescent="0.25">
      <c r="A5337" s="27"/>
      <c r="B5337" s="32"/>
      <c r="C5337" s="27"/>
      <c r="D5337" s="27"/>
      <c r="E5337" s="27"/>
    </row>
    <row r="5338" spans="1:5" x14ac:dyDescent="0.25">
      <c r="A5338" s="27"/>
      <c r="B5338" s="32"/>
      <c r="C5338" s="27"/>
      <c r="D5338" s="27"/>
      <c r="E5338" s="27"/>
    </row>
    <row r="5339" spans="1:5" x14ac:dyDescent="0.25">
      <c r="A5339" s="27"/>
      <c r="B5339" s="32"/>
      <c r="C5339" s="27"/>
      <c r="D5339" s="27"/>
      <c r="E5339" s="27"/>
    </row>
    <row r="5340" spans="1:5" x14ac:dyDescent="0.25">
      <c r="A5340" s="27"/>
      <c r="B5340" s="32"/>
      <c r="C5340" s="27"/>
      <c r="D5340" s="27"/>
      <c r="E5340" s="27"/>
    </row>
    <row r="5341" spans="1:5" x14ac:dyDescent="0.25">
      <c r="A5341" s="27"/>
      <c r="B5341" s="32"/>
      <c r="C5341" s="27"/>
      <c r="D5341" s="27"/>
      <c r="E5341" s="27"/>
    </row>
    <row r="5342" spans="1:5" x14ac:dyDescent="0.25">
      <c r="A5342" s="27"/>
      <c r="B5342" s="32"/>
      <c r="C5342" s="27"/>
      <c r="D5342" s="27"/>
      <c r="E5342" s="27"/>
    </row>
    <row r="5343" spans="1:5" x14ac:dyDescent="0.25">
      <c r="A5343" s="27"/>
      <c r="B5343" s="32"/>
      <c r="C5343" s="27"/>
      <c r="D5343" s="27"/>
      <c r="E5343" s="27"/>
    </row>
    <row r="5344" spans="1:5" x14ac:dyDescent="0.25">
      <c r="A5344" s="27"/>
      <c r="B5344" s="32"/>
      <c r="C5344" s="27"/>
      <c r="D5344" s="27"/>
      <c r="E5344" s="27"/>
    </row>
    <row r="5345" spans="1:5" x14ac:dyDescent="0.25">
      <c r="A5345" s="27"/>
      <c r="B5345" s="32"/>
      <c r="C5345" s="27"/>
      <c r="D5345" s="27"/>
      <c r="E5345" s="27"/>
    </row>
    <row r="5346" spans="1:5" x14ac:dyDescent="0.25">
      <c r="A5346" s="27"/>
      <c r="B5346" s="32"/>
      <c r="C5346" s="27"/>
      <c r="D5346" s="27"/>
      <c r="E5346" s="27"/>
    </row>
    <row r="5347" spans="1:5" x14ac:dyDescent="0.25">
      <c r="A5347" s="27"/>
      <c r="B5347" s="32"/>
      <c r="C5347" s="27"/>
      <c r="D5347" s="27"/>
      <c r="E5347" s="27"/>
    </row>
    <row r="5348" spans="1:5" x14ac:dyDescent="0.25">
      <c r="A5348" s="27"/>
      <c r="B5348" s="32"/>
      <c r="C5348" s="27"/>
      <c r="D5348" s="27"/>
      <c r="E5348" s="27"/>
    </row>
    <row r="5349" spans="1:5" x14ac:dyDescent="0.25">
      <c r="A5349" s="27"/>
      <c r="B5349" s="32"/>
      <c r="C5349" s="27"/>
      <c r="D5349" s="27"/>
      <c r="E5349" s="27"/>
    </row>
    <row r="5350" spans="1:5" x14ac:dyDescent="0.25">
      <c r="A5350" s="27"/>
      <c r="B5350" s="32"/>
      <c r="C5350" s="27"/>
      <c r="D5350" s="27"/>
      <c r="E5350" s="27"/>
    </row>
    <row r="5351" spans="1:5" x14ac:dyDescent="0.25">
      <c r="A5351" s="27"/>
      <c r="B5351" s="32"/>
      <c r="C5351" s="27"/>
      <c r="D5351" s="27"/>
      <c r="E5351" s="27"/>
    </row>
    <row r="5352" spans="1:5" x14ac:dyDescent="0.25">
      <c r="A5352" s="27"/>
      <c r="B5352" s="32"/>
      <c r="C5352" s="27"/>
      <c r="D5352" s="27"/>
      <c r="E5352" s="27"/>
    </row>
    <row r="5353" spans="1:5" x14ac:dyDescent="0.25">
      <c r="A5353" s="27"/>
      <c r="B5353" s="32"/>
      <c r="C5353" s="27"/>
      <c r="D5353" s="27"/>
      <c r="E5353" s="27"/>
    </row>
    <row r="5354" spans="1:5" x14ac:dyDescent="0.25">
      <c r="A5354" s="27"/>
      <c r="B5354" s="32"/>
      <c r="C5354" s="27"/>
      <c r="D5354" s="27"/>
      <c r="E5354" s="27"/>
    </row>
    <row r="5355" spans="1:5" x14ac:dyDescent="0.25">
      <c r="A5355" s="27"/>
      <c r="B5355" s="32"/>
      <c r="C5355" s="27"/>
      <c r="D5355" s="27"/>
      <c r="E5355" s="27"/>
    </row>
    <row r="5356" spans="1:5" x14ac:dyDescent="0.25">
      <c r="A5356" s="27"/>
      <c r="B5356" s="32"/>
      <c r="C5356" s="27"/>
      <c r="D5356" s="27"/>
      <c r="E5356" s="27"/>
    </row>
    <row r="5357" spans="1:5" x14ac:dyDescent="0.25">
      <c r="A5357" s="27"/>
      <c r="B5357" s="32"/>
      <c r="C5357" s="27"/>
      <c r="D5357" s="27"/>
      <c r="E5357" s="27"/>
    </row>
    <row r="5358" spans="1:5" x14ac:dyDescent="0.25">
      <c r="A5358" s="27"/>
      <c r="B5358" s="32"/>
      <c r="C5358" s="27"/>
      <c r="D5358" s="27"/>
      <c r="E5358" s="27"/>
    </row>
    <row r="5359" spans="1:5" x14ac:dyDescent="0.25">
      <c r="A5359" s="27"/>
      <c r="B5359" s="32"/>
      <c r="C5359" s="27"/>
      <c r="D5359" s="27"/>
      <c r="E5359" s="27"/>
    </row>
    <row r="5360" spans="1:5" x14ac:dyDescent="0.25">
      <c r="A5360" s="27"/>
      <c r="B5360" s="32"/>
      <c r="C5360" s="27"/>
      <c r="D5360" s="27"/>
      <c r="E5360" s="27"/>
    </row>
    <row r="5361" spans="1:5" x14ac:dyDescent="0.25">
      <c r="A5361" s="27"/>
      <c r="B5361" s="32"/>
      <c r="C5361" s="27"/>
      <c r="D5361" s="27"/>
      <c r="E5361" s="27"/>
    </row>
    <row r="5362" spans="1:5" x14ac:dyDescent="0.25">
      <c r="A5362" s="27"/>
      <c r="B5362" s="32"/>
      <c r="C5362" s="27"/>
      <c r="D5362" s="27"/>
      <c r="E5362" s="27"/>
    </row>
    <row r="5363" spans="1:5" x14ac:dyDescent="0.25">
      <c r="A5363" s="27"/>
      <c r="B5363" s="32"/>
      <c r="C5363" s="27"/>
      <c r="D5363" s="27"/>
      <c r="E5363" s="27"/>
    </row>
    <row r="5364" spans="1:5" x14ac:dyDescent="0.25">
      <c r="A5364" s="27"/>
      <c r="B5364" s="32"/>
      <c r="C5364" s="27"/>
      <c r="D5364" s="27"/>
      <c r="E5364" s="27"/>
    </row>
    <row r="5365" spans="1:5" x14ac:dyDescent="0.25">
      <c r="A5365" s="27"/>
      <c r="B5365" s="32"/>
      <c r="C5365" s="27"/>
      <c r="D5365" s="27"/>
      <c r="E5365" s="27"/>
    </row>
    <row r="5366" spans="1:5" x14ac:dyDescent="0.25">
      <c r="A5366" s="27"/>
      <c r="B5366" s="32"/>
      <c r="C5366" s="27"/>
      <c r="D5366" s="27"/>
      <c r="E5366" s="27"/>
    </row>
    <row r="5367" spans="1:5" x14ac:dyDescent="0.25">
      <c r="A5367" s="27"/>
      <c r="B5367" s="32"/>
      <c r="C5367" s="27"/>
      <c r="D5367" s="27"/>
      <c r="E5367" s="27"/>
    </row>
    <row r="5368" spans="1:5" x14ac:dyDescent="0.25">
      <c r="A5368" s="27"/>
      <c r="B5368" s="32"/>
      <c r="C5368" s="27"/>
      <c r="D5368" s="27"/>
      <c r="E5368" s="27"/>
    </row>
    <row r="5369" spans="1:5" x14ac:dyDescent="0.25">
      <c r="A5369" s="27"/>
      <c r="B5369" s="32"/>
      <c r="C5369" s="27"/>
      <c r="D5369" s="27"/>
      <c r="E5369" s="27"/>
    </row>
    <row r="5370" spans="1:5" x14ac:dyDescent="0.25">
      <c r="A5370" s="27"/>
      <c r="B5370" s="32"/>
      <c r="C5370" s="27"/>
      <c r="D5370" s="27"/>
      <c r="E5370" s="27"/>
    </row>
    <row r="5371" spans="1:5" x14ac:dyDescent="0.25">
      <c r="A5371" s="27"/>
      <c r="B5371" s="32"/>
      <c r="C5371" s="27"/>
      <c r="D5371" s="27"/>
      <c r="E5371" s="27"/>
    </row>
    <row r="5372" spans="1:5" x14ac:dyDescent="0.25">
      <c r="A5372" s="27"/>
      <c r="B5372" s="32"/>
      <c r="C5372" s="27"/>
      <c r="D5372" s="27"/>
      <c r="E5372" s="27"/>
    </row>
    <row r="5373" spans="1:5" x14ac:dyDescent="0.25">
      <c r="A5373" s="27"/>
      <c r="B5373" s="32"/>
      <c r="C5373" s="27"/>
      <c r="D5373" s="27"/>
      <c r="E5373" s="27"/>
    </row>
    <row r="5374" spans="1:5" x14ac:dyDescent="0.25">
      <c r="A5374" s="27"/>
      <c r="B5374" s="32"/>
      <c r="C5374" s="27"/>
      <c r="D5374" s="27"/>
      <c r="E5374" s="27"/>
    </row>
    <row r="5375" spans="1:5" x14ac:dyDescent="0.25">
      <c r="A5375" s="27"/>
      <c r="B5375" s="32"/>
      <c r="C5375" s="27"/>
      <c r="D5375" s="27"/>
      <c r="E5375" s="27"/>
    </row>
    <row r="5376" spans="1:5" x14ac:dyDescent="0.25">
      <c r="A5376" s="27"/>
      <c r="B5376" s="32"/>
      <c r="C5376" s="27"/>
      <c r="D5376" s="27"/>
      <c r="E5376" s="27"/>
    </row>
    <row r="5377" spans="1:5" x14ac:dyDescent="0.25">
      <c r="A5377" s="27"/>
      <c r="B5377" s="32"/>
      <c r="C5377" s="27"/>
      <c r="D5377" s="27"/>
      <c r="E5377" s="27"/>
    </row>
    <row r="5378" spans="1:5" x14ac:dyDescent="0.25">
      <c r="A5378" s="27"/>
      <c r="B5378" s="32"/>
      <c r="C5378" s="27"/>
      <c r="D5378" s="27"/>
      <c r="E5378" s="27"/>
    </row>
    <row r="5379" spans="1:5" x14ac:dyDescent="0.25">
      <c r="A5379" s="27"/>
      <c r="B5379" s="32"/>
      <c r="C5379" s="27"/>
      <c r="D5379" s="27"/>
      <c r="E5379" s="27"/>
    </row>
    <row r="5380" spans="1:5" x14ac:dyDescent="0.25">
      <c r="A5380" s="27"/>
      <c r="B5380" s="32"/>
      <c r="C5380" s="27"/>
      <c r="D5380" s="27"/>
      <c r="E5380" s="27"/>
    </row>
    <row r="5381" spans="1:5" x14ac:dyDescent="0.25">
      <c r="A5381" s="27"/>
      <c r="B5381" s="32"/>
      <c r="C5381" s="27"/>
      <c r="D5381" s="27"/>
      <c r="E5381" s="27"/>
    </row>
    <row r="5382" spans="1:5" x14ac:dyDescent="0.25">
      <c r="A5382" s="27"/>
      <c r="B5382" s="32"/>
      <c r="C5382" s="27"/>
      <c r="D5382" s="27"/>
      <c r="E5382" s="27"/>
    </row>
    <row r="5383" spans="1:5" x14ac:dyDescent="0.25">
      <c r="A5383" s="27"/>
      <c r="B5383" s="32"/>
      <c r="C5383" s="27"/>
      <c r="D5383" s="27"/>
      <c r="E5383" s="27"/>
    </row>
    <row r="5384" spans="1:5" x14ac:dyDescent="0.25">
      <c r="A5384" s="27"/>
      <c r="B5384" s="32"/>
      <c r="C5384" s="27"/>
      <c r="D5384" s="27"/>
      <c r="E5384" s="27"/>
    </row>
    <row r="5385" spans="1:5" x14ac:dyDescent="0.25">
      <c r="A5385" s="27"/>
      <c r="B5385" s="32"/>
      <c r="C5385" s="27"/>
      <c r="D5385" s="27"/>
      <c r="E5385" s="27"/>
    </row>
    <row r="5386" spans="1:5" x14ac:dyDescent="0.25">
      <c r="A5386" s="27"/>
      <c r="B5386" s="32"/>
      <c r="C5386" s="27"/>
      <c r="D5386" s="27"/>
      <c r="E5386" s="27"/>
    </row>
    <row r="5387" spans="1:5" x14ac:dyDescent="0.25">
      <c r="A5387" s="27"/>
      <c r="B5387" s="32"/>
      <c r="C5387" s="27"/>
      <c r="D5387" s="27"/>
      <c r="E5387" s="27"/>
    </row>
    <row r="5388" spans="1:5" x14ac:dyDescent="0.25">
      <c r="A5388" s="27"/>
      <c r="B5388" s="32"/>
      <c r="C5388" s="27"/>
      <c r="D5388" s="27"/>
      <c r="E5388" s="27"/>
    </row>
    <row r="5389" spans="1:5" x14ac:dyDescent="0.25">
      <c r="A5389" s="27"/>
      <c r="B5389" s="32"/>
      <c r="C5389" s="27"/>
      <c r="D5389" s="27"/>
      <c r="E5389" s="27"/>
    </row>
    <row r="5390" spans="1:5" x14ac:dyDescent="0.25">
      <c r="A5390" s="27"/>
      <c r="B5390" s="32"/>
      <c r="C5390" s="27"/>
      <c r="D5390" s="27"/>
      <c r="E5390" s="27"/>
    </row>
    <row r="5391" spans="1:5" x14ac:dyDescent="0.25">
      <c r="A5391" s="27"/>
      <c r="B5391" s="32"/>
      <c r="C5391" s="27"/>
      <c r="D5391" s="27"/>
      <c r="E5391" s="27"/>
    </row>
    <row r="5392" spans="1:5" x14ac:dyDescent="0.25">
      <c r="A5392" s="27"/>
      <c r="B5392" s="32"/>
      <c r="C5392" s="27"/>
      <c r="D5392" s="27"/>
      <c r="E5392" s="27"/>
    </row>
    <row r="5393" spans="1:5" x14ac:dyDescent="0.25">
      <c r="A5393" s="27"/>
      <c r="B5393" s="32"/>
      <c r="C5393" s="27"/>
      <c r="D5393" s="27"/>
      <c r="E5393" s="27"/>
    </row>
    <row r="5394" spans="1:5" x14ac:dyDescent="0.25">
      <c r="A5394" s="27"/>
      <c r="B5394" s="32"/>
      <c r="C5394" s="27"/>
      <c r="D5394" s="27"/>
      <c r="E5394" s="27"/>
    </row>
    <row r="5395" spans="1:5" x14ac:dyDescent="0.25">
      <c r="A5395" s="27"/>
      <c r="B5395" s="32"/>
      <c r="C5395" s="27"/>
      <c r="D5395" s="27"/>
      <c r="E5395" s="27"/>
    </row>
    <row r="5396" spans="1:5" x14ac:dyDescent="0.25">
      <c r="A5396" s="27"/>
      <c r="B5396" s="32"/>
      <c r="C5396" s="27"/>
      <c r="D5396" s="27"/>
      <c r="E5396" s="27"/>
    </row>
    <row r="5397" spans="1:5" x14ac:dyDescent="0.25">
      <c r="A5397" s="27"/>
      <c r="B5397" s="32"/>
      <c r="C5397" s="27"/>
      <c r="D5397" s="27"/>
      <c r="E5397" s="27"/>
    </row>
    <row r="5398" spans="1:5" x14ac:dyDescent="0.25">
      <c r="A5398" s="27"/>
      <c r="B5398" s="32"/>
      <c r="C5398" s="27"/>
      <c r="D5398" s="27"/>
      <c r="E5398" s="27"/>
    </row>
    <row r="5399" spans="1:5" x14ac:dyDescent="0.25">
      <c r="A5399" s="27"/>
      <c r="B5399" s="32"/>
      <c r="C5399" s="27"/>
      <c r="D5399" s="27"/>
      <c r="E5399" s="27"/>
    </row>
    <row r="5400" spans="1:5" x14ac:dyDescent="0.25">
      <c r="A5400" s="27"/>
      <c r="B5400" s="32"/>
      <c r="C5400" s="27"/>
      <c r="D5400" s="27"/>
      <c r="E5400" s="27"/>
    </row>
    <row r="5401" spans="1:5" x14ac:dyDescent="0.25">
      <c r="A5401" s="27"/>
      <c r="B5401" s="32"/>
      <c r="C5401" s="27"/>
      <c r="D5401" s="27"/>
      <c r="E5401" s="27"/>
    </row>
    <row r="5402" spans="1:5" x14ac:dyDescent="0.25">
      <c r="A5402" s="27"/>
      <c r="B5402" s="32"/>
      <c r="C5402" s="27"/>
      <c r="D5402" s="27"/>
      <c r="E5402" s="27"/>
    </row>
    <row r="5403" spans="1:5" x14ac:dyDescent="0.25">
      <c r="A5403" s="27"/>
      <c r="B5403" s="32"/>
      <c r="C5403" s="27"/>
      <c r="D5403" s="27"/>
      <c r="E5403" s="27"/>
    </row>
    <row r="5404" spans="1:5" x14ac:dyDescent="0.25">
      <c r="A5404" s="27"/>
      <c r="B5404" s="32"/>
      <c r="C5404" s="27"/>
      <c r="D5404" s="27"/>
      <c r="E5404" s="27"/>
    </row>
    <row r="5405" spans="1:5" x14ac:dyDescent="0.25">
      <c r="A5405" s="27"/>
      <c r="B5405" s="32"/>
      <c r="C5405" s="27"/>
      <c r="D5405" s="27"/>
      <c r="E5405" s="27"/>
    </row>
    <row r="5406" spans="1:5" x14ac:dyDescent="0.25">
      <c r="A5406" s="27"/>
      <c r="B5406" s="32"/>
      <c r="C5406" s="27"/>
      <c r="D5406" s="27"/>
      <c r="E5406" s="27"/>
    </row>
    <row r="5407" spans="1:5" x14ac:dyDescent="0.25">
      <c r="A5407" s="27"/>
      <c r="B5407" s="32"/>
      <c r="C5407" s="27"/>
      <c r="D5407" s="27"/>
      <c r="E5407" s="27"/>
    </row>
    <row r="5408" spans="1:5" x14ac:dyDescent="0.25">
      <c r="A5408" s="27"/>
      <c r="B5408" s="32"/>
      <c r="C5408" s="27"/>
      <c r="D5408" s="27"/>
      <c r="E5408" s="27"/>
    </row>
    <row r="5409" spans="1:5" x14ac:dyDescent="0.25">
      <c r="A5409" s="27"/>
      <c r="B5409" s="32"/>
      <c r="C5409" s="27"/>
      <c r="D5409" s="27"/>
      <c r="E5409" s="27"/>
    </row>
    <row r="5410" spans="1:5" x14ac:dyDescent="0.25">
      <c r="A5410" s="27"/>
      <c r="B5410" s="32"/>
      <c r="C5410" s="27"/>
      <c r="D5410" s="27"/>
      <c r="E5410" s="27"/>
    </row>
    <row r="5411" spans="1:5" x14ac:dyDescent="0.25">
      <c r="A5411" s="27"/>
      <c r="B5411" s="32"/>
      <c r="C5411" s="27"/>
      <c r="D5411" s="27"/>
      <c r="E5411" s="27"/>
    </row>
    <row r="5412" spans="1:5" x14ac:dyDescent="0.25">
      <c r="A5412" s="27"/>
      <c r="B5412" s="32"/>
      <c r="C5412" s="27"/>
      <c r="D5412" s="27"/>
      <c r="E5412" s="27"/>
    </row>
    <row r="5413" spans="1:5" x14ac:dyDescent="0.25">
      <c r="A5413" s="27"/>
      <c r="B5413" s="32"/>
      <c r="C5413" s="27"/>
      <c r="D5413" s="27"/>
      <c r="E5413" s="27"/>
    </row>
    <row r="5414" spans="1:5" x14ac:dyDescent="0.25">
      <c r="A5414" s="27"/>
      <c r="B5414" s="32"/>
      <c r="C5414" s="27"/>
      <c r="D5414" s="27"/>
      <c r="E5414" s="27"/>
    </row>
    <row r="5415" spans="1:5" x14ac:dyDescent="0.25">
      <c r="A5415" s="27"/>
      <c r="B5415" s="32"/>
      <c r="C5415" s="27"/>
      <c r="D5415" s="27"/>
      <c r="E5415" s="27"/>
    </row>
    <row r="5416" spans="1:5" x14ac:dyDescent="0.25">
      <c r="A5416" s="27"/>
      <c r="B5416" s="32"/>
      <c r="C5416" s="27"/>
      <c r="D5416" s="27"/>
      <c r="E5416" s="27"/>
    </row>
    <row r="5417" spans="1:5" x14ac:dyDescent="0.25">
      <c r="A5417" s="27"/>
      <c r="B5417" s="32"/>
      <c r="C5417" s="27"/>
      <c r="D5417" s="27"/>
      <c r="E5417" s="27"/>
    </row>
    <row r="5418" spans="1:5" x14ac:dyDescent="0.25">
      <c r="A5418" s="27"/>
      <c r="B5418" s="32"/>
      <c r="C5418" s="27"/>
      <c r="D5418" s="27"/>
      <c r="E5418" s="27"/>
    </row>
    <row r="5419" spans="1:5" x14ac:dyDescent="0.25">
      <c r="A5419" s="27"/>
      <c r="B5419" s="32"/>
      <c r="C5419" s="27"/>
      <c r="D5419" s="27"/>
      <c r="E5419" s="27"/>
    </row>
    <row r="5420" spans="1:5" x14ac:dyDescent="0.25">
      <c r="A5420" s="27"/>
      <c r="B5420" s="32"/>
      <c r="C5420" s="27"/>
      <c r="D5420" s="27"/>
      <c r="E5420" s="27"/>
    </row>
    <row r="5421" spans="1:5" x14ac:dyDescent="0.25">
      <c r="A5421" s="27"/>
      <c r="B5421" s="32"/>
      <c r="C5421" s="27"/>
      <c r="D5421" s="27"/>
      <c r="E5421" s="27"/>
    </row>
    <row r="5422" spans="1:5" x14ac:dyDescent="0.25">
      <c r="A5422" s="27"/>
      <c r="B5422" s="32"/>
      <c r="C5422" s="27"/>
      <c r="D5422" s="27"/>
      <c r="E5422" s="27"/>
    </row>
    <row r="5423" spans="1:5" x14ac:dyDescent="0.25">
      <c r="A5423" s="27"/>
      <c r="B5423" s="32"/>
      <c r="C5423" s="27"/>
      <c r="D5423" s="27"/>
      <c r="E5423" s="27"/>
    </row>
    <row r="5424" spans="1:5" x14ac:dyDescent="0.25">
      <c r="A5424" s="27"/>
      <c r="B5424" s="32"/>
      <c r="C5424" s="27"/>
      <c r="D5424" s="27"/>
      <c r="E5424" s="27"/>
    </row>
    <row r="5425" spans="1:5" x14ac:dyDescent="0.25">
      <c r="A5425" s="27"/>
      <c r="B5425" s="32"/>
      <c r="C5425" s="27"/>
      <c r="D5425" s="27"/>
      <c r="E5425" s="27"/>
    </row>
    <row r="5426" spans="1:5" x14ac:dyDescent="0.25">
      <c r="A5426" s="27"/>
      <c r="B5426" s="32"/>
      <c r="C5426" s="27"/>
      <c r="D5426" s="27"/>
      <c r="E5426" s="27"/>
    </row>
    <row r="5427" spans="1:5" x14ac:dyDescent="0.25">
      <c r="A5427" s="27"/>
      <c r="B5427" s="32"/>
      <c r="C5427" s="27"/>
      <c r="D5427" s="27"/>
      <c r="E5427" s="27"/>
    </row>
    <row r="5428" spans="1:5" x14ac:dyDescent="0.25">
      <c r="A5428" s="27"/>
      <c r="B5428" s="32"/>
      <c r="C5428" s="27"/>
      <c r="D5428" s="27"/>
      <c r="E5428" s="27"/>
    </row>
    <row r="5429" spans="1:5" x14ac:dyDescent="0.25">
      <c r="A5429" s="27"/>
      <c r="B5429" s="32"/>
      <c r="C5429" s="27"/>
      <c r="D5429" s="27"/>
      <c r="E5429" s="27"/>
    </row>
    <row r="5430" spans="1:5" x14ac:dyDescent="0.25">
      <c r="A5430" s="27"/>
      <c r="B5430" s="32"/>
      <c r="C5430" s="27"/>
      <c r="D5430" s="27"/>
      <c r="E5430" s="27"/>
    </row>
    <row r="5431" spans="1:5" x14ac:dyDescent="0.25">
      <c r="A5431" s="27"/>
      <c r="B5431" s="32"/>
      <c r="C5431" s="27"/>
      <c r="D5431" s="27"/>
      <c r="E5431" s="27"/>
    </row>
    <row r="5432" spans="1:5" x14ac:dyDescent="0.25">
      <c r="A5432" s="27"/>
      <c r="B5432" s="32"/>
      <c r="C5432" s="27"/>
      <c r="D5432" s="27"/>
      <c r="E5432" s="27"/>
    </row>
    <row r="5433" spans="1:5" x14ac:dyDescent="0.25">
      <c r="A5433" s="27"/>
      <c r="B5433" s="32"/>
      <c r="C5433" s="27"/>
      <c r="D5433" s="27"/>
      <c r="E5433" s="27"/>
    </row>
    <row r="5434" spans="1:5" x14ac:dyDescent="0.25">
      <c r="A5434" s="27"/>
      <c r="B5434" s="32"/>
      <c r="C5434" s="27"/>
      <c r="D5434" s="27"/>
      <c r="E5434" s="27"/>
    </row>
    <row r="5435" spans="1:5" x14ac:dyDescent="0.25">
      <c r="A5435" s="27"/>
      <c r="B5435" s="32"/>
      <c r="C5435" s="27"/>
      <c r="D5435" s="27"/>
      <c r="E5435" s="27"/>
    </row>
    <row r="5436" spans="1:5" x14ac:dyDescent="0.25">
      <c r="A5436" s="27"/>
      <c r="B5436" s="32"/>
      <c r="C5436" s="27"/>
      <c r="D5436" s="27"/>
      <c r="E5436" s="27"/>
    </row>
    <row r="5437" spans="1:5" x14ac:dyDescent="0.25">
      <c r="A5437" s="27"/>
      <c r="B5437" s="32"/>
      <c r="C5437" s="27"/>
      <c r="D5437" s="27"/>
      <c r="E5437" s="27"/>
    </row>
    <row r="5438" spans="1:5" x14ac:dyDescent="0.25">
      <c r="A5438" s="27"/>
      <c r="B5438" s="32"/>
      <c r="C5438" s="27"/>
      <c r="D5438" s="27"/>
      <c r="E5438" s="27"/>
    </row>
    <row r="5439" spans="1:5" x14ac:dyDescent="0.25">
      <c r="A5439" s="27"/>
      <c r="B5439" s="32"/>
      <c r="C5439" s="27"/>
      <c r="D5439" s="27"/>
      <c r="E5439" s="27"/>
    </row>
    <row r="5440" spans="1:5" x14ac:dyDescent="0.25">
      <c r="A5440" s="27"/>
      <c r="B5440" s="32"/>
      <c r="C5440" s="27"/>
      <c r="D5440" s="27"/>
      <c r="E5440" s="27"/>
    </row>
    <row r="5441" spans="1:5" x14ac:dyDescent="0.25">
      <c r="A5441" s="27"/>
      <c r="B5441" s="32"/>
      <c r="C5441" s="27"/>
      <c r="D5441" s="27"/>
      <c r="E5441" s="27"/>
    </row>
    <row r="5442" spans="1:5" x14ac:dyDescent="0.25">
      <c r="A5442" s="27"/>
      <c r="B5442" s="32"/>
      <c r="C5442" s="27"/>
      <c r="D5442" s="27"/>
      <c r="E5442" s="27"/>
    </row>
    <row r="5443" spans="1:5" x14ac:dyDescent="0.25">
      <c r="A5443" s="27"/>
      <c r="B5443" s="32"/>
      <c r="C5443" s="27"/>
      <c r="D5443" s="27"/>
      <c r="E5443" s="27"/>
    </row>
    <row r="5444" spans="1:5" x14ac:dyDescent="0.25">
      <c r="A5444" s="27"/>
      <c r="B5444" s="32"/>
      <c r="C5444" s="27"/>
      <c r="D5444" s="27"/>
      <c r="E5444" s="27"/>
    </row>
    <row r="5445" spans="1:5" x14ac:dyDescent="0.25">
      <c r="A5445" s="27"/>
      <c r="B5445" s="32"/>
      <c r="C5445" s="27"/>
      <c r="D5445" s="27"/>
      <c r="E5445" s="27"/>
    </row>
    <row r="5446" spans="1:5" x14ac:dyDescent="0.25">
      <c r="A5446" s="27"/>
      <c r="B5446" s="32"/>
      <c r="C5446" s="27"/>
      <c r="D5446" s="27"/>
      <c r="E5446" s="27"/>
    </row>
    <row r="5447" spans="1:5" x14ac:dyDescent="0.25">
      <c r="A5447" s="27"/>
      <c r="B5447" s="32"/>
      <c r="C5447" s="27"/>
      <c r="D5447" s="27"/>
      <c r="E5447" s="27"/>
    </row>
    <row r="5448" spans="1:5" x14ac:dyDescent="0.25">
      <c r="A5448" s="27"/>
      <c r="B5448" s="32"/>
      <c r="C5448" s="27"/>
      <c r="D5448" s="27"/>
      <c r="E5448" s="27"/>
    </row>
    <row r="5449" spans="1:5" x14ac:dyDescent="0.25">
      <c r="A5449" s="27"/>
      <c r="B5449" s="32"/>
      <c r="C5449" s="27"/>
      <c r="D5449" s="27"/>
      <c r="E5449" s="27"/>
    </row>
    <row r="5450" spans="1:5" x14ac:dyDescent="0.25">
      <c r="A5450" s="27"/>
      <c r="B5450" s="32"/>
      <c r="C5450" s="27"/>
      <c r="D5450" s="27"/>
      <c r="E5450" s="27"/>
    </row>
    <row r="5451" spans="1:5" x14ac:dyDescent="0.25">
      <c r="A5451" s="27"/>
      <c r="B5451" s="32"/>
      <c r="C5451" s="27"/>
      <c r="D5451" s="27"/>
      <c r="E5451" s="27"/>
    </row>
    <row r="5452" spans="1:5" x14ac:dyDescent="0.25">
      <c r="A5452" s="27"/>
      <c r="B5452" s="32"/>
      <c r="C5452" s="27"/>
      <c r="D5452" s="27"/>
      <c r="E5452" s="27"/>
    </row>
    <row r="5453" spans="1:5" x14ac:dyDescent="0.25">
      <c r="A5453" s="27"/>
      <c r="B5453" s="32"/>
      <c r="C5453" s="27"/>
      <c r="D5453" s="27"/>
      <c r="E5453" s="27"/>
    </row>
    <row r="5454" spans="1:5" x14ac:dyDescent="0.25">
      <c r="A5454" s="27"/>
      <c r="B5454" s="32"/>
      <c r="C5454" s="27"/>
      <c r="D5454" s="27"/>
      <c r="E5454" s="27"/>
    </row>
    <row r="5455" spans="1:5" x14ac:dyDescent="0.25">
      <c r="A5455" s="27"/>
      <c r="B5455" s="32"/>
      <c r="C5455" s="27"/>
      <c r="D5455" s="27"/>
      <c r="E5455" s="27"/>
    </row>
    <row r="5456" spans="1:5" x14ac:dyDescent="0.25">
      <c r="A5456" s="27"/>
      <c r="B5456" s="32"/>
      <c r="C5456" s="27"/>
      <c r="D5456" s="27"/>
      <c r="E5456" s="27"/>
    </row>
    <row r="5457" spans="1:5" x14ac:dyDescent="0.25">
      <c r="A5457" s="27"/>
      <c r="B5457" s="32"/>
      <c r="C5457" s="27"/>
      <c r="D5457" s="27"/>
      <c r="E5457" s="27"/>
    </row>
    <row r="5458" spans="1:5" x14ac:dyDescent="0.25">
      <c r="A5458" s="27"/>
      <c r="B5458" s="32"/>
      <c r="C5458" s="27"/>
      <c r="D5458" s="27"/>
      <c r="E5458" s="27"/>
    </row>
    <row r="5459" spans="1:5" x14ac:dyDescent="0.25">
      <c r="A5459" s="27"/>
      <c r="B5459" s="32"/>
      <c r="C5459" s="27"/>
      <c r="D5459" s="27"/>
      <c r="E5459" s="27"/>
    </row>
    <row r="5460" spans="1:5" x14ac:dyDescent="0.25">
      <c r="A5460" s="27"/>
      <c r="B5460" s="32"/>
      <c r="C5460" s="27"/>
      <c r="D5460" s="27"/>
      <c r="E5460" s="27"/>
    </row>
    <row r="5461" spans="1:5" x14ac:dyDescent="0.25">
      <c r="A5461" s="27"/>
      <c r="B5461" s="32"/>
      <c r="C5461" s="27"/>
      <c r="D5461" s="27"/>
      <c r="E5461" s="27"/>
    </row>
    <row r="5462" spans="1:5" x14ac:dyDescent="0.25">
      <c r="A5462" s="27"/>
      <c r="B5462" s="32"/>
      <c r="C5462" s="27"/>
      <c r="D5462" s="27"/>
      <c r="E5462" s="27"/>
    </row>
    <row r="5463" spans="1:5" x14ac:dyDescent="0.25">
      <c r="A5463" s="27"/>
      <c r="B5463" s="32"/>
      <c r="C5463" s="27"/>
      <c r="D5463" s="27"/>
      <c r="E5463" s="27"/>
    </row>
    <row r="5464" spans="1:5" x14ac:dyDescent="0.25">
      <c r="A5464" s="27"/>
      <c r="B5464" s="32"/>
      <c r="C5464" s="27"/>
      <c r="D5464" s="27"/>
      <c r="E5464" s="27"/>
    </row>
    <row r="5465" spans="1:5" x14ac:dyDescent="0.25">
      <c r="A5465" s="27"/>
      <c r="B5465" s="32"/>
      <c r="C5465" s="27"/>
      <c r="D5465" s="27"/>
      <c r="E5465" s="27"/>
    </row>
    <row r="5466" spans="1:5" x14ac:dyDescent="0.25">
      <c r="A5466" s="27"/>
      <c r="B5466" s="32"/>
      <c r="C5466" s="27"/>
      <c r="D5466" s="27"/>
      <c r="E5466" s="27"/>
    </row>
    <row r="5467" spans="1:5" x14ac:dyDescent="0.25">
      <c r="A5467" s="27"/>
      <c r="B5467" s="32"/>
      <c r="C5467" s="27"/>
      <c r="D5467" s="27"/>
      <c r="E5467" s="27"/>
    </row>
    <row r="5468" spans="1:5" x14ac:dyDescent="0.25">
      <c r="A5468" s="27"/>
      <c r="B5468" s="32"/>
      <c r="C5468" s="27"/>
      <c r="D5468" s="27"/>
      <c r="E5468" s="27"/>
    </row>
    <row r="5469" spans="1:5" x14ac:dyDescent="0.25">
      <c r="A5469" s="27"/>
      <c r="B5469" s="32"/>
      <c r="C5469" s="27"/>
      <c r="D5469" s="27"/>
      <c r="E5469" s="27"/>
    </row>
    <row r="5470" spans="1:5" x14ac:dyDescent="0.25">
      <c r="A5470" s="27"/>
      <c r="B5470" s="32"/>
      <c r="C5470" s="27"/>
      <c r="D5470" s="27"/>
      <c r="E5470" s="27"/>
    </row>
    <row r="5471" spans="1:5" x14ac:dyDescent="0.25">
      <c r="A5471" s="27"/>
      <c r="B5471" s="32"/>
      <c r="C5471" s="27"/>
      <c r="D5471" s="27"/>
      <c r="E5471" s="27"/>
    </row>
    <row r="5472" spans="1:5" x14ac:dyDescent="0.25">
      <c r="A5472" s="27"/>
      <c r="B5472" s="32"/>
      <c r="C5472" s="27"/>
      <c r="D5472" s="27"/>
      <c r="E5472" s="27"/>
    </row>
    <row r="5473" spans="1:5" x14ac:dyDescent="0.25">
      <c r="A5473" s="27"/>
      <c r="B5473" s="32"/>
      <c r="C5473" s="27"/>
      <c r="D5473" s="27"/>
      <c r="E5473" s="27"/>
    </row>
    <row r="5474" spans="1:5" x14ac:dyDescent="0.25">
      <c r="A5474" s="27"/>
      <c r="B5474" s="32"/>
      <c r="C5474" s="27"/>
      <c r="D5474" s="27"/>
      <c r="E5474" s="27"/>
    </row>
    <row r="5475" spans="1:5" x14ac:dyDescent="0.25">
      <c r="A5475" s="27"/>
      <c r="B5475" s="32"/>
      <c r="C5475" s="27"/>
      <c r="D5475" s="27"/>
      <c r="E5475" s="27"/>
    </row>
    <row r="5476" spans="1:5" x14ac:dyDescent="0.25">
      <c r="A5476" s="27"/>
      <c r="B5476" s="32"/>
      <c r="C5476" s="27"/>
      <c r="D5476" s="27"/>
      <c r="E5476" s="27"/>
    </row>
    <row r="5477" spans="1:5" x14ac:dyDescent="0.25">
      <c r="A5477" s="27"/>
      <c r="B5477" s="32"/>
      <c r="C5477" s="27"/>
      <c r="D5477" s="27"/>
      <c r="E5477" s="27"/>
    </row>
    <row r="5478" spans="1:5" x14ac:dyDescent="0.25">
      <c r="A5478" s="27"/>
      <c r="B5478" s="32"/>
      <c r="C5478" s="27"/>
      <c r="D5478" s="27"/>
      <c r="E5478" s="27"/>
    </row>
    <row r="5479" spans="1:5" x14ac:dyDescent="0.25">
      <c r="A5479" s="27"/>
      <c r="B5479" s="32"/>
      <c r="C5479" s="27"/>
      <c r="D5479" s="27"/>
      <c r="E5479" s="27"/>
    </row>
    <row r="5480" spans="1:5" x14ac:dyDescent="0.25">
      <c r="A5480" s="27"/>
      <c r="B5480" s="32"/>
      <c r="C5480" s="27"/>
      <c r="D5480" s="27"/>
      <c r="E5480" s="27"/>
    </row>
    <row r="5481" spans="1:5" x14ac:dyDescent="0.25">
      <c r="A5481" s="27"/>
      <c r="B5481" s="32"/>
      <c r="C5481" s="27"/>
      <c r="D5481" s="27"/>
      <c r="E5481" s="27"/>
    </row>
    <row r="5482" spans="1:5" x14ac:dyDescent="0.25">
      <c r="A5482" s="27"/>
      <c r="B5482" s="32"/>
      <c r="C5482" s="27"/>
      <c r="D5482" s="27"/>
      <c r="E5482" s="27"/>
    </row>
    <row r="5483" spans="1:5" x14ac:dyDescent="0.25">
      <c r="A5483" s="27"/>
      <c r="B5483" s="32"/>
      <c r="C5483" s="27"/>
      <c r="D5483" s="27"/>
      <c r="E5483" s="27"/>
    </row>
    <row r="5484" spans="1:5" x14ac:dyDescent="0.25">
      <c r="A5484" s="27"/>
      <c r="B5484" s="32"/>
      <c r="C5484" s="27"/>
      <c r="D5484" s="27"/>
      <c r="E5484" s="27"/>
    </row>
    <row r="5485" spans="1:5" x14ac:dyDescent="0.25">
      <c r="A5485" s="27"/>
      <c r="B5485" s="32"/>
      <c r="C5485" s="27"/>
      <c r="D5485" s="27"/>
      <c r="E5485" s="27"/>
    </row>
    <row r="5486" spans="1:5" x14ac:dyDescent="0.25">
      <c r="A5486" s="27"/>
      <c r="B5486" s="32"/>
      <c r="C5486" s="27"/>
      <c r="D5486" s="27"/>
      <c r="E5486" s="27"/>
    </row>
    <row r="5487" spans="1:5" x14ac:dyDescent="0.25">
      <c r="A5487" s="27"/>
      <c r="B5487" s="32"/>
      <c r="C5487" s="27"/>
      <c r="D5487" s="27"/>
      <c r="E5487" s="27"/>
    </row>
    <row r="5488" spans="1:5" x14ac:dyDescent="0.25">
      <c r="A5488" s="27"/>
      <c r="B5488" s="32"/>
      <c r="C5488" s="27"/>
      <c r="D5488" s="27"/>
      <c r="E5488" s="27"/>
    </row>
    <row r="5489" spans="1:5" x14ac:dyDescent="0.25">
      <c r="A5489" s="27"/>
      <c r="B5489" s="32"/>
      <c r="C5489" s="27"/>
      <c r="D5489" s="27"/>
      <c r="E5489" s="27"/>
    </row>
    <row r="5490" spans="1:5" x14ac:dyDescent="0.25">
      <c r="A5490" s="27"/>
      <c r="B5490" s="32"/>
      <c r="C5490" s="27"/>
      <c r="D5490" s="27"/>
      <c r="E5490" s="27"/>
    </row>
    <row r="5491" spans="1:5" x14ac:dyDescent="0.25">
      <c r="A5491" s="27"/>
      <c r="B5491" s="32"/>
      <c r="C5491" s="27"/>
      <c r="D5491" s="27"/>
      <c r="E5491" s="27"/>
    </row>
    <row r="5492" spans="1:5" x14ac:dyDescent="0.25">
      <c r="A5492" s="27"/>
      <c r="B5492" s="32"/>
      <c r="C5492" s="27"/>
      <c r="D5492" s="27"/>
      <c r="E5492" s="27"/>
    </row>
    <row r="5493" spans="1:5" x14ac:dyDescent="0.25">
      <c r="A5493" s="27"/>
      <c r="B5493" s="32"/>
      <c r="C5493" s="27"/>
      <c r="D5493" s="27"/>
      <c r="E5493" s="27"/>
    </row>
    <row r="5494" spans="1:5" x14ac:dyDescent="0.25">
      <c r="A5494" s="27"/>
      <c r="B5494" s="32"/>
      <c r="C5494" s="27"/>
      <c r="D5494" s="27"/>
      <c r="E5494" s="27"/>
    </row>
    <row r="5495" spans="1:5" x14ac:dyDescent="0.25">
      <c r="A5495" s="27"/>
      <c r="B5495" s="32"/>
      <c r="C5495" s="27"/>
      <c r="D5495" s="27"/>
      <c r="E5495" s="27"/>
    </row>
    <row r="5496" spans="1:5" x14ac:dyDescent="0.25">
      <c r="A5496" s="27"/>
      <c r="B5496" s="32"/>
      <c r="C5496" s="27"/>
      <c r="D5496" s="27"/>
      <c r="E5496" s="27"/>
    </row>
    <row r="5497" spans="1:5" x14ac:dyDescent="0.25">
      <c r="A5497" s="27"/>
      <c r="B5497" s="32"/>
      <c r="C5497" s="27"/>
      <c r="D5497" s="27"/>
      <c r="E5497" s="27"/>
    </row>
    <row r="5498" spans="1:5" x14ac:dyDescent="0.25">
      <c r="A5498" s="27"/>
      <c r="B5498" s="32"/>
      <c r="C5498" s="27"/>
      <c r="D5498" s="27"/>
      <c r="E5498" s="27"/>
    </row>
    <row r="5499" spans="1:5" x14ac:dyDescent="0.25">
      <c r="A5499" s="27"/>
      <c r="B5499" s="32"/>
      <c r="C5499" s="27"/>
      <c r="D5499" s="27"/>
      <c r="E5499" s="27"/>
    </row>
    <row r="5500" spans="1:5" x14ac:dyDescent="0.25">
      <c r="A5500" s="27"/>
      <c r="B5500" s="32"/>
      <c r="C5500" s="27"/>
      <c r="D5500" s="27"/>
      <c r="E5500" s="27"/>
    </row>
    <row r="5501" spans="1:5" x14ac:dyDescent="0.25">
      <c r="A5501" s="27"/>
      <c r="B5501" s="32"/>
      <c r="C5501" s="27"/>
      <c r="D5501" s="27"/>
      <c r="E5501" s="27"/>
    </row>
    <row r="5502" spans="1:5" x14ac:dyDescent="0.25">
      <c r="A5502" s="27"/>
      <c r="B5502" s="32"/>
      <c r="C5502" s="27"/>
      <c r="D5502" s="27"/>
      <c r="E5502" s="27"/>
    </row>
    <row r="5503" spans="1:5" x14ac:dyDescent="0.25">
      <c r="A5503" s="27"/>
      <c r="B5503" s="32"/>
      <c r="C5503" s="27"/>
      <c r="D5503" s="27"/>
      <c r="E5503" s="27"/>
    </row>
    <row r="5504" spans="1:5" x14ac:dyDescent="0.25">
      <c r="A5504" s="27"/>
      <c r="B5504" s="32"/>
      <c r="C5504" s="27"/>
      <c r="D5504" s="27"/>
      <c r="E5504" s="27"/>
    </row>
    <row r="5505" spans="1:5" x14ac:dyDescent="0.25">
      <c r="A5505" s="27"/>
      <c r="B5505" s="32"/>
      <c r="C5505" s="27"/>
      <c r="D5505" s="27"/>
      <c r="E5505" s="27"/>
    </row>
    <row r="5506" spans="1:5" x14ac:dyDescent="0.25">
      <c r="A5506" s="27"/>
      <c r="B5506" s="32"/>
      <c r="C5506" s="27"/>
      <c r="D5506" s="27"/>
      <c r="E5506" s="27"/>
    </row>
    <row r="5507" spans="1:5" x14ac:dyDescent="0.25">
      <c r="A5507" s="27"/>
      <c r="B5507" s="32"/>
      <c r="C5507" s="27"/>
      <c r="D5507" s="27"/>
      <c r="E5507" s="27"/>
    </row>
    <row r="5508" spans="1:5" x14ac:dyDescent="0.25">
      <c r="A5508" s="27"/>
      <c r="B5508" s="32"/>
      <c r="C5508" s="27"/>
      <c r="D5508" s="27"/>
      <c r="E5508" s="27"/>
    </row>
    <row r="5509" spans="1:5" x14ac:dyDescent="0.25">
      <c r="A5509" s="27"/>
      <c r="B5509" s="32"/>
      <c r="C5509" s="27"/>
      <c r="D5509" s="27"/>
      <c r="E5509" s="27"/>
    </row>
    <row r="5510" spans="1:5" x14ac:dyDescent="0.25">
      <c r="A5510" s="27"/>
      <c r="B5510" s="32"/>
      <c r="C5510" s="27"/>
      <c r="D5510" s="27"/>
      <c r="E5510" s="27"/>
    </row>
    <row r="5511" spans="1:5" x14ac:dyDescent="0.25">
      <c r="A5511" s="27"/>
      <c r="B5511" s="32"/>
      <c r="C5511" s="27"/>
      <c r="D5511" s="27"/>
      <c r="E5511" s="27"/>
    </row>
    <row r="5512" spans="1:5" x14ac:dyDescent="0.25">
      <c r="A5512" s="27"/>
      <c r="B5512" s="32"/>
      <c r="C5512" s="27"/>
      <c r="D5512" s="27"/>
      <c r="E5512" s="27"/>
    </row>
    <row r="5513" spans="1:5" x14ac:dyDescent="0.25">
      <c r="A5513" s="27"/>
      <c r="B5513" s="32"/>
      <c r="C5513" s="27"/>
      <c r="D5513" s="27"/>
      <c r="E5513" s="27"/>
    </row>
    <row r="5514" spans="1:5" x14ac:dyDescent="0.25">
      <c r="A5514" s="27"/>
      <c r="B5514" s="32"/>
      <c r="C5514" s="27"/>
      <c r="D5514" s="27"/>
      <c r="E5514" s="27"/>
    </row>
    <row r="5515" spans="1:5" x14ac:dyDescent="0.25">
      <c r="A5515" s="27"/>
      <c r="B5515" s="32"/>
      <c r="C5515" s="27"/>
      <c r="D5515" s="27"/>
      <c r="E5515" s="27"/>
    </row>
    <row r="5516" spans="1:5" x14ac:dyDescent="0.25">
      <c r="A5516" s="27"/>
      <c r="B5516" s="32"/>
      <c r="C5516" s="27"/>
      <c r="D5516" s="27"/>
      <c r="E5516" s="27"/>
    </row>
    <row r="5517" spans="1:5" x14ac:dyDescent="0.25">
      <c r="A5517" s="27"/>
      <c r="B5517" s="32"/>
      <c r="C5517" s="27"/>
      <c r="D5517" s="27"/>
      <c r="E5517" s="27"/>
    </row>
    <row r="5518" spans="1:5" x14ac:dyDescent="0.25">
      <c r="A5518" s="27"/>
      <c r="B5518" s="32"/>
      <c r="C5518" s="27"/>
      <c r="D5518" s="27"/>
      <c r="E5518" s="27"/>
    </row>
    <row r="5519" spans="1:5" x14ac:dyDescent="0.25">
      <c r="A5519" s="27"/>
      <c r="B5519" s="32"/>
      <c r="C5519" s="27"/>
      <c r="D5519" s="27"/>
      <c r="E5519" s="27"/>
    </row>
    <row r="5520" spans="1:5" x14ac:dyDescent="0.25">
      <c r="A5520" s="27"/>
      <c r="B5520" s="32"/>
      <c r="C5520" s="27"/>
      <c r="D5520" s="27"/>
      <c r="E5520" s="27"/>
    </row>
    <row r="5521" spans="1:5" x14ac:dyDescent="0.25">
      <c r="A5521" s="27"/>
      <c r="B5521" s="32"/>
      <c r="C5521" s="27"/>
      <c r="D5521" s="27"/>
      <c r="E5521" s="27"/>
    </row>
    <row r="5522" spans="1:5" x14ac:dyDescent="0.25">
      <c r="A5522" s="27"/>
      <c r="B5522" s="32"/>
      <c r="C5522" s="27"/>
      <c r="D5522" s="27"/>
      <c r="E5522" s="27"/>
    </row>
    <row r="5523" spans="1:5" x14ac:dyDescent="0.25">
      <c r="A5523" s="27"/>
      <c r="B5523" s="32"/>
      <c r="C5523" s="27"/>
      <c r="D5523" s="27"/>
      <c r="E5523" s="27"/>
    </row>
    <row r="5524" spans="1:5" x14ac:dyDescent="0.25">
      <c r="A5524" s="27"/>
      <c r="B5524" s="32"/>
      <c r="C5524" s="27"/>
      <c r="D5524" s="27"/>
      <c r="E5524" s="27"/>
    </row>
    <row r="5525" spans="1:5" x14ac:dyDescent="0.25">
      <c r="A5525" s="27"/>
      <c r="B5525" s="32"/>
      <c r="C5525" s="27"/>
      <c r="D5525" s="27"/>
      <c r="E5525" s="27"/>
    </row>
    <row r="5526" spans="1:5" x14ac:dyDescent="0.25">
      <c r="A5526" s="27"/>
      <c r="B5526" s="32"/>
      <c r="C5526" s="27"/>
      <c r="D5526" s="27"/>
      <c r="E5526" s="27"/>
    </row>
    <row r="5527" spans="1:5" x14ac:dyDescent="0.25">
      <c r="A5527" s="27"/>
      <c r="B5527" s="32"/>
      <c r="C5527" s="27"/>
      <c r="D5527" s="27"/>
      <c r="E5527" s="27"/>
    </row>
    <row r="5528" spans="1:5" x14ac:dyDescent="0.25">
      <c r="A5528" s="27"/>
      <c r="B5528" s="32"/>
      <c r="C5528" s="27"/>
      <c r="D5528" s="27"/>
      <c r="E5528" s="27"/>
    </row>
    <row r="5529" spans="1:5" x14ac:dyDescent="0.25">
      <c r="A5529" s="27"/>
      <c r="B5529" s="32"/>
      <c r="C5529" s="27"/>
      <c r="D5529" s="27"/>
      <c r="E5529" s="27"/>
    </row>
    <row r="5530" spans="1:5" x14ac:dyDescent="0.25">
      <c r="A5530" s="27"/>
      <c r="B5530" s="32"/>
      <c r="C5530" s="27"/>
      <c r="D5530" s="27"/>
      <c r="E5530" s="27"/>
    </row>
    <row r="5531" spans="1:5" x14ac:dyDescent="0.25">
      <c r="A5531" s="27"/>
      <c r="B5531" s="32"/>
      <c r="C5531" s="27"/>
      <c r="D5531" s="27"/>
      <c r="E5531" s="27"/>
    </row>
    <row r="5532" spans="1:5" x14ac:dyDescent="0.25">
      <c r="A5532" s="27"/>
      <c r="B5532" s="32"/>
      <c r="C5532" s="27"/>
      <c r="D5532" s="27"/>
      <c r="E5532" s="27"/>
    </row>
    <row r="5533" spans="1:5" x14ac:dyDescent="0.25">
      <c r="A5533" s="27"/>
      <c r="B5533" s="32"/>
      <c r="C5533" s="27"/>
      <c r="D5533" s="27"/>
      <c r="E5533" s="27"/>
    </row>
    <row r="5534" spans="1:5" x14ac:dyDescent="0.25">
      <c r="A5534" s="27"/>
      <c r="B5534" s="32"/>
      <c r="C5534" s="27"/>
      <c r="D5534" s="27"/>
      <c r="E5534" s="27"/>
    </row>
    <row r="5535" spans="1:5" x14ac:dyDescent="0.25">
      <c r="A5535" s="27"/>
      <c r="B5535" s="32"/>
      <c r="C5535" s="27"/>
      <c r="D5535" s="27"/>
      <c r="E5535" s="27"/>
    </row>
    <row r="5536" spans="1:5" x14ac:dyDescent="0.25">
      <c r="A5536" s="27"/>
      <c r="B5536" s="32"/>
      <c r="C5536" s="27"/>
      <c r="D5536" s="27"/>
      <c r="E5536" s="27"/>
    </row>
    <row r="5537" spans="1:5" x14ac:dyDescent="0.25">
      <c r="A5537" s="27"/>
      <c r="B5537" s="32"/>
      <c r="C5537" s="27"/>
      <c r="D5537" s="27"/>
      <c r="E5537" s="27"/>
    </row>
    <row r="5538" spans="1:5" x14ac:dyDescent="0.25">
      <c r="A5538" s="27"/>
      <c r="B5538" s="32"/>
      <c r="C5538" s="27"/>
      <c r="D5538" s="27"/>
      <c r="E5538" s="27"/>
    </row>
    <row r="5539" spans="1:5" x14ac:dyDescent="0.25">
      <c r="A5539" s="27"/>
      <c r="B5539" s="32"/>
      <c r="C5539" s="27"/>
      <c r="D5539" s="27"/>
      <c r="E5539" s="27"/>
    </row>
    <row r="5540" spans="1:5" x14ac:dyDescent="0.25">
      <c r="A5540" s="27"/>
      <c r="B5540" s="32"/>
      <c r="C5540" s="27"/>
      <c r="D5540" s="27"/>
      <c r="E5540" s="27"/>
    </row>
    <row r="5541" spans="1:5" x14ac:dyDescent="0.25">
      <c r="A5541" s="27"/>
      <c r="B5541" s="32"/>
      <c r="C5541" s="27"/>
      <c r="D5541" s="27"/>
      <c r="E5541" s="27"/>
    </row>
    <row r="5542" spans="1:5" x14ac:dyDescent="0.25">
      <c r="A5542" s="27"/>
      <c r="B5542" s="32"/>
      <c r="C5542" s="27"/>
      <c r="D5542" s="27"/>
      <c r="E5542" s="27"/>
    </row>
    <row r="5543" spans="1:5" x14ac:dyDescent="0.25">
      <c r="A5543" s="27"/>
      <c r="B5543" s="32"/>
      <c r="C5543" s="27"/>
      <c r="D5543" s="27"/>
      <c r="E5543" s="27"/>
    </row>
    <row r="5544" spans="1:5" x14ac:dyDescent="0.25">
      <c r="A5544" s="27"/>
      <c r="B5544" s="32"/>
      <c r="C5544" s="27"/>
      <c r="D5544" s="27"/>
      <c r="E5544" s="27"/>
    </row>
    <row r="5545" spans="1:5" x14ac:dyDescent="0.25">
      <c r="A5545" s="27"/>
      <c r="B5545" s="32"/>
      <c r="C5545" s="27"/>
      <c r="D5545" s="27"/>
      <c r="E5545" s="27"/>
    </row>
    <row r="5546" spans="1:5" x14ac:dyDescent="0.25">
      <c r="A5546" s="27"/>
      <c r="B5546" s="32"/>
      <c r="C5546" s="27"/>
      <c r="D5546" s="27"/>
      <c r="E5546" s="27"/>
    </row>
    <row r="5547" spans="1:5" x14ac:dyDescent="0.25">
      <c r="A5547" s="27"/>
      <c r="B5547" s="32"/>
      <c r="C5547" s="27"/>
      <c r="D5547" s="27"/>
      <c r="E5547" s="27"/>
    </row>
    <row r="5548" spans="1:5" x14ac:dyDescent="0.25">
      <c r="A5548" s="27"/>
      <c r="B5548" s="32"/>
      <c r="C5548" s="27"/>
      <c r="D5548" s="27"/>
      <c r="E5548" s="27"/>
    </row>
    <row r="5549" spans="1:5" x14ac:dyDescent="0.25">
      <c r="A5549" s="27"/>
      <c r="B5549" s="32"/>
      <c r="C5549" s="27"/>
      <c r="D5549" s="27"/>
      <c r="E5549" s="27"/>
    </row>
    <row r="5550" spans="1:5" x14ac:dyDescent="0.25">
      <c r="A5550" s="27"/>
      <c r="B5550" s="32"/>
      <c r="C5550" s="27"/>
      <c r="D5550" s="27"/>
      <c r="E5550" s="27"/>
    </row>
    <row r="5551" spans="1:5" x14ac:dyDescent="0.25">
      <c r="A5551" s="27"/>
      <c r="B5551" s="32"/>
      <c r="C5551" s="27"/>
      <c r="D5551" s="27"/>
      <c r="E5551" s="27"/>
    </row>
    <row r="5552" spans="1:5" x14ac:dyDescent="0.25">
      <c r="A5552" s="27"/>
      <c r="B5552" s="32"/>
      <c r="C5552" s="27"/>
      <c r="D5552" s="27"/>
      <c r="E5552" s="27"/>
    </row>
    <row r="5553" spans="1:5" x14ac:dyDescent="0.25">
      <c r="A5553" s="27"/>
      <c r="B5553" s="32"/>
      <c r="C5553" s="27"/>
      <c r="D5553" s="27"/>
      <c r="E5553" s="27"/>
    </row>
    <row r="5554" spans="1:5" x14ac:dyDescent="0.25">
      <c r="A5554" s="27"/>
      <c r="B5554" s="32"/>
      <c r="C5554" s="27"/>
      <c r="D5554" s="27"/>
      <c r="E5554" s="27"/>
    </row>
    <row r="5555" spans="1:5" x14ac:dyDescent="0.25">
      <c r="A5555" s="27"/>
      <c r="B5555" s="32"/>
      <c r="C5555" s="27"/>
      <c r="D5555" s="27"/>
      <c r="E5555" s="27"/>
    </row>
    <row r="5556" spans="1:5" x14ac:dyDescent="0.25">
      <c r="A5556" s="27"/>
      <c r="B5556" s="32"/>
      <c r="C5556" s="27"/>
      <c r="D5556" s="27"/>
      <c r="E5556" s="27"/>
    </row>
    <row r="5557" spans="1:5" x14ac:dyDescent="0.25">
      <c r="A5557" s="27"/>
      <c r="B5557" s="32"/>
      <c r="C5557" s="27"/>
      <c r="D5557" s="27"/>
      <c r="E5557" s="27"/>
    </row>
    <row r="5558" spans="1:5" x14ac:dyDescent="0.25">
      <c r="A5558" s="27"/>
      <c r="B5558" s="32"/>
      <c r="C5558" s="27"/>
      <c r="D5558" s="27"/>
      <c r="E5558" s="27"/>
    </row>
    <row r="5559" spans="1:5" x14ac:dyDescent="0.25">
      <c r="A5559" s="27"/>
      <c r="B5559" s="32"/>
      <c r="C5559" s="27"/>
      <c r="D5559" s="27"/>
      <c r="E5559" s="27"/>
    </row>
    <row r="5560" spans="1:5" x14ac:dyDescent="0.25">
      <c r="A5560" s="27"/>
      <c r="B5560" s="32"/>
      <c r="C5560" s="27"/>
      <c r="D5560" s="27"/>
      <c r="E5560" s="27"/>
    </row>
    <row r="5561" spans="1:5" x14ac:dyDescent="0.25">
      <c r="A5561" s="27"/>
      <c r="B5561" s="32"/>
      <c r="C5561" s="27"/>
      <c r="D5561" s="27"/>
      <c r="E5561" s="27"/>
    </row>
    <row r="5562" spans="1:5" x14ac:dyDescent="0.25">
      <c r="A5562" s="27"/>
      <c r="B5562" s="32"/>
      <c r="C5562" s="27"/>
      <c r="D5562" s="27"/>
      <c r="E5562" s="27"/>
    </row>
    <row r="5563" spans="1:5" x14ac:dyDescent="0.25">
      <c r="A5563" s="27"/>
      <c r="B5563" s="32"/>
      <c r="C5563" s="27"/>
      <c r="D5563" s="27"/>
      <c r="E5563" s="27"/>
    </row>
    <row r="5564" spans="1:5" x14ac:dyDescent="0.25">
      <c r="A5564" s="27"/>
      <c r="B5564" s="32"/>
      <c r="C5564" s="27"/>
      <c r="D5564" s="27"/>
      <c r="E5564" s="27"/>
    </row>
    <row r="5565" spans="1:5" x14ac:dyDescent="0.25">
      <c r="A5565" s="27"/>
      <c r="B5565" s="32"/>
      <c r="C5565" s="27"/>
      <c r="D5565" s="27"/>
      <c r="E5565" s="27"/>
    </row>
    <row r="5566" spans="1:5" x14ac:dyDescent="0.25">
      <c r="A5566" s="27"/>
      <c r="B5566" s="32"/>
      <c r="C5566" s="27"/>
      <c r="D5566" s="27"/>
      <c r="E5566" s="27"/>
    </row>
    <row r="5567" spans="1:5" x14ac:dyDescent="0.25">
      <c r="A5567" s="27"/>
      <c r="B5567" s="32"/>
      <c r="C5567" s="27"/>
      <c r="D5567" s="27"/>
      <c r="E5567" s="27"/>
    </row>
    <row r="5568" spans="1:5" x14ac:dyDescent="0.25">
      <c r="A5568" s="27"/>
      <c r="B5568" s="32"/>
      <c r="C5568" s="27"/>
      <c r="D5568" s="27"/>
      <c r="E5568" s="27"/>
    </row>
    <row r="5569" spans="1:5" x14ac:dyDescent="0.25">
      <c r="A5569" s="27"/>
      <c r="B5569" s="32"/>
      <c r="C5569" s="27"/>
      <c r="D5569" s="27"/>
      <c r="E5569" s="27"/>
    </row>
    <row r="5570" spans="1:5" x14ac:dyDescent="0.25">
      <c r="A5570" s="27"/>
      <c r="B5570" s="32"/>
      <c r="C5570" s="27"/>
      <c r="D5570" s="27"/>
      <c r="E5570" s="27"/>
    </row>
    <row r="5571" spans="1:5" x14ac:dyDescent="0.25">
      <c r="A5571" s="27"/>
      <c r="B5571" s="32"/>
      <c r="C5571" s="27"/>
      <c r="D5571" s="27"/>
      <c r="E5571" s="27"/>
    </row>
    <row r="5572" spans="1:5" x14ac:dyDescent="0.25">
      <c r="A5572" s="27"/>
      <c r="B5572" s="32"/>
      <c r="C5572" s="27"/>
      <c r="D5572" s="27"/>
      <c r="E5572" s="27"/>
    </row>
    <row r="5573" spans="1:5" x14ac:dyDescent="0.25">
      <c r="A5573" s="27"/>
      <c r="B5573" s="32"/>
      <c r="C5573" s="27"/>
      <c r="D5573" s="27"/>
      <c r="E5573" s="27"/>
    </row>
    <row r="5574" spans="1:5" x14ac:dyDescent="0.25">
      <c r="A5574" s="27"/>
      <c r="B5574" s="32"/>
      <c r="C5574" s="27"/>
      <c r="D5574" s="27"/>
      <c r="E5574" s="27"/>
    </row>
    <row r="5575" spans="1:5" x14ac:dyDescent="0.25">
      <c r="A5575" s="27"/>
      <c r="B5575" s="32"/>
      <c r="C5575" s="27"/>
      <c r="D5575" s="27"/>
      <c r="E5575" s="27"/>
    </row>
    <row r="5576" spans="1:5" x14ac:dyDescent="0.25">
      <c r="A5576" s="27"/>
      <c r="B5576" s="32"/>
      <c r="C5576" s="27"/>
      <c r="D5576" s="27"/>
      <c r="E5576" s="27"/>
    </row>
    <row r="5577" spans="1:5" x14ac:dyDescent="0.25">
      <c r="A5577" s="27"/>
      <c r="B5577" s="32"/>
      <c r="C5577" s="27"/>
      <c r="D5577" s="27"/>
      <c r="E5577" s="27"/>
    </row>
    <row r="5578" spans="1:5" x14ac:dyDescent="0.25">
      <c r="A5578" s="27"/>
      <c r="B5578" s="32"/>
      <c r="C5578" s="27"/>
      <c r="D5578" s="27"/>
      <c r="E5578" s="27"/>
    </row>
    <row r="5579" spans="1:5" x14ac:dyDescent="0.25">
      <c r="A5579" s="27"/>
      <c r="B5579" s="32"/>
      <c r="C5579" s="27"/>
      <c r="D5579" s="27"/>
      <c r="E5579" s="27"/>
    </row>
    <row r="5580" spans="1:5" x14ac:dyDescent="0.25">
      <c r="A5580" s="27"/>
      <c r="B5580" s="32"/>
      <c r="C5580" s="27"/>
      <c r="D5580" s="27"/>
      <c r="E5580" s="27"/>
    </row>
    <row r="5581" spans="1:5" x14ac:dyDescent="0.25">
      <c r="A5581" s="27"/>
      <c r="B5581" s="32"/>
      <c r="C5581" s="27"/>
      <c r="D5581" s="27"/>
      <c r="E5581" s="27"/>
    </row>
    <row r="5582" spans="1:5" x14ac:dyDescent="0.25">
      <c r="A5582" s="27"/>
      <c r="B5582" s="32"/>
      <c r="C5582" s="27"/>
      <c r="D5582" s="27"/>
      <c r="E5582" s="27"/>
    </row>
    <row r="5583" spans="1:5" x14ac:dyDescent="0.25">
      <c r="A5583" s="27"/>
      <c r="B5583" s="32"/>
      <c r="C5583" s="27"/>
      <c r="D5583" s="27"/>
      <c r="E5583" s="27"/>
    </row>
    <row r="5584" spans="1:5" x14ac:dyDescent="0.25">
      <c r="A5584" s="27"/>
      <c r="B5584" s="32"/>
      <c r="C5584" s="27"/>
      <c r="D5584" s="27"/>
      <c r="E5584" s="27"/>
    </row>
    <row r="5585" spans="1:5" x14ac:dyDescent="0.25">
      <c r="A5585" s="27"/>
      <c r="B5585" s="32"/>
      <c r="C5585" s="27"/>
      <c r="D5585" s="27"/>
      <c r="E5585" s="27"/>
    </row>
    <row r="5586" spans="1:5" x14ac:dyDescent="0.25">
      <c r="A5586" s="27"/>
      <c r="B5586" s="32"/>
      <c r="C5586" s="27"/>
      <c r="D5586" s="27"/>
      <c r="E5586" s="27"/>
    </row>
    <row r="5587" spans="1:5" x14ac:dyDescent="0.25">
      <c r="A5587" s="27"/>
      <c r="B5587" s="32"/>
      <c r="C5587" s="27"/>
      <c r="D5587" s="27"/>
      <c r="E5587" s="27"/>
    </row>
    <row r="5588" spans="1:5" x14ac:dyDescent="0.25">
      <c r="A5588" s="27"/>
      <c r="B5588" s="32"/>
      <c r="C5588" s="27"/>
      <c r="D5588" s="27"/>
      <c r="E5588" s="27"/>
    </row>
    <row r="5589" spans="1:5" x14ac:dyDescent="0.25">
      <c r="A5589" s="27"/>
      <c r="B5589" s="32"/>
      <c r="C5589" s="27"/>
      <c r="D5589" s="27"/>
      <c r="E5589" s="27"/>
    </row>
    <row r="5590" spans="1:5" x14ac:dyDescent="0.25">
      <c r="A5590" s="27"/>
      <c r="B5590" s="32"/>
      <c r="C5590" s="27"/>
      <c r="D5590" s="27"/>
      <c r="E5590" s="27"/>
    </row>
    <row r="5591" spans="1:5" x14ac:dyDescent="0.25">
      <c r="A5591" s="27"/>
      <c r="B5591" s="32"/>
      <c r="C5591" s="27"/>
      <c r="D5591" s="27"/>
      <c r="E5591" s="27"/>
    </row>
    <row r="5592" spans="1:5" x14ac:dyDescent="0.25">
      <c r="A5592" s="27"/>
      <c r="B5592" s="32"/>
      <c r="C5592" s="27"/>
      <c r="D5592" s="27"/>
      <c r="E5592" s="27"/>
    </row>
    <row r="5593" spans="1:5" x14ac:dyDescent="0.25">
      <c r="A5593" s="27"/>
      <c r="B5593" s="32"/>
      <c r="C5593" s="27"/>
      <c r="D5593" s="27"/>
      <c r="E5593" s="27"/>
    </row>
    <row r="5594" spans="1:5" x14ac:dyDescent="0.25">
      <c r="A5594" s="27"/>
      <c r="B5594" s="32"/>
      <c r="C5594" s="27"/>
      <c r="D5594" s="27"/>
      <c r="E5594" s="27"/>
    </row>
    <row r="5595" spans="1:5" x14ac:dyDescent="0.25">
      <c r="A5595" s="27"/>
      <c r="B5595" s="32"/>
      <c r="C5595" s="27"/>
      <c r="D5595" s="27"/>
      <c r="E5595" s="27"/>
    </row>
    <row r="5596" spans="1:5" x14ac:dyDescent="0.25">
      <c r="A5596" s="27"/>
      <c r="B5596" s="32"/>
      <c r="C5596" s="27"/>
      <c r="D5596" s="27"/>
      <c r="E5596" s="27"/>
    </row>
    <row r="5597" spans="1:5" x14ac:dyDescent="0.25">
      <c r="A5597" s="27"/>
      <c r="B5597" s="32"/>
      <c r="C5597" s="27"/>
      <c r="D5597" s="27"/>
      <c r="E5597" s="27"/>
    </row>
    <row r="5598" spans="1:5" x14ac:dyDescent="0.25">
      <c r="A5598" s="27"/>
      <c r="B5598" s="32"/>
      <c r="C5598" s="27"/>
      <c r="D5598" s="27"/>
      <c r="E5598" s="27"/>
    </row>
    <row r="5599" spans="1:5" x14ac:dyDescent="0.25">
      <c r="A5599" s="27"/>
      <c r="B5599" s="32"/>
      <c r="C5599" s="27"/>
      <c r="D5599" s="27"/>
      <c r="E5599" s="27"/>
    </row>
    <row r="5600" spans="1:5" x14ac:dyDescent="0.25">
      <c r="A5600" s="27"/>
      <c r="B5600" s="32"/>
      <c r="C5600" s="27"/>
      <c r="D5600" s="27"/>
      <c r="E5600" s="27"/>
    </row>
    <row r="5601" spans="1:5" x14ac:dyDescent="0.25">
      <c r="A5601" s="27"/>
      <c r="B5601" s="32"/>
      <c r="C5601" s="27"/>
      <c r="D5601" s="27"/>
      <c r="E5601" s="27"/>
    </row>
    <row r="5602" spans="1:5" x14ac:dyDescent="0.25">
      <c r="A5602" s="27"/>
      <c r="B5602" s="32"/>
      <c r="C5602" s="27"/>
      <c r="D5602" s="27"/>
      <c r="E5602" s="27"/>
    </row>
    <row r="5603" spans="1:5" x14ac:dyDescent="0.25">
      <c r="A5603" s="27"/>
      <c r="B5603" s="32"/>
      <c r="C5603" s="27"/>
      <c r="D5603" s="27"/>
      <c r="E5603" s="27"/>
    </row>
    <row r="5604" spans="1:5" x14ac:dyDescent="0.25">
      <c r="A5604" s="27"/>
      <c r="B5604" s="32"/>
      <c r="C5604" s="27"/>
      <c r="D5604" s="27"/>
      <c r="E5604" s="27"/>
    </row>
    <row r="5605" spans="1:5" x14ac:dyDescent="0.25">
      <c r="A5605" s="27"/>
      <c r="B5605" s="32"/>
      <c r="C5605" s="27"/>
      <c r="D5605" s="27"/>
      <c r="E5605" s="27"/>
    </row>
    <row r="5606" spans="1:5" x14ac:dyDescent="0.25">
      <c r="A5606" s="27"/>
      <c r="B5606" s="32"/>
      <c r="C5606" s="27"/>
      <c r="D5606" s="27"/>
      <c r="E5606" s="27"/>
    </row>
    <row r="5607" spans="1:5" x14ac:dyDescent="0.25">
      <c r="A5607" s="27"/>
      <c r="B5607" s="32"/>
      <c r="C5607" s="27"/>
      <c r="D5607" s="27"/>
      <c r="E5607" s="27"/>
    </row>
    <row r="5608" spans="1:5" x14ac:dyDescent="0.25">
      <c r="A5608" s="27"/>
      <c r="B5608" s="32"/>
      <c r="C5608" s="27"/>
      <c r="D5608" s="27"/>
      <c r="E5608" s="27"/>
    </row>
    <row r="5609" spans="1:5" x14ac:dyDescent="0.25">
      <c r="A5609" s="27"/>
      <c r="B5609" s="32"/>
      <c r="C5609" s="27"/>
      <c r="D5609" s="27"/>
      <c r="E5609" s="27"/>
    </row>
    <row r="5610" spans="1:5" x14ac:dyDescent="0.25">
      <c r="A5610" s="27"/>
      <c r="B5610" s="32"/>
      <c r="C5610" s="27"/>
      <c r="D5610" s="27"/>
      <c r="E5610" s="27"/>
    </row>
    <row r="5611" spans="1:5" x14ac:dyDescent="0.25">
      <c r="A5611" s="27"/>
      <c r="B5611" s="32"/>
      <c r="C5611" s="27"/>
      <c r="D5611" s="27"/>
      <c r="E5611" s="27"/>
    </row>
    <row r="5612" spans="1:5" x14ac:dyDescent="0.25">
      <c r="A5612" s="27"/>
      <c r="B5612" s="32"/>
      <c r="C5612" s="27"/>
      <c r="D5612" s="27"/>
      <c r="E5612" s="27"/>
    </row>
    <row r="5613" spans="1:5" x14ac:dyDescent="0.25">
      <c r="A5613" s="27"/>
      <c r="B5613" s="32"/>
      <c r="C5613" s="27"/>
      <c r="D5613" s="27"/>
      <c r="E5613" s="27"/>
    </row>
    <row r="5614" spans="1:5" x14ac:dyDescent="0.25">
      <c r="A5614" s="27"/>
      <c r="B5614" s="32"/>
      <c r="C5614" s="27"/>
      <c r="D5614" s="27"/>
      <c r="E5614" s="27"/>
    </row>
    <row r="5615" spans="1:5" x14ac:dyDescent="0.25">
      <c r="A5615" s="27"/>
      <c r="B5615" s="32"/>
      <c r="C5615" s="27"/>
      <c r="D5615" s="27"/>
      <c r="E5615" s="27"/>
    </row>
    <row r="5616" spans="1:5" x14ac:dyDescent="0.25">
      <c r="A5616" s="27"/>
      <c r="B5616" s="32"/>
      <c r="C5616" s="27"/>
      <c r="D5616" s="27"/>
      <c r="E5616" s="27"/>
    </row>
    <row r="5617" spans="1:5" x14ac:dyDescent="0.25">
      <c r="A5617" s="27"/>
      <c r="B5617" s="32"/>
      <c r="C5617" s="27"/>
      <c r="D5617" s="27"/>
      <c r="E5617" s="27"/>
    </row>
    <row r="5618" spans="1:5" x14ac:dyDescent="0.25">
      <c r="A5618" s="27"/>
      <c r="B5618" s="32"/>
      <c r="C5618" s="27"/>
      <c r="D5618" s="27"/>
      <c r="E5618" s="27"/>
    </row>
    <row r="5619" spans="1:5" x14ac:dyDescent="0.25">
      <c r="A5619" s="27"/>
      <c r="B5619" s="32"/>
      <c r="C5619" s="27"/>
      <c r="D5619" s="27"/>
      <c r="E5619" s="27"/>
    </row>
    <row r="5620" spans="1:5" x14ac:dyDescent="0.25">
      <c r="A5620" s="27"/>
      <c r="B5620" s="32"/>
      <c r="C5620" s="27"/>
      <c r="D5620" s="27"/>
      <c r="E5620" s="27"/>
    </row>
    <row r="5621" spans="1:5" x14ac:dyDescent="0.25">
      <c r="A5621" s="27"/>
      <c r="B5621" s="32"/>
      <c r="C5621" s="27"/>
      <c r="D5621" s="27"/>
      <c r="E5621" s="27"/>
    </row>
    <row r="5622" spans="1:5" x14ac:dyDescent="0.25">
      <c r="A5622" s="27"/>
      <c r="B5622" s="32"/>
      <c r="C5622" s="27"/>
      <c r="D5622" s="27"/>
      <c r="E5622" s="27"/>
    </row>
    <row r="5623" spans="1:5" x14ac:dyDescent="0.25">
      <c r="A5623" s="27"/>
      <c r="B5623" s="32"/>
      <c r="C5623" s="27"/>
      <c r="D5623" s="27"/>
      <c r="E5623" s="27"/>
    </row>
    <row r="5624" spans="1:5" x14ac:dyDescent="0.25">
      <c r="A5624" s="27"/>
      <c r="B5624" s="32"/>
      <c r="C5624" s="27"/>
      <c r="D5624" s="27"/>
      <c r="E5624" s="27"/>
    </row>
    <row r="5625" spans="1:5" x14ac:dyDescent="0.25">
      <c r="A5625" s="27"/>
      <c r="B5625" s="32"/>
      <c r="C5625" s="27"/>
      <c r="D5625" s="27"/>
      <c r="E5625" s="27"/>
    </row>
    <row r="5626" spans="1:5" x14ac:dyDescent="0.25">
      <c r="A5626" s="27"/>
      <c r="B5626" s="32"/>
      <c r="C5626" s="27"/>
      <c r="D5626" s="27"/>
      <c r="E5626" s="27"/>
    </row>
    <row r="5627" spans="1:5" x14ac:dyDescent="0.25">
      <c r="A5627" s="27"/>
      <c r="B5627" s="32"/>
      <c r="C5627" s="27"/>
      <c r="D5627" s="27"/>
      <c r="E5627" s="27"/>
    </row>
    <row r="5628" spans="1:5" x14ac:dyDescent="0.25">
      <c r="A5628" s="27"/>
      <c r="B5628" s="32"/>
      <c r="C5628" s="27"/>
      <c r="D5628" s="27"/>
      <c r="E5628" s="27"/>
    </row>
    <row r="5629" spans="1:5" x14ac:dyDescent="0.25">
      <c r="A5629" s="27"/>
      <c r="B5629" s="32"/>
      <c r="C5629" s="27"/>
      <c r="D5629" s="27"/>
      <c r="E5629" s="27"/>
    </row>
    <row r="5630" spans="1:5" x14ac:dyDescent="0.25">
      <c r="A5630" s="27"/>
      <c r="B5630" s="32"/>
      <c r="C5630" s="27"/>
      <c r="D5630" s="27"/>
      <c r="E5630" s="27"/>
    </row>
    <row r="5631" spans="1:5" x14ac:dyDescent="0.25">
      <c r="A5631" s="27"/>
      <c r="B5631" s="32"/>
      <c r="C5631" s="27"/>
      <c r="D5631" s="27"/>
      <c r="E5631" s="27"/>
    </row>
    <row r="5632" spans="1:5" x14ac:dyDescent="0.25">
      <c r="A5632" s="27"/>
      <c r="B5632" s="32"/>
      <c r="C5632" s="27"/>
      <c r="D5632" s="27"/>
      <c r="E5632" s="27"/>
    </row>
    <row r="5633" spans="1:5" x14ac:dyDescent="0.25">
      <c r="A5633" s="27"/>
      <c r="B5633" s="32"/>
      <c r="C5633" s="27"/>
      <c r="D5633" s="27"/>
      <c r="E5633" s="27"/>
    </row>
    <row r="5634" spans="1:5" x14ac:dyDescent="0.25">
      <c r="A5634" s="27"/>
      <c r="B5634" s="32"/>
      <c r="C5634" s="27"/>
      <c r="D5634" s="27"/>
      <c r="E5634" s="27"/>
    </row>
    <row r="5635" spans="1:5" x14ac:dyDescent="0.25">
      <c r="A5635" s="27"/>
      <c r="B5635" s="32"/>
      <c r="C5635" s="27"/>
      <c r="D5635" s="27"/>
      <c r="E5635" s="27"/>
    </row>
    <row r="5636" spans="1:5" x14ac:dyDescent="0.25">
      <c r="A5636" s="27"/>
      <c r="B5636" s="32"/>
      <c r="C5636" s="27"/>
      <c r="D5636" s="27"/>
      <c r="E5636" s="27"/>
    </row>
    <row r="5637" spans="1:5" x14ac:dyDescent="0.25">
      <c r="A5637" s="27"/>
      <c r="B5637" s="32"/>
      <c r="C5637" s="27"/>
      <c r="D5637" s="27"/>
      <c r="E5637" s="27"/>
    </row>
    <row r="5638" spans="1:5" x14ac:dyDescent="0.25">
      <c r="A5638" s="27"/>
      <c r="B5638" s="32"/>
      <c r="C5638" s="27"/>
      <c r="D5638" s="27"/>
      <c r="E5638" s="27"/>
    </row>
    <row r="5639" spans="1:5" x14ac:dyDescent="0.25">
      <c r="A5639" s="27"/>
      <c r="B5639" s="32"/>
      <c r="C5639" s="27"/>
      <c r="D5639" s="27"/>
      <c r="E5639" s="27"/>
    </row>
    <row r="5640" spans="1:5" x14ac:dyDescent="0.25">
      <c r="A5640" s="27"/>
      <c r="B5640" s="32"/>
      <c r="C5640" s="27"/>
      <c r="D5640" s="27"/>
      <c r="E5640" s="27"/>
    </row>
    <row r="5641" spans="1:5" x14ac:dyDescent="0.25">
      <c r="A5641" s="27"/>
      <c r="B5641" s="32"/>
      <c r="C5641" s="27"/>
      <c r="D5641" s="27"/>
      <c r="E5641" s="27"/>
    </row>
    <row r="5642" spans="1:5" x14ac:dyDescent="0.25">
      <c r="A5642" s="27"/>
      <c r="B5642" s="32"/>
      <c r="C5642" s="27"/>
      <c r="D5642" s="27"/>
      <c r="E5642" s="27"/>
    </row>
    <row r="5643" spans="1:5" x14ac:dyDescent="0.25">
      <c r="A5643" s="27"/>
      <c r="B5643" s="32"/>
      <c r="C5643" s="27"/>
      <c r="D5643" s="27"/>
      <c r="E5643" s="27"/>
    </row>
    <row r="5644" spans="1:5" x14ac:dyDescent="0.25">
      <c r="A5644" s="27"/>
      <c r="B5644" s="32"/>
      <c r="C5644" s="27"/>
      <c r="D5644" s="27"/>
      <c r="E5644" s="27"/>
    </row>
    <row r="5645" spans="1:5" x14ac:dyDescent="0.25">
      <c r="A5645" s="27"/>
      <c r="B5645" s="32"/>
      <c r="C5645" s="27"/>
      <c r="D5645" s="27"/>
      <c r="E5645" s="27"/>
    </row>
    <row r="5646" spans="1:5" x14ac:dyDescent="0.25">
      <c r="A5646" s="27"/>
      <c r="B5646" s="32"/>
      <c r="C5646" s="27"/>
      <c r="D5646" s="27"/>
      <c r="E5646" s="27"/>
    </row>
    <row r="5647" spans="1:5" x14ac:dyDescent="0.25">
      <c r="A5647" s="27"/>
      <c r="B5647" s="32"/>
      <c r="C5647" s="27"/>
      <c r="D5647" s="27"/>
      <c r="E5647" s="27"/>
    </row>
    <row r="5648" spans="1:5" x14ac:dyDescent="0.25">
      <c r="A5648" s="27"/>
      <c r="B5648" s="32"/>
      <c r="C5648" s="27"/>
      <c r="D5648" s="27"/>
      <c r="E5648" s="27"/>
    </row>
    <row r="5649" spans="1:5" x14ac:dyDescent="0.25">
      <c r="A5649" s="27"/>
      <c r="B5649" s="32"/>
      <c r="C5649" s="27"/>
      <c r="D5649" s="27"/>
      <c r="E5649" s="27"/>
    </row>
    <row r="5650" spans="1:5" x14ac:dyDescent="0.25">
      <c r="A5650" s="27"/>
      <c r="B5650" s="32"/>
      <c r="C5650" s="27"/>
      <c r="D5650" s="27"/>
      <c r="E5650" s="27"/>
    </row>
    <row r="5651" spans="1:5" x14ac:dyDescent="0.25">
      <c r="A5651" s="27"/>
      <c r="B5651" s="32"/>
      <c r="C5651" s="27"/>
      <c r="D5651" s="27"/>
      <c r="E5651" s="27"/>
    </row>
    <row r="5652" spans="1:5" x14ac:dyDescent="0.25">
      <c r="A5652" s="27"/>
      <c r="B5652" s="32"/>
      <c r="C5652" s="27"/>
      <c r="D5652" s="27"/>
      <c r="E5652" s="27"/>
    </row>
    <row r="5653" spans="1:5" x14ac:dyDescent="0.25">
      <c r="A5653" s="27"/>
      <c r="B5653" s="32"/>
      <c r="C5653" s="27"/>
      <c r="D5653" s="27"/>
      <c r="E5653" s="27"/>
    </row>
    <row r="5654" spans="1:5" x14ac:dyDescent="0.25">
      <c r="A5654" s="27"/>
      <c r="B5654" s="32"/>
      <c r="C5654" s="27"/>
      <c r="D5654" s="27"/>
      <c r="E5654" s="27"/>
    </row>
    <row r="5655" spans="1:5" x14ac:dyDescent="0.25">
      <c r="A5655" s="27"/>
      <c r="B5655" s="32"/>
      <c r="C5655" s="27"/>
      <c r="D5655" s="27"/>
      <c r="E5655" s="27"/>
    </row>
    <row r="5656" spans="1:5" x14ac:dyDescent="0.25">
      <c r="A5656" s="27"/>
      <c r="B5656" s="32"/>
      <c r="C5656" s="27"/>
      <c r="D5656" s="27"/>
      <c r="E5656" s="27"/>
    </row>
    <row r="5657" spans="1:5" x14ac:dyDescent="0.25">
      <c r="A5657" s="27"/>
      <c r="B5657" s="32"/>
      <c r="C5657" s="27"/>
      <c r="D5657" s="27"/>
      <c r="E5657" s="27"/>
    </row>
    <row r="5658" spans="1:5" x14ac:dyDescent="0.25">
      <c r="A5658" s="27"/>
      <c r="B5658" s="32"/>
      <c r="C5658" s="27"/>
      <c r="D5658" s="27"/>
      <c r="E5658" s="27"/>
    </row>
    <row r="5659" spans="1:5" x14ac:dyDescent="0.25">
      <c r="A5659" s="27"/>
      <c r="B5659" s="32"/>
      <c r="C5659" s="27"/>
      <c r="D5659" s="27"/>
      <c r="E5659" s="27"/>
    </row>
    <row r="5660" spans="1:5" x14ac:dyDescent="0.25">
      <c r="A5660" s="27"/>
      <c r="B5660" s="32"/>
      <c r="C5660" s="27"/>
      <c r="D5660" s="27"/>
      <c r="E5660" s="27"/>
    </row>
    <row r="5661" spans="1:5" x14ac:dyDescent="0.25">
      <c r="A5661" s="27"/>
      <c r="B5661" s="32"/>
      <c r="C5661" s="27"/>
      <c r="D5661" s="27"/>
      <c r="E5661" s="27"/>
    </row>
    <row r="5662" spans="1:5" x14ac:dyDescent="0.25">
      <c r="A5662" s="27"/>
      <c r="B5662" s="32"/>
      <c r="C5662" s="27"/>
      <c r="D5662" s="27"/>
      <c r="E5662" s="27"/>
    </row>
    <row r="5663" spans="1:5" x14ac:dyDescent="0.25">
      <c r="A5663" s="27"/>
      <c r="B5663" s="32"/>
      <c r="C5663" s="27"/>
      <c r="D5663" s="27"/>
      <c r="E5663" s="27"/>
    </row>
    <row r="5664" spans="1:5" x14ac:dyDescent="0.25">
      <c r="A5664" s="27"/>
      <c r="B5664" s="32"/>
      <c r="C5664" s="27"/>
      <c r="D5664" s="27"/>
      <c r="E5664" s="27"/>
    </row>
    <row r="5665" spans="1:5" x14ac:dyDescent="0.25">
      <c r="A5665" s="27"/>
      <c r="B5665" s="32"/>
      <c r="C5665" s="27"/>
      <c r="D5665" s="27"/>
      <c r="E5665" s="27"/>
    </row>
    <row r="5666" spans="1:5" x14ac:dyDescent="0.25">
      <c r="A5666" s="27"/>
      <c r="B5666" s="32"/>
      <c r="C5666" s="27"/>
      <c r="D5666" s="27"/>
      <c r="E5666" s="27"/>
    </row>
    <row r="5667" spans="1:5" x14ac:dyDescent="0.25">
      <c r="A5667" s="27"/>
      <c r="B5667" s="32"/>
      <c r="C5667" s="27"/>
      <c r="D5667" s="27"/>
      <c r="E5667" s="27"/>
    </row>
    <row r="5668" spans="1:5" x14ac:dyDescent="0.25">
      <c r="A5668" s="27"/>
      <c r="B5668" s="32"/>
      <c r="C5668" s="27"/>
      <c r="D5668" s="27"/>
      <c r="E5668" s="27"/>
    </row>
    <row r="5669" spans="1:5" x14ac:dyDescent="0.25">
      <c r="A5669" s="27"/>
      <c r="B5669" s="32"/>
      <c r="C5669" s="27"/>
      <c r="D5669" s="27"/>
      <c r="E5669" s="27"/>
    </row>
    <row r="5670" spans="1:5" x14ac:dyDescent="0.25">
      <c r="A5670" s="27"/>
      <c r="B5670" s="32"/>
      <c r="C5670" s="27"/>
      <c r="D5670" s="27"/>
      <c r="E5670" s="27"/>
    </row>
    <row r="5671" spans="1:5" x14ac:dyDescent="0.25">
      <c r="A5671" s="27"/>
      <c r="B5671" s="32"/>
      <c r="C5671" s="27"/>
      <c r="D5671" s="27"/>
      <c r="E5671" s="27"/>
    </row>
    <row r="5672" spans="1:5" x14ac:dyDescent="0.25">
      <c r="A5672" s="27"/>
      <c r="B5672" s="32"/>
      <c r="C5672" s="27"/>
      <c r="D5672" s="27"/>
      <c r="E5672" s="27"/>
    </row>
    <row r="5673" spans="1:5" x14ac:dyDescent="0.25">
      <c r="A5673" s="27"/>
      <c r="B5673" s="32"/>
      <c r="C5673" s="27"/>
      <c r="D5673" s="27"/>
      <c r="E5673" s="27"/>
    </row>
    <row r="5674" spans="1:5" x14ac:dyDescent="0.25">
      <c r="A5674" s="27"/>
      <c r="B5674" s="32"/>
      <c r="C5674" s="27"/>
      <c r="D5674" s="27"/>
      <c r="E5674" s="27"/>
    </row>
    <row r="5675" spans="1:5" x14ac:dyDescent="0.25">
      <c r="A5675" s="27"/>
      <c r="B5675" s="32"/>
      <c r="C5675" s="27"/>
      <c r="D5675" s="27"/>
      <c r="E5675" s="27"/>
    </row>
    <row r="5676" spans="1:5" x14ac:dyDescent="0.25">
      <c r="A5676" s="27"/>
      <c r="B5676" s="32"/>
      <c r="C5676" s="27"/>
      <c r="D5676" s="27"/>
      <c r="E5676" s="27"/>
    </row>
    <row r="5677" spans="1:5" x14ac:dyDescent="0.25">
      <c r="A5677" s="27"/>
      <c r="B5677" s="32"/>
      <c r="C5677" s="27"/>
      <c r="D5677" s="27"/>
      <c r="E5677" s="27"/>
    </row>
    <row r="5678" spans="1:5" x14ac:dyDescent="0.25">
      <c r="A5678" s="27"/>
      <c r="B5678" s="32"/>
      <c r="C5678" s="27"/>
      <c r="D5678" s="27"/>
      <c r="E5678" s="27"/>
    </row>
    <row r="5679" spans="1:5" x14ac:dyDescent="0.25">
      <c r="A5679" s="27"/>
      <c r="B5679" s="32"/>
      <c r="C5679" s="27"/>
      <c r="D5679" s="27"/>
      <c r="E5679" s="27"/>
    </row>
    <row r="5680" spans="1:5" x14ac:dyDescent="0.25">
      <c r="A5680" s="27"/>
      <c r="B5680" s="32"/>
      <c r="C5680" s="27"/>
      <c r="D5680" s="27"/>
      <c r="E5680" s="27"/>
    </row>
    <row r="5681" spans="1:5" x14ac:dyDescent="0.25">
      <c r="A5681" s="27"/>
      <c r="B5681" s="32"/>
      <c r="C5681" s="27"/>
      <c r="D5681" s="27"/>
      <c r="E5681" s="27"/>
    </row>
    <row r="5682" spans="1:5" x14ac:dyDescent="0.25">
      <c r="A5682" s="27"/>
      <c r="B5682" s="32"/>
      <c r="C5682" s="27"/>
      <c r="D5682" s="27"/>
      <c r="E5682" s="27"/>
    </row>
    <row r="5683" spans="1:5" x14ac:dyDescent="0.25">
      <c r="A5683" s="27"/>
      <c r="B5683" s="32"/>
      <c r="C5683" s="27"/>
      <c r="D5683" s="27"/>
      <c r="E5683" s="27"/>
    </row>
    <row r="5684" spans="1:5" x14ac:dyDescent="0.25">
      <c r="A5684" s="27"/>
      <c r="B5684" s="32"/>
      <c r="C5684" s="27"/>
      <c r="D5684" s="27"/>
      <c r="E5684" s="27"/>
    </row>
    <row r="5685" spans="1:5" x14ac:dyDescent="0.25">
      <c r="A5685" s="27"/>
      <c r="B5685" s="32"/>
      <c r="C5685" s="27"/>
      <c r="D5685" s="27"/>
      <c r="E5685" s="27"/>
    </row>
    <row r="5686" spans="1:5" x14ac:dyDescent="0.25">
      <c r="A5686" s="27"/>
      <c r="B5686" s="32"/>
      <c r="C5686" s="27"/>
      <c r="D5686" s="27"/>
      <c r="E5686" s="27"/>
    </row>
    <row r="5687" spans="1:5" x14ac:dyDescent="0.25">
      <c r="A5687" s="27"/>
      <c r="B5687" s="32"/>
      <c r="C5687" s="27"/>
      <c r="D5687" s="27"/>
      <c r="E5687" s="27"/>
    </row>
    <row r="5688" spans="1:5" x14ac:dyDescent="0.25">
      <c r="A5688" s="27"/>
      <c r="B5688" s="32"/>
      <c r="C5688" s="27"/>
      <c r="D5688" s="27"/>
      <c r="E5688" s="27"/>
    </row>
    <row r="5689" spans="1:5" x14ac:dyDescent="0.25">
      <c r="A5689" s="27"/>
      <c r="B5689" s="32"/>
      <c r="C5689" s="27"/>
      <c r="D5689" s="27"/>
      <c r="E5689" s="27"/>
    </row>
    <row r="5690" spans="1:5" x14ac:dyDescent="0.25">
      <c r="A5690" s="27"/>
      <c r="B5690" s="32"/>
      <c r="C5690" s="27"/>
      <c r="D5690" s="27"/>
      <c r="E5690" s="27"/>
    </row>
    <row r="5691" spans="1:5" x14ac:dyDescent="0.25">
      <c r="A5691" s="27"/>
      <c r="B5691" s="32"/>
      <c r="C5691" s="27"/>
      <c r="D5691" s="27"/>
      <c r="E5691" s="27"/>
    </row>
    <row r="5692" spans="1:5" x14ac:dyDescent="0.25">
      <c r="A5692" s="27"/>
      <c r="B5692" s="32"/>
      <c r="C5692" s="27"/>
      <c r="D5692" s="27"/>
      <c r="E5692" s="27"/>
    </row>
    <row r="5693" spans="1:5" x14ac:dyDescent="0.25">
      <c r="A5693" s="27"/>
      <c r="B5693" s="32"/>
      <c r="C5693" s="27"/>
      <c r="D5693" s="27"/>
      <c r="E5693" s="27"/>
    </row>
    <row r="5694" spans="1:5" x14ac:dyDescent="0.25">
      <c r="A5694" s="27"/>
      <c r="B5694" s="32"/>
      <c r="C5694" s="27"/>
      <c r="D5694" s="27"/>
      <c r="E5694" s="27"/>
    </row>
    <row r="5695" spans="1:5" x14ac:dyDescent="0.25">
      <c r="A5695" s="27"/>
      <c r="B5695" s="32"/>
      <c r="C5695" s="27"/>
      <c r="D5695" s="27"/>
      <c r="E5695" s="27"/>
    </row>
    <row r="5696" spans="1:5" x14ac:dyDescent="0.25">
      <c r="A5696" s="27"/>
      <c r="B5696" s="32"/>
      <c r="C5696" s="27"/>
      <c r="D5696" s="27"/>
      <c r="E5696" s="27"/>
    </row>
    <row r="5697" spans="1:5" x14ac:dyDescent="0.25">
      <c r="A5697" s="27"/>
      <c r="B5697" s="32"/>
      <c r="C5697" s="27"/>
      <c r="D5697" s="27"/>
      <c r="E5697" s="27"/>
    </row>
    <row r="5698" spans="1:5" x14ac:dyDescent="0.25">
      <c r="A5698" s="27"/>
      <c r="B5698" s="32"/>
      <c r="C5698" s="27"/>
      <c r="D5698" s="27"/>
      <c r="E5698" s="27"/>
    </row>
    <row r="5699" spans="1:5" x14ac:dyDescent="0.25">
      <c r="A5699" s="27"/>
      <c r="B5699" s="32"/>
      <c r="C5699" s="27"/>
      <c r="D5699" s="27"/>
      <c r="E5699" s="27"/>
    </row>
    <row r="5700" spans="1:5" x14ac:dyDescent="0.25">
      <c r="A5700" s="27"/>
      <c r="B5700" s="32"/>
      <c r="C5700" s="27"/>
      <c r="D5700" s="27"/>
      <c r="E5700" s="27"/>
    </row>
    <row r="5701" spans="1:5" x14ac:dyDescent="0.25">
      <c r="A5701" s="27"/>
      <c r="B5701" s="32"/>
      <c r="C5701" s="27"/>
      <c r="D5701" s="27"/>
      <c r="E5701" s="27"/>
    </row>
    <row r="5702" spans="1:5" x14ac:dyDescent="0.25">
      <c r="A5702" s="27"/>
      <c r="B5702" s="32"/>
      <c r="C5702" s="27"/>
      <c r="D5702" s="27"/>
      <c r="E5702" s="27"/>
    </row>
    <row r="5703" spans="1:5" x14ac:dyDescent="0.25">
      <c r="A5703" s="27"/>
      <c r="B5703" s="32"/>
      <c r="C5703" s="27"/>
      <c r="D5703" s="27"/>
      <c r="E5703" s="27"/>
    </row>
    <row r="5704" spans="1:5" x14ac:dyDescent="0.25">
      <c r="A5704" s="27"/>
      <c r="B5704" s="32"/>
      <c r="C5704" s="27"/>
      <c r="D5704" s="27"/>
      <c r="E5704" s="27"/>
    </row>
    <row r="5705" spans="1:5" x14ac:dyDescent="0.25">
      <c r="A5705" s="27"/>
      <c r="B5705" s="32"/>
      <c r="C5705" s="27"/>
      <c r="D5705" s="27"/>
      <c r="E5705" s="27"/>
    </row>
    <row r="5706" spans="1:5" x14ac:dyDescent="0.25">
      <c r="A5706" s="27"/>
      <c r="B5706" s="32"/>
      <c r="C5706" s="27"/>
      <c r="D5706" s="27"/>
      <c r="E5706" s="27"/>
    </row>
    <row r="5707" spans="1:5" x14ac:dyDescent="0.25">
      <c r="A5707" s="27"/>
      <c r="B5707" s="32"/>
      <c r="C5707" s="27"/>
      <c r="D5707" s="27"/>
      <c r="E5707" s="27"/>
    </row>
    <row r="5708" spans="1:5" x14ac:dyDescent="0.25">
      <c r="A5708" s="27"/>
      <c r="B5708" s="32"/>
      <c r="C5708" s="27"/>
      <c r="D5708" s="27"/>
      <c r="E5708" s="27"/>
    </row>
    <row r="5709" spans="1:5" x14ac:dyDescent="0.25">
      <c r="A5709" s="27"/>
      <c r="B5709" s="32"/>
      <c r="C5709" s="27"/>
      <c r="D5709" s="27"/>
      <c r="E5709" s="27"/>
    </row>
    <row r="5710" spans="1:5" x14ac:dyDescent="0.25">
      <c r="A5710" s="27"/>
      <c r="B5710" s="32"/>
      <c r="C5710" s="27"/>
      <c r="D5710" s="27"/>
      <c r="E5710" s="27"/>
    </row>
    <row r="5711" spans="1:5" x14ac:dyDescent="0.25">
      <c r="A5711" s="27"/>
      <c r="B5711" s="32"/>
      <c r="C5711" s="27"/>
      <c r="D5711" s="27"/>
      <c r="E5711" s="27"/>
    </row>
    <row r="5712" spans="1:5" x14ac:dyDescent="0.25">
      <c r="A5712" s="27"/>
      <c r="B5712" s="32"/>
      <c r="C5712" s="27"/>
      <c r="D5712" s="27"/>
      <c r="E5712" s="27"/>
    </row>
    <row r="5713" spans="1:5" x14ac:dyDescent="0.25">
      <c r="A5713" s="27"/>
      <c r="B5713" s="32"/>
      <c r="C5713" s="27"/>
      <c r="D5713" s="27"/>
      <c r="E5713" s="27"/>
    </row>
    <row r="5714" spans="1:5" x14ac:dyDescent="0.25">
      <c r="A5714" s="27"/>
      <c r="B5714" s="32"/>
      <c r="C5714" s="27"/>
      <c r="D5714" s="27"/>
      <c r="E5714" s="27"/>
    </row>
    <row r="5715" spans="1:5" x14ac:dyDescent="0.25">
      <c r="A5715" s="27"/>
      <c r="B5715" s="32"/>
      <c r="C5715" s="27"/>
      <c r="D5715" s="27"/>
      <c r="E5715" s="27"/>
    </row>
    <row r="5716" spans="1:5" x14ac:dyDescent="0.25">
      <c r="A5716" s="27"/>
      <c r="B5716" s="32"/>
      <c r="C5716" s="27"/>
      <c r="D5716" s="27"/>
      <c r="E5716" s="27"/>
    </row>
    <row r="5717" spans="1:5" x14ac:dyDescent="0.25">
      <c r="A5717" s="27"/>
      <c r="B5717" s="32"/>
      <c r="C5717" s="27"/>
      <c r="D5717" s="27"/>
      <c r="E5717" s="27"/>
    </row>
    <row r="5718" spans="1:5" x14ac:dyDescent="0.25">
      <c r="A5718" s="27"/>
      <c r="B5718" s="32"/>
      <c r="C5718" s="27"/>
      <c r="D5718" s="27"/>
      <c r="E5718" s="27"/>
    </row>
    <row r="5719" spans="1:5" x14ac:dyDescent="0.25">
      <c r="A5719" s="27"/>
      <c r="B5719" s="32"/>
      <c r="C5719" s="27"/>
      <c r="D5719" s="27"/>
      <c r="E5719" s="27"/>
    </row>
    <row r="5720" spans="1:5" x14ac:dyDescent="0.25">
      <c r="A5720" s="27"/>
      <c r="B5720" s="32"/>
      <c r="C5720" s="27"/>
      <c r="D5720" s="27"/>
      <c r="E5720" s="27"/>
    </row>
    <row r="5721" spans="1:5" x14ac:dyDescent="0.25">
      <c r="A5721" s="27"/>
      <c r="B5721" s="32"/>
      <c r="C5721" s="27"/>
      <c r="D5721" s="27"/>
      <c r="E5721" s="27"/>
    </row>
    <row r="5722" spans="1:5" x14ac:dyDescent="0.25">
      <c r="A5722" s="27"/>
      <c r="B5722" s="32"/>
      <c r="C5722" s="27"/>
      <c r="D5722" s="27"/>
      <c r="E5722" s="27"/>
    </row>
    <row r="5723" spans="1:5" x14ac:dyDescent="0.25">
      <c r="A5723" s="27"/>
      <c r="B5723" s="32"/>
      <c r="C5723" s="27"/>
      <c r="D5723" s="27"/>
      <c r="E5723" s="27"/>
    </row>
    <row r="5724" spans="1:5" x14ac:dyDescent="0.25">
      <c r="A5724" s="27"/>
      <c r="B5724" s="32"/>
      <c r="C5724" s="27"/>
      <c r="D5724" s="27"/>
      <c r="E5724" s="27"/>
    </row>
    <row r="5725" spans="1:5" x14ac:dyDescent="0.25">
      <c r="A5725" s="27"/>
      <c r="B5725" s="32"/>
      <c r="C5725" s="27"/>
      <c r="D5725" s="27"/>
      <c r="E5725" s="27"/>
    </row>
    <row r="5726" spans="1:5" x14ac:dyDescent="0.25">
      <c r="A5726" s="27"/>
      <c r="B5726" s="32"/>
      <c r="C5726" s="27"/>
      <c r="D5726" s="27"/>
      <c r="E5726" s="27"/>
    </row>
    <row r="5727" spans="1:5" x14ac:dyDescent="0.25">
      <c r="A5727" s="27"/>
      <c r="B5727" s="32"/>
      <c r="C5727" s="27"/>
      <c r="D5727" s="27"/>
      <c r="E5727" s="27"/>
    </row>
    <row r="5728" spans="1:5" x14ac:dyDescent="0.25">
      <c r="A5728" s="27"/>
      <c r="B5728" s="32"/>
      <c r="C5728" s="27"/>
      <c r="D5728" s="27"/>
      <c r="E5728" s="27"/>
    </row>
    <row r="5729" spans="1:5" x14ac:dyDescent="0.25">
      <c r="A5729" s="27"/>
      <c r="B5729" s="32"/>
      <c r="C5729" s="27"/>
      <c r="D5729" s="27"/>
      <c r="E5729" s="27"/>
    </row>
    <row r="5730" spans="1:5" x14ac:dyDescent="0.25">
      <c r="A5730" s="27"/>
      <c r="B5730" s="32"/>
      <c r="C5730" s="27"/>
      <c r="D5730" s="27"/>
      <c r="E5730" s="27"/>
    </row>
    <row r="5731" spans="1:5" x14ac:dyDescent="0.25">
      <c r="A5731" s="27"/>
      <c r="B5731" s="32"/>
      <c r="C5731" s="27"/>
      <c r="D5731" s="27"/>
      <c r="E5731" s="27"/>
    </row>
    <row r="5732" spans="1:5" x14ac:dyDescent="0.25">
      <c r="A5732" s="27"/>
      <c r="B5732" s="32"/>
      <c r="C5732" s="27"/>
      <c r="D5732" s="27"/>
      <c r="E5732" s="27"/>
    </row>
    <row r="5733" spans="1:5" x14ac:dyDescent="0.25">
      <c r="A5733" s="27"/>
      <c r="B5733" s="32"/>
      <c r="C5733" s="27"/>
      <c r="D5733" s="27"/>
      <c r="E5733" s="27"/>
    </row>
    <row r="5734" spans="1:5" x14ac:dyDescent="0.25">
      <c r="A5734" s="27"/>
      <c r="B5734" s="32"/>
      <c r="C5734" s="27"/>
      <c r="D5734" s="27"/>
      <c r="E5734" s="27"/>
    </row>
    <row r="5735" spans="1:5" x14ac:dyDescent="0.25">
      <c r="A5735" s="27"/>
      <c r="B5735" s="32"/>
      <c r="C5735" s="27"/>
      <c r="D5735" s="27"/>
      <c r="E5735" s="27"/>
    </row>
    <row r="5736" spans="1:5" x14ac:dyDescent="0.25">
      <c r="A5736" s="27"/>
      <c r="B5736" s="32"/>
      <c r="C5736" s="27"/>
      <c r="D5736" s="27"/>
      <c r="E5736" s="27"/>
    </row>
    <row r="5737" spans="1:5" x14ac:dyDescent="0.25">
      <c r="A5737" s="27"/>
      <c r="B5737" s="32"/>
      <c r="C5737" s="27"/>
      <c r="D5737" s="27"/>
      <c r="E5737" s="27"/>
    </row>
    <row r="5738" spans="1:5" x14ac:dyDescent="0.25">
      <c r="A5738" s="27"/>
      <c r="B5738" s="32"/>
      <c r="C5738" s="27"/>
      <c r="D5738" s="27"/>
      <c r="E5738" s="27"/>
    </row>
    <row r="5739" spans="1:5" x14ac:dyDescent="0.25">
      <c r="A5739" s="27"/>
      <c r="B5739" s="32"/>
      <c r="C5739" s="27"/>
      <c r="D5739" s="27"/>
      <c r="E5739" s="27"/>
    </row>
    <row r="5740" spans="1:5" x14ac:dyDescent="0.25">
      <c r="A5740" s="27"/>
      <c r="B5740" s="32"/>
      <c r="C5740" s="27"/>
      <c r="D5740" s="27"/>
      <c r="E5740" s="27"/>
    </row>
    <row r="5741" spans="1:5" x14ac:dyDescent="0.25">
      <c r="A5741" s="27"/>
      <c r="B5741" s="32"/>
      <c r="C5741" s="27"/>
      <c r="D5741" s="27"/>
      <c r="E5741" s="27"/>
    </row>
    <row r="5742" spans="1:5" x14ac:dyDescent="0.25">
      <c r="A5742" s="27"/>
      <c r="B5742" s="32"/>
      <c r="C5742" s="27"/>
      <c r="D5742" s="27"/>
      <c r="E5742" s="27"/>
    </row>
    <row r="5743" spans="1:5" x14ac:dyDescent="0.25">
      <c r="A5743" s="27"/>
      <c r="B5743" s="32"/>
      <c r="C5743" s="27"/>
      <c r="D5743" s="27"/>
      <c r="E5743" s="27"/>
    </row>
    <row r="5744" spans="1:5" x14ac:dyDescent="0.25">
      <c r="A5744" s="27"/>
      <c r="B5744" s="32"/>
      <c r="C5744" s="27"/>
      <c r="D5744" s="27"/>
      <c r="E5744" s="27"/>
    </row>
    <row r="5745" spans="1:5" x14ac:dyDescent="0.25">
      <c r="A5745" s="27"/>
      <c r="B5745" s="32"/>
      <c r="C5745" s="27"/>
      <c r="D5745" s="27"/>
      <c r="E5745" s="27"/>
    </row>
    <row r="5746" spans="1:5" x14ac:dyDescent="0.25">
      <c r="A5746" s="27"/>
      <c r="B5746" s="32"/>
      <c r="C5746" s="27"/>
      <c r="D5746" s="27"/>
      <c r="E5746" s="27"/>
    </row>
    <row r="5747" spans="1:5" x14ac:dyDescent="0.25">
      <c r="A5747" s="27"/>
      <c r="B5747" s="32"/>
      <c r="C5747" s="27"/>
      <c r="D5747" s="27"/>
      <c r="E5747" s="27"/>
    </row>
    <row r="5748" spans="1:5" x14ac:dyDescent="0.25">
      <c r="A5748" s="27"/>
      <c r="B5748" s="32"/>
      <c r="C5748" s="27"/>
      <c r="D5748" s="27"/>
      <c r="E5748" s="27"/>
    </row>
    <row r="5749" spans="1:5" x14ac:dyDescent="0.25">
      <c r="A5749" s="27"/>
      <c r="B5749" s="32"/>
      <c r="C5749" s="27"/>
      <c r="D5749" s="27"/>
      <c r="E5749" s="27"/>
    </row>
    <row r="5750" spans="1:5" x14ac:dyDescent="0.25">
      <c r="A5750" s="27"/>
      <c r="B5750" s="32"/>
      <c r="C5750" s="27"/>
      <c r="D5750" s="27"/>
      <c r="E5750" s="27"/>
    </row>
    <row r="5751" spans="1:5" x14ac:dyDescent="0.25">
      <c r="A5751" s="27"/>
      <c r="B5751" s="32"/>
      <c r="C5751" s="27"/>
      <c r="D5751" s="27"/>
      <c r="E5751" s="27"/>
    </row>
    <row r="5752" spans="1:5" x14ac:dyDescent="0.25">
      <c r="A5752" s="27"/>
      <c r="B5752" s="32"/>
      <c r="C5752" s="27"/>
      <c r="D5752" s="27"/>
      <c r="E5752" s="27"/>
    </row>
    <row r="5753" spans="1:5" x14ac:dyDescent="0.25">
      <c r="A5753" s="27"/>
      <c r="B5753" s="32"/>
      <c r="C5753" s="27"/>
      <c r="D5753" s="27"/>
      <c r="E5753" s="27"/>
    </row>
    <row r="5754" spans="1:5" x14ac:dyDescent="0.25">
      <c r="A5754" s="27"/>
      <c r="B5754" s="32"/>
      <c r="C5754" s="27"/>
      <c r="D5754" s="27"/>
      <c r="E5754" s="27"/>
    </row>
    <row r="5755" spans="1:5" x14ac:dyDescent="0.25">
      <c r="A5755" s="27"/>
      <c r="B5755" s="32"/>
      <c r="C5755" s="27"/>
      <c r="D5755" s="27"/>
      <c r="E5755" s="27"/>
    </row>
    <row r="5756" spans="1:5" x14ac:dyDescent="0.25">
      <c r="A5756" s="27"/>
      <c r="B5756" s="32"/>
      <c r="C5756" s="27"/>
      <c r="D5756" s="27"/>
      <c r="E5756" s="27"/>
    </row>
    <row r="5757" spans="1:5" x14ac:dyDescent="0.25">
      <c r="A5757" s="27"/>
      <c r="B5757" s="32"/>
      <c r="C5757" s="27"/>
      <c r="D5757" s="27"/>
      <c r="E5757" s="27"/>
    </row>
    <row r="5758" spans="1:5" x14ac:dyDescent="0.25">
      <c r="A5758" s="27"/>
      <c r="B5758" s="32"/>
      <c r="C5758" s="27"/>
      <c r="D5758" s="27"/>
      <c r="E5758" s="27"/>
    </row>
    <row r="5759" spans="1:5" x14ac:dyDescent="0.25">
      <c r="A5759" s="27"/>
      <c r="B5759" s="32"/>
      <c r="C5759" s="27"/>
      <c r="D5759" s="27"/>
      <c r="E5759" s="27"/>
    </row>
    <row r="5760" spans="1:5" x14ac:dyDescent="0.25">
      <c r="A5760" s="27"/>
      <c r="B5760" s="32"/>
      <c r="C5760" s="27"/>
      <c r="D5760" s="27"/>
      <c r="E5760" s="27"/>
    </row>
    <row r="5761" spans="1:5" x14ac:dyDescent="0.25">
      <c r="A5761" s="27"/>
      <c r="B5761" s="32"/>
      <c r="C5761" s="27"/>
      <c r="D5761" s="27"/>
      <c r="E5761" s="27"/>
    </row>
    <row r="5762" spans="1:5" x14ac:dyDescent="0.25">
      <c r="A5762" s="27"/>
      <c r="B5762" s="32"/>
      <c r="C5762" s="27"/>
      <c r="D5762" s="27"/>
      <c r="E5762" s="27"/>
    </row>
    <row r="5763" spans="1:5" x14ac:dyDescent="0.25">
      <c r="A5763" s="27"/>
      <c r="B5763" s="32"/>
      <c r="C5763" s="27"/>
      <c r="D5763" s="27"/>
      <c r="E5763" s="27"/>
    </row>
    <row r="5764" spans="1:5" x14ac:dyDescent="0.25">
      <c r="A5764" s="27"/>
      <c r="B5764" s="32"/>
      <c r="C5764" s="27"/>
      <c r="D5764" s="27"/>
      <c r="E5764" s="27"/>
    </row>
    <row r="5765" spans="1:5" x14ac:dyDescent="0.25">
      <c r="A5765" s="27"/>
      <c r="B5765" s="32"/>
      <c r="C5765" s="27"/>
      <c r="D5765" s="27"/>
      <c r="E5765" s="27"/>
    </row>
    <row r="5766" spans="1:5" x14ac:dyDescent="0.25">
      <c r="A5766" s="27"/>
      <c r="B5766" s="32"/>
      <c r="C5766" s="27"/>
      <c r="D5766" s="27"/>
      <c r="E5766" s="27"/>
    </row>
    <row r="5767" spans="1:5" x14ac:dyDescent="0.25">
      <c r="A5767" s="27"/>
      <c r="B5767" s="32"/>
      <c r="C5767" s="27"/>
      <c r="D5767" s="27"/>
      <c r="E5767" s="27"/>
    </row>
    <row r="5768" spans="1:5" x14ac:dyDescent="0.25">
      <c r="A5768" s="27"/>
      <c r="B5768" s="32"/>
      <c r="C5768" s="27"/>
      <c r="D5768" s="27"/>
      <c r="E5768" s="27"/>
    </row>
    <row r="5769" spans="1:5" x14ac:dyDescent="0.25">
      <c r="A5769" s="27"/>
      <c r="B5769" s="32"/>
      <c r="C5769" s="27"/>
      <c r="D5769" s="27"/>
      <c r="E5769" s="27"/>
    </row>
    <row r="5770" spans="1:5" x14ac:dyDescent="0.25">
      <c r="A5770" s="27"/>
      <c r="B5770" s="32"/>
      <c r="C5770" s="27"/>
      <c r="D5770" s="27"/>
      <c r="E5770" s="27"/>
    </row>
    <row r="5771" spans="1:5" x14ac:dyDescent="0.25">
      <c r="A5771" s="27"/>
      <c r="B5771" s="32"/>
      <c r="C5771" s="27"/>
      <c r="D5771" s="27"/>
      <c r="E5771" s="27"/>
    </row>
    <row r="5772" spans="1:5" x14ac:dyDescent="0.25">
      <c r="A5772" s="27"/>
      <c r="B5772" s="32"/>
      <c r="C5772" s="27"/>
      <c r="D5772" s="27"/>
      <c r="E5772" s="27"/>
    </row>
    <row r="5773" spans="1:5" x14ac:dyDescent="0.25">
      <c r="A5773" s="27"/>
      <c r="B5773" s="32"/>
      <c r="C5773" s="27"/>
      <c r="D5773" s="27"/>
      <c r="E5773" s="27"/>
    </row>
    <row r="5774" spans="1:5" x14ac:dyDescent="0.25">
      <c r="A5774" s="27"/>
      <c r="B5774" s="32"/>
      <c r="C5774" s="27"/>
      <c r="D5774" s="27"/>
      <c r="E5774" s="27"/>
    </row>
    <row r="5775" spans="1:5" x14ac:dyDescent="0.25">
      <c r="A5775" s="27"/>
      <c r="B5775" s="32"/>
      <c r="C5775" s="27"/>
      <c r="D5775" s="27"/>
      <c r="E5775" s="27"/>
    </row>
    <row r="5776" spans="1:5" x14ac:dyDescent="0.25">
      <c r="A5776" s="27"/>
      <c r="B5776" s="32"/>
      <c r="C5776" s="27"/>
      <c r="D5776" s="27"/>
      <c r="E5776" s="27"/>
    </row>
    <row r="5777" spans="1:5" x14ac:dyDescent="0.25">
      <c r="A5777" s="27"/>
      <c r="B5777" s="32"/>
      <c r="C5777" s="27"/>
      <c r="D5777" s="27"/>
      <c r="E5777" s="27"/>
    </row>
    <row r="5778" spans="1:5" x14ac:dyDescent="0.25">
      <c r="A5778" s="27"/>
      <c r="B5778" s="32"/>
      <c r="C5778" s="27"/>
      <c r="D5778" s="27"/>
      <c r="E5778" s="27"/>
    </row>
    <row r="5779" spans="1:5" x14ac:dyDescent="0.25">
      <c r="A5779" s="27"/>
      <c r="B5779" s="32"/>
      <c r="C5779" s="27"/>
      <c r="D5779" s="27"/>
      <c r="E5779" s="27"/>
    </row>
    <row r="5780" spans="1:5" x14ac:dyDescent="0.25">
      <c r="A5780" s="27"/>
      <c r="B5780" s="32"/>
      <c r="C5780" s="27"/>
      <c r="D5780" s="27"/>
      <c r="E5780" s="27"/>
    </row>
    <row r="5781" spans="1:5" x14ac:dyDescent="0.25">
      <c r="A5781" s="27"/>
      <c r="B5781" s="32"/>
      <c r="C5781" s="27"/>
      <c r="D5781" s="27"/>
      <c r="E5781" s="27"/>
    </row>
    <row r="5782" spans="1:5" x14ac:dyDescent="0.25">
      <c r="A5782" s="27"/>
      <c r="B5782" s="32"/>
      <c r="C5782" s="27"/>
      <c r="D5782" s="27"/>
      <c r="E5782" s="27"/>
    </row>
    <row r="5783" spans="1:5" x14ac:dyDescent="0.25">
      <c r="A5783" s="27"/>
      <c r="B5783" s="32"/>
      <c r="C5783" s="27"/>
      <c r="D5783" s="27"/>
      <c r="E5783" s="27"/>
    </row>
    <row r="5784" spans="1:5" x14ac:dyDescent="0.25">
      <c r="A5784" s="27"/>
      <c r="B5784" s="32"/>
      <c r="C5784" s="27"/>
      <c r="D5784" s="27"/>
      <c r="E5784" s="27"/>
    </row>
    <row r="5785" spans="1:5" x14ac:dyDescent="0.25">
      <c r="A5785" s="27"/>
      <c r="B5785" s="32"/>
      <c r="C5785" s="27"/>
      <c r="D5785" s="27"/>
      <c r="E5785" s="27"/>
    </row>
    <row r="5786" spans="1:5" x14ac:dyDescent="0.25">
      <c r="A5786" s="27"/>
      <c r="B5786" s="32"/>
      <c r="C5786" s="27"/>
      <c r="D5786" s="27"/>
      <c r="E5786" s="27"/>
    </row>
    <row r="5787" spans="1:5" x14ac:dyDescent="0.25">
      <c r="A5787" s="27"/>
      <c r="B5787" s="32"/>
      <c r="C5787" s="27"/>
      <c r="D5787" s="27"/>
      <c r="E5787" s="27"/>
    </row>
    <row r="5788" spans="1:5" x14ac:dyDescent="0.25">
      <c r="A5788" s="27"/>
      <c r="B5788" s="32"/>
      <c r="C5788" s="27"/>
      <c r="D5788" s="27"/>
      <c r="E5788" s="27"/>
    </row>
    <row r="5789" spans="1:5" x14ac:dyDescent="0.25">
      <c r="A5789" s="27"/>
      <c r="B5789" s="32"/>
      <c r="C5789" s="27"/>
      <c r="D5789" s="27"/>
      <c r="E5789" s="27"/>
    </row>
    <row r="5790" spans="1:5" x14ac:dyDescent="0.25">
      <c r="A5790" s="27"/>
      <c r="B5790" s="32"/>
      <c r="C5790" s="27"/>
      <c r="D5790" s="27"/>
      <c r="E5790" s="27"/>
    </row>
    <row r="5791" spans="1:5" x14ac:dyDescent="0.25">
      <c r="A5791" s="27"/>
      <c r="B5791" s="32"/>
      <c r="C5791" s="27"/>
      <c r="D5791" s="27"/>
      <c r="E5791" s="27"/>
    </row>
    <row r="5792" spans="1:5" x14ac:dyDescent="0.25">
      <c r="A5792" s="27"/>
      <c r="B5792" s="32"/>
      <c r="C5792" s="27"/>
      <c r="D5792" s="27"/>
      <c r="E5792" s="27"/>
    </row>
    <row r="5793" spans="1:5" x14ac:dyDescent="0.25">
      <c r="A5793" s="27"/>
      <c r="B5793" s="32"/>
      <c r="C5793" s="27"/>
      <c r="D5793" s="27"/>
      <c r="E5793" s="27"/>
    </row>
    <row r="5794" spans="1:5" x14ac:dyDescent="0.25">
      <c r="A5794" s="27"/>
      <c r="B5794" s="32"/>
      <c r="C5794" s="27"/>
      <c r="D5794" s="27"/>
      <c r="E5794" s="27"/>
    </row>
    <row r="5795" spans="1:5" x14ac:dyDescent="0.25">
      <c r="A5795" s="27"/>
      <c r="B5795" s="32"/>
      <c r="C5795" s="27"/>
      <c r="D5795" s="27"/>
      <c r="E5795" s="27"/>
    </row>
    <row r="5796" spans="1:5" x14ac:dyDescent="0.25">
      <c r="A5796" s="27"/>
      <c r="B5796" s="32"/>
      <c r="C5796" s="27"/>
      <c r="D5796" s="27"/>
      <c r="E5796" s="27"/>
    </row>
    <row r="5797" spans="1:5" x14ac:dyDescent="0.25">
      <c r="A5797" s="27"/>
      <c r="B5797" s="32"/>
      <c r="C5797" s="27"/>
      <c r="D5797" s="27"/>
      <c r="E5797" s="27"/>
    </row>
    <row r="5798" spans="1:5" x14ac:dyDescent="0.25">
      <c r="A5798" s="27"/>
      <c r="B5798" s="32"/>
      <c r="C5798" s="27"/>
      <c r="D5798" s="27"/>
      <c r="E5798" s="27"/>
    </row>
    <row r="5799" spans="1:5" x14ac:dyDescent="0.25">
      <c r="A5799" s="27"/>
      <c r="B5799" s="32"/>
      <c r="C5799" s="27"/>
      <c r="D5799" s="27"/>
      <c r="E5799" s="27"/>
    </row>
    <row r="5800" spans="1:5" x14ac:dyDescent="0.25">
      <c r="A5800" s="27"/>
      <c r="B5800" s="32"/>
      <c r="C5800" s="27"/>
      <c r="D5800" s="27"/>
      <c r="E5800" s="27"/>
    </row>
    <row r="5801" spans="1:5" x14ac:dyDescent="0.25">
      <c r="A5801" s="27"/>
      <c r="B5801" s="32"/>
      <c r="C5801" s="27"/>
      <c r="D5801" s="27"/>
      <c r="E5801" s="27"/>
    </row>
    <row r="5802" spans="1:5" x14ac:dyDescent="0.25">
      <c r="A5802" s="27"/>
      <c r="B5802" s="32"/>
      <c r="C5802" s="27"/>
      <c r="D5802" s="27"/>
      <c r="E5802" s="27"/>
    </row>
    <row r="5803" spans="1:5" x14ac:dyDescent="0.25">
      <c r="A5803" s="27"/>
      <c r="B5803" s="32"/>
      <c r="C5803" s="27"/>
      <c r="D5803" s="27"/>
      <c r="E5803" s="27"/>
    </row>
    <row r="5804" spans="1:5" x14ac:dyDescent="0.25">
      <c r="A5804" s="27"/>
      <c r="B5804" s="32"/>
      <c r="C5804" s="27"/>
      <c r="D5804" s="27"/>
      <c r="E5804" s="27"/>
    </row>
    <row r="5805" spans="1:5" x14ac:dyDescent="0.25">
      <c r="A5805" s="27"/>
      <c r="B5805" s="32"/>
      <c r="C5805" s="27"/>
      <c r="D5805" s="27"/>
      <c r="E5805" s="27"/>
    </row>
    <row r="5806" spans="1:5" x14ac:dyDescent="0.25">
      <c r="A5806" s="27"/>
      <c r="B5806" s="32"/>
      <c r="C5806" s="27"/>
      <c r="D5806" s="27"/>
      <c r="E5806" s="27"/>
    </row>
    <row r="5807" spans="1:5" x14ac:dyDescent="0.25">
      <c r="A5807" s="27"/>
      <c r="B5807" s="32"/>
      <c r="C5807" s="27"/>
      <c r="D5807" s="27"/>
      <c r="E5807" s="27"/>
    </row>
    <row r="5808" spans="1:5" x14ac:dyDescent="0.25">
      <c r="A5808" s="27"/>
      <c r="B5808" s="32"/>
      <c r="C5808" s="27"/>
      <c r="D5808" s="27"/>
      <c r="E5808" s="27"/>
    </row>
    <row r="5809" spans="1:5" x14ac:dyDescent="0.25">
      <c r="A5809" s="27"/>
      <c r="B5809" s="32"/>
      <c r="C5809" s="27"/>
      <c r="D5809" s="27"/>
      <c r="E5809" s="27"/>
    </row>
    <row r="5810" spans="1:5" x14ac:dyDescent="0.25">
      <c r="A5810" s="27"/>
      <c r="B5810" s="32"/>
      <c r="C5810" s="27"/>
      <c r="D5810" s="27"/>
      <c r="E5810" s="27"/>
    </row>
    <row r="5811" spans="1:5" x14ac:dyDescent="0.25">
      <c r="A5811" s="27"/>
      <c r="B5811" s="32"/>
      <c r="C5811" s="27"/>
      <c r="D5811" s="27"/>
      <c r="E5811" s="27"/>
    </row>
    <row r="5812" spans="1:5" x14ac:dyDescent="0.25">
      <c r="A5812" s="27"/>
      <c r="B5812" s="32"/>
      <c r="C5812" s="27"/>
      <c r="D5812" s="27"/>
      <c r="E5812" s="27"/>
    </row>
    <row r="5813" spans="1:5" x14ac:dyDescent="0.25">
      <c r="A5813" s="27"/>
      <c r="B5813" s="32"/>
      <c r="C5813" s="27"/>
      <c r="D5813" s="27"/>
      <c r="E5813" s="27"/>
    </row>
    <row r="5814" spans="1:5" x14ac:dyDescent="0.25">
      <c r="A5814" s="27"/>
      <c r="B5814" s="32"/>
      <c r="C5814" s="27"/>
      <c r="D5814" s="27"/>
      <c r="E5814" s="27"/>
    </row>
    <row r="5815" spans="1:5" x14ac:dyDescent="0.25">
      <c r="A5815" s="27"/>
      <c r="B5815" s="32"/>
      <c r="C5815" s="27"/>
      <c r="D5815" s="27"/>
      <c r="E5815" s="27"/>
    </row>
    <row r="5816" spans="1:5" x14ac:dyDescent="0.25">
      <c r="A5816" s="27"/>
      <c r="B5816" s="32"/>
      <c r="C5816" s="27"/>
      <c r="D5816" s="27"/>
      <c r="E5816" s="27"/>
    </row>
    <row r="5817" spans="1:5" x14ac:dyDescent="0.25">
      <c r="A5817" s="27"/>
      <c r="B5817" s="32"/>
      <c r="C5817" s="27"/>
      <c r="D5817" s="27"/>
      <c r="E5817" s="27"/>
    </row>
    <row r="5818" spans="1:5" x14ac:dyDescent="0.25">
      <c r="A5818" s="27"/>
      <c r="B5818" s="32"/>
      <c r="C5818" s="27"/>
      <c r="D5818" s="27"/>
      <c r="E5818" s="27"/>
    </row>
    <row r="5819" spans="1:5" x14ac:dyDescent="0.25">
      <c r="A5819" s="27"/>
      <c r="B5819" s="32"/>
      <c r="C5819" s="27"/>
      <c r="D5819" s="27"/>
      <c r="E5819" s="27"/>
    </row>
    <row r="5820" spans="1:5" x14ac:dyDescent="0.25">
      <c r="A5820" s="27"/>
      <c r="B5820" s="32"/>
      <c r="C5820" s="27"/>
      <c r="D5820" s="27"/>
      <c r="E5820" s="27"/>
    </row>
    <row r="5821" spans="1:5" x14ac:dyDescent="0.25">
      <c r="A5821" s="27"/>
      <c r="B5821" s="32"/>
      <c r="C5821" s="27"/>
      <c r="D5821" s="27"/>
      <c r="E5821" s="27"/>
    </row>
    <row r="5822" spans="1:5" x14ac:dyDescent="0.25">
      <c r="A5822" s="27"/>
      <c r="B5822" s="32"/>
      <c r="C5822" s="27"/>
      <c r="D5822" s="27"/>
      <c r="E5822" s="27"/>
    </row>
    <row r="5823" spans="1:5" x14ac:dyDescent="0.25">
      <c r="A5823" s="27"/>
      <c r="B5823" s="32"/>
      <c r="C5823" s="27"/>
      <c r="D5823" s="27"/>
      <c r="E5823" s="27"/>
    </row>
    <row r="5824" spans="1:5" x14ac:dyDescent="0.25">
      <c r="A5824" s="27"/>
      <c r="B5824" s="32"/>
      <c r="C5824" s="27"/>
      <c r="D5824" s="27"/>
      <c r="E5824" s="27"/>
    </row>
    <row r="5825" spans="1:5" x14ac:dyDescent="0.25">
      <c r="A5825" s="27"/>
      <c r="B5825" s="32"/>
      <c r="C5825" s="27"/>
      <c r="D5825" s="27"/>
      <c r="E5825" s="27"/>
    </row>
    <row r="5826" spans="1:5" x14ac:dyDescent="0.25">
      <c r="A5826" s="27"/>
      <c r="B5826" s="32"/>
      <c r="C5826" s="27"/>
      <c r="D5826" s="27"/>
      <c r="E5826" s="27"/>
    </row>
    <row r="5827" spans="1:5" x14ac:dyDescent="0.25">
      <c r="A5827" s="27"/>
      <c r="B5827" s="32"/>
      <c r="C5827" s="27"/>
      <c r="D5827" s="27"/>
      <c r="E5827" s="27"/>
    </row>
    <row r="5828" spans="1:5" x14ac:dyDescent="0.25">
      <c r="A5828" s="27"/>
      <c r="B5828" s="32"/>
      <c r="C5828" s="27"/>
      <c r="D5828" s="27"/>
      <c r="E5828" s="27"/>
    </row>
    <row r="5829" spans="1:5" x14ac:dyDescent="0.25">
      <c r="A5829" s="27"/>
      <c r="B5829" s="32"/>
      <c r="C5829" s="27"/>
      <c r="D5829" s="27"/>
      <c r="E5829" s="27"/>
    </row>
    <row r="5830" spans="1:5" x14ac:dyDescent="0.25">
      <c r="A5830" s="27"/>
      <c r="B5830" s="32"/>
      <c r="C5830" s="27"/>
      <c r="D5830" s="27"/>
      <c r="E5830" s="27"/>
    </row>
    <row r="5831" spans="1:5" x14ac:dyDescent="0.25">
      <c r="A5831" s="27"/>
      <c r="B5831" s="32"/>
      <c r="C5831" s="27"/>
      <c r="D5831" s="27"/>
      <c r="E5831" s="27"/>
    </row>
    <row r="5832" spans="1:5" x14ac:dyDescent="0.25">
      <c r="A5832" s="27"/>
      <c r="B5832" s="32"/>
      <c r="C5832" s="27"/>
      <c r="D5832" s="27"/>
      <c r="E5832" s="27"/>
    </row>
    <row r="5833" spans="1:5" x14ac:dyDescent="0.25">
      <c r="A5833" s="27"/>
      <c r="B5833" s="32"/>
      <c r="C5833" s="27"/>
      <c r="D5833" s="27"/>
      <c r="E5833" s="27"/>
    </row>
    <row r="5834" spans="1:5" x14ac:dyDescent="0.25">
      <c r="A5834" s="27"/>
      <c r="B5834" s="32"/>
      <c r="C5834" s="27"/>
      <c r="D5834" s="27"/>
      <c r="E5834" s="27"/>
    </row>
    <row r="5835" spans="1:5" x14ac:dyDescent="0.25">
      <c r="A5835" s="27"/>
      <c r="B5835" s="32"/>
      <c r="C5835" s="27"/>
      <c r="D5835" s="27"/>
      <c r="E5835" s="27"/>
    </row>
    <row r="5836" spans="1:5" x14ac:dyDescent="0.25">
      <c r="A5836" s="27"/>
      <c r="B5836" s="32"/>
      <c r="C5836" s="27"/>
      <c r="D5836" s="27"/>
      <c r="E5836" s="27"/>
    </row>
    <row r="5837" spans="1:5" x14ac:dyDescent="0.25">
      <c r="A5837" s="27"/>
      <c r="B5837" s="32"/>
      <c r="C5837" s="27"/>
      <c r="D5837" s="27"/>
      <c r="E5837" s="27"/>
    </row>
    <row r="5838" spans="1:5" x14ac:dyDescent="0.25">
      <c r="A5838" s="27"/>
      <c r="B5838" s="32"/>
      <c r="C5838" s="27"/>
      <c r="D5838" s="27"/>
      <c r="E5838" s="27"/>
    </row>
    <row r="5839" spans="1:5" x14ac:dyDescent="0.25">
      <c r="A5839" s="27"/>
      <c r="B5839" s="32"/>
      <c r="C5839" s="27"/>
      <c r="D5839" s="27"/>
      <c r="E5839" s="27"/>
    </row>
    <row r="5840" spans="1:5" x14ac:dyDescent="0.25">
      <c r="A5840" s="27"/>
      <c r="B5840" s="32"/>
      <c r="C5840" s="27"/>
      <c r="D5840" s="27"/>
      <c r="E5840" s="27"/>
    </row>
    <row r="5841" spans="1:5" x14ac:dyDescent="0.25">
      <c r="A5841" s="27"/>
      <c r="B5841" s="32"/>
      <c r="C5841" s="27"/>
      <c r="D5841" s="27"/>
      <c r="E5841" s="27"/>
    </row>
    <row r="5842" spans="1:5" x14ac:dyDescent="0.25">
      <c r="A5842" s="27"/>
      <c r="B5842" s="32"/>
      <c r="C5842" s="27"/>
      <c r="D5842" s="27"/>
      <c r="E5842" s="27"/>
    </row>
    <row r="5843" spans="1:5" x14ac:dyDescent="0.25">
      <c r="A5843" s="27"/>
      <c r="B5843" s="32"/>
      <c r="C5843" s="27"/>
      <c r="D5843" s="27"/>
      <c r="E5843" s="27"/>
    </row>
    <row r="5844" spans="1:5" x14ac:dyDescent="0.25">
      <c r="A5844" s="27"/>
      <c r="B5844" s="32"/>
      <c r="C5844" s="27"/>
      <c r="D5844" s="27"/>
      <c r="E5844" s="27"/>
    </row>
    <row r="5845" spans="1:5" x14ac:dyDescent="0.25">
      <c r="A5845" s="27"/>
      <c r="B5845" s="32"/>
      <c r="C5845" s="27"/>
      <c r="D5845" s="27"/>
      <c r="E5845" s="27"/>
    </row>
    <row r="5846" spans="1:5" x14ac:dyDescent="0.25">
      <c r="A5846" s="27"/>
      <c r="B5846" s="32"/>
      <c r="C5846" s="27"/>
      <c r="D5846" s="27"/>
      <c r="E5846" s="27"/>
    </row>
    <row r="5847" spans="1:5" x14ac:dyDescent="0.25">
      <c r="A5847" s="27"/>
      <c r="B5847" s="32"/>
      <c r="C5847" s="27"/>
      <c r="D5847" s="27"/>
      <c r="E5847" s="27"/>
    </row>
    <row r="5848" spans="1:5" x14ac:dyDescent="0.25">
      <c r="A5848" s="27"/>
      <c r="B5848" s="32"/>
      <c r="C5848" s="27"/>
      <c r="D5848" s="27"/>
      <c r="E5848" s="27"/>
    </row>
    <row r="5849" spans="1:5" x14ac:dyDescent="0.25">
      <c r="A5849" s="27"/>
      <c r="B5849" s="32"/>
      <c r="C5849" s="27"/>
      <c r="D5849" s="27"/>
      <c r="E5849" s="27"/>
    </row>
    <row r="5850" spans="1:5" x14ac:dyDescent="0.25">
      <c r="A5850" s="27"/>
      <c r="B5850" s="32"/>
      <c r="C5850" s="27"/>
      <c r="D5850" s="27"/>
      <c r="E5850" s="27"/>
    </row>
    <row r="5851" spans="1:5" x14ac:dyDescent="0.25">
      <c r="A5851" s="27"/>
      <c r="B5851" s="32"/>
      <c r="C5851" s="27"/>
      <c r="D5851" s="27"/>
      <c r="E5851" s="27"/>
    </row>
    <row r="5852" spans="1:5" x14ac:dyDescent="0.25">
      <c r="A5852" s="27"/>
      <c r="B5852" s="32"/>
      <c r="C5852" s="27"/>
      <c r="D5852" s="27"/>
      <c r="E5852" s="27"/>
    </row>
    <row r="5853" spans="1:5" x14ac:dyDescent="0.25">
      <c r="A5853" s="27"/>
      <c r="B5853" s="32"/>
      <c r="C5853" s="27"/>
      <c r="D5853" s="27"/>
      <c r="E5853" s="27"/>
    </row>
    <row r="5854" spans="1:5" x14ac:dyDescent="0.25">
      <c r="A5854" s="27"/>
      <c r="B5854" s="32"/>
      <c r="C5854" s="27"/>
      <c r="D5854" s="27"/>
      <c r="E5854" s="27"/>
    </row>
    <row r="5855" spans="1:5" x14ac:dyDescent="0.25">
      <c r="A5855" s="27"/>
      <c r="B5855" s="32"/>
      <c r="C5855" s="27"/>
      <c r="D5855" s="27"/>
      <c r="E5855" s="27"/>
    </row>
    <row r="5856" spans="1:5" x14ac:dyDescent="0.25">
      <c r="A5856" s="27"/>
      <c r="B5856" s="32"/>
      <c r="C5856" s="27"/>
      <c r="D5856" s="27"/>
      <c r="E5856" s="27"/>
    </row>
    <row r="5857" spans="1:5" x14ac:dyDescent="0.25">
      <c r="A5857" s="27"/>
      <c r="B5857" s="32"/>
      <c r="C5857" s="27"/>
      <c r="D5857" s="27"/>
      <c r="E5857" s="27"/>
    </row>
    <row r="5858" spans="1:5" x14ac:dyDescent="0.25">
      <c r="A5858" s="27"/>
      <c r="B5858" s="32"/>
      <c r="C5858" s="27"/>
      <c r="D5858" s="27"/>
      <c r="E5858" s="27"/>
    </row>
    <row r="5859" spans="1:5" x14ac:dyDescent="0.25">
      <c r="A5859" s="27"/>
      <c r="B5859" s="32"/>
      <c r="C5859" s="27"/>
      <c r="D5859" s="27"/>
      <c r="E5859" s="27"/>
    </row>
    <row r="5860" spans="1:5" x14ac:dyDescent="0.25">
      <c r="A5860" s="27"/>
      <c r="B5860" s="32"/>
      <c r="C5860" s="27"/>
      <c r="D5860" s="27"/>
      <c r="E5860" s="27"/>
    </row>
    <row r="5861" spans="1:5" x14ac:dyDescent="0.25">
      <c r="A5861" s="27"/>
      <c r="B5861" s="32"/>
      <c r="C5861" s="27"/>
      <c r="D5861" s="27"/>
      <c r="E5861" s="27"/>
    </row>
    <row r="5862" spans="1:5" x14ac:dyDescent="0.25">
      <c r="A5862" s="27"/>
      <c r="B5862" s="32"/>
      <c r="C5862" s="27"/>
      <c r="D5862" s="27"/>
      <c r="E5862" s="27"/>
    </row>
    <row r="5863" spans="1:5" x14ac:dyDescent="0.25">
      <c r="A5863" s="27"/>
      <c r="B5863" s="32"/>
      <c r="C5863" s="27"/>
      <c r="D5863" s="27"/>
      <c r="E5863" s="27"/>
    </row>
    <row r="5864" spans="1:5" x14ac:dyDescent="0.25">
      <c r="A5864" s="27"/>
      <c r="B5864" s="32"/>
      <c r="C5864" s="27"/>
      <c r="D5864" s="27"/>
      <c r="E5864" s="27"/>
    </row>
    <row r="5865" spans="1:5" x14ac:dyDescent="0.25">
      <c r="A5865" s="27"/>
      <c r="B5865" s="32"/>
      <c r="C5865" s="27"/>
      <c r="D5865" s="27"/>
      <c r="E5865" s="27"/>
    </row>
    <row r="5866" spans="1:5" x14ac:dyDescent="0.25">
      <c r="A5866" s="27"/>
      <c r="B5866" s="32"/>
      <c r="C5866" s="27"/>
      <c r="D5866" s="27"/>
      <c r="E5866" s="27"/>
    </row>
    <row r="5867" spans="1:5" x14ac:dyDescent="0.25">
      <c r="A5867" s="27"/>
      <c r="B5867" s="32"/>
      <c r="C5867" s="27"/>
      <c r="D5867" s="27"/>
      <c r="E5867" s="27"/>
    </row>
    <row r="5868" spans="1:5" x14ac:dyDescent="0.25">
      <c r="A5868" s="27"/>
      <c r="B5868" s="32"/>
      <c r="C5868" s="27"/>
      <c r="D5868" s="27"/>
      <c r="E5868" s="27"/>
    </row>
    <row r="5869" spans="1:5" x14ac:dyDescent="0.25">
      <c r="A5869" s="27"/>
      <c r="B5869" s="32"/>
      <c r="C5869" s="27"/>
      <c r="D5869" s="27"/>
      <c r="E5869" s="27"/>
    </row>
    <row r="5870" spans="1:5" x14ac:dyDescent="0.25">
      <c r="A5870" s="27"/>
      <c r="B5870" s="32"/>
      <c r="C5870" s="27"/>
      <c r="D5870" s="27"/>
      <c r="E5870" s="27"/>
    </row>
    <row r="5871" spans="1:5" x14ac:dyDescent="0.25">
      <c r="A5871" s="27"/>
      <c r="B5871" s="32"/>
      <c r="C5871" s="27"/>
      <c r="D5871" s="27"/>
      <c r="E5871" s="27"/>
    </row>
    <row r="5872" spans="1:5" x14ac:dyDescent="0.25">
      <c r="A5872" s="27"/>
      <c r="B5872" s="32"/>
      <c r="C5872" s="27"/>
      <c r="D5872" s="27"/>
      <c r="E5872" s="27"/>
    </row>
    <row r="5873" spans="1:5" x14ac:dyDescent="0.25">
      <c r="A5873" s="27"/>
      <c r="B5873" s="32"/>
      <c r="C5873" s="27"/>
      <c r="D5873" s="27"/>
      <c r="E5873" s="27"/>
    </row>
    <row r="5874" spans="1:5" x14ac:dyDescent="0.25">
      <c r="A5874" s="27"/>
      <c r="B5874" s="32"/>
      <c r="C5874" s="27"/>
      <c r="D5874" s="27"/>
      <c r="E5874" s="27"/>
    </row>
    <row r="5875" spans="1:5" x14ac:dyDescent="0.25">
      <c r="A5875" s="27"/>
      <c r="B5875" s="32"/>
      <c r="C5875" s="27"/>
      <c r="D5875" s="27"/>
      <c r="E5875" s="27"/>
    </row>
    <row r="5876" spans="1:5" x14ac:dyDescent="0.25">
      <c r="A5876" s="27"/>
      <c r="B5876" s="32"/>
      <c r="C5876" s="27"/>
      <c r="D5876" s="27"/>
      <c r="E5876" s="27"/>
    </row>
    <row r="5877" spans="1:5" x14ac:dyDescent="0.25">
      <c r="A5877" s="27"/>
      <c r="B5877" s="32"/>
      <c r="C5877" s="27"/>
      <c r="D5877" s="27"/>
      <c r="E5877" s="27"/>
    </row>
    <row r="5878" spans="1:5" x14ac:dyDescent="0.25">
      <c r="A5878" s="27"/>
      <c r="B5878" s="32"/>
      <c r="C5878" s="27"/>
      <c r="D5878" s="27"/>
      <c r="E5878" s="27"/>
    </row>
    <row r="5879" spans="1:5" x14ac:dyDescent="0.25">
      <c r="A5879" s="27"/>
      <c r="B5879" s="32"/>
      <c r="C5879" s="27"/>
      <c r="D5879" s="27"/>
      <c r="E5879" s="27"/>
    </row>
    <row r="5880" spans="1:5" x14ac:dyDescent="0.25">
      <c r="A5880" s="27"/>
      <c r="B5880" s="32"/>
      <c r="C5880" s="27"/>
      <c r="D5880" s="27"/>
      <c r="E5880" s="27"/>
    </row>
    <row r="5881" spans="1:5" x14ac:dyDescent="0.25">
      <c r="A5881" s="27"/>
      <c r="B5881" s="32"/>
      <c r="C5881" s="27"/>
      <c r="D5881" s="27"/>
      <c r="E5881" s="27"/>
    </row>
    <row r="5882" spans="1:5" x14ac:dyDescent="0.25">
      <c r="A5882" s="27"/>
      <c r="B5882" s="32"/>
      <c r="C5882" s="27"/>
      <c r="D5882" s="27"/>
      <c r="E5882" s="27"/>
    </row>
    <row r="5883" spans="1:5" x14ac:dyDescent="0.25">
      <c r="A5883" s="27"/>
      <c r="B5883" s="32"/>
      <c r="C5883" s="27"/>
      <c r="D5883" s="27"/>
      <c r="E5883" s="27"/>
    </row>
    <row r="5884" spans="1:5" x14ac:dyDescent="0.25">
      <c r="A5884" s="27"/>
      <c r="B5884" s="32"/>
      <c r="C5884" s="27"/>
      <c r="D5884" s="27"/>
      <c r="E5884" s="27"/>
    </row>
    <row r="5885" spans="1:5" x14ac:dyDescent="0.25">
      <c r="A5885" s="27"/>
      <c r="B5885" s="32"/>
      <c r="C5885" s="27"/>
      <c r="D5885" s="27"/>
      <c r="E5885" s="27"/>
    </row>
    <row r="5886" spans="1:5" x14ac:dyDescent="0.25">
      <c r="A5886" s="27"/>
      <c r="B5886" s="32"/>
      <c r="C5886" s="27"/>
      <c r="D5886" s="27"/>
      <c r="E5886" s="27"/>
    </row>
    <row r="5887" spans="1:5" x14ac:dyDescent="0.25">
      <c r="A5887" s="27"/>
      <c r="B5887" s="32"/>
      <c r="C5887" s="27"/>
      <c r="D5887" s="27"/>
      <c r="E5887" s="27"/>
    </row>
    <row r="5888" spans="1:5" x14ac:dyDescent="0.25">
      <c r="A5888" s="27"/>
      <c r="B5888" s="32"/>
      <c r="C5888" s="27"/>
      <c r="D5888" s="27"/>
      <c r="E5888" s="27"/>
    </row>
    <row r="5889" spans="1:5" x14ac:dyDescent="0.25">
      <c r="A5889" s="27"/>
      <c r="B5889" s="32"/>
      <c r="C5889" s="27"/>
      <c r="D5889" s="27"/>
      <c r="E5889" s="27"/>
    </row>
    <row r="5890" spans="1:5" x14ac:dyDescent="0.25">
      <c r="A5890" s="27"/>
      <c r="B5890" s="32"/>
      <c r="C5890" s="27"/>
      <c r="D5890" s="27"/>
      <c r="E5890" s="27"/>
    </row>
    <row r="5891" spans="1:5" x14ac:dyDescent="0.25">
      <c r="A5891" s="27"/>
      <c r="B5891" s="32"/>
      <c r="C5891" s="27"/>
      <c r="D5891" s="27"/>
      <c r="E5891" s="27"/>
    </row>
    <row r="5892" spans="1:5" x14ac:dyDescent="0.25">
      <c r="A5892" s="27"/>
      <c r="B5892" s="32"/>
      <c r="C5892" s="27"/>
      <c r="D5892" s="27"/>
      <c r="E5892" s="27"/>
    </row>
    <row r="5893" spans="1:5" x14ac:dyDescent="0.25">
      <c r="A5893" s="27"/>
      <c r="B5893" s="32"/>
      <c r="C5893" s="27"/>
      <c r="D5893" s="27"/>
      <c r="E5893" s="27"/>
    </row>
    <row r="5894" spans="1:5" x14ac:dyDescent="0.25">
      <c r="A5894" s="27"/>
      <c r="B5894" s="32"/>
      <c r="C5894" s="27"/>
      <c r="D5894" s="27"/>
      <c r="E5894" s="27"/>
    </row>
    <row r="5895" spans="1:5" x14ac:dyDescent="0.25">
      <c r="A5895" s="27"/>
      <c r="B5895" s="32"/>
      <c r="C5895" s="27"/>
      <c r="D5895" s="27"/>
      <c r="E5895" s="27"/>
    </row>
    <row r="5896" spans="1:5" x14ac:dyDescent="0.25">
      <c r="A5896" s="27"/>
      <c r="B5896" s="32"/>
      <c r="C5896" s="27"/>
      <c r="D5896" s="27"/>
      <c r="E5896" s="27"/>
    </row>
    <row r="5897" spans="1:5" x14ac:dyDescent="0.25">
      <c r="A5897" s="27"/>
      <c r="B5897" s="32"/>
      <c r="C5897" s="27"/>
      <c r="D5897" s="27"/>
      <c r="E5897" s="27"/>
    </row>
    <row r="5898" spans="1:5" x14ac:dyDescent="0.25">
      <c r="A5898" s="27"/>
      <c r="B5898" s="32"/>
      <c r="C5898" s="27"/>
      <c r="D5898" s="27"/>
      <c r="E5898" s="27"/>
    </row>
    <row r="5899" spans="1:5" x14ac:dyDescent="0.25">
      <c r="A5899" s="27"/>
      <c r="B5899" s="32"/>
      <c r="C5899" s="27"/>
      <c r="D5899" s="27"/>
      <c r="E5899" s="27"/>
    </row>
    <row r="5900" spans="1:5" x14ac:dyDescent="0.25">
      <c r="A5900" s="27"/>
      <c r="B5900" s="32"/>
      <c r="C5900" s="27"/>
      <c r="D5900" s="27"/>
      <c r="E5900" s="27"/>
    </row>
    <row r="5901" spans="1:5" x14ac:dyDescent="0.25">
      <c r="A5901" s="27"/>
      <c r="B5901" s="32"/>
      <c r="C5901" s="27"/>
      <c r="D5901" s="27"/>
      <c r="E5901" s="27"/>
    </row>
    <row r="5902" spans="1:5" x14ac:dyDescent="0.25">
      <c r="A5902" s="27"/>
      <c r="B5902" s="32"/>
      <c r="C5902" s="27"/>
      <c r="D5902" s="27"/>
      <c r="E5902" s="27"/>
    </row>
    <row r="5903" spans="1:5" x14ac:dyDescent="0.25">
      <c r="A5903" s="27"/>
      <c r="B5903" s="32"/>
      <c r="C5903" s="27"/>
      <c r="D5903" s="27"/>
      <c r="E5903" s="27"/>
    </row>
    <row r="5904" spans="1:5" x14ac:dyDescent="0.25">
      <c r="A5904" s="27"/>
      <c r="B5904" s="32"/>
      <c r="C5904" s="27"/>
      <c r="D5904" s="27"/>
      <c r="E5904" s="27"/>
    </row>
    <row r="5905" spans="1:5" x14ac:dyDescent="0.25">
      <c r="A5905" s="27"/>
      <c r="B5905" s="32"/>
      <c r="C5905" s="27"/>
      <c r="D5905" s="27"/>
      <c r="E5905" s="27"/>
    </row>
    <row r="5906" spans="1:5" x14ac:dyDescent="0.25">
      <c r="A5906" s="27"/>
      <c r="B5906" s="32"/>
      <c r="C5906" s="27"/>
      <c r="D5906" s="27"/>
      <c r="E5906" s="27"/>
    </row>
    <row r="5907" spans="1:5" x14ac:dyDescent="0.25">
      <c r="A5907" s="27"/>
      <c r="B5907" s="32"/>
      <c r="C5907" s="27"/>
      <c r="D5907" s="27"/>
      <c r="E5907" s="27"/>
    </row>
    <row r="5908" spans="1:5" x14ac:dyDescent="0.25">
      <c r="A5908" s="27"/>
      <c r="B5908" s="32"/>
      <c r="C5908" s="27"/>
      <c r="D5908" s="27"/>
      <c r="E5908" s="27"/>
    </row>
    <row r="5909" spans="1:5" x14ac:dyDescent="0.25">
      <c r="A5909" s="27"/>
      <c r="B5909" s="32"/>
      <c r="C5909" s="27"/>
      <c r="D5909" s="27"/>
      <c r="E5909" s="27"/>
    </row>
    <row r="5910" spans="1:5" x14ac:dyDescent="0.25">
      <c r="A5910" s="27"/>
      <c r="B5910" s="32"/>
      <c r="C5910" s="27"/>
      <c r="D5910" s="27"/>
      <c r="E5910" s="27"/>
    </row>
    <row r="5911" spans="1:5" x14ac:dyDescent="0.25">
      <c r="A5911" s="27"/>
      <c r="B5911" s="32"/>
      <c r="C5911" s="27"/>
      <c r="D5911" s="27"/>
      <c r="E5911" s="27"/>
    </row>
    <row r="5912" spans="1:5" x14ac:dyDescent="0.25">
      <c r="A5912" s="27"/>
      <c r="B5912" s="32"/>
      <c r="C5912" s="27"/>
      <c r="D5912" s="27"/>
      <c r="E5912" s="27"/>
    </row>
    <row r="5913" spans="1:5" x14ac:dyDescent="0.25">
      <c r="A5913" s="27"/>
      <c r="B5913" s="32"/>
      <c r="C5913" s="27"/>
      <c r="D5913" s="27"/>
      <c r="E5913" s="27"/>
    </row>
    <row r="5914" spans="1:5" x14ac:dyDescent="0.25">
      <c r="A5914" s="27"/>
      <c r="B5914" s="32"/>
      <c r="C5914" s="27"/>
      <c r="D5914" s="27"/>
      <c r="E5914" s="27"/>
    </row>
    <row r="5915" spans="1:5" x14ac:dyDescent="0.25">
      <c r="A5915" s="27"/>
      <c r="B5915" s="32"/>
      <c r="C5915" s="27"/>
      <c r="D5915" s="27"/>
      <c r="E5915" s="27"/>
    </row>
    <row r="5916" spans="1:5" x14ac:dyDescent="0.25">
      <c r="A5916" s="27"/>
      <c r="B5916" s="32"/>
      <c r="C5916" s="27"/>
      <c r="D5916" s="27"/>
      <c r="E5916" s="27"/>
    </row>
    <row r="5917" spans="1:5" x14ac:dyDescent="0.25">
      <c r="A5917" s="27"/>
      <c r="B5917" s="32"/>
      <c r="C5917" s="27"/>
      <c r="D5917" s="27"/>
      <c r="E5917" s="27"/>
    </row>
    <row r="5918" spans="1:5" x14ac:dyDescent="0.25">
      <c r="A5918" s="27"/>
      <c r="B5918" s="32"/>
      <c r="C5918" s="27"/>
      <c r="D5918" s="27"/>
      <c r="E5918" s="27"/>
    </row>
    <row r="5919" spans="1:5" x14ac:dyDescent="0.25">
      <c r="A5919" s="27"/>
      <c r="B5919" s="32"/>
      <c r="C5919" s="27"/>
      <c r="D5919" s="27"/>
      <c r="E5919" s="27"/>
    </row>
    <row r="5920" spans="1:5" x14ac:dyDescent="0.25">
      <c r="A5920" s="27"/>
      <c r="B5920" s="32"/>
      <c r="C5920" s="27"/>
      <c r="D5920" s="27"/>
      <c r="E5920" s="27"/>
    </row>
    <row r="5921" spans="1:5" x14ac:dyDescent="0.25">
      <c r="A5921" s="27"/>
      <c r="B5921" s="32"/>
      <c r="C5921" s="27"/>
      <c r="D5921" s="27"/>
      <c r="E5921" s="27"/>
    </row>
    <row r="5922" spans="1:5" x14ac:dyDescent="0.25">
      <c r="A5922" s="27"/>
      <c r="B5922" s="32"/>
      <c r="C5922" s="27"/>
      <c r="D5922" s="27"/>
      <c r="E5922" s="27"/>
    </row>
    <row r="5923" spans="1:5" x14ac:dyDescent="0.25">
      <c r="A5923" s="27"/>
      <c r="B5923" s="32"/>
      <c r="C5923" s="27"/>
      <c r="D5923" s="27"/>
      <c r="E5923" s="27"/>
    </row>
    <row r="5924" spans="1:5" x14ac:dyDescent="0.25">
      <c r="A5924" s="27"/>
      <c r="B5924" s="32"/>
      <c r="C5924" s="27"/>
      <c r="D5924" s="27"/>
      <c r="E5924" s="27"/>
    </row>
    <row r="5925" spans="1:5" x14ac:dyDescent="0.25">
      <c r="A5925" s="27"/>
      <c r="B5925" s="32"/>
      <c r="C5925" s="27"/>
      <c r="D5925" s="27"/>
      <c r="E5925" s="27"/>
    </row>
    <row r="5926" spans="1:5" x14ac:dyDescent="0.25">
      <c r="A5926" s="27"/>
      <c r="B5926" s="32"/>
      <c r="C5926" s="27"/>
      <c r="D5926" s="27"/>
      <c r="E5926" s="27"/>
    </row>
    <row r="5927" spans="1:5" x14ac:dyDescent="0.25">
      <c r="A5927" s="27"/>
      <c r="B5927" s="32"/>
      <c r="C5927" s="27"/>
      <c r="D5927" s="27"/>
      <c r="E5927" s="27"/>
    </row>
    <row r="5928" spans="1:5" x14ac:dyDescent="0.25">
      <c r="A5928" s="27"/>
      <c r="B5928" s="32"/>
      <c r="C5928" s="27"/>
      <c r="D5928" s="27"/>
      <c r="E5928" s="27"/>
    </row>
    <row r="5929" spans="1:5" x14ac:dyDescent="0.25">
      <c r="A5929" s="27"/>
      <c r="B5929" s="32"/>
      <c r="C5929" s="27"/>
      <c r="D5929" s="27"/>
      <c r="E5929" s="27"/>
    </row>
    <row r="5930" spans="1:5" x14ac:dyDescent="0.25">
      <c r="A5930" s="27"/>
      <c r="B5930" s="32"/>
      <c r="C5930" s="27"/>
      <c r="D5930" s="27"/>
      <c r="E5930" s="27"/>
    </row>
    <row r="5931" spans="1:5" x14ac:dyDescent="0.25">
      <c r="A5931" s="27"/>
      <c r="B5931" s="32"/>
      <c r="C5931" s="27"/>
      <c r="D5931" s="27"/>
      <c r="E5931" s="27"/>
    </row>
    <row r="5932" spans="1:5" x14ac:dyDescent="0.25">
      <c r="A5932" s="27"/>
      <c r="B5932" s="32"/>
      <c r="C5932" s="27"/>
      <c r="D5932" s="27"/>
      <c r="E5932" s="27"/>
    </row>
    <row r="5933" spans="1:5" x14ac:dyDescent="0.25">
      <c r="A5933" s="27"/>
      <c r="B5933" s="32"/>
      <c r="C5933" s="27"/>
      <c r="D5933" s="27"/>
      <c r="E5933" s="27"/>
    </row>
    <row r="5934" spans="1:5" x14ac:dyDescent="0.25">
      <c r="A5934" s="27"/>
      <c r="B5934" s="32"/>
      <c r="C5934" s="27"/>
      <c r="D5934" s="27"/>
      <c r="E5934" s="27"/>
    </row>
    <row r="5935" spans="1:5" x14ac:dyDescent="0.25">
      <c r="A5935" s="27"/>
      <c r="B5935" s="32"/>
      <c r="C5935" s="27"/>
      <c r="D5935" s="27"/>
      <c r="E5935" s="27"/>
    </row>
    <row r="5936" spans="1:5" x14ac:dyDescent="0.25">
      <c r="A5936" s="27"/>
      <c r="B5936" s="32"/>
      <c r="C5936" s="27"/>
      <c r="D5936" s="27"/>
      <c r="E5936" s="27"/>
    </row>
    <row r="5937" spans="1:5" x14ac:dyDescent="0.25">
      <c r="A5937" s="27"/>
      <c r="B5937" s="32"/>
      <c r="C5937" s="27"/>
      <c r="D5937" s="27"/>
      <c r="E5937" s="27"/>
    </row>
    <row r="5938" spans="1:5" x14ac:dyDescent="0.25">
      <c r="A5938" s="27"/>
      <c r="B5938" s="32"/>
      <c r="C5938" s="27"/>
      <c r="D5938" s="27"/>
      <c r="E5938" s="27"/>
    </row>
    <row r="5939" spans="1:5" x14ac:dyDescent="0.25">
      <c r="A5939" s="27"/>
      <c r="B5939" s="32"/>
      <c r="C5939" s="27"/>
      <c r="D5939" s="27"/>
      <c r="E5939" s="27"/>
    </row>
    <row r="5940" spans="1:5" x14ac:dyDescent="0.25">
      <c r="A5940" s="27"/>
      <c r="B5940" s="32"/>
      <c r="C5940" s="27"/>
      <c r="D5940" s="27"/>
      <c r="E5940" s="27"/>
    </row>
    <row r="5941" spans="1:5" x14ac:dyDescent="0.25">
      <c r="A5941" s="27"/>
      <c r="B5941" s="32"/>
      <c r="C5941" s="27"/>
      <c r="D5941" s="27"/>
      <c r="E5941" s="27"/>
    </row>
    <row r="5942" spans="1:5" x14ac:dyDescent="0.25">
      <c r="A5942" s="27"/>
      <c r="B5942" s="32"/>
      <c r="C5942" s="27"/>
      <c r="D5942" s="27"/>
      <c r="E5942" s="27"/>
    </row>
    <row r="5943" spans="1:5" x14ac:dyDescent="0.25">
      <c r="A5943" s="27"/>
      <c r="B5943" s="32"/>
      <c r="C5943" s="27"/>
      <c r="D5943" s="27"/>
      <c r="E5943" s="27"/>
    </row>
    <row r="5944" spans="1:5" x14ac:dyDescent="0.25">
      <c r="A5944" s="27"/>
      <c r="B5944" s="32"/>
      <c r="C5944" s="27"/>
      <c r="D5944" s="27"/>
      <c r="E5944" s="27"/>
    </row>
    <row r="5945" spans="1:5" x14ac:dyDescent="0.25">
      <c r="A5945" s="27"/>
      <c r="B5945" s="32"/>
      <c r="C5945" s="27"/>
      <c r="D5945" s="27"/>
      <c r="E5945" s="27"/>
    </row>
    <row r="5946" spans="1:5" x14ac:dyDescent="0.25">
      <c r="A5946" s="27"/>
      <c r="B5946" s="32"/>
      <c r="C5946" s="27"/>
      <c r="D5946" s="27"/>
      <c r="E5946" s="27"/>
    </row>
    <row r="5947" spans="1:5" x14ac:dyDescent="0.25">
      <c r="A5947" s="27"/>
      <c r="B5947" s="32"/>
      <c r="C5947" s="27"/>
      <c r="D5947" s="27"/>
      <c r="E5947" s="27"/>
    </row>
    <row r="5948" spans="1:5" x14ac:dyDescent="0.25">
      <c r="A5948" s="27"/>
      <c r="B5948" s="32"/>
      <c r="C5948" s="27"/>
      <c r="D5948" s="27"/>
      <c r="E5948" s="27"/>
    </row>
    <row r="5949" spans="1:5" x14ac:dyDescent="0.25">
      <c r="A5949" s="27"/>
      <c r="B5949" s="32"/>
      <c r="C5949" s="27"/>
      <c r="D5949" s="27"/>
      <c r="E5949" s="27"/>
    </row>
    <row r="5950" spans="1:5" x14ac:dyDescent="0.25">
      <c r="A5950" s="27"/>
      <c r="B5950" s="32"/>
      <c r="C5950" s="27"/>
      <c r="D5950" s="27"/>
      <c r="E5950" s="27"/>
    </row>
    <row r="5951" spans="1:5" x14ac:dyDescent="0.25">
      <c r="A5951" s="27"/>
      <c r="B5951" s="32"/>
      <c r="C5951" s="27"/>
      <c r="D5951" s="27"/>
      <c r="E5951" s="27"/>
    </row>
    <row r="5952" spans="1:5" x14ac:dyDescent="0.25">
      <c r="A5952" s="27"/>
      <c r="B5952" s="32"/>
      <c r="C5952" s="27"/>
      <c r="D5952" s="27"/>
      <c r="E5952" s="27"/>
    </row>
    <row r="5953" spans="1:5" x14ac:dyDescent="0.25">
      <c r="A5953" s="27"/>
      <c r="B5953" s="32"/>
      <c r="C5953" s="27"/>
      <c r="D5953" s="27"/>
      <c r="E5953" s="27"/>
    </row>
    <row r="5954" spans="1:5" x14ac:dyDescent="0.25">
      <c r="A5954" s="27"/>
      <c r="B5954" s="32"/>
      <c r="C5954" s="27"/>
      <c r="D5954" s="27"/>
      <c r="E5954" s="27"/>
    </row>
    <row r="5955" spans="1:5" x14ac:dyDescent="0.25">
      <c r="A5955" s="27"/>
      <c r="B5955" s="32"/>
      <c r="C5955" s="27"/>
      <c r="D5955" s="27"/>
      <c r="E5955" s="27"/>
    </row>
    <row r="5956" spans="1:5" x14ac:dyDescent="0.25">
      <c r="A5956" s="27"/>
      <c r="B5956" s="32"/>
      <c r="C5956" s="27"/>
      <c r="D5956" s="27"/>
      <c r="E5956" s="27"/>
    </row>
    <row r="5957" spans="1:5" x14ac:dyDescent="0.25">
      <c r="A5957" s="27"/>
      <c r="B5957" s="32"/>
      <c r="C5957" s="27"/>
      <c r="D5957" s="27"/>
      <c r="E5957" s="27"/>
    </row>
    <row r="5958" spans="1:5" x14ac:dyDescent="0.25">
      <c r="A5958" s="27"/>
      <c r="B5958" s="32"/>
      <c r="C5958" s="27"/>
      <c r="D5958" s="27"/>
      <c r="E5958" s="27"/>
    </row>
    <row r="5959" spans="1:5" x14ac:dyDescent="0.25">
      <c r="A5959" s="27"/>
      <c r="B5959" s="32"/>
      <c r="C5959" s="27"/>
      <c r="D5959" s="27"/>
      <c r="E5959" s="27"/>
    </row>
    <row r="5960" spans="1:5" x14ac:dyDescent="0.25">
      <c r="A5960" s="27"/>
      <c r="B5960" s="32"/>
      <c r="C5960" s="27"/>
      <c r="D5960" s="27"/>
      <c r="E5960" s="27"/>
    </row>
    <row r="5961" spans="1:5" x14ac:dyDescent="0.25">
      <c r="A5961" s="27"/>
      <c r="B5961" s="32"/>
      <c r="C5961" s="27"/>
      <c r="D5961" s="27"/>
      <c r="E5961" s="27"/>
    </row>
    <row r="5962" spans="1:5" x14ac:dyDescent="0.25">
      <c r="A5962" s="27"/>
      <c r="B5962" s="32"/>
      <c r="C5962" s="27"/>
      <c r="D5962" s="27"/>
      <c r="E5962" s="27"/>
    </row>
    <row r="5963" spans="1:5" x14ac:dyDescent="0.25">
      <c r="A5963" s="27"/>
      <c r="B5963" s="32"/>
      <c r="C5963" s="27"/>
      <c r="D5963" s="27"/>
      <c r="E5963" s="27"/>
    </row>
    <row r="5964" spans="1:5" x14ac:dyDescent="0.25">
      <c r="A5964" s="27"/>
      <c r="B5964" s="32"/>
      <c r="C5964" s="27"/>
      <c r="D5964" s="27"/>
      <c r="E5964" s="27"/>
    </row>
    <row r="5965" spans="1:5" x14ac:dyDescent="0.25">
      <c r="A5965" s="27"/>
      <c r="B5965" s="32"/>
      <c r="C5965" s="27"/>
      <c r="D5965" s="27"/>
      <c r="E5965" s="27"/>
    </row>
    <row r="5966" spans="1:5" x14ac:dyDescent="0.25">
      <c r="A5966" s="27"/>
      <c r="B5966" s="32"/>
      <c r="C5966" s="27"/>
      <c r="D5966" s="27"/>
      <c r="E5966" s="27"/>
    </row>
    <row r="5967" spans="1:5" x14ac:dyDescent="0.25">
      <c r="A5967" s="27"/>
      <c r="B5967" s="32"/>
      <c r="C5967" s="27"/>
      <c r="D5967" s="27"/>
      <c r="E5967" s="27"/>
    </row>
    <row r="5968" spans="1:5" x14ac:dyDescent="0.25">
      <c r="A5968" s="27"/>
      <c r="B5968" s="32"/>
      <c r="C5968" s="27"/>
      <c r="D5968" s="27"/>
      <c r="E5968" s="27"/>
    </row>
    <row r="5969" spans="1:5" x14ac:dyDescent="0.25">
      <c r="A5969" s="27"/>
      <c r="B5969" s="32"/>
      <c r="C5969" s="27"/>
      <c r="D5969" s="27"/>
      <c r="E5969" s="27"/>
    </row>
    <row r="5970" spans="1:5" x14ac:dyDescent="0.25">
      <c r="A5970" s="27"/>
      <c r="B5970" s="32"/>
      <c r="C5970" s="27"/>
      <c r="D5970" s="27"/>
      <c r="E5970" s="27"/>
    </row>
    <row r="5971" spans="1:5" x14ac:dyDescent="0.25">
      <c r="A5971" s="27"/>
      <c r="B5971" s="32"/>
      <c r="C5971" s="27"/>
      <c r="D5971" s="27"/>
      <c r="E5971" s="27"/>
    </row>
    <row r="5972" spans="1:5" x14ac:dyDescent="0.25">
      <c r="A5972" s="27"/>
      <c r="B5972" s="32"/>
      <c r="C5972" s="27"/>
      <c r="D5972" s="27"/>
      <c r="E5972" s="27"/>
    </row>
    <row r="5973" spans="1:5" x14ac:dyDescent="0.25">
      <c r="A5973" s="27"/>
      <c r="B5973" s="32"/>
      <c r="C5973" s="27"/>
      <c r="D5973" s="27"/>
      <c r="E5973" s="27"/>
    </row>
    <row r="5974" spans="1:5" x14ac:dyDescent="0.25">
      <c r="A5974" s="27"/>
      <c r="B5974" s="32"/>
      <c r="C5974" s="27"/>
      <c r="D5974" s="27"/>
      <c r="E5974" s="27"/>
    </row>
    <row r="5975" spans="1:5" x14ac:dyDescent="0.25">
      <c r="A5975" s="27"/>
      <c r="B5975" s="32"/>
      <c r="C5975" s="27"/>
      <c r="D5975" s="27"/>
      <c r="E5975" s="27"/>
    </row>
    <row r="5976" spans="1:5" x14ac:dyDescent="0.25">
      <c r="A5976" s="27"/>
      <c r="B5976" s="32"/>
      <c r="C5976" s="27"/>
      <c r="D5976" s="27"/>
      <c r="E5976" s="27"/>
    </row>
    <row r="5977" spans="1:5" x14ac:dyDescent="0.25">
      <c r="A5977" s="27"/>
      <c r="B5977" s="32"/>
      <c r="C5977" s="27"/>
      <c r="D5977" s="27"/>
      <c r="E5977" s="27"/>
    </row>
    <row r="5978" spans="1:5" x14ac:dyDescent="0.25">
      <c r="A5978" s="27"/>
      <c r="B5978" s="32"/>
      <c r="C5978" s="27"/>
      <c r="D5978" s="27"/>
      <c r="E5978" s="27"/>
    </row>
    <row r="5979" spans="1:5" x14ac:dyDescent="0.25">
      <c r="A5979" s="27"/>
      <c r="B5979" s="32"/>
      <c r="C5979" s="27"/>
      <c r="D5979" s="27"/>
      <c r="E5979" s="27"/>
    </row>
    <row r="5980" spans="1:5" x14ac:dyDescent="0.25">
      <c r="A5980" s="27"/>
      <c r="B5980" s="32"/>
      <c r="C5980" s="27"/>
      <c r="D5980" s="27"/>
      <c r="E5980" s="27"/>
    </row>
    <row r="5981" spans="1:5" x14ac:dyDescent="0.25">
      <c r="A5981" s="27"/>
      <c r="B5981" s="32"/>
      <c r="C5981" s="27"/>
      <c r="D5981" s="27"/>
      <c r="E5981" s="27"/>
    </row>
    <row r="5982" spans="1:5" x14ac:dyDescent="0.25">
      <c r="A5982" s="27"/>
      <c r="B5982" s="32"/>
      <c r="C5982" s="27"/>
      <c r="D5982" s="27"/>
      <c r="E5982" s="27"/>
    </row>
    <row r="5983" spans="1:5" x14ac:dyDescent="0.25">
      <c r="A5983" s="27"/>
      <c r="B5983" s="32"/>
      <c r="C5983" s="27"/>
      <c r="D5983" s="27"/>
      <c r="E5983" s="27"/>
    </row>
    <row r="5984" spans="1:5" x14ac:dyDescent="0.25">
      <c r="A5984" s="27"/>
      <c r="B5984" s="32"/>
      <c r="C5984" s="27"/>
      <c r="D5984" s="27"/>
      <c r="E5984" s="27"/>
    </row>
    <row r="5985" spans="1:5" x14ac:dyDescent="0.25">
      <c r="A5985" s="27"/>
      <c r="B5985" s="32"/>
      <c r="C5985" s="27"/>
      <c r="D5985" s="27"/>
      <c r="E5985" s="27"/>
    </row>
    <row r="5986" spans="1:5" x14ac:dyDescent="0.25">
      <c r="A5986" s="27"/>
      <c r="B5986" s="32"/>
      <c r="C5986" s="27"/>
      <c r="D5986" s="27"/>
      <c r="E5986" s="27"/>
    </row>
    <row r="5987" spans="1:5" x14ac:dyDescent="0.25">
      <c r="A5987" s="27"/>
      <c r="B5987" s="32"/>
      <c r="C5987" s="27"/>
      <c r="D5987" s="27"/>
      <c r="E5987" s="27"/>
    </row>
    <row r="5988" spans="1:5" x14ac:dyDescent="0.25">
      <c r="A5988" s="27"/>
      <c r="B5988" s="32"/>
      <c r="C5988" s="27"/>
      <c r="D5988" s="27"/>
      <c r="E5988" s="27"/>
    </row>
    <row r="5989" spans="1:5" x14ac:dyDescent="0.25">
      <c r="A5989" s="27"/>
      <c r="B5989" s="32"/>
      <c r="C5989" s="27"/>
      <c r="D5989" s="27"/>
      <c r="E5989" s="27"/>
    </row>
    <row r="5990" spans="1:5" x14ac:dyDescent="0.25">
      <c r="A5990" s="27"/>
      <c r="B5990" s="32"/>
      <c r="C5990" s="27"/>
      <c r="D5990" s="27"/>
      <c r="E5990" s="27"/>
    </row>
    <row r="5991" spans="1:5" x14ac:dyDescent="0.25">
      <c r="A5991" s="27"/>
      <c r="B5991" s="32"/>
      <c r="C5991" s="27"/>
      <c r="D5991" s="27"/>
      <c r="E5991" s="27"/>
    </row>
    <row r="5992" spans="1:5" x14ac:dyDescent="0.25">
      <c r="A5992" s="27"/>
      <c r="B5992" s="32"/>
      <c r="C5992" s="27"/>
      <c r="D5992" s="27"/>
      <c r="E5992" s="27"/>
    </row>
    <row r="5993" spans="1:5" x14ac:dyDescent="0.25">
      <c r="A5993" s="27"/>
      <c r="B5993" s="32"/>
      <c r="C5993" s="27"/>
      <c r="D5993" s="27"/>
      <c r="E5993" s="27"/>
    </row>
    <row r="5994" spans="1:5" x14ac:dyDescent="0.25">
      <c r="A5994" s="27"/>
      <c r="B5994" s="32"/>
      <c r="C5994" s="27"/>
      <c r="D5994" s="27"/>
      <c r="E5994" s="27"/>
    </row>
    <row r="5995" spans="1:5" x14ac:dyDescent="0.25">
      <c r="A5995" s="27"/>
      <c r="B5995" s="32"/>
      <c r="C5995" s="27"/>
      <c r="D5995" s="27"/>
      <c r="E5995" s="27"/>
    </row>
    <row r="5996" spans="1:5" x14ac:dyDescent="0.25">
      <c r="A5996" s="27"/>
      <c r="B5996" s="32"/>
      <c r="C5996" s="27"/>
      <c r="D5996" s="27"/>
      <c r="E5996" s="27"/>
    </row>
    <row r="5997" spans="1:5" x14ac:dyDescent="0.25">
      <c r="A5997" s="27"/>
      <c r="B5997" s="32"/>
      <c r="C5997" s="27"/>
      <c r="D5997" s="27"/>
      <c r="E5997" s="27"/>
    </row>
    <row r="5998" spans="1:5" x14ac:dyDescent="0.25">
      <c r="A5998" s="27"/>
      <c r="B5998" s="32"/>
      <c r="C5998" s="27"/>
      <c r="D5998" s="27"/>
      <c r="E5998" s="27"/>
    </row>
    <row r="5999" spans="1:5" x14ac:dyDescent="0.25">
      <c r="A5999" s="27"/>
      <c r="B5999" s="32"/>
      <c r="C5999" s="27"/>
      <c r="D5999" s="27"/>
      <c r="E5999" s="27"/>
    </row>
    <row r="6000" spans="1:5" x14ac:dyDescent="0.25">
      <c r="A6000" s="27"/>
      <c r="B6000" s="32"/>
      <c r="C6000" s="27"/>
      <c r="D6000" s="27"/>
      <c r="E6000" s="27"/>
    </row>
    <row r="6001" spans="1:5" x14ac:dyDescent="0.25">
      <c r="A6001" s="27"/>
      <c r="B6001" s="32"/>
      <c r="C6001" s="27"/>
      <c r="D6001" s="27"/>
      <c r="E6001" s="27"/>
    </row>
    <row r="6002" spans="1:5" x14ac:dyDescent="0.25">
      <c r="A6002" s="27"/>
      <c r="B6002" s="32"/>
      <c r="C6002" s="27"/>
      <c r="D6002" s="27"/>
      <c r="E6002" s="27"/>
    </row>
    <row r="6003" spans="1:5" x14ac:dyDescent="0.25">
      <c r="A6003" s="27"/>
      <c r="B6003" s="32"/>
      <c r="C6003" s="27"/>
      <c r="D6003" s="27"/>
      <c r="E6003" s="27"/>
    </row>
    <row r="6004" spans="1:5" x14ac:dyDescent="0.25">
      <c r="A6004" s="27"/>
      <c r="B6004" s="32"/>
      <c r="C6004" s="27"/>
      <c r="D6004" s="27"/>
      <c r="E6004" s="27"/>
    </row>
    <row r="6005" spans="1:5" x14ac:dyDescent="0.25">
      <c r="A6005" s="27"/>
      <c r="B6005" s="32"/>
      <c r="C6005" s="27"/>
      <c r="D6005" s="27"/>
      <c r="E6005" s="27"/>
    </row>
    <row r="6006" spans="1:5" x14ac:dyDescent="0.25">
      <c r="A6006" s="27"/>
      <c r="B6006" s="32"/>
      <c r="C6006" s="27"/>
      <c r="D6006" s="27"/>
      <c r="E6006" s="27"/>
    </row>
    <row r="6007" spans="1:5" x14ac:dyDescent="0.25">
      <c r="A6007" s="27"/>
      <c r="B6007" s="32"/>
      <c r="C6007" s="27"/>
      <c r="D6007" s="27"/>
      <c r="E6007" s="27"/>
    </row>
    <row r="6008" spans="1:5" x14ac:dyDescent="0.25">
      <c r="A6008" s="27"/>
      <c r="B6008" s="32"/>
      <c r="C6008" s="27"/>
      <c r="D6008" s="27"/>
      <c r="E6008" s="27"/>
    </row>
    <row r="6009" spans="1:5" x14ac:dyDescent="0.25">
      <c r="A6009" s="27"/>
      <c r="B6009" s="32"/>
      <c r="C6009" s="27"/>
      <c r="D6009" s="27"/>
      <c r="E6009" s="27"/>
    </row>
    <row r="6010" spans="1:5" x14ac:dyDescent="0.25">
      <c r="A6010" s="27"/>
      <c r="B6010" s="32"/>
      <c r="C6010" s="27"/>
      <c r="D6010" s="27"/>
      <c r="E6010" s="27"/>
    </row>
    <row r="6011" spans="1:5" x14ac:dyDescent="0.25">
      <c r="A6011" s="27"/>
      <c r="B6011" s="32"/>
      <c r="C6011" s="27"/>
      <c r="D6011" s="27"/>
      <c r="E6011" s="27"/>
    </row>
    <row r="6012" spans="1:5" x14ac:dyDescent="0.25">
      <c r="A6012" s="27"/>
      <c r="B6012" s="32"/>
      <c r="C6012" s="27"/>
      <c r="D6012" s="27"/>
      <c r="E6012" s="27"/>
    </row>
    <row r="6013" spans="1:5" x14ac:dyDescent="0.25">
      <c r="A6013" s="27"/>
      <c r="B6013" s="32"/>
      <c r="C6013" s="27"/>
      <c r="D6013" s="27"/>
      <c r="E6013" s="27"/>
    </row>
    <row r="6014" spans="1:5" x14ac:dyDescent="0.25">
      <c r="A6014" s="27"/>
      <c r="B6014" s="32"/>
      <c r="C6014" s="27"/>
      <c r="D6014" s="27"/>
      <c r="E6014" s="27"/>
    </row>
    <row r="6015" spans="1:5" x14ac:dyDescent="0.25">
      <c r="A6015" s="27"/>
      <c r="B6015" s="32"/>
      <c r="C6015" s="27"/>
      <c r="D6015" s="27"/>
      <c r="E6015" s="27"/>
    </row>
    <row r="6016" spans="1:5" x14ac:dyDescent="0.25">
      <c r="A6016" s="27"/>
      <c r="B6016" s="32"/>
      <c r="C6016" s="27"/>
      <c r="D6016" s="27"/>
      <c r="E6016" s="27"/>
    </row>
    <row r="6017" spans="1:5" x14ac:dyDescent="0.25">
      <c r="A6017" s="27"/>
      <c r="B6017" s="32"/>
      <c r="C6017" s="27"/>
      <c r="D6017" s="27"/>
      <c r="E6017" s="27"/>
    </row>
    <row r="6018" spans="1:5" x14ac:dyDescent="0.25">
      <c r="A6018" s="27"/>
      <c r="B6018" s="32"/>
      <c r="C6018" s="27"/>
      <c r="D6018" s="27"/>
      <c r="E6018" s="27"/>
    </row>
    <row r="6019" spans="1:5" x14ac:dyDescent="0.25">
      <c r="A6019" s="27"/>
      <c r="B6019" s="32"/>
      <c r="C6019" s="27"/>
      <c r="D6019" s="27"/>
      <c r="E6019" s="27"/>
    </row>
    <row r="6020" spans="1:5" x14ac:dyDescent="0.25">
      <c r="A6020" s="27"/>
      <c r="B6020" s="32"/>
      <c r="C6020" s="27"/>
      <c r="D6020" s="27"/>
      <c r="E6020" s="27"/>
    </row>
    <row r="6021" spans="1:5" x14ac:dyDescent="0.25">
      <c r="A6021" s="27"/>
      <c r="B6021" s="32"/>
      <c r="C6021" s="27"/>
      <c r="D6021" s="27"/>
      <c r="E6021" s="27"/>
    </row>
    <row r="6022" spans="1:5" x14ac:dyDescent="0.25">
      <c r="A6022" s="27"/>
      <c r="B6022" s="32"/>
      <c r="C6022" s="27"/>
      <c r="D6022" s="27"/>
      <c r="E6022" s="27"/>
    </row>
    <row r="6023" spans="1:5" x14ac:dyDescent="0.25">
      <c r="A6023" s="27"/>
      <c r="B6023" s="32"/>
      <c r="C6023" s="27"/>
      <c r="D6023" s="27"/>
      <c r="E6023" s="27"/>
    </row>
    <row r="6024" spans="1:5" x14ac:dyDescent="0.25">
      <c r="A6024" s="27"/>
      <c r="B6024" s="32"/>
      <c r="C6024" s="27"/>
      <c r="D6024" s="27"/>
      <c r="E6024" s="27"/>
    </row>
    <row r="6025" spans="1:5" x14ac:dyDescent="0.25">
      <c r="A6025" s="27"/>
      <c r="B6025" s="32"/>
      <c r="C6025" s="27"/>
      <c r="D6025" s="27"/>
      <c r="E6025" s="27"/>
    </row>
    <row r="6026" spans="1:5" x14ac:dyDescent="0.25">
      <c r="A6026" s="27"/>
      <c r="B6026" s="32"/>
      <c r="C6026" s="27"/>
      <c r="D6026" s="27"/>
      <c r="E6026" s="27"/>
    </row>
    <row r="6027" spans="1:5" x14ac:dyDescent="0.25">
      <c r="A6027" s="27"/>
      <c r="B6027" s="32"/>
      <c r="C6027" s="27"/>
      <c r="D6027" s="27"/>
      <c r="E6027" s="27"/>
    </row>
    <row r="6028" spans="1:5" x14ac:dyDescent="0.25">
      <c r="A6028" s="27"/>
      <c r="B6028" s="32"/>
      <c r="C6028" s="27"/>
      <c r="D6028" s="27"/>
      <c r="E6028" s="27"/>
    </row>
    <row r="6029" spans="1:5" x14ac:dyDescent="0.25">
      <c r="A6029" s="27"/>
      <c r="B6029" s="32"/>
      <c r="C6029" s="27"/>
      <c r="D6029" s="27"/>
      <c r="E6029" s="27"/>
    </row>
    <row r="6030" spans="1:5" x14ac:dyDescent="0.25">
      <c r="A6030" s="27"/>
      <c r="B6030" s="32"/>
      <c r="C6030" s="27"/>
      <c r="D6030" s="27"/>
      <c r="E6030" s="27"/>
    </row>
    <row r="6031" spans="1:5" x14ac:dyDescent="0.25">
      <c r="A6031" s="27"/>
      <c r="B6031" s="32"/>
      <c r="C6031" s="27"/>
      <c r="D6031" s="27"/>
      <c r="E6031" s="27"/>
    </row>
    <row r="6032" spans="1:5" x14ac:dyDescent="0.25">
      <c r="A6032" s="27"/>
      <c r="B6032" s="32"/>
      <c r="C6032" s="27"/>
      <c r="D6032" s="27"/>
      <c r="E6032" s="27"/>
    </row>
    <row r="6033" spans="1:5" x14ac:dyDescent="0.25">
      <c r="A6033" s="27"/>
      <c r="B6033" s="32"/>
      <c r="C6033" s="27"/>
      <c r="D6033" s="27"/>
      <c r="E6033" s="27"/>
    </row>
    <row r="6034" spans="1:5" x14ac:dyDescent="0.25">
      <c r="A6034" s="27"/>
      <c r="B6034" s="32"/>
      <c r="C6034" s="27"/>
      <c r="D6034" s="27"/>
      <c r="E6034" s="27"/>
    </row>
    <row r="6035" spans="1:5" x14ac:dyDescent="0.25">
      <c r="A6035" s="27"/>
      <c r="B6035" s="32"/>
      <c r="C6035" s="27"/>
      <c r="D6035" s="27"/>
      <c r="E6035" s="27"/>
    </row>
    <row r="6036" spans="1:5" x14ac:dyDescent="0.25">
      <c r="A6036" s="27"/>
      <c r="B6036" s="32"/>
      <c r="C6036" s="27"/>
      <c r="D6036" s="27"/>
      <c r="E6036" s="27"/>
    </row>
    <row r="6037" spans="1:5" x14ac:dyDescent="0.25">
      <c r="A6037" s="27"/>
      <c r="B6037" s="32"/>
      <c r="C6037" s="27"/>
      <c r="D6037" s="27"/>
      <c r="E6037" s="27"/>
    </row>
    <row r="6038" spans="1:5" x14ac:dyDescent="0.25">
      <c r="A6038" s="27"/>
      <c r="B6038" s="32"/>
      <c r="C6038" s="27"/>
      <c r="D6038" s="27"/>
      <c r="E6038" s="27"/>
    </row>
    <row r="6039" spans="1:5" x14ac:dyDescent="0.25">
      <c r="A6039" s="27"/>
      <c r="B6039" s="32"/>
      <c r="C6039" s="27"/>
      <c r="D6039" s="27"/>
      <c r="E6039" s="27"/>
    </row>
    <row r="6040" spans="1:5" x14ac:dyDescent="0.25">
      <c r="A6040" s="27"/>
      <c r="B6040" s="32"/>
      <c r="C6040" s="27"/>
      <c r="D6040" s="27"/>
      <c r="E6040" s="27"/>
    </row>
    <row r="6041" spans="1:5" x14ac:dyDescent="0.25">
      <c r="A6041" s="27"/>
      <c r="B6041" s="32"/>
      <c r="C6041" s="27"/>
      <c r="D6041" s="27"/>
      <c r="E6041" s="27"/>
    </row>
    <row r="6042" spans="1:5" x14ac:dyDescent="0.25">
      <c r="A6042" s="27"/>
      <c r="B6042" s="32"/>
      <c r="C6042" s="27"/>
      <c r="D6042" s="27"/>
      <c r="E6042" s="27"/>
    </row>
    <row r="6043" spans="1:5" x14ac:dyDescent="0.25">
      <c r="A6043" s="27"/>
      <c r="B6043" s="32"/>
      <c r="C6043" s="27"/>
      <c r="D6043" s="27"/>
      <c r="E6043" s="27"/>
    </row>
    <row r="6044" spans="1:5" x14ac:dyDescent="0.25">
      <c r="A6044" s="27"/>
      <c r="B6044" s="32"/>
      <c r="C6044" s="27"/>
      <c r="D6044" s="27"/>
      <c r="E6044" s="27"/>
    </row>
    <row r="6045" spans="1:5" x14ac:dyDescent="0.25">
      <c r="A6045" s="27"/>
      <c r="B6045" s="32"/>
      <c r="C6045" s="27"/>
      <c r="D6045" s="27"/>
      <c r="E6045" s="27"/>
    </row>
    <row r="6046" spans="1:5" x14ac:dyDescent="0.25">
      <c r="A6046" s="27"/>
      <c r="B6046" s="32"/>
      <c r="C6046" s="27"/>
      <c r="D6046" s="27"/>
      <c r="E6046" s="27"/>
    </row>
    <row r="6047" spans="1:5" x14ac:dyDescent="0.25">
      <c r="A6047" s="27"/>
      <c r="B6047" s="32"/>
      <c r="C6047" s="27"/>
      <c r="D6047" s="27"/>
      <c r="E6047" s="27"/>
    </row>
    <row r="6048" spans="1:5" x14ac:dyDescent="0.25">
      <c r="A6048" s="27"/>
      <c r="B6048" s="32"/>
      <c r="C6048" s="27"/>
      <c r="D6048" s="27"/>
      <c r="E6048" s="27"/>
    </row>
    <row r="6049" spans="1:5" x14ac:dyDescent="0.25">
      <c r="A6049" s="27"/>
      <c r="B6049" s="32"/>
      <c r="C6049" s="27"/>
      <c r="D6049" s="27"/>
      <c r="E6049" s="27"/>
    </row>
    <row r="6050" spans="1:5" x14ac:dyDescent="0.25">
      <c r="A6050" s="27"/>
      <c r="B6050" s="32"/>
      <c r="C6050" s="27"/>
      <c r="D6050" s="27"/>
      <c r="E6050" s="27"/>
    </row>
    <row r="6051" spans="1:5" x14ac:dyDescent="0.25">
      <c r="A6051" s="27"/>
      <c r="B6051" s="32"/>
      <c r="C6051" s="27"/>
      <c r="D6051" s="27"/>
      <c r="E6051" s="27"/>
    </row>
    <row r="6052" spans="1:5" x14ac:dyDescent="0.25">
      <c r="A6052" s="27"/>
      <c r="B6052" s="32"/>
      <c r="C6052" s="27"/>
      <c r="D6052" s="27"/>
      <c r="E6052" s="27"/>
    </row>
    <row r="6053" spans="1:5" x14ac:dyDescent="0.25">
      <c r="A6053" s="27"/>
      <c r="B6053" s="32"/>
      <c r="C6053" s="27"/>
      <c r="D6053" s="27"/>
      <c r="E6053" s="27"/>
    </row>
    <row r="6054" spans="1:5" x14ac:dyDescent="0.25">
      <c r="A6054" s="27"/>
      <c r="B6054" s="32"/>
      <c r="C6054" s="27"/>
      <c r="D6054" s="27"/>
      <c r="E6054" s="27"/>
    </row>
    <row r="6055" spans="1:5" x14ac:dyDescent="0.25">
      <c r="A6055" s="27"/>
      <c r="B6055" s="32"/>
      <c r="C6055" s="27"/>
      <c r="D6055" s="27"/>
      <c r="E6055" s="27"/>
    </row>
    <row r="6056" spans="1:5" x14ac:dyDescent="0.25">
      <c r="A6056" s="27"/>
      <c r="B6056" s="32"/>
      <c r="C6056" s="27"/>
      <c r="D6056" s="27"/>
      <c r="E6056" s="27"/>
    </row>
    <row r="6057" spans="1:5" x14ac:dyDescent="0.25">
      <c r="A6057" s="27"/>
      <c r="B6057" s="32"/>
      <c r="C6057" s="27"/>
      <c r="D6057" s="27"/>
      <c r="E6057" s="27"/>
    </row>
    <row r="6058" spans="1:5" x14ac:dyDescent="0.25">
      <c r="A6058" s="27"/>
      <c r="B6058" s="32"/>
      <c r="C6058" s="27"/>
      <c r="D6058" s="27"/>
      <c r="E6058" s="27"/>
    </row>
    <row r="6059" spans="1:5" x14ac:dyDescent="0.25">
      <c r="A6059" s="27"/>
      <c r="B6059" s="32"/>
      <c r="C6059" s="27"/>
      <c r="D6059" s="27"/>
      <c r="E6059" s="27"/>
    </row>
    <row r="6060" spans="1:5" x14ac:dyDescent="0.25">
      <c r="A6060" s="27"/>
      <c r="B6060" s="32"/>
      <c r="C6060" s="27"/>
      <c r="D6060" s="27"/>
      <c r="E6060" s="27"/>
    </row>
    <row r="6061" spans="1:5" x14ac:dyDescent="0.25">
      <c r="A6061" s="27"/>
      <c r="B6061" s="32"/>
      <c r="C6061" s="27"/>
      <c r="D6061" s="27"/>
      <c r="E6061" s="27"/>
    </row>
    <row r="6062" spans="1:5" x14ac:dyDescent="0.25">
      <c r="A6062" s="27"/>
      <c r="B6062" s="32"/>
      <c r="C6062" s="27"/>
      <c r="D6062" s="27"/>
      <c r="E6062" s="27"/>
    </row>
    <row r="6063" spans="1:5" x14ac:dyDescent="0.25">
      <c r="A6063" s="27"/>
      <c r="B6063" s="32"/>
      <c r="C6063" s="27"/>
      <c r="D6063" s="27"/>
      <c r="E6063" s="27"/>
    </row>
    <row r="6064" spans="1:5" x14ac:dyDescent="0.25">
      <c r="A6064" s="27"/>
      <c r="B6064" s="32"/>
      <c r="C6064" s="27"/>
      <c r="D6064" s="27"/>
      <c r="E6064" s="27"/>
    </row>
    <row r="6065" spans="1:5" x14ac:dyDescent="0.25">
      <c r="A6065" s="27"/>
      <c r="B6065" s="32"/>
      <c r="C6065" s="27"/>
      <c r="D6065" s="27"/>
      <c r="E6065" s="27"/>
    </row>
    <row r="6066" spans="1:5" x14ac:dyDescent="0.25">
      <c r="A6066" s="27"/>
      <c r="B6066" s="32"/>
      <c r="C6066" s="27"/>
      <c r="D6066" s="27"/>
      <c r="E6066" s="27"/>
    </row>
    <row r="6067" spans="1:5" x14ac:dyDescent="0.25">
      <c r="A6067" s="27"/>
      <c r="B6067" s="32"/>
      <c r="C6067" s="27"/>
      <c r="D6067" s="27"/>
      <c r="E6067" s="27"/>
    </row>
    <row r="6068" spans="1:5" x14ac:dyDescent="0.25">
      <c r="A6068" s="27"/>
      <c r="B6068" s="32"/>
      <c r="C6068" s="27"/>
      <c r="D6068" s="27"/>
      <c r="E6068" s="27"/>
    </row>
    <row r="6069" spans="1:5" x14ac:dyDescent="0.25">
      <c r="A6069" s="27"/>
      <c r="B6069" s="32"/>
      <c r="C6069" s="27"/>
      <c r="D6069" s="27"/>
      <c r="E6069" s="27"/>
    </row>
    <row r="6070" spans="1:5" x14ac:dyDescent="0.25">
      <c r="A6070" s="27"/>
      <c r="B6070" s="32"/>
      <c r="C6070" s="27"/>
      <c r="D6070" s="27"/>
      <c r="E6070" s="27"/>
    </row>
    <row r="6071" spans="1:5" x14ac:dyDescent="0.25">
      <c r="A6071" s="27"/>
      <c r="B6071" s="32"/>
      <c r="C6071" s="27"/>
      <c r="D6071" s="27"/>
      <c r="E6071" s="27"/>
    </row>
    <row r="6072" spans="1:5" x14ac:dyDescent="0.25">
      <c r="A6072" s="27"/>
      <c r="B6072" s="32"/>
      <c r="C6072" s="27"/>
      <c r="D6072" s="27"/>
      <c r="E6072" s="27"/>
    </row>
    <row r="6073" spans="1:5" x14ac:dyDescent="0.25">
      <c r="A6073" s="27"/>
      <c r="B6073" s="32"/>
      <c r="C6073" s="27"/>
      <c r="D6073" s="27"/>
      <c r="E6073" s="27"/>
    </row>
    <row r="6074" spans="1:5" x14ac:dyDescent="0.25">
      <c r="A6074" s="27"/>
      <c r="B6074" s="32"/>
      <c r="C6074" s="27"/>
      <c r="D6074" s="27"/>
      <c r="E6074" s="27"/>
    </row>
    <row r="6075" spans="1:5" x14ac:dyDescent="0.25">
      <c r="A6075" s="27"/>
      <c r="B6075" s="32"/>
      <c r="C6075" s="27"/>
      <c r="D6075" s="27"/>
      <c r="E6075" s="27"/>
    </row>
    <row r="6076" spans="1:5" x14ac:dyDescent="0.25">
      <c r="A6076" s="27"/>
      <c r="B6076" s="32"/>
      <c r="C6076" s="27"/>
      <c r="D6076" s="27"/>
      <c r="E6076" s="27"/>
    </row>
    <row r="6077" spans="1:5" x14ac:dyDescent="0.25">
      <c r="A6077" s="27"/>
      <c r="B6077" s="32"/>
      <c r="C6077" s="27"/>
      <c r="D6077" s="27"/>
      <c r="E6077" s="27"/>
    </row>
    <row r="6078" spans="1:5" x14ac:dyDescent="0.25">
      <c r="A6078" s="27"/>
      <c r="B6078" s="32"/>
      <c r="C6078" s="27"/>
      <c r="D6078" s="27"/>
      <c r="E6078" s="27"/>
    </row>
    <row r="6079" spans="1:5" x14ac:dyDescent="0.25">
      <c r="A6079" s="27"/>
      <c r="B6079" s="32"/>
      <c r="C6079" s="27"/>
      <c r="D6079" s="27"/>
      <c r="E6079" s="27"/>
    </row>
    <row r="6080" spans="1:5" x14ac:dyDescent="0.25">
      <c r="A6080" s="27"/>
      <c r="B6080" s="32"/>
      <c r="C6080" s="27"/>
      <c r="D6080" s="27"/>
      <c r="E6080" s="27"/>
    </row>
    <row r="6081" spans="1:5" x14ac:dyDescent="0.25">
      <c r="A6081" s="27"/>
      <c r="B6081" s="32"/>
      <c r="C6081" s="27"/>
      <c r="D6081" s="27"/>
      <c r="E6081" s="27"/>
    </row>
    <row r="6082" spans="1:5" x14ac:dyDescent="0.25">
      <c r="A6082" s="27"/>
      <c r="B6082" s="32"/>
      <c r="C6082" s="27"/>
      <c r="D6082" s="27"/>
      <c r="E6082" s="27"/>
    </row>
    <row r="6083" spans="1:5" x14ac:dyDescent="0.25">
      <c r="A6083" s="27"/>
      <c r="B6083" s="32"/>
      <c r="C6083" s="27"/>
      <c r="D6083" s="27"/>
      <c r="E6083" s="27"/>
    </row>
    <row r="6084" spans="1:5" x14ac:dyDescent="0.25">
      <c r="A6084" s="27"/>
      <c r="B6084" s="32"/>
      <c r="C6084" s="27"/>
      <c r="D6084" s="27"/>
      <c r="E6084" s="27"/>
    </row>
    <row r="6085" spans="1:5" x14ac:dyDescent="0.25">
      <c r="A6085" s="27"/>
      <c r="B6085" s="32"/>
      <c r="C6085" s="27"/>
      <c r="D6085" s="27"/>
      <c r="E6085" s="27"/>
    </row>
    <row r="6086" spans="1:5" x14ac:dyDescent="0.25">
      <c r="A6086" s="27"/>
      <c r="B6086" s="32"/>
      <c r="C6086" s="27"/>
      <c r="D6086" s="27"/>
      <c r="E6086" s="27"/>
    </row>
    <row r="6087" spans="1:5" x14ac:dyDescent="0.25">
      <c r="A6087" s="27"/>
      <c r="B6087" s="32"/>
      <c r="C6087" s="27"/>
      <c r="D6087" s="27"/>
      <c r="E6087" s="27"/>
    </row>
    <row r="6088" spans="1:5" x14ac:dyDescent="0.25">
      <c r="A6088" s="27"/>
      <c r="B6088" s="32"/>
      <c r="C6088" s="27"/>
      <c r="D6088" s="27"/>
      <c r="E6088" s="27"/>
    </row>
    <row r="6089" spans="1:5" x14ac:dyDescent="0.25">
      <c r="A6089" s="27"/>
      <c r="B6089" s="32"/>
      <c r="C6089" s="27"/>
      <c r="D6089" s="27"/>
      <c r="E6089" s="27"/>
    </row>
    <row r="6090" spans="1:5" x14ac:dyDescent="0.25">
      <c r="A6090" s="27"/>
      <c r="B6090" s="32"/>
      <c r="C6090" s="27"/>
      <c r="D6090" s="27"/>
      <c r="E6090" s="27"/>
    </row>
    <row r="6091" spans="1:5" x14ac:dyDescent="0.25">
      <c r="A6091" s="27"/>
      <c r="B6091" s="32"/>
      <c r="C6091" s="27"/>
      <c r="D6091" s="27"/>
      <c r="E6091" s="27"/>
    </row>
    <row r="6092" spans="1:5" x14ac:dyDescent="0.25">
      <c r="A6092" s="27"/>
      <c r="B6092" s="32"/>
      <c r="C6092" s="27"/>
      <c r="D6092" s="27"/>
      <c r="E6092" s="27"/>
    </row>
    <row r="6093" spans="1:5" x14ac:dyDescent="0.25">
      <c r="A6093" s="27"/>
      <c r="B6093" s="32"/>
      <c r="C6093" s="27"/>
      <c r="D6093" s="27"/>
      <c r="E6093" s="27"/>
    </row>
    <row r="6094" spans="1:5" x14ac:dyDescent="0.25">
      <c r="A6094" s="27"/>
      <c r="B6094" s="32"/>
      <c r="C6094" s="27"/>
      <c r="D6094" s="27"/>
      <c r="E6094" s="27"/>
    </row>
    <row r="6095" spans="1:5" x14ac:dyDescent="0.25">
      <c r="A6095" s="27"/>
      <c r="B6095" s="32"/>
      <c r="C6095" s="27"/>
      <c r="D6095" s="27"/>
      <c r="E6095" s="27"/>
    </row>
    <row r="6096" spans="1:5" x14ac:dyDescent="0.25">
      <c r="A6096" s="27"/>
      <c r="B6096" s="32"/>
      <c r="C6096" s="27"/>
      <c r="D6096" s="27"/>
      <c r="E6096" s="27"/>
    </row>
    <row r="6097" spans="1:5" x14ac:dyDescent="0.25">
      <c r="A6097" s="27"/>
      <c r="B6097" s="32"/>
      <c r="C6097" s="27"/>
      <c r="D6097" s="27"/>
      <c r="E6097" s="27"/>
    </row>
    <row r="6098" spans="1:5" x14ac:dyDescent="0.25">
      <c r="A6098" s="27"/>
      <c r="B6098" s="32"/>
      <c r="C6098" s="27"/>
      <c r="D6098" s="27"/>
      <c r="E6098" s="27"/>
    </row>
    <row r="6099" spans="1:5" x14ac:dyDescent="0.25">
      <c r="A6099" s="27"/>
      <c r="B6099" s="32"/>
      <c r="C6099" s="27"/>
      <c r="D6099" s="27"/>
      <c r="E6099" s="27"/>
    </row>
    <row r="6100" spans="1:5" x14ac:dyDescent="0.25">
      <c r="A6100" s="27"/>
      <c r="B6100" s="32"/>
      <c r="C6100" s="27"/>
      <c r="D6100" s="27"/>
      <c r="E6100" s="27"/>
    </row>
    <row r="6101" spans="1:5" x14ac:dyDescent="0.25">
      <c r="A6101" s="27"/>
      <c r="B6101" s="32"/>
      <c r="C6101" s="27"/>
      <c r="D6101" s="27"/>
      <c r="E6101" s="27"/>
    </row>
    <row r="6102" spans="1:5" x14ac:dyDescent="0.25">
      <c r="A6102" s="27"/>
      <c r="B6102" s="32"/>
      <c r="C6102" s="27"/>
      <c r="D6102" s="27"/>
      <c r="E6102" s="27"/>
    </row>
    <row r="6103" spans="1:5" x14ac:dyDescent="0.25">
      <c r="A6103" s="27"/>
      <c r="B6103" s="32"/>
      <c r="C6103" s="27"/>
      <c r="D6103" s="27"/>
      <c r="E6103" s="27"/>
    </row>
    <row r="6104" spans="1:5" x14ac:dyDescent="0.25">
      <c r="A6104" s="27"/>
      <c r="B6104" s="32"/>
      <c r="C6104" s="27"/>
      <c r="D6104" s="27"/>
      <c r="E6104" s="27"/>
    </row>
    <row r="6105" spans="1:5" x14ac:dyDescent="0.25">
      <c r="A6105" s="27"/>
      <c r="B6105" s="32"/>
      <c r="C6105" s="27"/>
      <c r="D6105" s="27"/>
      <c r="E6105" s="27"/>
    </row>
    <row r="6106" spans="1:5" x14ac:dyDescent="0.25">
      <c r="A6106" s="27"/>
      <c r="B6106" s="32"/>
      <c r="C6106" s="27"/>
      <c r="D6106" s="27"/>
      <c r="E6106" s="27"/>
    </row>
    <row r="6107" spans="1:5" x14ac:dyDescent="0.25">
      <c r="A6107" s="27"/>
      <c r="B6107" s="32"/>
      <c r="C6107" s="27"/>
      <c r="D6107" s="27"/>
      <c r="E6107" s="27"/>
    </row>
    <row r="6108" spans="1:5" x14ac:dyDescent="0.25">
      <c r="A6108" s="27"/>
      <c r="B6108" s="32"/>
      <c r="C6108" s="27"/>
      <c r="D6108" s="27"/>
      <c r="E6108" s="27"/>
    </row>
    <row r="6109" spans="1:5" x14ac:dyDescent="0.25">
      <c r="A6109" s="27"/>
      <c r="B6109" s="32"/>
      <c r="C6109" s="27"/>
      <c r="D6109" s="27"/>
      <c r="E6109" s="27"/>
    </row>
    <row r="6110" spans="1:5" x14ac:dyDescent="0.25">
      <c r="A6110" s="27"/>
      <c r="B6110" s="32"/>
      <c r="C6110" s="27"/>
      <c r="D6110" s="27"/>
      <c r="E6110" s="27"/>
    </row>
    <row r="6111" spans="1:5" x14ac:dyDescent="0.25">
      <c r="A6111" s="27"/>
      <c r="B6111" s="32"/>
      <c r="C6111" s="27"/>
      <c r="D6111" s="27"/>
      <c r="E6111" s="27"/>
    </row>
    <row r="6112" spans="1:5" x14ac:dyDescent="0.25">
      <c r="A6112" s="27"/>
      <c r="B6112" s="32"/>
      <c r="C6112" s="27"/>
      <c r="D6112" s="27"/>
      <c r="E6112" s="27"/>
    </row>
    <row r="6113" spans="1:5" x14ac:dyDescent="0.25">
      <c r="A6113" s="27"/>
      <c r="B6113" s="32"/>
      <c r="C6113" s="27"/>
      <c r="D6113" s="27"/>
      <c r="E6113" s="27"/>
    </row>
    <row r="6114" spans="1:5" x14ac:dyDescent="0.25">
      <c r="A6114" s="27"/>
      <c r="B6114" s="32"/>
      <c r="C6114" s="27"/>
      <c r="D6114" s="27"/>
      <c r="E6114" s="27"/>
    </row>
    <row r="6115" spans="1:5" x14ac:dyDescent="0.25">
      <c r="A6115" s="27"/>
      <c r="B6115" s="32"/>
      <c r="C6115" s="27"/>
      <c r="D6115" s="27"/>
      <c r="E6115" s="27"/>
    </row>
    <row r="6116" spans="1:5" x14ac:dyDescent="0.25">
      <c r="A6116" s="27"/>
      <c r="B6116" s="32"/>
      <c r="C6116" s="27"/>
      <c r="D6116" s="27"/>
      <c r="E6116" s="27"/>
    </row>
    <row r="6117" spans="1:5" x14ac:dyDescent="0.25">
      <c r="A6117" s="27"/>
      <c r="B6117" s="32"/>
      <c r="C6117" s="27"/>
      <c r="D6117" s="27"/>
      <c r="E6117" s="27"/>
    </row>
    <row r="6118" spans="1:5" x14ac:dyDescent="0.25">
      <c r="A6118" s="27"/>
      <c r="B6118" s="32"/>
      <c r="C6118" s="27"/>
      <c r="D6118" s="27"/>
      <c r="E6118" s="27"/>
    </row>
    <row r="6119" spans="1:5" x14ac:dyDescent="0.25">
      <c r="A6119" s="27"/>
      <c r="B6119" s="32"/>
      <c r="C6119" s="27"/>
      <c r="D6119" s="27"/>
      <c r="E6119" s="27"/>
    </row>
    <row r="6120" spans="1:5" x14ac:dyDescent="0.25">
      <c r="A6120" s="27"/>
      <c r="B6120" s="32"/>
      <c r="C6120" s="27"/>
      <c r="D6120" s="27"/>
      <c r="E6120" s="27"/>
    </row>
    <row r="6121" spans="1:5" x14ac:dyDescent="0.25">
      <c r="A6121" s="27"/>
      <c r="B6121" s="32"/>
      <c r="C6121" s="27"/>
      <c r="D6121" s="27"/>
      <c r="E6121" s="27"/>
    </row>
    <row r="6122" spans="1:5" x14ac:dyDescent="0.25">
      <c r="A6122" s="27"/>
      <c r="B6122" s="32"/>
      <c r="C6122" s="27"/>
      <c r="D6122" s="27"/>
      <c r="E6122" s="27"/>
    </row>
    <row r="6123" spans="1:5" x14ac:dyDescent="0.25">
      <c r="A6123" s="27"/>
      <c r="B6123" s="32"/>
      <c r="C6123" s="27"/>
      <c r="D6123" s="27"/>
      <c r="E6123" s="27"/>
    </row>
    <row r="6124" spans="1:5" x14ac:dyDescent="0.25">
      <c r="A6124" s="27"/>
      <c r="B6124" s="32"/>
      <c r="C6124" s="27"/>
      <c r="D6124" s="27"/>
      <c r="E6124" s="27"/>
    </row>
    <row r="6125" spans="1:5" x14ac:dyDescent="0.25">
      <c r="A6125" s="27"/>
      <c r="B6125" s="32"/>
      <c r="C6125" s="27"/>
      <c r="D6125" s="27"/>
      <c r="E6125" s="27"/>
    </row>
    <row r="6126" spans="1:5" x14ac:dyDescent="0.25">
      <c r="A6126" s="27"/>
      <c r="B6126" s="32"/>
      <c r="C6126" s="27"/>
      <c r="D6126" s="27"/>
      <c r="E6126" s="27"/>
    </row>
    <row r="6127" spans="1:5" x14ac:dyDescent="0.25">
      <c r="A6127" s="27"/>
      <c r="B6127" s="32"/>
      <c r="C6127" s="27"/>
      <c r="D6127" s="27"/>
      <c r="E6127" s="27"/>
    </row>
    <row r="6128" spans="1:5" x14ac:dyDescent="0.25">
      <c r="A6128" s="27"/>
      <c r="B6128" s="32"/>
      <c r="C6128" s="27"/>
      <c r="D6128" s="27"/>
      <c r="E6128" s="27"/>
    </row>
    <row r="6129" spans="1:5" x14ac:dyDescent="0.25">
      <c r="A6129" s="27"/>
      <c r="B6129" s="32"/>
      <c r="C6129" s="27"/>
      <c r="D6129" s="27"/>
      <c r="E6129" s="27"/>
    </row>
    <row r="6130" spans="1:5" x14ac:dyDescent="0.25">
      <c r="A6130" s="27"/>
      <c r="B6130" s="32"/>
      <c r="C6130" s="27"/>
      <c r="D6130" s="27"/>
      <c r="E6130" s="27"/>
    </row>
    <row r="6131" spans="1:5" x14ac:dyDescent="0.25">
      <c r="A6131" s="27"/>
      <c r="B6131" s="32"/>
      <c r="C6131" s="27"/>
      <c r="D6131" s="27"/>
      <c r="E6131" s="27"/>
    </row>
    <row r="6132" spans="1:5" x14ac:dyDescent="0.25">
      <c r="A6132" s="27"/>
      <c r="B6132" s="32"/>
      <c r="C6132" s="27"/>
      <c r="D6132" s="27"/>
      <c r="E6132" s="27"/>
    </row>
    <row r="6133" spans="1:5" x14ac:dyDescent="0.25">
      <c r="A6133" s="27"/>
      <c r="B6133" s="32"/>
      <c r="C6133" s="27"/>
      <c r="D6133" s="27"/>
      <c r="E6133" s="27"/>
    </row>
    <row r="6134" spans="1:5" x14ac:dyDescent="0.25">
      <c r="A6134" s="27"/>
      <c r="B6134" s="32"/>
      <c r="C6134" s="27"/>
      <c r="D6134" s="27"/>
      <c r="E6134" s="27"/>
    </row>
    <row r="6135" spans="1:5" x14ac:dyDescent="0.25">
      <c r="A6135" s="27"/>
      <c r="B6135" s="32"/>
      <c r="C6135" s="27"/>
      <c r="D6135" s="27"/>
      <c r="E6135" s="27"/>
    </row>
    <row r="6136" spans="1:5" x14ac:dyDescent="0.25">
      <c r="A6136" s="27"/>
      <c r="B6136" s="32"/>
      <c r="C6136" s="27"/>
      <c r="D6136" s="27"/>
      <c r="E6136" s="27"/>
    </row>
    <row r="6137" spans="1:5" x14ac:dyDescent="0.25">
      <c r="A6137" s="27"/>
      <c r="B6137" s="32"/>
      <c r="C6137" s="27"/>
      <c r="D6137" s="27"/>
      <c r="E6137" s="27"/>
    </row>
    <row r="6138" spans="1:5" x14ac:dyDescent="0.25">
      <c r="A6138" s="27"/>
      <c r="B6138" s="32"/>
      <c r="C6138" s="27"/>
      <c r="D6138" s="27"/>
      <c r="E6138" s="27"/>
    </row>
    <row r="6139" spans="1:5" x14ac:dyDescent="0.25">
      <c r="A6139" s="27"/>
      <c r="B6139" s="32"/>
      <c r="C6139" s="27"/>
      <c r="D6139" s="27"/>
      <c r="E6139" s="27"/>
    </row>
    <row r="6140" spans="1:5" x14ac:dyDescent="0.25">
      <c r="A6140" s="27"/>
      <c r="B6140" s="32"/>
      <c r="C6140" s="27"/>
      <c r="D6140" s="27"/>
      <c r="E6140" s="27"/>
    </row>
    <row r="6141" spans="1:5" x14ac:dyDescent="0.25">
      <c r="A6141" s="27"/>
      <c r="B6141" s="32"/>
      <c r="C6141" s="27"/>
      <c r="D6141" s="27"/>
      <c r="E6141" s="27"/>
    </row>
    <row r="6142" spans="1:5" x14ac:dyDescent="0.25">
      <c r="A6142" s="27"/>
      <c r="B6142" s="32"/>
      <c r="C6142" s="27"/>
      <c r="D6142" s="27"/>
      <c r="E6142" s="27"/>
    </row>
    <row r="6143" spans="1:5" x14ac:dyDescent="0.25">
      <c r="A6143" s="27"/>
      <c r="B6143" s="32"/>
      <c r="C6143" s="27"/>
      <c r="D6143" s="27"/>
      <c r="E6143" s="27"/>
    </row>
    <row r="6144" spans="1:5" x14ac:dyDescent="0.25">
      <c r="A6144" s="27"/>
      <c r="B6144" s="32"/>
      <c r="C6144" s="27"/>
      <c r="D6144" s="27"/>
      <c r="E6144" s="27"/>
    </row>
    <row r="6145" spans="1:5" x14ac:dyDescent="0.25">
      <c r="A6145" s="27"/>
      <c r="B6145" s="32"/>
      <c r="C6145" s="27"/>
      <c r="D6145" s="27"/>
      <c r="E6145" s="27"/>
    </row>
    <row r="6146" spans="1:5" x14ac:dyDescent="0.25">
      <c r="A6146" s="27"/>
      <c r="B6146" s="32"/>
      <c r="C6146" s="27"/>
      <c r="D6146" s="27"/>
      <c r="E6146" s="27"/>
    </row>
    <row r="6147" spans="1:5" x14ac:dyDescent="0.25">
      <c r="A6147" s="27"/>
      <c r="B6147" s="32"/>
      <c r="C6147" s="27"/>
      <c r="D6147" s="27"/>
      <c r="E6147" s="27"/>
    </row>
    <row r="6148" spans="1:5" x14ac:dyDescent="0.25">
      <c r="A6148" s="27"/>
      <c r="B6148" s="32"/>
      <c r="C6148" s="27"/>
      <c r="D6148" s="27"/>
      <c r="E6148" s="27"/>
    </row>
    <row r="6149" spans="1:5" x14ac:dyDescent="0.25">
      <c r="A6149" s="27"/>
      <c r="B6149" s="32"/>
      <c r="C6149" s="27"/>
      <c r="D6149" s="27"/>
      <c r="E6149" s="27"/>
    </row>
    <row r="6150" spans="1:5" x14ac:dyDescent="0.25">
      <c r="A6150" s="27"/>
      <c r="B6150" s="32"/>
      <c r="C6150" s="27"/>
      <c r="D6150" s="27"/>
      <c r="E6150" s="27"/>
    </row>
    <row r="6151" spans="1:5" x14ac:dyDescent="0.25">
      <c r="A6151" s="27"/>
      <c r="B6151" s="32"/>
      <c r="C6151" s="27"/>
      <c r="D6151" s="27"/>
      <c r="E6151" s="27"/>
    </row>
    <row r="6152" spans="1:5" x14ac:dyDescent="0.25">
      <c r="A6152" s="27"/>
      <c r="B6152" s="32"/>
      <c r="C6152" s="27"/>
      <c r="D6152" s="27"/>
      <c r="E6152" s="27"/>
    </row>
    <row r="6153" spans="1:5" x14ac:dyDescent="0.25">
      <c r="A6153" s="27"/>
      <c r="B6153" s="32"/>
      <c r="C6153" s="27"/>
      <c r="D6153" s="27"/>
      <c r="E6153" s="27"/>
    </row>
    <row r="6154" spans="1:5" x14ac:dyDescent="0.25">
      <c r="A6154" s="27"/>
      <c r="B6154" s="32"/>
      <c r="C6154" s="27"/>
      <c r="D6154" s="27"/>
      <c r="E6154" s="27"/>
    </row>
    <row r="6155" spans="1:5" x14ac:dyDescent="0.25">
      <c r="A6155" s="27"/>
      <c r="B6155" s="32"/>
      <c r="C6155" s="27"/>
      <c r="D6155" s="27"/>
      <c r="E6155" s="27"/>
    </row>
    <row r="6156" spans="1:5" x14ac:dyDescent="0.25">
      <c r="A6156" s="27"/>
      <c r="B6156" s="32"/>
      <c r="C6156" s="27"/>
      <c r="D6156" s="27"/>
      <c r="E6156" s="27"/>
    </row>
    <row r="6157" spans="1:5" x14ac:dyDescent="0.25">
      <c r="A6157" s="27"/>
      <c r="B6157" s="32"/>
      <c r="C6157" s="27"/>
      <c r="D6157" s="27"/>
      <c r="E6157" s="27"/>
    </row>
    <row r="6158" spans="1:5" x14ac:dyDescent="0.25">
      <c r="A6158" s="27"/>
      <c r="B6158" s="32"/>
      <c r="C6158" s="27"/>
      <c r="D6158" s="27"/>
      <c r="E6158" s="27"/>
    </row>
    <row r="6159" spans="1:5" x14ac:dyDescent="0.25">
      <c r="A6159" s="27"/>
      <c r="B6159" s="32"/>
      <c r="C6159" s="27"/>
      <c r="D6159" s="27"/>
      <c r="E6159" s="27"/>
    </row>
    <row r="6160" spans="1:5" x14ac:dyDescent="0.25">
      <c r="A6160" s="27"/>
      <c r="B6160" s="32"/>
      <c r="C6160" s="27"/>
      <c r="D6160" s="27"/>
      <c r="E6160" s="27"/>
    </row>
    <row r="6161" spans="1:5" x14ac:dyDescent="0.25">
      <c r="A6161" s="27"/>
      <c r="B6161" s="32"/>
      <c r="C6161" s="27"/>
      <c r="D6161" s="27"/>
      <c r="E6161" s="27"/>
    </row>
    <row r="6162" spans="1:5" x14ac:dyDescent="0.25">
      <c r="A6162" s="27"/>
      <c r="B6162" s="32"/>
      <c r="C6162" s="27"/>
      <c r="D6162" s="27"/>
      <c r="E6162" s="27"/>
    </row>
    <row r="6163" spans="1:5" x14ac:dyDescent="0.25">
      <c r="A6163" s="27"/>
      <c r="B6163" s="32"/>
      <c r="C6163" s="27"/>
      <c r="D6163" s="27"/>
      <c r="E6163" s="27"/>
    </row>
    <row r="6164" spans="1:5" x14ac:dyDescent="0.25">
      <c r="A6164" s="27"/>
      <c r="B6164" s="32"/>
      <c r="C6164" s="27"/>
      <c r="D6164" s="27"/>
      <c r="E6164" s="27"/>
    </row>
    <row r="6165" spans="1:5" x14ac:dyDescent="0.25">
      <c r="A6165" s="27"/>
      <c r="B6165" s="32"/>
      <c r="C6165" s="27"/>
      <c r="D6165" s="27"/>
      <c r="E6165" s="27"/>
    </row>
    <row r="6166" spans="1:5" x14ac:dyDescent="0.25">
      <c r="A6166" s="27"/>
      <c r="B6166" s="32"/>
      <c r="C6166" s="27"/>
      <c r="D6166" s="27"/>
      <c r="E6166" s="27"/>
    </row>
    <row r="6167" spans="1:5" x14ac:dyDescent="0.25">
      <c r="A6167" s="27"/>
      <c r="B6167" s="32"/>
      <c r="C6167" s="27"/>
      <c r="D6167" s="27"/>
      <c r="E6167" s="27"/>
    </row>
    <row r="6168" spans="1:5" x14ac:dyDescent="0.25">
      <c r="A6168" s="27"/>
      <c r="B6168" s="32"/>
      <c r="C6168" s="27"/>
      <c r="D6168" s="27"/>
      <c r="E6168" s="27"/>
    </row>
    <row r="6169" spans="1:5" x14ac:dyDescent="0.25">
      <c r="A6169" s="27"/>
      <c r="B6169" s="32"/>
      <c r="C6169" s="27"/>
      <c r="D6169" s="27"/>
      <c r="E6169" s="27"/>
    </row>
    <row r="6170" spans="1:5" x14ac:dyDescent="0.25">
      <c r="A6170" s="27"/>
      <c r="B6170" s="32"/>
      <c r="C6170" s="27"/>
      <c r="D6170" s="27"/>
      <c r="E6170" s="27"/>
    </row>
    <row r="6171" spans="1:5" x14ac:dyDescent="0.25">
      <c r="A6171" s="27"/>
      <c r="B6171" s="32"/>
      <c r="C6171" s="27"/>
      <c r="D6171" s="27"/>
      <c r="E6171" s="27"/>
    </row>
    <row r="6172" spans="1:5" x14ac:dyDescent="0.25">
      <c r="A6172" s="27"/>
      <c r="B6172" s="32"/>
      <c r="C6172" s="27"/>
      <c r="D6172" s="27"/>
      <c r="E6172" s="27"/>
    </row>
    <row r="6173" spans="1:5" x14ac:dyDescent="0.25">
      <c r="A6173" s="27"/>
      <c r="B6173" s="32"/>
      <c r="C6173" s="27"/>
      <c r="D6173" s="27"/>
      <c r="E6173" s="27"/>
    </row>
    <row r="6174" spans="1:5" x14ac:dyDescent="0.25">
      <c r="A6174" s="27"/>
      <c r="B6174" s="32"/>
      <c r="C6174" s="27"/>
      <c r="D6174" s="27"/>
      <c r="E6174" s="27"/>
    </row>
    <row r="6175" spans="1:5" x14ac:dyDescent="0.25">
      <c r="A6175" s="27"/>
      <c r="B6175" s="32"/>
      <c r="C6175" s="27"/>
      <c r="D6175" s="27"/>
      <c r="E6175" s="27"/>
    </row>
    <row r="6176" spans="1:5" x14ac:dyDescent="0.25">
      <c r="A6176" s="27"/>
      <c r="B6176" s="32"/>
      <c r="C6176" s="27"/>
      <c r="D6176" s="27"/>
      <c r="E6176" s="27"/>
    </row>
    <row r="6177" spans="1:5" x14ac:dyDescent="0.25">
      <c r="A6177" s="27"/>
      <c r="B6177" s="32"/>
      <c r="C6177" s="27"/>
      <c r="D6177" s="27"/>
      <c r="E6177" s="27"/>
    </row>
    <row r="6178" spans="1:5" x14ac:dyDescent="0.25">
      <c r="A6178" s="27"/>
      <c r="B6178" s="32"/>
      <c r="C6178" s="27"/>
      <c r="D6178" s="27"/>
      <c r="E6178" s="27"/>
    </row>
    <row r="6179" spans="1:5" x14ac:dyDescent="0.25">
      <c r="A6179" s="27"/>
      <c r="B6179" s="32"/>
      <c r="C6179" s="27"/>
      <c r="D6179" s="27"/>
      <c r="E6179" s="27"/>
    </row>
    <row r="6180" spans="1:5" x14ac:dyDescent="0.25">
      <c r="A6180" s="27"/>
      <c r="B6180" s="32"/>
      <c r="C6180" s="27"/>
      <c r="D6180" s="27"/>
      <c r="E6180" s="27"/>
    </row>
    <row r="6181" spans="1:5" x14ac:dyDescent="0.25">
      <c r="A6181" s="27"/>
      <c r="B6181" s="32"/>
      <c r="C6181" s="27"/>
      <c r="D6181" s="27"/>
      <c r="E6181" s="27"/>
    </row>
    <row r="6182" spans="1:5" x14ac:dyDescent="0.25">
      <c r="A6182" s="27"/>
      <c r="B6182" s="32"/>
      <c r="C6182" s="27"/>
      <c r="D6182" s="27"/>
      <c r="E6182" s="27"/>
    </row>
    <row r="6183" spans="1:5" x14ac:dyDescent="0.25">
      <c r="A6183" s="27"/>
      <c r="B6183" s="32"/>
      <c r="C6183" s="27"/>
      <c r="D6183" s="27"/>
      <c r="E6183" s="27"/>
    </row>
    <row r="6184" spans="1:5" x14ac:dyDescent="0.25">
      <c r="A6184" s="27"/>
      <c r="B6184" s="32"/>
      <c r="C6184" s="27"/>
      <c r="D6184" s="27"/>
      <c r="E6184" s="27"/>
    </row>
    <row r="6185" spans="1:5" x14ac:dyDescent="0.25">
      <c r="A6185" s="27"/>
      <c r="B6185" s="32"/>
      <c r="C6185" s="27"/>
      <c r="D6185" s="27"/>
      <c r="E6185" s="27"/>
    </row>
    <row r="6186" spans="1:5" x14ac:dyDescent="0.25">
      <c r="A6186" s="27"/>
      <c r="B6186" s="32"/>
      <c r="C6186" s="27"/>
      <c r="D6186" s="27"/>
      <c r="E6186" s="27"/>
    </row>
    <row r="6187" spans="1:5" x14ac:dyDescent="0.25">
      <c r="A6187" s="27"/>
      <c r="B6187" s="32"/>
      <c r="C6187" s="27"/>
      <c r="D6187" s="27"/>
      <c r="E6187" s="27"/>
    </row>
    <row r="6188" spans="1:5" x14ac:dyDescent="0.25">
      <c r="A6188" s="27"/>
      <c r="B6188" s="32"/>
      <c r="C6188" s="27"/>
      <c r="D6188" s="27"/>
      <c r="E6188" s="27"/>
    </row>
    <row r="6189" spans="1:5" x14ac:dyDescent="0.25">
      <c r="A6189" s="27"/>
      <c r="B6189" s="32"/>
      <c r="C6189" s="27"/>
      <c r="D6189" s="27"/>
      <c r="E6189" s="27"/>
    </row>
    <row r="6190" spans="1:5" x14ac:dyDescent="0.25">
      <c r="A6190" s="27"/>
      <c r="B6190" s="32"/>
      <c r="C6190" s="27"/>
      <c r="D6190" s="27"/>
      <c r="E6190" s="27"/>
    </row>
    <row r="6191" spans="1:5" x14ac:dyDescent="0.25">
      <c r="A6191" s="27"/>
      <c r="B6191" s="32"/>
      <c r="C6191" s="27"/>
      <c r="D6191" s="27"/>
      <c r="E6191" s="27"/>
    </row>
    <row r="6192" spans="1:5" x14ac:dyDescent="0.25">
      <c r="A6192" s="27"/>
      <c r="B6192" s="32"/>
      <c r="C6192" s="27"/>
      <c r="D6192" s="27"/>
      <c r="E6192" s="27"/>
    </row>
    <row r="6193" spans="1:5" x14ac:dyDescent="0.25">
      <c r="A6193" s="27"/>
      <c r="B6193" s="32"/>
      <c r="C6193" s="27"/>
      <c r="D6193" s="27"/>
      <c r="E6193" s="27"/>
    </row>
    <row r="6194" spans="1:5" x14ac:dyDescent="0.25">
      <c r="A6194" s="27"/>
      <c r="B6194" s="32"/>
      <c r="C6194" s="27"/>
      <c r="D6194" s="27"/>
      <c r="E6194" s="27"/>
    </row>
    <row r="6195" spans="1:5" x14ac:dyDescent="0.25">
      <c r="A6195" s="27"/>
      <c r="B6195" s="32"/>
      <c r="C6195" s="27"/>
      <c r="D6195" s="27"/>
      <c r="E6195" s="27"/>
    </row>
    <row r="6196" spans="1:5" x14ac:dyDescent="0.25">
      <c r="A6196" s="27"/>
      <c r="B6196" s="32"/>
      <c r="C6196" s="27"/>
      <c r="D6196" s="27"/>
      <c r="E6196" s="27"/>
    </row>
    <row r="6197" spans="1:5" x14ac:dyDescent="0.25">
      <c r="A6197" s="27"/>
      <c r="B6197" s="32"/>
      <c r="C6197" s="27"/>
      <c r="D6197" s="27"/>
      <c r="E6197" s="27"/>
    </row>
    <row r="6198" spans="1:5" x14ac:dyDescent="0.25">
      <c r="A6198" s="27"/>
      <c r="B6198" s="32"/>
      <c r="C6198" s="27"/>
      <c r="D6198" s="27"/>
      <c r="E6198" s="27"/>
    </row>
    <row r="6199" spans="1:5" x14ac:dyDescent="0.25">
      <c r="A6199" s="27"/>
      <c r="B6199" s="32"/>
      <c r="C6199" s="27"/>
      <c r="D6199" s="27"/>
      <c r="E6199" s="27"/>
    </row>
    <row r="6200" spans="1:5" x14ac:dyDescent="0.25">
      <c r="A6200" s="27"/>
      <c r="B6200" s="32"/>
      <c r="C6200" s="27"/>
      <c r="D6200" s="27"/>
      <c r="E6200" s="27"/>
    </row>
    <row r="6201" spans="1:5" x14ac:dyDescent="0.25">
      <c r="A6201" s="27"/>
      <c r="B6201" s="32"/>
      <c r="C6201" s="27"/>
      <c r="D6201" s="27"/>
      <c r="E6201" s="27"/>
    </row>
    <row r="6202" spans="1:5" x14ac:dyDescent="0.25">
      <c r="A6202" s="27"/>
      <c r="B6202" s="32"/>
      <c r="C6202" s="27"/>
      <c r="D6202" s="27"/>
      <c r="E6202" s="27"/>
    </row>
    <row r="6203" spans="1:5" x14ac:dyDescent="0.25">
      <c r="A6203" s="27"/>
      <c r="B6203" s="32"/>
      <c r="C6203" s="27"/>
      <c r="D6203" s="27"/>
      <c r="E6203" s="27"/>
    </row>
    <row r="6204" spans="1:5" x14ac:dyDescent="0.25">
      <c r="A6204" s="27"/>
      <c r="B6204" s="32"/>
      <c r="C6204" s="27"/>
      <c r="D6204" s="27"/>
      <c r="E6204" s="27"/>
    </row>
    <row r="6205" spans="1:5" x14ac:dyDescent="0.25">
      <c r="A6205" s="27"/>
      <c r="B6205" s="32"/>
      <c r="C6205" s="27"/>
      <c r="D6205" s="27"/>
      <c r="E6205" s="27"/>
    </row>
    <row r="6206" spans="1:5" x14ac:dyDescent="0.25">
      <c r="A6206" s="27"/>
      <c r="B6206" s="32"/>
      <c r="C6206" s="27"/>
      <c r="D6206" s="27"/>
      <c r="E6206" s="27"/>
    </row>
    <row r="6207" spans="1:5" x14ac:dyDescent="0.25">
      <c r="A6207" s="27"/>
      <c r="B6207" s="32"/>
      <c r="C6207" s="27"/>
      <c r="D6207" s="27"/>
      <c r="E6207" s="27"/>
    </row>
    <row r="6208" spans="1:5" x14ac:dyDescent="0.25">
      <c r="A6208" s="27"/>
      <c r="B6208" s="32"/>
      <c r="C6208" s="27"/>
      <c r="D6208" s="27"/>
      <c r="E6208" s="27"/>
    </row>
    <row r="6209" spans="1:5" x14ac:dyDescent="0.25">
      <c r="A6209" s="27"/>
      <c r="B6209" s="32"/>
      <c r="C6209" s="27"/>
      <c r="D6209" s="27"/>
      <c r="E6209" s="27"/>
    </row>
    <row r="6210" spans="1:5" x14ac:dyDescent="0.25">
      <c r="A6210" s="27"/>
      <c r="B6210" s="32"/>
      <c r="C6210" s="27"/>
      <c r="D6210" s="27"/>
      <c r="E6210" s="27"/>
    </row>
    <row r="6211" spans="1:5" x14ac:dyDescent="0.25">
      <c r="A6211" s="27"/>
      <c r="B6211" s="32"/>
      <c r="C6211" s="27"/>
      <c r="D6211" s="27"/>
      <c r="E6211" s="27"/>
    </row>
    <row r="6212" spans="1:5" x14ac:dyDescent="0.25">
      <c r="A6212" s="27"/>
      <c r="B6212" s="32"/>
      <c r="C6212" s="27"/>
      <c r="D6212" s="27"/>
      <c r="E6212" s="27"/>
    </row>
    <row r="6213" spans="1:5" x14ac:dyDescent="0.25">
      <c r="A6213" s="27"/>
      <c r="B6213" s="32"/>
      <c r="C6213" s="27"/>
      <c r="D6213" s="27"/>
      <c r="E6213" s="27"/>
    </row>
    <row r="6214" spans="1:5" x14ac:dyDescent="0.25">
      <c r="A6214" s="27"/>
      <c r="B6214" s="32"/>
      <c r="C6214" s="27"/>
      <c r="D6214" s="27"/>
      <c r="E6214" s="27"/>
    </row>
    <row r="6215" spans="1:5" x14ac:dyDescent="0.25">
      <c r="A6215" s="27"/>
      <c r="B6215" s="32"/>
      <c r="C6215" s="27"/>
      <c r="D6215" s="27"/>
      <c r="E6215" s="27"/>
    </row>
    <row r="6216" spans="1:5" x14ac:dyDescent="0.25">
      <c r="A6216" s="27"/>
      <c r="B6216" s="32"/>
      <c r="C6216" s="27"/>
      <c r="D6216" s="27"/>
      <c r="E6216" s="27"/>
    </row>
    <row r="6217" spans="1:5" x14ac:dyDescent="0.25">
      <c r="A6217" s="27"/>
      <c r="B6217" s="32"/>
      <c r="C6217" s="27"/>
      <c r="D6217" s="27"/>
      <c r="E6217" s="27"/>
    </row>
    <row r="6218" spans="1:5" x14ac:dyDescent="0.25">
      <c r="A6218" s="27"/>
      <c r="B6218" s="32"/>
      <c r="C6218" s="27"/>
      <c r="D6218" s="27"/>
      <c r="E6218" s="27"/>
    </row>
    <row r="6219" spans="1:5" x14ac:dyDescent="0.25">
      <c r="A6219" s="27"/>
      <c r="B6219" s="32"/>
      <c r="C6219" s="27"/>
      <c r="D6219" s="27"/>
      <c r="E6219" s="27"/>
    </row>
    <row r="6220" spans="1:5" x14ac:dyDescent="0.25">
      <c r="A6220" s="27"/>
      <c r="B6220" s="32"/>
      <c r="C6220" s="27"/>
      <c r="D6220" s="27"/>
      <c r="E6220" s="27"/>
    </row>
    <row r="6221" spans="1:5" x14ac:dyDescent="0.25">
      <c r="A6221" s="27"/>
      <c r="B6221" s="32"/>
      <c r="C6221" s="27"/>
      <c r="D6221" s="27"/>
      <c r="E6221" s="27"/>
    </row>
    <row r="6222" spans="1:5" x14ac:dyDescent="0.25">
      <c r="A6222" s="27"/>
      <c r="B6222" s="32"/>
      <c r="C6222" s="27"/>
      <c r="D6222" s="27"/>
      <c r="E6222" s="27"/>
    </row>
    <row r="6223" spans="1:5" x14ac:dyDescent="0.25">
      <c r="A6223" s="27"/>
      <c r="B6223" s="32"/>
      <c r="C6223" s="27"/>
      <c r="D6223" s="27"/>
      <c r="E6223" s="27"/>
    </row>
    <row r="6224" spans="1:5" x14ac:dyDescent="0.25">
      <c r="A6224" s="27"/>
      <c r="B6224" s="32"/>
      <c r="C6224" s="27"/>
      <c r="D6224" s="27"/>
      <c r="E6224" s="27"/>
    </row>
    <row r="6225" spans="1:5" x14ac:dyDescent="0.25">
      <c r="A6225" s="27"/>
      <c r="B6225" s="32"/>
      <c r="C6225" s="27"/>
      <c r="D6225" s="27"/>
      <c r="E6225" s="27"/>
    </row>
    <row r="6226" spans="1:5" x14ac:dyDescent="0.25">
      <c r="A6226" s="27"/>
      <c r="B6226" s="32"/>
      <c r="C6226" s="27"/>
      <c r="D6226" s="27"/>
      <c r="E6226" s="27"/>
    </row>
    <row r="6227" spans="1:5" x14ac:dyDescent="0.25">
      <c r="A6227" s="27"/>
      <c r="B6227" s="32"/>
      <c r="C6227" s="27"/>
      <c r="D6227" s="27"/>
      <c r="E6227" s="27"/>
    </row>
    <row r="6228" spans="1:5" x14ac:dyDescent="0.25">
      <c r="A6228" s="27"/>
      <c r="B6228" s="32"/>
      <c r="C6228" s="27"/>
      <c r="D6228" s="27"/>
      <c r="E6228" s="27"/>
    </row>
    <row r="6229" spans="1:5" x14ac:dyDescent="0.25">
      <c r="A6229" s="27"/>
      <c r="B6229" s="32"/>
      <c r="C6229" s="27"/>
      <c r="D6229" s="27"/>
      <c r="E6229" s="27"/>
    </row>
    <row r="6230" spans="1:5" x14ac:dyDescent="0.25">
      <c r="A6230" s="27"/>
      <c r="B6230" s="32"/>
      <c r="C6230" s="27"/>
      <c r="D6230" s="27"/>
      <c r="E6230" s="27"/>
    </row>
    <row r="6231" spans="1:5" x14ac:dyDescent="0.25">
      <c r="A6231" s="27"/>
      <c r="B6231" s="32"/>
      <c r="C6231" s="27"/>
      <c r="D6231" s="27"/>
      <c r="E6231" s="27"/>
    </row>
    <row r="6232" spans="1:5" x14ac:dyDescent="0.25">
      <c r="A6232" s="27"/>
      <c r="B6232" s="32"/>
      <c r="C6232" s="27"/>
      <c r="D6232" s="27"/>
      <c r="E6232" s="27"/>
    </row>
    <row r="6233" spans="1:5" x14ac:dyDescent="0.25">
      <c r="A6233" s="27"/>
      <c r="B6233" s="32"/>
      <c r="C6233" s="27"/>
      <c r="D6233" s="27"/>
      <c r="E6233" s="27"/>
    </row>
    <row r="6234" spans="1:5" x14ac:dyDescent="0.25">
      <c r="A6234" s="27"/>
      <c r="B6234" s="32"/>
      <c r="C6234" s="27"/>
      <c r="D6234" s="27"/>
      <c r="E6234" s="27"/>
    </row>
    <row r="6235" spans="1:5" x14ac:dyDescent="0.25">
      <c r="A6235" s="27"/>
      <c r="B6235" s="32"/>
      <c r="C6235" s="27"/>
      <c r="D6235" s="27"/>
      <c r="E6235" s="27"/>
    </row>
    <row r="6236" spans="1:5" x14ac:dyDescent="0.25">
      <c r="A6236" s="27"/>
      <c r="B6236" s="32"/>
      <c r="C6236" s="27"/>
      <c r="D6236" s="27"/>
      <c r="E6236" s="27"/>
    </row>
    <row r="6237" spans="1:5" x14ac:dyDescent="0.25">
      <c r="A6237" s="27"/>
      <c r="B6237" s="32"/>
      <c r="C6237" s="27"/>
      <c r="D6237" s="27"/>
      <c r="E6237" s="27"/>
    </row>
    <row r="6238" spans="1:5" x14ac:dyDescent="0.25">
      <c r="A6238" s="27"/>
      <c r="B6238" s="32"/>
      <c r="C6238" s="27"/>
      <c r="D6238" s="27"/>
      <c r="E6238" s="27"/>
    </row>
    <row r="6239" spans="1:5" x14ac:dyDescent="0.25">
      <c r="A6239" s="27"/>
      <c r="B6239" s="32"/>
      <c r="C6239" s="27"/>
      <c r="D6239" s="27"/>
      <c r="E6239" s="27"/>
    </row>
    <row r="6240" spans="1:5" x14ac:dyDescent="0.25">
      <c r="A6240" s="27"/>
      <c r="B6240" s="32"/>
      <c r="C6240" s="27"/>
      <c r="D6240" s="27"/>
      <c r="E6240" s="27"/>
    </row>
    <row r="6241" spans="1:5" x14ac:dyDescent="0.25">
      <c r="A6241" s="27"/>
      <c r="B6241" s="32"/>
      <c r="C6241" s="27"/>
      <c r="D6241" s="27"/>
      <c r="E6241" s="27"/>
    </row>
    <row r="6242" spans="1:5" x14ac:dyDescent="0.25">
      <c r="A6242" s="27"/>
      <c r="B6242" s="32"/>
      <c r="C6242" s="27"/>
      <c r="D6242" s="27"/>
      <c r="E6242" s="27"/>
    </row>
    <row r="6243" spans="1:5" x14ac:dyDescent="0.25">
      <c r="A6243" s="27"/>
      <c r="B6243" s="32"/>
      <c r="C6243" s="27"/>
      <c r="D6243" s="27"/>
      <c r="E6243" s="27"/>
    </row>
    <row r="6244" spans="1:5" x14ac:dyDescent="0.25">
      <c r="A6244" s="27"/>
      <c r="B6244" s="32"/>
      <c r="C6244" s="27"/>
      <c r="D6244" s="27"/>
      <c r="E6244" s="27"/>
    </row>
    <row r="6245" spans="1:5" x14ac:dyDescent="0.25">
      <c r="A6245" s="27"/>
      <c r="B6245" s="32"/>
      <c r="C6245" s="27"/>
      <c r="D6245" s="27"/>
      <c r="E6245" s="27"/>
    </row>
    <row r="6246" spans="1:5" x14ac:dyDescent="0.25">
      <c r="A6246" s="27"/>
      <c r="B6246" s="32"/>
      <c r="C6246" s="27"/>
      <c r="D6246" s="27"/>
      <c r="E6246" s="27"/>
    </row>
    <row r="6247" spans="1:5" x14ac:dyDescent="0.25">
      <c r="A6247" s="27"/>
      <c r="B6247" s="32"/>
      <c r="C6247" s="27"/>
      <c r="D6247" s="27"/>
      <c r="E6247" s="27"/>
    </row>
    <row r="6248" spans="1:5" x14ac:dyDescent="0.25">
      <c r="A6248" s="27"/>
      <c r="B6248" s="32"/>
      <c r="C6248" s="27"/>
      <c r="D6248" s="27"/>
      <c r="E6248" s="27"/>
    </row>
    <row r="6249" spans="1:5" x14ac:dyDescent="0.25">
      <c r="A6249" s="27"/>
      <c r="B6249" s="32"/>
      <c r="C6249" s="27"/>
      <c r="D6249" s="27"/>
      <c r="E6249" s="27"/>
    </row>
    <row r="6250" spans="1:5" x14ac:dyDescent="0.25">
      <c r="A6250" s="27"/>
      <c r="B6250" s="32"/>
      <c r="C6250" s="27"/>
      <c r="D6250" s="27"/>
      <c r="E6250" s="27"/>
    </row>
    <row r="6251" spans="1:5" x14ac:dyDescent="0.25">
      <c r="A6251" s="27"/>
      <c r="B6251" s="32"/>
      <c r="C6251" s="27"/>
      <c r="D6251" s="27"/>
      <c r="E6251" s="27"/>
    </row>
    <row r="6252" spans="1:5" x14ac:dyDescent="0.25">
      <c r="A6252" s="27"/>
      <c r="B6252" s="32"/>
      <c r="C6252" s="27"/>
      <c r="D6252" s="27"/>
      <c r="E6252" s="27"/>
    </row>
    <row r="6253" spans="1:5" x14ac:dyDescent="0.25">
      <c r="A6253" s="27"/>
      <c r="B6253" s="32"/>
      <c r="C6253" s="27"/>
      <c r="D6253" s="27"/>
      <c r="E6253" s="27"/>
    </row>
    <row r="6254" spans="1:5" x14ac:dyDescent="0.25">
      <c r="A6254" s="27"/>
      <c r="B6254" s="32"/>
      <c r="C6254" s="27"/>
      <c r="D6254" s="27"/>
      <c r="E6254" s="27"/>
    </row>
    <row r="6255" spans="1:5" x14ac:dyDescent="0.25">
      <c r="A6255" s="27"/>
      <c r="B6255" s="32"/>
      <c r="C6255" s="27"/>
      <c r="D6255" s="27"/>
      <c r="E6255" s="27"/>
    </row>
    <row r="6256" spans="1:5" x14ac:dyDescent="0.25">
      <c r="A6256" s="27"/>
      <c r="B6256" s="32"/>
      <c r="C6256" s="27"/>
      <c r="D6256" s="27"/>
      <c r="E6256" s="27"/>
    </row>
    <row r="6257" spans="1:5" x14ac:dyDescent="0.25">
      <c r="A6257" s="27"/>
      <c r="B6257" s="32"/>
      <c r="C6257" s="27"/>
      <c r="D6257" s="27"/>
      <c r="E6257" s="27"/>
    </row>
    <row r="6258" spans="1:5" x14ac:dyDescent="0.25">
      <c r="A6258" s="27"/>
      <c r="B6258" s="32"/>
      <c r="C6258" s="27"/>
      <c r="D6258" s="27"/>
      <c r="E6258" s="27"/>
    </row>
    <row r="6259" spans="1:5" x14ac:dyDescent="0.25">
      <c r="A6259" s="27"/>
      <c r="B6259" s="32"/>
      <c r="C6259" s="27"/>
      <c r="D6259" s="27"/>
      <c r="E6259" s="27"/>
    </row>
    <row r="6260" spans="1:5" x14ac:dyDescent="0.25">
      <c r="A6260" s="27"/>
      <c r="B6260" s="32"/>
      <c r="C6260" s="27"/>
      <c r="D6260" s="27"/>
      <c r="E6260" s="27"/>
    </row>
    <row r="6261" spans="1:5" x14ac:dyDescent="0.25">
      <c r="A6261" s="27"/>
      <c r="B6261" s="32"/>
      <c r="C6261" s="27"/>
      <c r="D6261" s="27"/>
      <c r="E6261" s="27"/>
    </row>
    <row r="6262" spans="1:5" x14ac:dyDescent="0.25">
      <c r="A6262" s="27"/>
      <c r="B6262" s="32"/>
      <c r="C6262" s="27"/>
      <c r="D6262" s="27"/>
      <c r="E6262" s="27"/>
    </row>
    <row r="6263" spans="1:5" x14ac:dyDescent="0.25">
      <c r="A6263" s="27"/>
      <c r="B6263" s="32"/>
      <c r="C6263" s="27"/>
      <c r="D6263" s="27"/>
      <c r="E6263" s="27"/>
    </row>
    <row r="6264" spans="1:5" x14ac:dyDescent="0.25">
      <c r="A6264" s="27"/>
      <c r="B6264" s="32"/>
      <c r="C6264" s="27"/>
      <c r="D6264" s="27"/>
      <c r="E6264" s="27"/>
    </row>
    <row r="6265" spans="1:5" x14ac:dyDescent="0.25">
      <c r="A6265" s="27"/>
      <c r="B6265" s="32"/>
      <c r="C6265" s="27"/>
      <c r="D6265" s="27"/>
      <c r="E6265" s="27"/>
    </row>
    <row r="6266" spans="1:5" x14ac:dyDescent="0.25">
      <c r="A6266" s="27"/>
      <c r="B6266" s="32"/>
      <c r="C6266" s="27"/>
      <c r="D6266" s="27"/>
      <c r="E6266" s="27"/>
    </row>
    <row r="6267" spans="1:5" x14ac:dyDescent="0.25">
      <c r="A6267" s="27"/>
      <c r="B6267" s="32"/>
      <c r="C6267" s="27"/>
      <c r="D6267" s="27"/>
      <c r="E6267" s="27"/>
    </row>
    <row r="6268" spans="1:5" x14ac:dyDescent="0.25">
      <c r="A6268" s="27"/>
      <c r="B6268" s="32"/>
      <c r="C6268" s="27"/>
      <c r="D6268" s="27"/>
      <c r="E6268" s="27"/>
    </row>
    <row r="6269" spans="1:5" x14ac:dyDescent="0.25">
      <c r="A6269" s="27"/>
      <c r="B6269" s="32"/>
      <c r="C6269" s="27"/>
      <c r="D6269" s="27"/>
      <c r="E6269" s="27"/>
    </row>
    <row r="6270" spans="1:5" x14ac:dyDescent="0.25">
      <c r="A6270" s="27"/>
      <c r="B6270" s="32"/>
      <c r="C6270" s="27"/>
      <c r="D6270" s="27"/>
      <c r="E6270" s="27"/>
    </row>
    <row r="6271" spans="1:5" x14ac:dyDescent="0.25">
      <c r="A6271" s="27"/>
      <c r="B6271" s="32"/>
      <c r="C6271" s="27"/>
      <c r="D6271" s="27"/>
      <c r="E6271" s="27"/>
    </row>
    <row r="6272" spans="1:5" x14ac:dyDescent="0.25">
      <c r="A6272" s="27"/>
      <c r="B6272" s="32"/>
      <c r="C6272" s="27"/>
      <c r="D6272" s="27"/>
      <c r="E6272" s="27"/>
    </row>
    <row r="6273" spans="1:5" x14ac:dyDescent="0.25">
      <c r="A6273" s="27"/>
      <c r="B6273" s="32"/>
      <c r="C6273" s="27"/>
      <c r="D6273" s="27"/>
      <c r="E6273" s="27"/>
    </row>
    <row r="6274" spans="1:5" x14ac:dyDescent="0.25">
      <c r="A6274" s="27"/>
      <c r="B6274" s="32"/>
      <c r="C6274" s="27"/>
      <c r="D6274" s="27"/>
      <c r="E6274" s="27"/>
    </row>
    <row r="6275" spans="1:5" x14ac:dyDescent="0.25">
      <c r="A6275" s="27"/>
      <c r="B6275" s="32"/>
      <c r="C6275" s="27"/>
      <c r="D6275" s="27"/>
      <c r="E6275" s="27"/>
    </row>
    <row r="6276" spans="1:5" x14ac:dyDescent="0.25">
      <c r="A6276" s="27"/>
      <c r="B6276" s="32"/>
      <c r="C6276" s="27"/>
      <c r="D6276" s="27"/>
      <c r="E6276" s="27"/>
    </row>
    <row r="6277" spans="1:5" x14ac:dyDescent="0.25">
      <c r="A6277" s="27"/>
      <c r="B6277" s="32"/>
      <c r="C6277" s="27"/>
      <c r="D6277" s="27"/>
      <c r="E6277" s="27"/>
    </row>
    <row r="6278" spans="1:5" x14ac:dyDescent="0.25">
      <c r="A6278" s="27"/>
      <c r="B6278" s="32"/>
      <c r="C6278" s="27"/>
      <c r="D6278" s="27"/>
      <c r="E6278" s="27"/>
    </row>
    <row r="6279" spans="1:5" x14ac:dyDescent="0.25">
      <c r="A6279" s="27"/>
      <c r="B6279" s="32"/>
      <c r="C6279" s="27"/>
      <c r="D6279" s="27"/>
      <c r="E6279" s="27"/>
    </row>
    <row r="6280" spans="1:5" x14ac:dyDescent="0.25">
      <c r="A6280" s="27"/>
      <c r="B6280" s="32"/>
      <c r="C6280" s="27"/>
      <c r="D6280" s="27"/>
      <c r="E6280" s="27"/>
    </row>
    <row r="6281" spans="1:5" x14ac:dyDescent="0.25">
      <c r="A6281" s="27"/>
      <c r="B6281" s="32"/>
      <c r="C6281" s="27"/>
      <c r="D6281" s="27"/>
      <c r="E6281" s="27"/>
    </row>
    <row r="6282" spans="1:5" x14ac:dyDescent="0.25">
      <c r="A6282" s="27"/>
      <c r="B6282" s="32"/>
      <c r="C6282" s="27"/>
      <c r="D6282" s="27"/>
      <c r="E6282" s="27"/>
    </row>
    <row r="6283" spans="1:5" x14ac:dyDescent="0.25">
      <c r="A6283" s="27"/>
      <c r="B6283" s="32"/>
      <c r="C6283" s="27"/>
      <c r="D6283" s="27"/>
      <c r="E6283" s="27"/>
    </row>
    <row r="6284" spans="1:5" x14ac:dyDescent="0.25">
      <c r="A6284" s="27"/>
      <c r="B6284" s="32"/>
      <c r="C6284" s="27"/>
      <c r="D6284" s="27"/>
      <c r="E6284" s="27"/>
    </row>
    <row r="6285" spans="1:5" x14ac:dyDescent="0.25">
      <c r="A6285" s="27"/>
      <c r="B6285" s="32"/>
      <c r="C6285" s="27"/>
      <c r="D6285" s="27"/>
      <c r="E6285" s="27"/>
    </row>
    <row r="6286" spans="1:5" x14ac:dyDescent="0.25">
      <c r="A6286" s="27"/>
      <c r="B6286" s="32"/>
      <c r="C6286" s="27"/>
      <c r="D6286" s="27"/>
      <c r="E6286" s="27"/>
    </row>
    <row r="6287" spans="1:5" x14ac:dyDescent="0.25">
      <c r="A6287" s="27"/>
      <c r="B6287" s="32"/>
      <c r="C6287" s="27"/>
      <c r="D6287" s="27"/>
      <c r="E6287" s="27"/>
    </row>
    <row r="6288" spans="1:5" x14ac:dyDescent="0.25">
      <c r="A6288" s="27"/>
      <c r="B6288" s="32"/>
      <c r="C6288" s="27"/>
      <c r="D6288" s="27"/>
      <c r="E6288" s="27"/>
    </row>
    <row r="6289" spans="1:5" x14ac:dyDescent="0.25">
      <c r="A6289" s="27"/>
      <c r="B6289" s="32"/>
      <c r="C6289" s="27"/>
      <c r="D6289" s="27"/>
      <c r="E6289" s="27"/>
    </row>
    <row r="6290" spans="1:5" x14ac:dyDescent="0.25">
      <c r="A6290" s="27"/>
      <c r="B6290" s="32"/>
      <c r="C6290" s="27"/>
      <c r="D6290" s="27"/>
      <c r="E6290" s="27"/>
    </row>
    <row r="6291" spans="1:5" x14ac:dyDescent="0.25">
      <c r="A6291" s="27"/>
      <c r="B6291" s="32"/>
      <c r="C6291" s="27"/>
      <c r="D6291" s="27"/>
      <c r="E6291" s="27"/>
    </row>
    <row r="6292" spans="1:5" x14ac:dyDescent="0.25">
      <c r="A6292" s="27"/>
      <c r="B6292" s="32"/>
      <c r="C6292" s="27"/>
      <c r="D6292" s="27"/>
      <c r="E6292" s="27"/>
    </row>
    <row r="6293" spans="1:5" x14ac:dyDescent="0.25">
      <c r="A6293" s="27"/>
      <c r="B6293" s="32"/>
      <c r="C6293" s="27"/>
      <c r="D6293" s="27"/>
      <c r="E6293" s="27"/>
    </row>
    <row r="6294" spans="1:5" x14ac:dyDescent="0.25">
      <c r="A6294" s="27"/>
      <c r="B6294" s="32"/>
      <c r="C6294" s="27"/>
      <c r="D6294" s="27"/>
      <c r="E6294" s="27"/>
    </row>
    <row r="6295" spans="1:5" x14ac:dyDescent="0.25">
      <c r="A6295" s="27"/>
      <c r="B6295" s="32"/>
      <c r="C6295" s="27"/>
      <c r="D6295" s="27"/>
      <c r="E6295" s="27"/>
    </row>
    <row r="6296" spans="1:5" x14ac:dyDescent="0.25">
      <c r="A6296" s="27"/>
      <c r="B6296" s="32"/>
      <c r="C6296" s="27"/>
      <c r="D6296" s="27"/>
      <c r="E6296" s="27"/>
    </row>
    <row r="6297" spans="1:5" x14ac:dyDescent="0.25">
      <c r="A6297" s="27"/>
      <c r="B6297" s="32"/>
      <c r="C6297" s="27"/>
      <c r="D6297" s="27"/>
      <c r="E6297" s="27"/>
    </row>
    <row r="6298" spans="1:5" x14ac:dyDescent="0.25">
      <c r="A6298" s="27"/>
      <c r="B6298" s="32"/>
      <c r="C6298" s="27"/>
      <c r="D6298" s="27"/>
      <c r="E6298" s="27"/>
    </row>
    <row r="6299" spans="1:5" x14ac:dyDescent="0.25">
      <c r="A6299" s="27"/>
      <c r="B6299" s="32"/>
      <c r="C6299" s="27"/>
      <c r="D6299" s="27"/>
      <c r="E6299" s="27"/>
    </row>
    <row r="6300" spans="1:5" x14ac:dyDescent="0.25">
      <c r="A6300" s="27"/>
      <c r="B6300" s="32"/>
      <c r="C6300" s="27"/>
      <c r="D6300" s="27"/>
      <c r="E6300" s="27"/>
    </row>
    <row r="6301" spans="1:5" x14ac:dyDescent="0.25">
      <c r="A6301" s="27"/>
      <c r="B6301" s="32"/>
      <c r="C6301" s="27"/>
      <c r="D6301" s="27"/>
      <c r="E6301" s="27"/>
    </row>
    <row r="6302" spans="1:5" x14ac:dyDescent="0.25">
      <c r="A6302" s="27"/>
      <c r="B6302" s="32"/>
      <c r="C6302" s="27"/>
      <c r="D6302" s="27"/>
      <c r="E6302" s="27"/>
    </row>
    <row r="6303" spans="1:5" x14ac:dyDescent="0.25">
      <c r="A6303" s="27"/>
      <c r="B6303" s="32"/>
      <c r="C6303" s="27"/>
      <c r="D6303" s="27"/>
      <c r="E6303" s="27"/>
    </row>
    <row r="6304" spans="1:5" x14ac:dyDescent="0.25">
      <c r="A6304" s="27"/>
      <c r="B6304" s="32"/>
      <c r="C6304" s="27"/>
      <c r="D6304" s="27"/>
      <c r="E6304" s="27"/>
    </row>
    <row r="6305" spans="1:5" x14ac:dyDescent="0.25">
      <c r="A6305" s="27"/>
      <c r="B6305" s="32"/>
      <c r="C6305" s="27"/>
      <c r="D6305" s="27"/>
      <c r="E6305" s="27"/>
    </row>
    <row r="6306" spans="1:5" x14ac:dyDescent="0.25">
      <c r="A6306" s="27"/>
      <c r="B6306" s="32"/>
      <c r="C6306" s="27"/>
      <c r="D6306" s="27"/>
      <c r="E6306" s="27"/>
    </row>
    <row r="6307" spans="1:5" x14ac:dyDescent="0.25">
      <c r="A6307" s="27"/>
      <c r="B6307" s="32"/>
      <c r="C6307" s="27"/>
      <c r="D6307" s="27"/>
      <c r="E6307" s="27"/>
    </row>
    <row r="6308" spans="1:5" x14ac:dyDescent="0.25">
      <c r="A6308" s="27"/>
      <c r="B6308" s="32"/>
      <c r="C6308" s="27"/>
      <c r="D6308" s="27"/>
      <c r="E6308" s="27"/>
    </row>
    <row r="6309" spans="1:5" x14ac:dyDescent="0.25">
      <c r="A6309" s="27"/>
      <c r="B6309" s="32"/>
      <c r="C6309" s="27"/>
      <c r="D6309" s="27"/>
      <c r="E6309" s="27"/>
    </row>
    <row r="6310" spans="1:5" x14ac:dyDescent="0.25">
      <c r="A6310" s="27"/>
      <c r="B6310" s="32"/>
      <c r="C6310" s="27"/>
      <c r="D6310" s="27"/>
      <c r="E6310" s="27"/>
    </row>
    <row r="6311" spans="1:5" x14ac:dyDescent="0.25">
      <c r="A6311" s="27"/>
      <c r="B6311" s="32"/>
      <c r="C6311" s="27"/>
      <c r="D6311" s="27"/>
      <c r="E6311" s="27"/>
    </row>
    <row r="6312" spans="1:5" x14ac:dyDescent="0.25">
      <c r="A6312" s="27"/>
      <c r="B6312" s="32"/>
      <c r="C6312" s="27"/>
      <c r="D6312" s="27"/>
      <c r="E6312" s="27"/>
    </row>
    <row r="6313" spans="1:5" x14ac:dyDescent="0.25">
      <c r="A6313" s="27"/>
      <c r="B6313" s="32"/>
      <c r="C6313" s="27"/>
      <c r="D6313" s="27"/>
      <c r="E6313" s="27"/>
    </row>
    <row r="6314" spans="1:5" x14ac:dyDescent="0.25">
      <c r="A6314" s="27"/>
      <c r="B6314" s="32"/>
      <c r="C6314" s="27"/>
      <c r="D6314" s="27"/>
      <c r="E6314" s="27"/>
    </row>
    <row r="6315" spans="1:5" x14ac:dyDescent="0.25">
      <c r="A6315" s="27"/>
      <c r="B6315" s="32"/>
      <c r="C6315" s="27"/>
      <c r="D6315" s="27"/>
      <c r="E6315" s="27"/>
    </row>
    <row r="6316" spans="1:5" x14ac:dyDescent="0.25">
      <c r="A6316" s="27"/>
      <c r="B6316" s="32"/>
      <c r="C6316" s="27"/>
      <c r="D6316" s="27"/>
      <c r="E6316" s="27"/>
    </row>
    <row r="6317" spans="1:5" x14ac:dyDescent="0.25">
      <c r="A6317" s="27"/>
      <c r="B6317" s="32"/>
      <c r="C6317" s="27"/>
      <c r="D6317" s="27"/>
      <c r="E6317" s="27"/>
    </row>
    <row r="6318" spans="1:5" x14ac:dyDescent="0.25">
      <c r="A6318" s="27"/>
      <c r="B6318" s="32"/>
      <c r="C6318" s="27"/>
      <c r="D6318" s="27"/>
      <c r="E6318" s="27"/>
    </row>
    <row r="6319" spans="1:5" x14ac:dyDescent="0.25">
      <c r="A6319" s="27"/>
      <c r="B6319" s="32"/>
      <c r="C6319" s="27"/>
      <c r="D6319" s="27"/>
      <c r="E6319" s="27"/>
    </row>
    <row r="6320" spans="1:5" x14ac:dyDescent="0.25">
      <c r="A6320" s="27"/>
      <c r="B6320" s="32"/>
      <c r="C6320" s="27"/>
      <c r="D6320" s="27"/>
      <c r="E6320" s="27"/>
    </row>
    <row r="6321" spans="1:5" x14ac:dyDescent="0.25">
      <c r="A6321" s="27"/>
      <c r="B6321" s="32"/>
      <c r="C6321" s="27"/>
      <c r="D6321" s="27"/>
      <c r="E6321" s="27"/>
    </row>
    <row r="6322" spans="1:5" x14ac:dyDescent="0.25">
      <c r="A6322" s="27"/>
      <c r="B6322" s="32"/>
      <c r="C6322" s="27"/>
      <c r="D6322" s="27"/>
      <c r="E6322" s="27"/>
    </row>
    <row r="6323" spans="1:5" x14ac:dyDescent="0.25">
      <c r="A6323" s="27"/>
      <c r="B6323" s="32"/>
      <c r="C6323" s="27"/>
      <c r="D6323" s="27"/>
      <c r="E6323" s="27"/>
    </row>
    <row r="6324" spans="1:5" x14ac:dyDescent="0.25">
      <c r="A6324" s="27"/>
      <c r="B6324" s="32"/>
      <c r="C6324" s="27"/>
      <c r="D6324" s="27"/>
      <c r="E6324" s="27"/>
    </row>
    <row r="6325" spans="1:5" x14ac:dyDescent="0.25">
      <c r="A6325" s="27"/>
      <c r="B6325" s="32"/>
      <c r="C6325" s="27"/>
      <c r="D6325" s="27"/>
      <c r="E6325" s="27"/>
    </row>
    <row r="6326" spans="1:5" x14ac:dyDescent="0.25">
      <c r="A6326" s="27"/>
      <c r="B6326" s="32"/>
      <c r="C6326" s="27"/>
      <c r="D6326" s="27"/>
      <c r="E6326" s="27"/>
    </row>
    <row r="6327" spans="1:5" x14ac:dyDescent="0.25">
      <c r="A6327" s="27"/>
      <c r="B6327" s="32"/>
      <c r="C6327" s="27"/>
      <c r="D6327" s="27"/>
      <c r="E6327" s="27"/>
    </row>
    <row r="6328" spans="1:5" x14ac:dyDescent="0.25">
      <c r="A6328" s="27"/>
      <c r="B6328" s="32"/>
      <c r="C6328" s="27"/>
      <c r="D6328" s="27"/>
      <c r="E6328" s="27"/>
    </row>
    <row r="6329" spans="1:5" x14ac:dyDescent="0.25">
      <c r="A6329" s="27"/>
      <c r="B6329" s="32"/>
      <c r="C6329" s="27"/>
      <c r="D6329" s="27"/>
      <c r="E6329" s="27"/>
    </row>
    <row r="6330" spans="1:5" x14ac:dyDescent="0.25">
      <c r="A6330" s="27"/>
      <c r="B6330" s="32"/>
      <c r="C6330" s="27"/>
      <c r="D6330" s="27"/>
      <c r="E6330" s="27"/>
    </row>
    <row r="6331" spans="1:5" x14ac:dyDescent="0.25">
      <c r="A6331" s="27"/>
      <c r="B6331" s="32"/>
      <c r="C6331" s="27"/>
      <c r="D6331" s="27"/>
      <c r="E6331" s="27"/>
    </row>
    <row r="6332" spans="1:5" x14ac:dyDescent="0.25">
      <c r="A6332" s="27"/>
      <c r="B6332" s="32"/>
      <c r="C6332" s="27"/>
      <c r="D6332" s="27"/>
      <c r="E6332" s="27"/>
    </row>
    <row r="6333" spans="1:5" x14ac:dyDescent="0.25">
      <c r="A6333" s="27"/>
      <c r="B6333" s="32"/>
      <c r="C6333" s="27"/>
      <c r="D6333" s="27"/>
      <c r="E6333" s="27"/>
    </row>
    <row r="6334" spans="1:5" x14ac:dyDescent="0.25">
      <c r="A6334" s="27"/>
      <c r="B6334" s="32"/>
      <c r="C6334" s="27"/>
      <c r="D6334" s="27"/>
      <c r="E6334" s="27"/>
    </row>
    <row r="6335" spans="1:5" x14ac:dyDescent="0.25">
      <c r="A6335" s="27"/>
      <c r="B6335" s="32"/>
      <c r="C6335" s="27"/>
      <c r="D6335" s="27"/>
      <c r="E6335" s="27"/>
    </row>
    <row r="6336" spans="1:5" x14ac:dyDescent="0.25">
      <c r="A6336" s="27"/>
      <c r="B6336" s="32"/>
      <c r="C6336" s="27"/>
      <c r="D6336" s="27"/>
      <c r="E6336" s="27"/>
    </row>
    <row r="6337" spans="1:5" x14ac:dyDescent="0.25">
      <c r="A6337" s="27"/>
      <c r="B6337" s="32"/>
      <c r="C6337" s="27"/>
      <c r="D6337" s="27"/>
      <c r="E6337" s="27"/>
    </row>
    <row r="6338" spans="1:5" x14ac:dyDescent="0.25">
      <c r="A6338" s="27"/>
      <c r="B6338" s="32"/>
      <c r="C6338" s="27"/>
      <c r="D6338" s="27"/>
      <c r="E6338" s="27"/>
    </row>
    <row r="6339" spans="1:5" x14ac:dyDescent="0.25">
      <c r="A6339" s="27"/>
      <c r="B6339" s="32"/>
      <c r="C6339" s="27"/>
      <c r="D6339" s="27"/>
      <c r="E6339" s="27"/>
    </row>
    <row r="6340" spans="1:5" x14ac:dyDescent="0.25">
      <c r="A6340" s="27"/>
      <c r="B6340" s="32"/>
      <c r="C6340" s="27"/>
      <c r="D6340" s="27"/>
      <c r="E6340" s="27"/>
    </row>
    <row r="6341" spans="1:5" x14ac:dyDescent="0.25">
      <c r="A6341" s="27"/>
      <c r="B6341" s="32"/>
      <c r="C6341" s="27"/>
      <c r="D6341" s="27"/>
      <c r="E6341" s="27"/>
    </row>
    <row r="6342" spans="1:5" x14ac:dyDescent="0.25">
      <c r="A6342" s="27"/>
      <c r="B6342" s="32"/>
      <c r="C6342" s="27"/>
      <c r="D6342" s="27"/>
      <c r="E6342" s="27"/>
    </row>
    <row r="6343" spans="1:5" x14ac:dyDescent="0.25">
      <c r="A6343" s="27"/>
      <c r="B6343" s="32"/>
      <c r="C6343" s="27"/>
      <c r="D6343" s="27"/>
      <c r="E6343" s="27"/>
    </row>
    <row r="6344" spans="1:5" x14ac:dyDescent="0.25">
      <c r="A6344" s="27"/>
      <c r="B6344" s="32"/>
      <c r="C6344" s="27"/>
      <c r="D6344" s="27"/>
      <c r="E6344" s="27"/>
    </row>
    <row r="6345" spans="1:5" x14ac:dyDescent="0.25">
      <c r="A6345" s="27"/>
      <c r="B6345" s="32"/>
      <c r="C6345" s="27"/>
      <c r="D6345" s="27"/>
      <c r="E6345" s="27"/>
    </row>
    <row r="6346" spans="1:5" x14ac:dyDescent="0.25">
      <c r="A6346" s="27"/>
      <c r="B6346" s="32"/>
      <c r="C6346" s="27"/>
      <c r="D6346" s="27"/>
      <c r="E6346" s="27"/>
    </row>
    <row r="6347" spans="1:5" x14ac:dyDescent="0.25">
      <c r="A6347" s="27"/>
      <c r="B6347" s="32"/>
      <c r="C6347" s="27"/>
      <c r="D6347" s="27"/>
      <c r="E6347" s="27"/>
    </row>
    <row r="6348" spans="1:5" x14ac:dyDescent="0.25">
      <c r="A6348" s="27"/>
      <c r="B6348" s="32"/>
      <c r="C6348" s="27"/>
      <c r="D6348" s="27"/>
      <c r="E6348" s="27"/>
    </row>
    <row r="6349" spans="1:5" x14ac:dyDescent="0.25">
      <c r="A6349" s="27"/>
      <c r="B6349" s="32"/>
      <c r="C6349" s="27"/>
      <c r="D6349" s="27"/>
      <c r="E6349" s="27"/>
    </row>
    <row r="6350" spans="1:5" x14ac:dyDescent="0.25">
      <c r="A6350" s="27"/>
      <c r="B6350" s="32"/>
      <c r="C6350" s="27"/>
      <c r="D6350" s="27"/>
      <c r="E6350" s="27"/>
    </row>
    <row r="6351" spans="1:5" x14ac:dyDescent="0.25">
      <c r="A6351" s="27"/>
      <c r="B6351" s="32"/>
      <c r="C6351" s="27"/>
      <c r="D6351" s="27"/>
      <c r="E6351" s="27"/>
    </row>
    <row r="6352" spans="1:5" x14ac:dyDescent="0.25">
      <c r="A6352" s="27"/>
      <c r="B6352" s="32"/>
      <c r="C6352" s="27"/>
      <c r="D6352" s="27"/>
      <c r="E6352" s="27"/>
    </row>
    <row r="6353" spans="1:5" x14ac:dyDescent="0.25">
      <c r="A6353" s="27"/>
      <c r="B6353" s="32"/>
      <c r="C6353" s="27"/>
      <c r="D6353" s="27"/>
      <c r="E6353" s="27"/>
    </row>
    <row r="6354" spans="1:5" x14ac:dyDescent="0.25">
      <c r="A6354" s="27"/>
      <c r="B6354" s="32"/>
      <c r="C6354" s="27"/>
      <c r="D6354" s="27"/>
      <c r="E6354" s="27"/>
    </row>
    <row r="6355" spans="1:5" x14ac:dyDescent="0.25">
      <c r="A6355" s="27"/>
      <c r="B6355" s="32"/>
      <c r="C6355" s="27"/>
      <c r="D6355" s="27"/>
      <c r="E6355" s="27"/>
    </row>
    <row r="6356" spans="1:5" x14ac:dyDescent="0.25">
      <c r="A6356" s="27"/>
      <c r="B6356" s="32"/>
      <c r="C6356" s="27"/>
      <c r="D6356" s="27"/>
      <c r="E6356" s="27"/>
    </row>
    <row r="6357" spans="1:5" x14ac:dyDescent="0.25">
      <c r="A6357" s="27"/>
      <c r="B6357" s="32"/>
      <c r="C6357" s="27"/>
      <c r="D6357" s="27"/>
      <c r="E6357" s="27"/>
    </row>
    <row r="6358" spans="1:5" x14ac:dyDescent="0.25">
      <c r="A6358" s="27"/>
      <c r="B6358" s="32"/>
      <c r="C6358" s="27"/>
      <c r="D6358" s="27"/>
      <c r="E6358" s="27"/>
    </row>
    <row r="6359" spans="1:5" x14ac:dyDescent="0.25">
      <c r="A6359" s="27"/>
      <c r="B6359" s="32"/>
      <c r="C6359" s="27"/>
      <c r="D6359" s="27"/>
      <c r="E6359" s="27"/>
    </row>
    <row r="6360" spans="1:5" x14ac:dyDescent="0.25">
      <c r="A6360" s="27"/>
      <c r="B6360" s="32"/>
      <c r="C6360" s="27"/>
      <c r="D6360" s="27"/>
      <c r="E6360" s="27"/>
    </row>
    <row r="6361" spans="1:5" x14ac:dyDescent="0.25">
      <c r="A6361" s="27"/>
      <c r="B6361" s="32"/>
      <c r="C6361" s="27"/>
      <c r="D6361" s="27"/>
      <c r="E6361" s="27"/>
    </row>
    <row r="6362" spans="1:5" x14ac:dyDescent="0.25">
      <c r="A6362" s="27"/>
      <c r="B6362" s="32"/>
      <c r="C6362" s="27"/>
      <c r="D6362" s="27"/>
      <c r="E6362" s="27"/>
    </row>
    <row r="6363" spans="1:5" x14ac:dyDescent="0.25">
      <c r="A6363" s="27"/>
      <c r="B6363" s="32"/>
      <c r="C6363" s="27"/>
      <c r="D6363" s="27"/>
      <c r="E6363" s="27"/>
    </row>
    <row r="6364" spans="1:5" x14ac:dyDescent="0.25">
      <c r="A6364" s="27"/>
      <c r="B6364" s="32"/>
      <c r="C6364" s="27"/>
      <c r="D6364" s="27"/>
      <c r="E6364" s="27"/>
    </row>
    <row r="6365" spans="1:5" x14ac:dyDescent="0.25">
      <c r="A6365" s="27"/>
      <c r="B6365" s="32"/>
      <c r="C6365" s="27"/>
      <c r="D6365" s="27"/>
      <c r="E6365" s="27"/>
    </row>
    <row r="6366" spans="1:5" x14ac:dyDescent="0.25">
      <c r="A6366" s="27"/>
      <c r="B6366" s="32"/>
      <c r="C6366" s="27"/>
      <c r="D6366" s="27"/>
      <c r="E6366" s="27"/>
    </row>
    <row r="6367" spans="1:5" x14ac:dyDescent="0.25">
      <c r="A6367" s="27"/>
      <c r="B6367" s="32"/>
      <c r="C6367" s="27"/>
      <c r="D6367" s="27"/>
      <c r="E6367" s="27"/>
    </row>
    <row r="6368" spans="1:5" x14ac:dyDescent="0.25">
      <c r="A6368" s="27"/>
      <c r="B6368" s="32"/>
      <c r="C6368" s="27"/>
      <c r="D6368" s="27"/>
      <c r="E6368" s="27"/>
    </row>
    <row r="6369" spans="1:5" x14ac:dyDescent="0.25">
      <c r="A6369" s="27"/>
      <c r="B6369" s="32"/>
      <c r="C6369" s="27"/>
      <c r="D6369" s="27"/>
      <c r="E6369" s="27"/>
    </row>
    <row r="6370" spans="1:5" x14ac:dyDescent="0.25">
      <c r="A6370" s="27"/>
      <c r="B6370" s="32"/>
      <c r="C6370" s="27"/>
      <c r="D6370" s="27"/>
      <c r="E6370" s="27"/>
    </row>
    <row r="6371" spans="1:5" x14ac:dyDescent="0.25">
      <c r="A6371" s="27"/>
      <c r="B6371" s="32"/>
      <c r="C6371" s="27"/>
      <c r="D6371" s="27"/>
      <c r="E6371" s="27"/>
    </row>
    <row r="6372" spans="1:5" x14ac:dyDescent="0.25">
      <c r="A6372" s="27"/>
      <c r="B6372" s="32"/>
      <c r="C6372" s="27"/>
      <c r="D6372" s="27"/>
      <c r="E6372" s="27"/>
    </row>
    <row r="6373" spans="1:5" x14ac:dyDescent="0.25">
      <c r="A6373" s="27"/>
      <c r="B6373" s="32"/>
      <c r="C6373" s="27"/>
      <c r="D6373" s="27"/>
      <c r="E6373" s="27"/>
    </row>
    <row r="6374" spans="1:5" x14ac:dyDescent="0.25">
      <c r="A6374" s="27"/>
      <c r="B6374" s="32"/>
      <c r="C6374" s="27"/>
      <c r="D6374" s="27"/>
      <c r="E6374" s="27"/>
    </row>
    <row r="6375" spans="1:5" x14ac:dyDescent="0.25">
      <c r="A6375" s="27"/>
      <c r="B6375" s="32"/>
      <c r="C6375" s="27"/>
      <c r="D6375" s="27"/>
      <c r="E6375" s="27"/>
    </row>
    <row r="6376" spans="1:5" x14ac:dyDescent="0.25">
      <c r="A6376" s="27"/>
      <c r="B6376" s="32"/>
      <c r="C6376" s="27"/>
      <c r="D6376" s="27"/>
      <c r="E6376" s="27"/>
    </row>
    <row r="6377" spans="1:5" x14ac:dyDescent="0.25">
      <c r="A6377" s="27"/>
      <c r="B6377" s="32"/>
      <c r="C6377" s="27"/>
      <c r="D6377" s="27"/>
      <c r="E6377" s="27"/>
    </row>
    <row r="6378" spans="1:5" x14ac:dyDescent="0.25">
      <c r="A6378" s="27"/>
      <c r="B6378" s="32"/>
      <c r="C6378" s="27"/>
      <c r="D6378" s="27"/>
      <c r="E6378" s="27"/>
    </row>
    <row r="6379" spans="1:5" x14ac:dyDescent="0.25">
      <c r="A6379" s="27"/>
      <c r="B6379" s="32"/>
      <c r="C6379" s="27"/>
      <c r="D6379" s="27"/>
      <c r="E6379" s="27"/>
    </row>
    <row r="6380" spans="1:5" x14ac:dyDescent="0.25">
      <c r="A6380" s="27"/>
      <c r="B6380" s="32"/>
      <c r="C6380" s="27"/>
      <c r="D6380" s="27"/>
      <c r="E6380" s="27"/>
    </row>
    <row r="6381" spans="1:5" x14ac:dyDescent="0.25">
      <c r="A6381" s="27"/>
      <c r="B6381" s="32"/>
      <c r="C6381" s="27"/>
      <c r="D6381" s="27"/>
      <c r="E6381" s="27"/>
    </row>
    <row r="6382" spans="1:5" x14ac:dyDescent="0.25">
      <c r="A6382" s="27"/>
      <c r="B6382" s="32"/>
      <c r="C6382" s="27"/>
      <c r="D6382" s="27"/>
      <c r="E6382" s="27"/>
    </row>
    <row r="6383" spans="1:5" x14ac:dyDescent="0.25">
      <c r="A6383" s="27"/>
      <c r="B6383" s="32"/>
      <c r="C6383" s="27"/>
      <c r="D6383" s="27"/>
      <c r="E6383" s="27"/>
    </row>
    <row r="6384" spans="1:5" x14ac:dyDescent="0.25">
      <c r="A6384" s="27"/>
      <c r="B6384" s="32"/>
      <c r="C6384" s="27"/>
      <c r="D6384" s="27"/>
      <c r="E6384" s="27"/>
    </row>
    <row r="6385" spans="1:5" x14ac:dyDescent="0.25">
      <c r="A6385" s="27"/>
      <c r="B6385" s="32"/>
      <c r="C6385" s="27"/>
      <c r="D6385" s="27"/>
      <c r="E6385" s="27"/>
    </row>
    <row r="6386" spans="1:5" x14ac:dyDescent="0.25">
      <c r="A6386" s="27"/>
      <c r="B6386" s="32"/>
      <c r="C6386" s="27"/>
      <c r="D6386" s="27"/>
      <c r="E6386" s="27"/>
    </row>
    <row r="6387" spans="1:5" x14ac:dyDescent="0.25">
      <c r="A6387" s="27"/>
      <c r="B6387" s="32"/>
      <c r="C6387" s="27"/>
      <c r="D6387" s="27"/>
      <c r="E6387" s="27"/>
    </row>
    <row r="6388" spans="1:5" x14ac:dyDescent="0.25">
      <c r="A6388" s="27"/>
      <c r="B6388" s="32"/>
      <c r="C6388" s="27"/>
      <c r="D6388" s="27"/>
      <c r="E6388" s="27"/>
    </row>
    <row r="6389" spans="1:5" x14ac:dyDescent="0.25">
      <c r="A6389" s="27"/>
      <c r="B6389" s="32"/>
      <c r="C6389" s="27"/>
      <c r="D6389" s="27"/>
      <c r="E6389" s="27"/>
    </row>
    <row r="6390" spans="1:5" x14ac:dyDescent="0.25">
      <c r="A6390" s="27"/>
      <c r="B6390" s="32"/>
      <c r="C6390" s="27"/>
      <c r="D6390" s="27"/>
      <c r="E6390" s="27"/>
    </row>
    <row r="6391" spans="1:5" x14ac:dyDescent="0.25">
      <c r="A6391" s="27"/>
      <c r="B6391" s="32"/>
      <c r="C6391" s="27"/>
      <c r="D6391" s="27"/>
      <c r="E6391" s="27"/>
    </row>
    <row r="6392" spans="1:5" x14ac:dyDescent="0.25">
      <c r="A6392" s="27"/>
      <c r="B6392" s="32"/>
      <c r="C6392" s="27"/>
      <c r="D6392" s="27"/>
      <c r="E6392" s="27"/>
    </row>
    <row r="6393" spans="1:5" x14ac:dyDescent="0.25">
      <c r="A6393" s="27"/>
      <c r="B6393" s="32"/>
      <c r="C6393" s="27"/>
      <c r="D6393" s="27"/>
      <c r="E6393" s="27"/>
    </row>
    <row r="6394" spans="1:5" x14ac:dyDescent="0.25">
      <c r="A6394" s="27"/>
      <c r="B6394" s="32"/>
      <c r="C6394" s="27"/>
      <c r="D6394" s="27"/>
      <c r="E6394" s="27"/>
    </row>
    <row r="6395" spans="1:5" x14ac:dyDescent="0.25">
      <c r="A6395" s="27"/>
      <c r="B6395" s="32"/>
      <c r="C6395" s="27"/>
      <c r="D6395" s="27"/>
      <c r="E6395" s="27"/>
    </row>
    <row r="6396" spans="1:5" x14ac:dyDescent="0.25">
      <c r="A6396" s="27"/>
      <c r="B6396" s="32"/>
      <c r="C6396" s="27"/>
      <c r="D6396" s="27"/>
      <c r="E6396" s="27"/>
    </row>
    <row r="6397" spans="1:5" x14ac:dyDescent="0.25">
      <c r="A6397" s="27"/>
      <c r="B6397" s="32"/>
      <c r="C6397" s="27"/>
      <c r="D6397" s="27"/>
      <c r="E6397" s="27"/>
    </row>
    <row r="6398" spans="1:5" x14ac:dyDescent="0.25">
      <c r="A6398" s="27"/>
      <c r="B6398" s="32"/>
      <c r="C6398" s="27"/>
      <c r="D6398" s="27"/>
      <c r="E6398" s="27"/>
    </row>
    <row r="6399" spans="1:5" x14ac:dyDescent="0.25">
      <c r="A6399" s="27"/>
      <c r="B6399" s="32"/>
      <c r="C6399" s="27"/>
      <c r="D6399" s="27"/>
      <c r="E6399" s="27"/>
    </row>
    <row r="6400" spans="1:5" x14ac:dyDescent="0.25">
      <c r="A6400" s="27"/>
      <c r="B6400" s="32"/>
      <c r="C6400" s="27"/>
      <c r="D6400" s="27"/>
      <c r="E6400" s="27"/>
    </row>
    <row r="6401" spans="1:5" x14ac:dyDescent="0.25">
      <c r="A6401" s="27"/>
      <c r="B6401" s="32"/>
      <c r="C6401" s="27"/>
      <c r="D6401" s="27"/>
      <c r="E6401" s="27"/>
    </row>
    <row r="6402" spans="1:5" x14ac:dyDescent="0.25">
      <c r="A6402" s="27"/>
      <c r="B6402" s="32"/>
      <c r="C6402" s="27"/>
      <c r="D6402" s="27"/>
      <c r="E6402" s="27"/>
    </row>
    <row r="6403" spans="1:5" x14ac:dyDescent="0.25">
      <c r="A6403" s="27"/>
      <c r="B6403" s="32"/>
      <c r="C6403" s="27"/>
      <c r="D6403" s="27"/>
      <c r="E6403" s="27"/>
    </row>
    <row r="6404" spans="1:5" x14ac:dyDescent="0.25">
      <c r="A6404" s="27"/>
      <c r="B6404" s="32"/>
      <c r="C6404" s="27"/>
      <c r="D6404" s="27"/>
      <c r="E6404" s="27"/>
    </row>
    <row r="6405" spans="1:5" x14ac:dyDescent="0.25">
      <c r="A6405" s="27"/>
      <c r="B6405" s="32"/>
      <c r="C6405" s="27"/>
      <c r="D6405" s="27"/>
      <c r="E6405" s="27"/>
    </row>
    <row r="6406" spans="1:5" x14ac:dyDescent="0.25">
      <c r="A6406" s="27"/>
      <c r="B6406" s="32"/>
      <c r="C6406" s="27"/>
      <c r="D6406" s="27"/>
      <c r="E6406" s="27"/>
    </row>
    <row r="6407" spans="1:5" x14ac:dyDescent="0.25">
      <c r="A6407" s="27"/>
      <c r="B6407" s="32"/>
      <c r="C6407" s="27"/>
      <c r="D6407" s="27"/>
      <c r="E6407" s="27"/>
    </row>
    <row r="6408" spans="1:5" x14ac:dyDescent="0.25">
      <c r="A6408" s="27"/>
      <c r="B6408" s="32"/>
      <c r="C6408" s="27"/>
      <c r="D6408" s="27"/>
      <c r="E6408" s="27"/>
    </row>
    <row r="6409" spans="1:5" x14ac:dyDescent="0.25">
      <c r="A6409" s="27"/>
      <c r="B6409" s="32"/>
      <c r="C6409" s="27"/>
      <c r="D6409" s="27"/>
      <c r="E6409" s="27"/>
    </row>
    <row r="6410" spans="1:5" x14ac:dyDescent="0.25">
      <c r="A6410" s="27"/>
      <c r="B6410" s="32"/>
      <c r="C6410" s="27"/>
      <c r="D6410" s="27"/>
      <c r="E6410" s="27"/>
    </row>
    <row r="6411" spans="1:5" x14ac:dyDescent="0.25">
      <c r="A6411" s="27"/>
      <c r="B6411" s="32"/>
      <c r="C6411" s="27"/>
      <c r="D6411" s="27"/>
      <c r="E6411" s="27"/>
    </row>
    <row r="6412" spans="1:5" x14ac:dyDescent="0.25">
      <c r="A6412" s="27"/>
      <c r="B6412" s="32"/>
      <c r="C6412" s="27"/>
      <c r="D6412" s="27"/>
      <c r="E6412" s="27"/>
    </row>
    <row r="6413" spans="1:5" x14ac:dyDescent="0.25">
      <c r="A6413" s="27"/>
      <c r="B6413" s="32"/>
      <c r="C6413" s="27"/>
      <c r="D6413" s="27"/>
      <c r="E6413" s="27"/>
    </row>
    <row r="6414" spans="1:5" x14ac:dyDescent="0.25">
      <c r="A6414" s="27"/>
      <c r="B6414" s="32"/>
      <c r="C6414" s="27"/>
      <c r="D6414" s="27"/>
      <c r="E6414" s="27"/>
    </row>
    <row r="6415" spans="1:5" x14ac:dyDescent="0.25">
      <c r="A6415" s="27"/>
      <c r="B6415" s="32"/>
      <c r="C6415" s="27"/>
      <c r="D6415" s="27"/>
      <c r="E6415" s="27"/>
    </row>
    <row r="6416" spans="1:5" x14ac:dyDescent="0.25">
      <c r="A6416" s="27"/>
      <c r="B6416" s="32"/>
      <c r="C6416" s="27"/>
      <c r="D6416" s="27"/>
      <c r="E6416" s="27"/>
    </row>
    <row r="6417" spans="1:5" x14ac:dyDescent="0.25">
      <c r="A6417" s="27"/>
      <c r="B6417" s="32"/>
      <c r="C6417" s="27"/>
      <c r="D6417" s="27"/>
      <c r="E6417" s="27"/>
    </row>
    <row r="6418" spans="1:5" x14ac:dyDescent="0.25">
      <c r="A6418" s="27"/>
      <c r="B6418" s="32"/>
      <c r="C6418" s="27"/>
      <c r="D6418" s="27"/>
      <c r="E6418" s="27"/>
    </row>
    <row r="6419" spans="1:5" x14ac:dyDescent="0.25">
      <c r="A6419" s="27"/>
      <c r="B6419" s="32"/>
      <c r="C6419" s="27"/>
      <c r="D6419" s="27"/>
      <c r="E6419" s="27"/>
    </row>
    <row r="6420" spans="1:5" x14ac:dyDescent="0.25">
      <c r="A6420" s="27"/>
      <c r="B6420" s="32"/>
      <c r="C6420" s="27"/>
      <c r="D6420" s="27"/>
      <c r="E6420" s="27"/>
    </row>
    <row r="6421" spans="1:5" x14ac:dyDescent="0.25">
      <c r="A6421" s="27"/>
      <c r="B6421" s="32"/>
      <c r="C6421" s="27"/>
      <c r="D6421" s="27"/>
      <c r="E6421" s="27"/>
    </row>
    <row r="6422" spans="1:5" x14ac:dyDescent="0.25">
      <c r="A6422" s="27"/>
      <c r="B6422" s="32"/>
      <c r="C6422" s="27"/>
      <c r="D6422" s="27"/>
      <c r="E6422" s="27"/>
    </row>
    <row r="6423" spans="1:5" x14ac:dyDescent="0.25">
      <c r="A6423" s="27"/>
      <c r="B6423" s="32"/>
      <c r="C6423" s="27"/>
      <c r="D6423" s="27"/>
      <c r="E6423" s="27"/>
    </row>
    <row r="6424" spans="1:5" x14ac:dyDescent="0.25">
      <c r="A6424" s="27"/>
      <c r="B6424" s="32"/>
      <c r="C6424" s="27"/>
      <c r="D6424" s="27"/>
      <c r="E6424" s="27"/>
    </row>
    <row r="6425" spans="1:5" x14ac:dyDescent="0.25">
      <c r="A6425" s="27"/>
      <c r="B6425" s="32"/>
      <c r="C6425" s="27"/>
      <c r="D6425" s="27"/>
      <c r="E6425" s="27"/>
    </row>
    <row r="6426" spans="1:5" x14ac:dyDescent="0.25">
      <c r="A6426" s="27"/>
      <c r="B6426" s="32"/>
      <c r="C6426" s="27"/>
      <c r="D6426" s="27"/>
      <c r="E6426" s="27"/>
    </row>
    <row r="6427" spans="1:5" x14ac:dyDescent="0.25">
      <c r="A6427" s="27"/>
      <c r="B6427" s="32"/>
      <c r="C6427" s="27"/>
      <c r="D6427" s="27"/>
      <c r="E6427" s="27"/>
    </row>
    <row r="6428" spans="1:5" x14ac:dyDescent="0.25">
      <c r="A6428" s="27"/>
      <c r="B6428" s="32"/>
      <c r="C6428" s="27"/>
      <c r="D6428" s="27"/>
      <c r="E6428" s="27"/>
    </row>
    <row r="6429" spans="1:5" x14ac:dyDescent="0.25">
      <c r="A6429" s="27"/>
      <c r="B6429" s="32"/>
      <c r="C6429" s="27"/>
      <c r="D6429" s="27"/>
      <c r="E6429" s="27"/>
    </row>
    <row r="6430" spans="1:5" x14ac:dyDescent="0.25">
      <c r="A6430" s="27"/>
      <c r="B6430" s="32"/>
      <c r="C6430" s="27"/>
      <c r="D6430" s="27"/>
      <c r="E6430" s="27"/>
    </row>
    <row r="6431" spans="1:5" x14ac:dyDescent="0.25">
      <c r="A6431" s="27"/>
      <c r="B6431" s="32"/>
      <c r="C6431" s="27"/>
      <c r="D6431" s="27"/>
      <c r="E6431" s="27"/>
    </row>
    <row r="6432" spans="1:5" x14ac:dyDescent="0.25">
      <c r="A6432" s="27"/>
      <c r="B6432" s="32"/>
      <c r="C6432" s="27"/>
      <c r="D6432" s="27"/>
      <c r="E6432" s="27"/>
    </row>
    <row r="6433" spans="1:5" x14ac:dyDescent="0.25">
      <c r="A6433" s="27"/>
      <c r="B6433" s="32"/>
      <c r="C6433" s="27"/>
      <c r="D6433" s="27"/>
      <c r="E6433" s="27"/>
    </row>
    <row r="6434" spans="1:5" x14ac:dyDescent="0.25">
      <c r="A6434" s="27"/>
      <c r="B6434" s="32"/>
      <c r="C6434" s="27"/>
      <c r="D6434" s="27"/>
      <c r="E6434" s="27"/>
    </row>
    <row r="6435" spans="1:5" x14ac:dyDescent="0.25">
      <c r="A6435" s="27"/>
      <c r="B6435" s="32"/>
      <c r="C6435" s="27"/>
      <c r="D6435" s="27"/>
      <c r="E6435" s="27"/>
    </row>
    <row r="6436" spans="1:5" x14ac:dyDescent="0.25">
      <c r="A6436" s="27"/>
      <c r="B6436" s="32"/>
      <c r="C6436" s="27"/>
      <c r="D6436" s="27"/>
      <c r="E6436" s="27"/>
    </row>
    <row r="6437" spans="1:5" x14ac:dyDescent="0.25">
      <c r="A6437" s="27"/>
      <c r="B6437" s="32"/>
      <c r="C6437" s="27"/>
      <c r="D6437" s="27"/>
      <c r="E6437" s="27"/>
    </row>
    <row r="6438" spans="1:5" x14ac:dyDescent="0.25">
      <c r="A6438" s="27"/>
      <c r="B6438" s="32"/>
      <c r="C6438" s="27"/>
      <c r="D6438" s="27"/>
      <c r="E6438" s="27"/>
    </row>
    <row r="6439" spans="1:5" x14ac:dyDescent="0.25">
      <c r="A6439" s="27"/>
      <c r="B6439" s="32"/>
      <c r="C6439" s="27"/>
      <c r="D6439" s="27"/>
      <c r="E6439" s="27"/>
    </row>
    <row r="6440" spans="1:5" x14ac:dyDescent="0.25">
      <c r="A6440" s="27"/>
      <c r="B6440" s="32"/>
      <c r="C6440" s="27"/>
      <c r="D6440" s="27"/>
      <c r="E6440" s="27"/>
    </row>
    <row r="6441" spans="1:5" x14ac:dyDescent="0.25">
      <c r="A6441" s="27"/>
      <c r="B6441" s="32"/>
      <c r="C6441" s="27"/>
      <c r="D6441" s="27"/>
      <c r="E6441" s="27"/>
    </row>
    <row r="6442" spans="1:5" x14ac:dyDescent="0.25">
      <c r="A6442" s="27"/>
      <c r="B6442" s="32"/>
      <c r="C6442" s="27"/>
      <c r="D6442" s="27"/>
      <c r="E6442" s="27"/>
    </row>
    <row r="6443" spans="1:5" x14ac:dyDescent="0.25">
      <c r="A6443" s="27"/>
      <c r="B6443" s="32"/>
      <c r="C6443" s="27"/>
      <c r="D6443" s="27"/>
      <c r="E6443" s="27"/>
    </row>
    <row r="6444" spans="1:5" x14ac:dyDescent="0.25">
      <c r="A6444" s="27"/>
      <c r="B6444" s="32"/>
      <c r="C6444" s="27"/>
      <c r="D6444" s="27"/>
      <c r="E6444" s="27"/>
    </row>
    <row r="6445" spans="1:5" x14ac:dyDescent="0.25">
      <c r="A6445" s="27"/>
      <c r="B6445" s="32"/>
      <c r="C6445" s="27"/>
      <c r="D6445" s="27"/>
      <c r="E6445" s="27"/>
    </row>
    <row r="6446" spans="1:5" x14ac:dyDescent="0.25">
      <c r="A6446" s="27"/>
      <c r="B6446" s="32"/>
      <c r="C6446" s="27"/>
      <c r="D6446" s="27"/>
      <c r="E6446" s="27"/>
    </row>
    <row r="6447" spans="1:5" x14ac:dyDescent="0.25">
      <c r="A6447" s="27"/>
      <c r="B6447" s="32"/>
      <c r="C6447" s="27"/>
      <c r="D6447" s="27"/>
      <c r="E6447" s="27"/>
    </row>
    <row r="6448" spans="1:5" x14ac:dyDescent="0.25">
      <c r="A6448" s="27"/>
      <c r="B6448" s="32"/>
      <c r="C6448" s="27"/>
      <c r="D6448" s="27"/>
      <c r="E6448" s="27"/>
    </row>
    <row r="6449" spans="1:5" x14ac:dyDescent="0.25">
      <c r="A6449" s="27"/>
      <c r="B6449" s="32"/>
      <c r="C6449" s="27"/>
      <c r="D6449" s="27"/>
      <c r="E6449" s="27"/>
    </row>
    <row r="6450" spans="1:5" x14ac:dyDescent="0.25">
      <c r="A6450" s="27"/>
      <c r="B6450" s="32"/>
      <c r="C6450" s="27"/>
      <c r="D6450" s="27"/>
      <c r="E6450" s="27"/>
    </row>
    <row r="6451" spans="1:5" x14ac:dyDescent="0.25">
      <c r="A6451" s="27"/>
      <c r="B6451" s="32"/>
      <c r="C6451" s="27"/>
      <c r="D6451" s="27"/>
      <c r="E6451" s="27"/>
    </row>
    <row r="6452" spans="1:5" x14ac:dyDescent="0.25">
      <c r="A6452" s="27"/>
      <c r="B6452" s="32"/>
      <c r="C6452" s="27"/>
      <c r="D6452" s="27"/>
      <c r="E6452" s="27"/>
    </row>
    <row r="6453" spans="1:5" x14ac:dyDescent="0.25">
      <c r="A6453" s="27"/>
      <c r="B6453" s="32"/>
      <c r="C6453" s="27"/>
      <c r="D6453" s="27"/>
      <c r="E6453" s="27"/>
    </row>
    <row r="6454" spans="1:5" x14ac:dyDescent="0.25">
      <c r="A6454" s="27"/>
      <c r="B6454" s="32"/>
      <c r="C6454" s="27"/>
      <c r="D6454" s="27"/>
      <c r="E6454" s="27"/>
    </row>
    <row r="6455" spans="1:5" x14ac:dyDescent="0.25">
      <c r="A6455" s="27"/>
      <c r="B6455" s="32"/>
      <c r="C6455" s="27"/>
      <c r="D6455" s="27"/>
      <c r="E6455" s="27"/>
    </row>
    <row r="6456" spans="1:5" x14ac:dyDescent="0.25">
      <c r="A6456" s="27"/>
      <c r="B6456" s="32"/>
      <c r="C6456" s="27"/>
      <c r="D6456" s="27"/>
      <c r="E6456" s="27"/>
    </row>
    <row r="6457" spans="1:5" x14ac:dyDescent="0.25">
      <c r="A6457" s="27"/>
      <c r="B6457" s="32"/>
      <c r="C6457" s="27"/>
      <c r="D6457" s="27"/>
      <c r="E6457" s="27"/>
    </row>
    <row r="6458" spans="1:5" x14ac:dyDescent="0.25">
      <c r="A6458" s="27"/>
      <c r="B6458" s="32"/>
      <c r="C6458" s="27"/>
      <c r="D6458" s="27"/>
      <c r="E6458" s="27"/>
    </row>
    <row r="6459" spans="1:5" x14ac:dyDescent="0.25">
      <c r="A6459" s="27"/>
      <c r="B6459" s="32"/>
      <c r="C6459" s="27"/>
      <c r="D6459" s="27"/>
      <c r="E6459" s="27"/>
    </row>
    <row r="6460" spans="1:5" x14ac:dyDescent="0.25">
      <c r="A6460" s="27"/>
      <c r="B6460" s="32"/>
      <c r="C6460" s="27"/>
      <c r="D6460" s="27"/>
      <c r="E6460" s="27"/>
    </row>
    <row r="6461" spans="1:5" x14ac:dyDescent="0.25">
      <c r="A6461" s="27"/>
      <c r="B6461" s="32"/>
      <c r="C6461" s="27"/>
      <c r="D6461" s="27"/>
      <c r="E6461" s="27"/>
    </row>
    <row r="6462" spans="1:5" x14ac:dyDescent="0.25">
      <c r="A6462" s="27"/>
      <c r="B6462" s="32"/>
      <c r="C6462" s="27"/>
      <c r="D6462" s="27"/>
      <c r="E6462" s="27"/>
    </row>
    <row r="6463" spans="1:5" x14ac:dyDescent="0.25">
      <c r="A6463" s="27"/>
      <c r="B6463" s="32"/>
      <c r="C6463" s="27"/>
      <c r="D6463" s="27"/>
      <c r="E6463" s="27"/>
    </row>
    <row r="6464" spans="1:5" x14ac:dyDescent="0.25">
      <c r="A6464" s="27"/>
      <c r="B6464" s="32"/>
      <c r="C6464" s="27"/>
      <c r="D6464" s="27"/>
      <c r="E6464" s="27"/>
    </row>
    <row r="6465" spans="1:5" x14ac:dyDescent="0.25">
      <c r="A6465" s="27"/>
      <c r="B6465" s="32"/>
      <c r="C6465" s="27"/>
      <c r="D6465" s="27"/>
      <c r="E6465" s="27"/>
    </row>
    <row r="6466" spans="1:5" x14ac:dyDescent="0.25">
      <c r="A6466" s="27"/>
      <c r="B6466" s="32"/>
      <c r="C6466" s="27"/>
      <c r="D6466" s="27"/>
      <c r="E6466" s="27"/>
    </row>
    <row r="6467" spans="1:5" x14ac:dyDescent="0.25">
      <c r="A6467" s="27"/>
      <c r="B6467" s="32"/>
      <c r="C6467" s="27"/>
      <c r="D6467" s="27"/>
      <c r="E6467" s="27"/>
    </row>
    <row r="6468" spans="1:5" x14ac:dyDescent="0.25">
      <c r="A6468" s="27"/>
      <c r="B6468" s="32"/>
      <c r="C6468" s="27"/>
      <c r="D6468" s="27"/>
      <c r="E6468" s="27"/>
    </row>
    <row r="6469" spans="1:5" x14ac:dyDescent="0.25">
      <c r="A6469" s="27"/>
      <c r="B6469" s="32"/>
      <c r="C6469" s="27"/>
      <c r="D6469" s="27"/>
      <c r="E6469" s="27"/>
    </row>
    <row r="6470" spans="1:5" x14ac:dyDescent="0.25">
      <c r="A6470" s="27"/>
      <c r="B6470" s="32"/>
      <c r="C6470" s="27"/>
      <c r="D6470" s="27"/>
      <c r="E6470" s="27"/>
    </row>
    <row r="6471" spans="1:5" x14ac:dyDescent="0.25">
      <c r="A6471" s="27"/>
      <c r="B6471" s="32"/>
      <c r="C6471" s="27"/>
      <c r="D6471" s="27"/>
      <c r="E6471" s="27"/>
    </row>
    <row r="6472" spans="1:5" x14ac:dyDescent="0.25">
      <c r="A6472" s="27"/>
      <c r="B6472" s="32"/>
      <c r="C6472" s="27"/>
      <c r="D6472" s="27"/>
      <c r="E6472" s="27"/>
    </row>
    <row r="6473" spans="1:5" x14ac:dyDescent="0.25">
      <c r="A6473" s="27"/>
      <c r="B6473" s="32"/>
      <c r="C6473" s="27"/>
      <c r="D6473" s="27"/>
      <c r="E6473" s="27"/>
    </row>
    <row r="6474" spans="1:5" x14ac:dyDescent="0.25">
      <c r="A6474" s="27"/>
      <c r="B6474" s="32"/>
      <c r="C6474" s="27"/>
      <c r="D6474" s="27"/>
      <c r="E6474" s="27"/>
    </row>
    <row r="6475" spans="1:5" x14ac:dyDescent="0.25">
      <c r="A6475" s="27"/>
      <c r="B6475" s="32"/>
      <c r="C6475" s="27"/>
      <c r="D6475" s="27"/>
      <c r="E6475" s="27"/>
    </row>
    <row r="6476" spans="1:5" x14ac:dyDescent="0.25">
      <c r="A6476" s="27"/>
      <c r="B6476" s="32"/>
      <c r="C6476" s="27"/>
      <c r="D6476" s="27"/>
      <c r="E6476" s="27"/>
    </row>
    <row r="6477" spans="1:5" x14ac:dyDescent="0.25">
      <c r="A6477" s="27"/>
      <c r="B6477" s="32"/>
      <c r="C6477" s="27"/>
      <c r="D6477" s="27"/>
      <c r="E6477" s="27"/>
    </row>
    <row r="6478" spans="1:5" x14ac:dyDescent="0.25">
      <c r="A6478" s="27"/>
      <c r="B6478" s="32"/>
      <c r="C6478" s="27"/>
      <c r="D6478" s="27"/>
      <c r="E6478" s="27"/>
    </row>
    <row r="6479" spans="1:5" x14ac:dyDescent="0.25">
      <c r="A6479" s="27"/>
      <c r="B6479" s="32"/>
      <c r="C6479" s="27"/>
      <c r="D6479" s="27"/>
      <c r="E6479" s="27"/>
    </row>
    <row r="6480" spans="1:5" x14ac:dyDescent="0.25">
      <c r="A6480" s="27"/>
      <c r="B6480" s="32"/>
      <c r="C6480" s="27"/>
      <c r="D6480" s="27"/>
      <c r="E6480" s="27"/>
    </row>
    <row r="6481" spans="1:5" x14ac:dyDescent="0.25">
      <c r="A6481" s="27"/>
      <c r="B6481" s="32"/>
      <c r="C6481" s="27"/>
      <c r="D6481" s="27"/>
      <c r="E6481" s="27"/>
    </row>
    <row r="6482" spans="1:5" x14ac:dyDescent="0.25">
      <c r="A6482" s="27"/>
      <c r="B6482" s="32"/>
      <c r="C6482" s="27"/>
      <c r="D6482" s="27"/>
      <c r="E6482" s="27"/>
    </row>
    <row r="6483" spans="1:5" x14ac:dyDescent="0.25">
      <c r="A6483" s="27"/>
      <c r="B6483" s="32"/>
      <c r="C6483" s="27"/>
      <c r="D6483" s="27"/>
      <c r="E6483" s="27"/>
    </row>
    <row r="6484" spans="1:5" x14ac:dyDescent="0.25">
      <c r="A6484" s="27"/>
      <c r="B6484" s="32"/>
      <c r="C6484" s="27"/>
      <c r="D6484" s="27"/>
      <c r="E6484" s="27"/>
    </row>
    <row r="6485" spans="1:5" x14ac:dyDescent="0.25">
      <c r="A6485" s="27"/>
      <c r="B6485" s="32"/>
      <c r="C6485" s="27"/>
      <c r="D6485" s="27"/>
      <c r="E6485" s="27"/>
    </row>
    <row r="6486" spans="1:5" x14ac:dyDescent="0.25">
      <c r="A6486" s="27"/>
      <c r="B6486" s="32"/>
      <c r="C6486" s="27"/>
      <c r="D6486" s="27"/>
      <c r="E6486" s="27"/>
    </row>
    <row r="6487" spans="1:5" x14ac:dyDescent="0.25">
      <c r="A6487" s="27"/>
      <c r="B6487" s="32"/>
      <c r="C6487" s="27"/>
      <c r="D6487" s="27"/>
      <c r="E6487" s="27"/>
    </row>
    <row r="6488" spans="1:5" x14ac:dyDescent="0.25">
      <c r="A6488" s="27"/>
      <c r="B6488" s="32"/>
      <c r="C6488" s="27"/>
      <c r="D6488" s="27"/>
      <c r="E6488" s="27"/>
    </row>
    <row r="6489" spans="1:5" x14ac:dyDescent="0.25">
      <c r="A6489" s="27"/>
      <c r="B6489" s="32"/>
      <c r="C6489" s="27"/>
      <c r="D6489" s="27"/>
      <c r="E6489" s="27"/>
    </row>
    <row r="6490" spans="1:5" x14ac:dyDescent="0.25">
      <c r="A6490" s="27"/>
      <c r="B6490" s="32"/>
      <c r="C6490" s="27"/>
      <c r="D6490" s="27"/>
      <c r="E6490" s="27"/>
    </row>
    <row r="6491" spans="1:5" x14ac:dyDescent="0.25">
      <c r="A6491" s="27"/>
      <c r="B6491" s="32"/>
      <c r="C6491" s="27"/>
      <c r="D6491" s="27"/>
      <c r="E6491" s="27"/>
    </row>
    <row r="6492" spans="1:5" x14ac:dyDescent="0.25">
      <c r="A6492" s="27"/>
      <c r="B6492" s="32"/>
      <c r="C6492" s="27"/>
      <c r="D6492" s="27"/>
      <c r="E6492" s="27"/>
    </row>
    <row r="6493" spans="1:5" x14ac:dyDescent="0.25">
      <c r="A6493" s="27"/>
      <c r="B6493" s="32"/>
      <c r="C6493" s="27"/>
      <c r="D6493" s="27"/>
      <c r="E6493" s="27"/>
    </row>
    <row r="6494" spans="1:5" x14ac:dyDescent="0.25">
      <c r="A6494" s="27"/>
      <c r="B6494" s="32"/>
      <c r="C6494" s="27"/>
      <c r="D6494" s="27"/>
      <c r="E6494" s="27"/>
    </row>
    <row r="6495" spans="1:5" x14ac:dyDescent="0.25">
      <c r="A6495" s="27"/>
      <c r="B6495" s="32"/>
      <c r="C6495" s="27"/>
      <c r="D6495" s="27"/>
      <c r="E6495" s="27"/>
    </row>
    <row r="6496" spans="1:5" x14ac:dyDescent="0.25">
      <c r="A6496" s="27"/>
      <c r="B6496" s="32"/>
      <c r="C6496" s="27"/>
      <c r="D6496" s="27"/>
      <c r="E6496" s="27"/>
    </row>
    <row r="6497" spans="1:5" x14ac:dyDescent="0.25">
      <c r="A6497" s="27"/>
      <c r="B6497" s="32"/>
      <c r="C6497" s="27"/>
      <c r="D6497" s="27"/>
      <c r="E6497" s="27"/>
    </row>
    <row r="6498" spans="1:5" x14ac:dyDescent="0.25">
      <c r="A6498" s="27"/>
      <c r="B6498" s="32"/>
      <c r="C6498" s="27"/>
      <c r="D6498" s="27"/>
      <c r="E6498" s="27"/>
    </row>
    <row r="6499" spans="1:5" x14ac:dyDescent="0.25">
      <c r="A6499" s="27"/>
      <c r="B6499" s="32"/>
      <c r="C6499" s="27"/>
      <c r="D6499" s="27"/>
      <c r="E6499" s="27"/>
    </row>
    <row r="6500" spans="1:5" x14ac:dyDescent="0.25">
      <c r="A6500" s="27"/>
      <c r="B6500" s="32"/>
      <c r="C6500" s="27"/>
      <c r="D6500" s="27"/>
      <c r="E6500" s="27"/>
    </row>
    <row r="6501" spans="1:5" x14ac:dyDescent="0.25">
      <c r="A6501" s="27"/>
      <c r="B6501" s="32"/>
      <c r="C6501" s="27"/>
      <c r="D6501" s="27"/>
      <c r="E6501" s="27"/>
    </row>
    <row r="6502" spans="1:5" x14ac:dyDescent="0.25">
      <c r="A6502" s="27"/>
      <c r="B6502" s="32"/>
      <c r="C6502" s="27"/>
      <c r="D6502" s="27"/>
      <c r="E6502" s="27"/>
    </row>
    <row r="6503" spans="1:5" x14ac:dyDescent="0.25">
      <c r="A6503" s="27"/>
      <c r="B6503" s="32"/>
      <c r="C6503" s="27"/>
      <c r="D6503" s="27"/>
      <c r="E6503" s="27"/>
    </row>
    <row r="6504" spans="1:5" x14ac:dyDescent="0.25">
      <c r="A6504" s="27"/>
      <c r="B6504" s="32"/>
      <c r="C6504" s="27"/>
      <c r="D6504" s="27"/>
      <c r="E6504" s="27"/>
    </row>
    <row r="6505" spans="1:5" x14ac:dyDescent="0.25">
      <c r="A6505" s="27"/>
      <c r="B6505" s="32"/>
      <c r="C6505" s="27"/>
      <c r="D6505" s="27"/>
      <c r="E6505" s="27"/>
    </row>
    <row r="6506" spans="1:5" x14ac:dyDescent="0.25">
      <c r="A6506" s="27"/>
      <c r="B6506" s="32"/>
      <c r="C6506" s="27"/>
      <c r="D6506" s="27"/>
      <c r="E6506" s="27"/>
    </row>
    <row r="6507" spans="1:5" x14ac:dyDescent="0.25">
      <c r="A6507" s="27"/>
      <c r="B6507" s="32"/>
      <c r="C6507" s="27"/>
      <c r="D6507" s="27"/>
      <c r="E6507" s="27"/>
    </row>
    <row r="6508" spans="1:5" x14ac:dyDescent="0.25">
      <c r="A6508" s="27"/>
      <c r="B6508" s="32"/>
      <c r="C6508" s="27"/>
      <c r="D6508" s="27"/>
      <c r="E6508" s="27"/>
    </row>
    <row r="6509" spans="1:5" x14ac:dyDescent="0.25">
      <c r="A6509" s="27"/>
      <c r="B6509" s="32"/>
      <c r="C6509" s="27"/>
      <c r="D6509" s="27"/>
      <c r="E6509" s="27"/>
    </row>
    <row r="6510" spans="1:5" x14ac:dyDescent="0.25">
      <c r="A6510" s="27"/>
      <c r="B6510" s="32"/>
      <c r="C6510" s="27"/>
      <c r="D6510" s="27"/>
      <c r="E6510" s="27"/>
    </row>
    <row r="6511" spans="1:5" x14ac:dyDescent="0.25">
      <c r="A6511" s="27"/>
      <c r="B6511" s="32"/>
      <c r="C6511" s="27"/>
      <c r="D6511" s="27"/>
      <c r="E6511" s="27"/>
    </row>
    <row r="6512" spans="1:5" x14ac:dyDescent="0.25">
      <c r="A6512" s="27"/>
      <c r="B6512" s="32"/>
      <c r="C6512" s="27"/>
      <c r="D6512" s="27"/>
      <c r="E6512" s="27"/>
    </row>
    <row r="6513" spans="1:5" x14ac:dyDescent="0.25">
      <c r="A6513" s="27"/>
      <c r="B6513" s="32"/>
      <c r="C6513" s="27"/>
      <c r="D6513" s="27"/>
      <c r="E6513" s="27"/>
    </row>
    <row r="6514" spans="1:5" x14ac:dyDescent="0.25">
      <c r="A6514" s="27"/>
      <c r="B6514" s="32"/>
      <c r="C6514" s="27"/>
      <c r="D6514" s="27"/>
      <c r="E6514" s="27"/>
    </row>
    <row r="6515" spans="1:5" x14ac:dyDescent="0.25">
      <c r="A6515" s="27"/>
      <c r="B6515" s="32"/>
      <c r="C6515" s="27"/>
      <c r="D6515" s="27"/>
      <c r="E6515" s="27"/>
    </row>
    <row r="6516" spans="1:5" x14ac:dyDescent="0.25">
      <c r="A6516" s="27"/>
      <c r="B6516" s="32"/>
      <c r="C6516" s="27"/>
      <c r="D6516" s="27"/>
      <c r="E6516" s="27"/>
    </row>
    <row r="6517" spans="1:5" x14ac:dyDescent="0.25">
      <c r="A6517" s="27"/>
      <c r="B6517" s="32"/>
      <c r="C6517" s="27"/>
      <c r="D6517" s="27"/>
      <c r="E6517" s="27"/>
    </row>
    <row r="6518" spans="1:5" x14ac:dyDescent="0.25">
      <c r="A6518" s="27"/>
      <c r="B6518" s="32"/>
      <c r="C6518" s="27"/>
      <c r="D6518" s="27"/>
      <c r="E6518" s="27"/>
    </row>
    <row r="6519" spans="1:5" x14ac:dyDescent="0.25">
      <c r="A6519" s="27"/>
      <c r="B6519" s="32"/>
      <c r="C6519" s="27"/>
      <c r="D6519" s="27"/>
      <c r="E6519" s="27"/>
    </row>
    <row r="6520" spans="1:5" x14ac:dyDescent="0.25">
      <c r="A6520" s="27"/>
      <c r="B6520" s="32"/>
      <c r="C6520" s="27"/>
      <c r="D6520" s="27"/>
      <c r="E6520" s="27"/>
    </row>
    <row r="6521" spans="1:5" x14ac:dyDescent="0.25">
      <c r="A6521" s="27"/>
      <c r="B6521" s="32"/>
      <c r="C6521" s="27"/>
      <c r="D6521" s="27"/>
      <c r="E6521" s="27"/>
    </row>
    <row r="6522" spans="1:5" x14ac:dyDescent="0.25">
      <c r="A6522" s="27"/>
      <c r="B6522" s="32"/>
      <c r="C6522" s="27"/>
      <c r="D6522" s="27"/>
      <c r="E6522" s="27"/>
    </row>
    <row r="6523" spans="1:5" x14ac:dyDescent="0.25">
      <c r="A6523" s="27"/>
      <c r="B6523" s="32"/>
      <c r="C6523" s="27"/>
      <c r="D6523" s="27"/>
      <c r="E6523" s="27"/>
    </row>
    <row r="6524" spans="1:5" x14ac:dyDescent="0.25">
      <c r="A6524" s="27"/>
      <c r="B6524" s="32"/>
      <c r="C6524" s="27"/>
      <c r="D6524" s="27"/>
      <c r="E6524" s="27"/>
    </row>
    <row r="6525" spans="1:5" x14ac:dyDescent="0.25">
      <c r="A6525" s="27"/>
      <c r="B6525" s="32"/>
      <c r="C6525" s="27"/>
      <c r="D6525" s="27"/>
      <c r="E6525" s="27"/>
    </row>
    <row r="6526" spans="1:5" x14ac:dyDescent="0.25">
      <c r="A6526" s="27"/>
      <c r="B6526" s="32"/>
      <c r="C6526" s="27"/>
      <c r="D6526" s="27"/>
      <c r="E6526" s="27"/>
    </row>
    <row r="6527" spans="1:5" x14ac:dyDescent="0.25">
      <c r="A6527" s="27"/>
      <c r="B6527" s="32"/>
      <c r="C6527" s="27"/>
      <c r="D6527" s="27"/>
      <c r="E6527" s="27"/>
    </row>
    <row r="6528" spans="1:5" x14ac:dyDescent="0.25">
      <c r="A6528" s="27"/>
      <c r="B6528" s="32"/>
      <c r="C6528" s="27"/>
      <c r="D6528" s="27"/>
      <c r="E6528" s="27"/>
    </row>
    <row r="6529" spans="1:5" x14ac:dyDescent="0.25">
      <c r="A6529" s="27"/>
      <c r="B6529" s="32"/>
      <c r="C6529" s="27"/>
      <c r="D6529" s="27"/>
      <c r="E6529" s="27"/>
    </row>
    <row r="6530" spans="1:5" x14ac:dyDescent="0.25">
      <c r="A6530" s="27"/>
      <c r="B6530" s="32"/>
      <c r="C6530" s="27"/>
      <c r="D6530" s="27"/>
      <c r="E6530" s="27"/>
    </row>
    <row r="6531" spans="1:5" x14ac:dyDescent="0.25">
      <c r="A6531" s="27"/>
      <c r="B6531" s="32"/>
      <c r="C6531" s="27"/>
      <c r="D6531" s="27"/>
      <c r="E6531" s="27"/>
    </row>
    <row r="6532" spans="1:5" x14ac:dyDescent="0.25">
      <c r="A6532" s="27"/>
      <c r="B6532" s="32"/>
      <c r="C6532" s="27"/>
      <c r="D6532" s="27"/>
      <c r="E6532" s="27"/>
    </row>
    <row r="6533" spans="1:5" x14ac:dyDescent="0.25">
      <c r="A6533" s="27"/>
      <c r="B6533" s="32"/>
      <c r="C6533" s="27"/>
      <c r="D6533" s="27"/>
      <c r="E6533" s="27"/>
    </row>
    <row r="6534" spans="1:5" x14ac:dyDescent="0.25">
      <c r="A6534" s="27"/>
      <c r="B6534" s="32"/>
      <c r="C6534" s="27"/>
      <c r="D6534" s="27"/>
      <c r="E6534" s="27"/>
    </row>
    <row r="6535" spans="1:5" x14ac:dyDescent="0.25">
      <c r="A6535" s="27"/>
      <c r="B6535" s="32"/>
      <c r="C6535" s="27"/>
      <c r="D6535" s="27"/>
      <c r="E6535" s="27"/>
    </row>
    <row r="6536" spans="1:5" x14ac:dyDescent="0.25">
      <c r="A6536" s="27"/>
      <c r="B6536" s="32"/>
      <c r="C6536" s="27"/>
      <c r="D6536" s="27"/>
      <c r="E6536" s="27"/>
    </row>
    <row r="6537" spans="1:5" x14ac:dyDescent="0.25">
      <c r="A6537" s="27"/>
      <c r="B6537" s="32"/>
      <c r="C6537" s="27"/>
      <c r="D6537" s="27"/>
      <c r="E6537" s="27"/>
    </row>
    <row r="6538" spans="1:5" x14ac:dyDescent="0.25">
      <c r="A6538" s="27"/>
      <c r="B6538" s="32"/>
      <c r="C6538" s="27"/>
      <c r="D6538" s="27"/>
      <c r="E6538" s="27"/>
    </row>
    <row r="6539" spans="1:5" x14ac:dyDescent="0.25">
      <c r="A6539" s="27"/>
      <c r="B6539" s="32"/>
      <c r="C6539" s="27"/>
      <c r="D6539" s="27"/>
      <c r="E6539" s="27"/>
    </row>
    <row r="6540" spans="1:5" x14ac:dyDescent="0.25">
      <c r="A6540" s="27"/>
      <c r="B6540" s="32"/>
      <c r="C6540" s="27"/>
      <c r="D6540" s="27"/>
      <c r="E6540" s="27"/>
    </row>
    <row r="6541" spans="1:5" x14ac:dyDescent="0.25">
      <c r="A6541" s="27"/>
      <c r="B6541" s="32"/>
      <c r="C6541" s="27"/>
      <c r="D6541" s="27"/>
      <c r="E6541" s="27"/>
    </row>
    <row r="6542" spans="1:5" x14ac:dyDescent="0.25">
      <c r="A6542" s="27"/>
      <c r="B6542" s="32"/>
      <c r="C6542" s="27"/>
      <c r="D6542" s="27"/>
      <c r="E6542" s="27"/>
    </row>
    <row r="6543" spans="1:5" x14ac:dyDescent="0.25">
      <c r="A6543" s="27"/>
      <c r="B6543" s="32"/>
      <c r="C6543" s="27"/>
      <c r="D6543" s="27"/>
      <c r="E6543" s="27"/>
    </row>
    <row r="6544" spans="1:5" x14ac:dyDescent="0.25">
      <c r="A6544" s="27"/>
      <c r="B6544" s="32"/>
      <c r="C6544" s="27"/>
      <c r="D6544" s="27"/>
      <c r="E6544" s="27"/>
    </row>
    <row r="6545" spans="1:5" x14ac:dyDescent="0.25">
      <c r="A6545" s="27"/>
      <c r="B6545" s="32"/>
      <c r="C6545" s="27"/>
      <c r="D6545" s="27"/>
      <c r="E6545" s="27"/>
    </row>
    <row r="6546" spans="1:5" x14ac:dyDescent="0.25">
      <c r="A6546" s="27"/>
      <c r="B6546" s="32"/>
      <c r="C6546" s="27"/>
      <c r="D6546" s="27"/>
      <c r="E6546" s="27"/>
    </row>
    <row r="6547" spans="1:5" x14ac:dyDescent="0.25">
      <c r="A6547" s="27"/>
      <c r="B6547" s="32"/>
      <c r="C6547" s="27"/>
      <c r="D6547" s="27"/>
      <c r="E6547" s="27"/>
    </row>
    <row r="6548" spans="1:5" x14ac:dyDescent="0.25">
      <c r="A6548" s="27"/>
      <c r="B6548" s="32"/>
      <c r="C6548" s="27"/>
      <c r="D6548" s="27"/>
      <c r="E6548" s="27"/>
    </row>
    <row r="6549" spans="1:5" x14ac:dyDescent="0.25">
      <c r="A6549" s="27"/>
      <c r="B6549" s="32"/>
      <c r="C6549" s="27"/>
      <c r="D6549" s="27"/>
      <c r="E6549" s="27"/>
    </row>
    <row r="6550" spans="1:5" x14ac:dyDescent="0.25">
      <c r="A6550" s="27"/>
      <c r="B6550" s="32"/>
      <c r="C6550" s="27"/>
      <c r="D6550" s="27"/>
      <c r="E6550" s="27"/>
    </row>
    <row r="6551" spans="1:5" x14ac:dyDescent="0.25">
      <c r="A6551" s="27"/>
      <c r="B6551" s="32"/>
      <c r="C6551" s="27"/>
      <c r="D6551" s="27"/>
      <c r="E6551" s="27"/>
    </row>
    <row r="6552" spans="1:5" x14ac:dyDescent="0.25">
      <c r="A6552" s="27"/>
      <c r="B6552" s="32"/>
      <c r="C6552" s="27"/>
      <c r="D6552" s="27"/>
      <c r="E6552" s="27"/>
    </row>
    <row r="6553" spans="1:5" x14ac:dyDescent="0.25">
      <c r="A6553" s="27"/>
      <c r="B6553" s="32"/>
      <c r="C6553" s="27"/>
      <c r="D6553" s="27"/>
      <c r="E6553" s="27"/>
    </row>
    <row r="6554" spans="1:5" x14ac:dyDescent="0.25">
      <c r="A6554" s="27"/>
      <c r="B6554" s="32"/>
      <c r="C6554" s="27"/>
      <c r="D6554" s="27"/>
      <c r="E6554" s="27"/>
    </row>
    <row r="6555" spans="1:5" x14ac:dyDescent="0.25">
      <c r="A6555" s="27"/>
      <c r="B6555" s="32"/>
      <c r="C6555" s="27"/>
      <c r="D6555" s="27"/>
      <c r="E6555" s="27"/>
    </row>
    <row r="6556" spans="1:5" x14ac:dyDescent="0.25">
      <c r="A6556" s="27"/>
      <c r="B6556" s="32"/>
      <c r="C6556" s="27"/>
      <c r="D6556" s="27"/>
      <c r="E6556" s="27"/>
    </row>
    <row r="6557" spans="1:5" x14ac:dyDescent="0.25">
      <c r="A6557" s="27"/>
      <c r="B6557" s="32"/>
      <c r="C6557" s="27"/>
      <c r="D6557" s="27"/>
      <c r="E6557" s="27"/>
    </row>
    <row r="6558" spans="1:5" x14ac:dyDescent="0.25">
      <c r="A6558" s="27"/>
      <c r="B6558" s="32"/>
      <c r="C6558" s="27"/>
      <c r="D6558" s="27"/>
      <c r="E6558" s="27"/>
    </row>
    <row r="6559" spans="1:5" x14ac:dyDescent="0.25">
      <c r="A6559" s="27"/>
      <c r="B6559" s="32"/>
      <c r="C6559" s="27"/>
      <c r="D6559" s="27"/>
      <c r="E6559" s="27"/>
    </row>
    <row r="6560" spans="1:5" x14ac:dyDescent="0.25">
      <c r="A6560" s="27"/>
      <c r="B6560" s="32"/>
      <c r="C6560" s="27"/>
      <c r="D6560" s="27"/>
      <c r="E6560" s="27"/>
    </row>
    <row r="6561" spans="1:5" x14ac:dyDescent="0.25">
      <c r="A6561" s="27"/>
      <c r="B6561" s="32"/>
      <c r="C6561" s="27"/>
      <c r="D6561" s="27"/>
      <c r="E6561" s="27"/>
    </row>
    <row r="6562" spans="1:5" x14ac:dyDescent="0.25">
      <c r="A6562" s="27"/>
      <c r="B6562" s="32"/>
      <c r="C6562" s="27"/>
      <c r="D6562" s="27"/>
      <c r="E6562" s="27"/>
    </row>
    <row r="6563" spans="1:5" x14ac:dyDescent="0.25">
      <c r="A6563" s="27"/>
      <c r="B6563" s="32"/>
      <c r="C6563" s="27"/>
      <c r="D6563" s="27"/>
      <c r="E6563" s="27"/>
    </row>
    <row r="6564" spans="1:5" x14ac:dyDescent="0.25">
      <c r="A6564" s="27"/>
      <c r="B6564" s="32"/>
      <c r="C6564" s="27"/>
      <c r="D6564" s="27"/>
      <c r="E6564" s="27"/>
    </row>
    <row r="6565" spans="1:5" x14ac:dyDescent="0.25">
      <c r="A6565" s="27"/>
      <c r="B6565" s="32"/>
      <c r="C6565" s="27"/>
      <c r="D6565" s="27"/>
      <c r="E6565" s="27"/>
    </row>
    <row r="6566" spans="1:5" x14ac:dyDescent="0.25">
      <c r="A6566" s="27"/>
      <c r="B6566" s="32"/>
      <c r="C6566" s="27"/>
      <c r="D6566" s="27"/>
      <c r="E6566" s="27"/>
    </row>
    <row r="6567" spans="1:5" x14ac:dyDescent="0.25">
      <c r="A6567" s="27"/>
      <c r="B6567" s="32"/>
      <c r="C6567" s="27"/>
      <c r="D6567" s="27"/>
      <c r="E6567" s="27"/>
    </row>
    <row r="6568" spans="1:5" x14ac:dyDescent="0.25">
      <c r="A6568" s="27"/>
      <c r="B6568" s="32"/>
      <c r="C6568" s="27"/>
      <c r="D6568" s="27"/>
      <c r="E6568" s="27"/>
    </row>
    <row r="6569" spans="1:5" x14ac:dyDescent="0.25">
      <c r="A6569" s="27"/>
      <c r="B6569" s="32"/>
      <c r="C6569" s="27"/>
      <c r="D6569" s="27"/>
      <c r="E6569" s="27"/>
    </row>
    <row r="6570" spans="1:5" x14ac:dyDescent="0.25">
      <c r="A6570" s="27"/>
      <c r="B6570" s="32"/>
      <c r="C6570" s="27"/>
      <c r="D6570" s="27"/>
      <c r="E6570" s="27"/>
    </row>
    <row r="6571" spans="1:5" x14ac:dyDescent="0.25">
      <c r="A6571" s="27"/>
      <c r="B6571" s="32"/>
      <c r="C6571" s="27"/>
      <c r="D6571" s="27"/>
      <c r="E6571" s="27"/>
    </row>
    <row r="6572" spans="1:5" x14ac:dyDescent="0.25">
      <c r="A6572" s="27"/>
      <c r="B6572" s="32"/>
      <c r="C6572" s="27"/>
      <c r="D6572" s="27"/>
      <c r="E6572" s="27"/>
    </row>
    <row r="6573" spans="1:5" x14ac:dyDescent="0.25">
      <c r="A6573" s="27"/>
      <c r="B6573" s="32"/>
      <c r="C6573" s="27"/>
      <c r="D6573" s="27"/>
      <c r="E6573" s="27"/>
    </row>
    <row r="6574" spans="1:5" x14ac:dyDescent="0.25">
      <c r="A6574" s="27"/>
      <c r="B6574" s="32"/>
      <c r="C6574" s="27"/>
      <c r="D6574" s="27"/>
      <c r="E6574" s="27"/>
    </row>
    <row r="6575" spans="1:5" x14ac:dyDescent="0.25">
      <c r="A6575" s="27"/>
      <c r="B6575" s="32"/>
      <c r="C6575" s="27"/>
      <c r="D6575" s="27"/>
      <c r="E6575" s="27"/>
    </row>
    <row r="6576" spans="1:5" x14ac:dyDescent="0.25">
      <c r="A6576" s="27"/>
      <c r="B6576" s="32"/>
      <c r="C6576" s="27"/>
      <c r="D6576" s="27"/>
      <c r="E6576" s="27"/>
    </row>
    <row r="6577" spans="1:5" x14ac:dyDescent="0.25">
      <c r="A6577" s="27"/>
      <c r="B6577" s="32"/>
      <c r="C6577" s="27"/>
      <c r="D6577" s="27"/>
      <c r="E6577" s="27"/>
    </row>
    <row r="6578" spans="1:5" x14ac:dyDescent="0.25">
      <c r="A6578" s="27"/>
      <c r="B6578" s="32"/>
      <c r="C6578" s="27"/>
      <c r="D6578" s="27"/>
      <c r="E6578" s="27"/>
    </row>
    <row r="6579" spans="1:5" x14ac:dyDescent="0.25">
      <c r="A6579" s="27"/>
      <c r="B6579" s="32"/>
      <c r="C6579" s="27"/>
      <c r="D6579" s="27"/>
      <c r="E6579" s="27"/>
    </row>
    <row r="6580" spans="1:5" x14ac:dyDescent="0.25">
      <c r="A6580" s="27"/>
      <c r="B6580" s="32"/>
      <c r="C6580" s="27"/>
      <c r="D6580" s="27"/>
      <c r="E6580" s="27"/>
    </row>
    <row r="6581" spans="1:5" x14ac:dyDescent="0.25">
      <c r="A6581" s="27"/>
      <c r="B6581" s="32"/>
      <c r="C6581" s="27"/>
      <c r="D6581" s="27"/>
      <c r="E6581" s="27"/>
    </row>
    <row r="6582" spans="1:5" x14ac:dyDescent="0.25">
      <c r="A6582" s="27"/>
      <c r="B6582" s="32"/>
      <c r="C6582" s="27"/>
      <c r="D6582" s="27"/>
      <c r="E6582" s="27"/>
    </row>
    <row r="6583" spans="1:5" x14ac:dyDescent="0.25">
      <c r="A6583" s="27"/>
      <c r="B6583" s="32"/>
      <c r="C6583" s="27"/>
      <c r="D6583" s="27"/>
      <c r="E6583" s="27"/>
    </row>
    <row r="6584" spans="1:5" x14ac:dyDescent="0.25">
      <c r="A6584" s="27"/>
      <c r="B6584" s="32"/>
      <c r="C6584" s="27"/>
      <c r="D6584" s="27"/>
      <c r="E6584" s="27"/>
    </row>
    <row r="6585" spans="1:5" x14ac:dyDescent="0.25">
      <c r="A6585" s="27"/>
      <c r="B6585" s="32"/>
      <c r="C6585" s="27"/>
      <c r="D6585" s="27"/>
      <c r="E6585" s="27"/>
    </row>
    <row r="6586" spans="1:5" x14ac:dyDescent="0.25">
      <c r="A6586" s="27"/>
      <c r="B6586" s="32"/>
      <c r="C6586" s="27"/>
      <c r="D6586" s="27"/>
      <c r="E6586" s="27"/>
    </row>
    <row r="6587" spans="1:5" x14ac:dyDescent="0.25">
      <c r="A6587" s="27"/>
      <c r="B6587" s="32"/>
      <c r="C6587" s="27"/>
      <c r="D6587" s="27"/>
      <c r="E6587" s="27"/>
    </row>
    <row r="6588" spans="1:5" x14ac:dyDescent="0.25">
      <c r="A6588" s="27"/>
      <c r="B6588" s="32"/>
      <c r="C6588" s="27"/>
      <c r="D6588" s="27"/>
      <c r="E6588" s="27"/>
    </row>
    <row r="6589" spans="1:5" x14ac:dyDescent="0.25">
      <c r="A6589" s="27"/>
      <c r="B6589" s="32"/>
      <c r="C6589" s="27"/>
      <c r="D6589" s="27"/>
      <c r="E6589" s="27"/>
    </row>
    <row r="6590" spans="1:5" x14ac:dyDescent="0.25">
      <c r="A6590" s="27"/>
      <c r="B6590" s="32"/>
      <c r="C6590" s="27"/>
      <c r="D6590" s="27"/>
      <c r="E6590" s="27"/>
    </row>
    <row r="6591" spans="1:5" x14ac:dyDescent="0.25">
      <c r="A6591" s="27"/>
      <c r="B6591" s="32"/>
      <c r="C6591" s="27"/>
      <c r="D6591" s="27"/>
      <c r="E6591" s="27"/>
    </row>
    <row r="6592" spans="1:5" x14ac:dyDescent="0.25">
      <c r="A6592" s="27"/>
      <c r="B6592" s="32"/>
      <c r="C6592" s="27"/>
      <c r="D6592" s="27"/>
      <c r="E6592" s="27"/>
    </row>
    <row r="6593" spans="1:5" x14ac:dyDescent="0.25">
      <c r="A6593" s="27"/>
      <c r="B6593" s="32"/>
      <c r="C6593" s="27"/>
      <c r="D6593" s="27"/>
      <c r="E6593" s="27"/>
    </row>
    <row r="6594" spans="1:5" x14ac:dyDescent="0.25">
      <c r="A6594" s="27"/>
      <c r="B6594" s="32"/>
      <c r="C6594" s="27"/>
      <c r="D6594" s="27"/>
      <c r="E6594" s="27"/>
    </row>
    <row r="6595" spans="1:5" x14ac:dyDescent="0.25">
      <c r="A6595" s="27"/>
      <c r="B6595" s="32"/>
      <c r="C6595" s="27"/>
      <c r="D6595" s="27"/>
      <c r="E6595" s="27"/>
    </row>
    <row r="6596" spans="1:5" x14ac:dyDescent="0.25">
      <c r="A6596" s="27"/>
      <c r="B6596" s="32"/>
      <c r="C6596" s="27"/>
      <c r="D6596" s="27"/>
      <c r="E6596" s="27"/>
    </row>
    <row r="6597" spans="1:5" x14ac:dyDescent="0.25">
      <c r="A6597" s="27"/>
      <c r="B6597" s="32"/>
      <c r="C6597" s="27"/>
      <c r="D6597" s="27"/>
      <c r="E6597" s="27"/>
    </row>
    <row r="6598" spans="1:5" x14ac:dyDescent="0.25">
      <c r="A6598" s="27"/>
      <c r="B6598" s="32"/>
      <c r="C6598" s="27"/>
      <c r="D6598" s="27"/>
      <c r="E6598" s="27"/>
    </row>
    <row r="6599" spans="1:5" x14ac:dyDescent="0.25">
      <c r="A6599" s="27"/>
      <c r="B6599" s="32"/>
      <c r="C6599" s="27"/>
      <c r="D6599" s="27"/>
      <c r="E6599" s="27"/>
    </row>
    <row r="6600" spans="1:5" x14ac:dyDescent="0.25">
      <c r="A6600" s="27"/>
      <c r="B6600" s="32"/>
      <c r="C6600" s="27"/>
      <c r="D6600" s="27"/>
      <c r="E6600" s="27"/>
    </row>
    <row r="6601" spans="1:5" x14ac:dyDescent="0.25">
      <c r="A6601" s="27"/>
      <c r="B6601" s="32"/>
      <c r="C6601" s="27"/>
      <c r="D6601" s="27"/>
      <c r="E6601" s="27"/>
    </row>
    <row r="6602" spans="1:5" x14ac:dyDescent="0.25">
      <c r="A6602" s="27"/>
      <c r="B6602" s="32"/>
      <c r="C6602" s="27"/>
      <c r="D6602" s="27"/>
      <c r="E6602" s="27"/>
    </row>
    <row r="6603" spans="1:5" x14ac:dyDescent="0.25">
      <c r="A6603" s="27"/>
      <c r="B6603" s="32"/>
      <c r="C6603" s="27"/>
      <c r="D6603" s="27"/>
      <c r="E6603" s="27"/>
    </row>
    <row r="6604" spans="1:5" x14ac:dyDescent="0.25">
      <c r="A6604" s="27"/>
      <c r="B6604" s="32"/>
      <c r="C6604" s="27"/>
      <c r="D6604" s="27"/>
      <c r="E6604" s="27"/>
    </row>
    <row r="6605" spans="1:5" x14ac:dyDescent="0.25">
      <c r="A6605" s="27"/>
      <c r="B6605" s="32"/>
      <c r="C6605" s="27"/>
      <c r="D6605" s="27"/>
      <c r="E6605" s="27"/>
    </row>
    <row r="6606" spans="1:5" x14ac:dyDescent="0.25">
      <c r="A6606" s="27"/>
      <c r="B6606" s="32"/>
      <c r="C6606" s="27"/>
      <c r="D6606" s="27"/>
      <c r="E6606" s="27"/>
    </row>
    <row r="6607" spans="1:5" x14ac:dyDescent="0.25">
      <c r="A6607" s="27"/>
      <c r="B6607" s="32"/>
      <c r="C6607" s="27"/>
      <c r="D6607" s="27"/>
      <c r="E6607" s="27"/>
    </row>
    <row r="6608" spans="1:5" x14ac:dyDescent="0.25">
      <c r="A6608" s="27"/>
      <c r="B6608" s="32"/>
      <c r="C6608" s="27"/>
      <c r="D6608" s="27"/>
      <c r="E6608" s="27"/>
    </row>
    <row r="6609" spans="1:5" x14ac:dyDescent="0.25">
      <c r="A6609" s="27"/>
      <c r="B6609" s="32"/>
      <c r="C6609" s="27"/>
      <c r="D6609" s="27"/>
      <c r="E6609" s="27"/>
    </row>
    <row r="6610" spans="1:5" x14ac:dyDescent="0.25">
      <c r="A6610" s="27"/>
      <c r="B6610" s="32"/>
      <c r="C6610" s="27"/>
      <c r="D6610" s="27"/>
      <c r="E6610" s="27"/>
    </row>
    <row r="6611" spans="1:5" x14ac:dyDescent="0.25">
      <c r="A6611" s="27"/>
      <c r="B6611" s="32"/>
      <c r="C6611" s="27"/>
      <c r="D6611" s="27"/>
      <c r="E6611" s="27"/>
    </row>
    <row r="6612" spans="1:5" x14ac:dyDescent="0.25">
      <c r="A6612" s="27"/>
      <c r="B6612" s="32"/>
      <c r="C6612" s="27"/>
      <c r="D6612" s="27"/>
      <c r="E6612" s="27"/>
    </row>
    <row r="6613" spans="1:5" x14ac:dyDescent="0.25">
      <c r="A6613" s="27"/>
      <c r="B6613" s="32"/>
      <c r="C6613" s="27"/>
      <c r="D6613" s="27"/>
      <c r="E6613" s="27"/>
    </row>
    <row r="6614" spans="1:5" x14ac:dyDescent="0.25">
      <c r="A6614" s="27"/>
      <c r="B6614" s="32"/>
      <c r="C6614" s="27"/>
      <c r="D6614" s="27"/>
      <c r="E6614" s="27"/>
    </row>
    <row r="6615" spans="1:5" x14ac:dyDescent="0.25">
      <c r="A6615" s="27"/>
      <c r="B6615" s="32"/>
      <c r="C6615" s="27"/>
      <c r="D6615" s="27"/>
      <c r="E6615" s="27"/>
    </row>
    <row r="6616" spans="1:5" x14ac:dyDescent="0.25">
      <c r="A6616" s="27"/>
      <c r="B6616" s="32"/>
      <c r="C6616" s="27"/>
      <c r="D6616" s="27"/>
      <c r="E6616" s="27"/>
    </row>
    <row r="6617" spans="1:5" x14ac:dyDescent="0.25">
      <c r="A6617" s="27"/>
      <c r="B6617" s="32"/>
      <c r="C6617" s="27"/>
      <c r="D6617" s="27"/>
      <c r="E6617" s="27"/>
    </row>
    <row r="6618" spans="1:5" x14ac:dyDescent="0.25">
      <c r="A6618" s="27"/>
      <c r="B6618" s="32"/>
      <c r="C6618" s="27"/>
      <c r="D6618" s="27"/>
      <c r="E6618" s="27"/>
    </row>
    <row r="6619" spans="1:5" x14ac:dyDescent="0.25">
      <c r="A6619" s="27"/>
      <c r="B6619" s="32"/>
      <c r="C6619" s="27"/>
      <c r="D6619" s="27"/>
      <c r="E6619" s="27"/>
    </row>
    <row r="6620" spans="1:5" x14ac:dyDescent="0.25">
      <c r="A6620" s="27"/>
      <c r="B6620" s="32"/>
      <c r="C6620" s="27"/>
      <c r="D6620" s="27"/>
      <c r="E6620" s="27"/>
    </row>
    <row r="6621" spans="1:5" x14ac:dyDescent="0.25">
      <c r="A6621" s="27"/>
      <c r="B6621" s="32"/>
      <c r="C6621" s="27"/>
      <c r="D6621" s="27"/>
      <c r="E6621" s="27"/>
    </row>
    <row r="6622" spans="1:5" x14ac:dyDescent="0.25">
      <c r="A6622" s="27"/>
      <c r="B6622" s="32"/>
      <c r="C6622" s="27"/>
      <c r="D6622" s="27"/>
      <c r="E6622" s="27"/>
    </row>
    <row r="6623" spans="1:5" x14ac:dyDescent="0.25">
      <c r="A6623" s="27"/>
      <c r="B6623" s="32"/>
      <c r="C6623" s="27"/>
      <c r="D6623" s="27"/>
      <c r="E6623" s="27"/>
    </row>
    <row r="6624" spans="1:5" x14ac:dyDescent="0.25">
      <c r="A6624" s="27"/>
      <c r="B6624" s="32"/>
      <c r="C6624" s="27"/>
      <c r="D6624" s="27"/>
      <c r="E6624" s="27"/>
    </row>
    <row r="6625" spans="1:5" x14ac:dyDescent="0.25">
      <c r="A6625" s="27"/>
      <c r="B6625" s="32"/>
      <c r="C6625" s="27"/>
      <c r="D6625" s="27"/>
      <c r="E6625" s="27"/>
    </row>
    <row r="6626" spans="1:5" x14ac:dyDescent="0.25">
      <c r="A6626" s="27"/>
      <c r="B6626" s="32"/>
      <c r="C6626" s="27"/>
      <c r="D6626" s="27"/>
      <c r="E6626" s="27"/>
    </row>
    <row r="6627" spans="1:5" x14ac:dyDescent="0.25">
      <c r="A6627" s="27"/>
      <c r="B6627" s="32"/>
      <c r="C6627" s="27"/>
      <c r="D6627" s="27"/>
      <c r="E6627" s="27"/>
    </row>
    <row r="6628" spans="1:5" x14ac:dyDescent="0.25">
      <c r="A6628" s="27"/>
      <c r="B6628" s="32"/>
      <c r="C6628" s="27"/>
      <c r="D6628" s="27"/>
      <c r="E6628" s="27"/>
    </row>
    <row r="6629" spans="1:5" x14ac:dyDescent="0.25">
      <c r="A6629" s="27"/>
      <c r="B6629" s="32"/>
      <c r="C6629" s="27"/>
      <c r="D6629" s="27"/>
      <c r="E6629" s="27"/>
    </row>
    <row r="6630" spans="1:5" x14ac:dyDescent="0.25">
      <c r="A6630" s="27"/>
      <c r="B6630" s="32"/>
      <c r="C6630" s="27"/>
      <c r="D6630" s="27"/>
      <c r="E6630" s="27"/>
    </row>
    <row r="6631" spans="1:5" x14ac:dyDescent="0.25">
      <c r="A6631" s="27"/>
      <c r="B6631" s="32"/>
      <c r="C6631" s="27"/>
      <c r="D6631" s="27"/>
      <c r="E6631" s="27"/>
    </row>
    <row r="6632" spans="1:5" x14ac:dyDescent="0.25">
      <c r="A6632" s="27"/>
      <c r="B6632" s="32"/>
      <c r="C6632" s="27"/>
      <c r="D6632" s="27"/>
      <c r="E6632" s="27"/>
    </row>
    <row r="6633" spans="1:5" x14ac:dyDescent="0.25">
      <c r="A6633" s="27"/>
      <c r="B6633" s="32"/>
      <c r="C6633" s="27"/>
      <c r="D6633" s="27"/>
      <c r="E6633" s="27"/>
    </row>
    <row r="6634" spans="1:5" x14ac:dyDescent="0.25">
      <c r="A6634" s="27"/>
      <c r="B6634" s="32"/>
      <c r="C6634" s="27"/>
      <c r="D6634" s="27"/>
      <c r="E6634" s="27"/>
    </row>
    <row r="6635" spans="1:5" x14ac:dyDescent="0.25">
      <c r="A6635" s="27"/>
      <c r="B6635" s="32"/>
      <c r="C6635" s="27"/>
      <c r="D6635" s="27"/>
      <c r="E6635" s="27"/>
    </row>
    <row r="6636" spans="1:5" x14ac:dyDescent="0.25">
      <c r="A6636" s="27"/>
      <c r="B6636" s="32"/>
      <c r="C6636" s="27"/>
      <c r="D6636" s="27"/>
      <c r="E6636" s="27"/>
    </row>
    <row r="6637" spans="1:5" x14ac:dyDescent="0.25">
      <c r="A6637" s="27"/>
      <c r="B6637" s="32"/>
      <c r="C6637" s="27"/>
      <c r="D6637" s="27"/>
      <c r="E6637" s="27"/>
    </row>
    <row r="6638" spans="1:5" x14ac:dyDescent="0.25">
      <c r="A6638" s="27"/>
      <c r="B6638" s="32"/>
      <c r="C6638" s="27"/>
      <c r="D6638" s="27"/>
      <c r="E6638" s="27"/>
    </row>
    <row r="6639" spans="1:5" x14ac:dyDescent="0.25">
      <c r="A6639" s="27"/>
      <c r="B6639" s="32"/>
      <c r="C6639" s="27"/>
      <c r="D6639" s="27"/>
      <c r="E6639" s="27"/>
    </row>
    <row r="6640" spans="1:5" x14ac:dyDescent="0.25">
      <c r="A6640" s="27"/>
      <c r="B6640" s="32"/>
      <c r="C6640" s="27"/>
      <c r="D6640" s="27"/>
      <c r="E6640" s="27"/>
    </row>
    <row r="6641" spans="1:5" x14ac:dyDescent="0.25">
      <c r="A6641" s="27"/>
      <c r="B6641" s="32"/>
      <c r="C6641" s="27"/>
      <c r="D6641" s="27"/>
      <c r="E6641" s="27"/>
    </row>
    <row r="6642" spans="1:5" x14ac:dyDescent="0.25">
      <c r="A6642" s="27"/>
      <c r="B6642" s="32"/>
      <c r="C6642" s="27"/>
      <c r="D6642" s="27"/>
      <c r="E6642" s="27"/>
    </row>
    <row r="6643" spans="1:5" x14ac:dyDescent="0.25">
      <c r="A6643" s="27"/>
      <c r="B6643" s="32"/>
      <c r="C6643" s="27"/>
      <c r="D6643" s="27"/>
      <c r="E6643" s="27"/>
    </row>
    <row r="6644" spans="1:5" x14ac:dyDescent="0.25">
      <c r="A6644" s="27"/>
      <c r="B6644" s="32"/>
      <c r="C6644" s="27"/>
      <c r="D6644" s="27"/>
      <c r="E6644" s="27"/>
    </row>
    <row r="6645" spans="1:5" x14ac:dyDescent="0.25">
      <c r="A6645" s="27"/>
      <c r="B6645" s="32"/>
      <c r="C6645" s="27"/>
      <c r="D6645" s="27"/>
      <c r="E6645" s="27"/>
    </row>
    <row r="6646" spans="1:5" x14ac:dyDescent="0.25">
      <c r="A6646" s="27"/>
      <c r="B6646" s="32"/>
      <c r="C6646" s="27"/>
      <c r="D6646" s="27"/>
      <c r="E6646" s="27"/>
    </row>
    <row r="6647" spans="1:5" x14ac:dyDescent="0.25">
      <c r="A6647" s="27"/>
      <c r="B6647" s="32"/>
      <c r="C6647" s="27"/>
      <c r="D6647" s="27"/>
      <c r="E6647" s="27"/>
    </row>
    <row r="6648" spans="1:5" x14ac:dyDescent="0.25">
      <c r="A6648" s="27"/>
      <c r="B6648" s="32"/>
      <c r="C6648" s="27"/>
      <c r="D6648" s="27"/>
      <c r="E6648" s="27"/>
    </row>
    <row r="6649" spans="1:5" x14ac:dyDescent="0.25">
      <c r="A6649" s="27"/>
      <c r="B6649" s="32"/>
      <c r="C6649" s="27"/>
      <c r="D6649" s="27"/>
      <c r="E6649" s="27"/>
    </row>
    <row r="6650" spans="1:5" x14ac:dyDescent="0.25">
      <c r="A6650" s="27"/>
      <c r="B6650" s="32"/>
      <c r="C6650" s="27"/>
      <c r="D6650" s="27"/>
      <c r="E6650" s="27"/>
    </row>
    <row r="6651" spans="1:5" x14ac:dyDescent="0.25">
      <c r="A6651" s="27"/>
      <c r="B6651" s="32"/>
      <c r="C6651" s="27"/>
      <c r="D6651" s="27"/>
      <c r="E6651" s="27"/>
    </row>
    <row r="6652" spans="1:5" x14ac:dyDescent="0.25">
      <c r="A6652" s="27"/>
      <c r="B6652" s="32"/>
      <c r="C6652" s="27"/>
      <c r="D6652" s="27"/>
      <c r="E6652" s="27"/>
    </row>
    <row r="6653" spans="1:5" x14ac:dyDescent="0.25">
      <c r="A6653" s="27"/>
      <c r="B6653" s="32"/>
      <c r="C6653" s="27"/>
      <c r="D6653" s="27"/>
      <c r="E6653" s="27"/>
    </row>
    <row r="6654" spans="1:5" x14ac:dyDescent="0.25">
      <c r="A6654" s="27"/>
      <c r="B6654" s="32"/>
      <c r="C6654" s="27"/>
      <c r="D6654" s="27"/>
      <c r="E6654" s="27"/>
    </row>
    <row r="6655" spans="1:5" x14ac:dyDescent="0.25">
      <c r="A6655" s="27"/>
      <c r="B6655" s="32"/>
      <c r="C6655" s="27"/>
      <c r="D6655" s="27"/>
      <c r="E6655" s="27"/>
    </row>
    <row r="6656" spans="1:5" x14ac:dyDescent="0.25">
      <c r="A6656" s="27"/>
      <c r="B6656" s="32"/>
      <c r="C6656" s="27"/>
      <c r="D6656" s="27"/>
      <c r="E6656" s="27"/>
    </row>
    <row r="6657" spans="1:5" x14ac:dyDescent="0.25">
      <c r="A6657" s="27"/>
      <c r="B6657" s="32"/>
      <c r="C6657" s="27"/>
      <c r="D6657" s="27"/>
      <c r="E6657" s="27"/>
    </row>
    <row r="6658" spans="1:5" x14ac:dyDescent="0.25">
      <c r="A6658" s="27"/>
      <c r="B6658" s="32"/>
      <c r="C6658" s="27"/>
      <c r="D6658" s="27"/>
      <c r="E6658" s="27"/>
    </row>
    <row r="6659" spans="1:5" x14ac:dyDescent="0.25">
      <c r="A6659" s="27"/>
      <c r="B6659" s="32"/>
      <c r="C6659" s="27"/>
      <c r="D6659" s="27"/>
      <c r="E6659" s="27"/>
    </row>
    <row r="6660" spans="1:5" x14ac:dyDescent="0.25">
      <c r="A6660" s="27"/>
      <c r="B6660" s="32"/>
      <c r="C6660" s="27"/>
      <c r="D6660" s="27"/>
      <c r="E6660" s="27"/>
    </row>
    <row r="6661" spans="1:5" x14ac:dyDescent="0.25">
      <c r="A6661" s="27"/>
      <c r="B6661" s="32"/>
      <c r="C6661" s="27"/>
      <c r="D6661" s="27"/>
      <c r="E6661" s="27"/>
    </row>
    <row r="6662" spans="1:5" x14ac:dyDescent="0.25">
      <c r="A6662" s="27"/>
      <c r="B6662" s="32"/>
      <c r="C6662" s="27"/>
      <c r="D6662" s="27"/>
      <c r="E6662" s="27"/>
    </row>
    <row r="6663" spans="1:5" x14ac:dyDescent="0.25">
      <c r="A6663" s="27"/>
      <c r="B6663" s="32"/>
      <c r="C6663" s="27"/>
      <c r="D6663" s="27"/>
      <c r="E6663" s="27"/>
    </row>
    <row r="6664" spans="1:5" x14ac:dyDescent="0.25">
      <c r="A6664" s="27"/>
      <c r="B6664" s="32"/>
      <c r="C6664" s="27"/>
      <c r="D6664" s="27"/>
      <c r="E6664" s="27"/>
    </row>
    <row r="6665" spans="1:5" x14ac:dyDescent="0.25">
      <c r="A6665" s="27"/>
      <c r="B6665" s="32"/>
      <c r="C6665" s="27"/>
      <c r="D6665" s="27"/>
      <c r="E6665" s="27"/>
    </row>
    <row r="6666" spans="1:5" x14ac:dyDescent="0.25">
      <c r="A6666" s="27"/>
      <c r="B6666" s="32"/>
      <c r="C6666" s="27"/>
      <c r="D6666" s="27"/>
      <c r="E6666" s="27"/>
    </row>
    <row r="6667" spans="1:5" x14ac:dyDescent="0.25">
      <c r="A6667" s="27"/>
      <c r="B6667" s="32"/>
      <c r="C6667" s="27"/>
      <c r="D6667" s="27"/>
      <c r="E6667" s="27"/>
    </row>
    <row r="6668" spans="1:5" x14ac:dyDescent="0.25">
      <c r="A6668" s="27"/>
      <c r="B6668" s="32"/>
      <c r="C6668" s="27"/>
      <c r="D6668" s="27"/>
      <c r="E6668" s="27"/>
    </row>
    <row r="6669" spans="1:5" x14ac:dyDescent="0.25">
      <c r="A6669" s="27"/>
      <c r="B6669" s="32"/>
      <c r="C6669" s="27"/>
      <c r="D6669" s="27"/>
      <c r="E6669" s="27"/>
    </row>
    <row r="6670" spans="1:5" x14ac:dyDescent="0.25">
      <c r="A6670" s="27"/>
      <c r="B6670" s="32"/>
      <c r="C6670" s="27"/>
      <c r="D6670" s="27"/>
      <c r="E6670" s="27"/>
    </row>
    <row r="6671" spans="1:5" x14ac:dyDescent="0.25">
      <c r="A6671" s="27"/>
      <c r="B6671" s="32"/>
      <c r="C6671" s="27"/>
      <c r="D6671" s="27"/>
      <c r="E6671" s="27"/>
    </row>
    <row r="6672" spans="1:5" x14ac:dyDescent="0.25">
      <c r="A6672" s="27"/>
      <c r="B6672" s="32"/>
      <c r="C6672" s="27"/>
      <c r="D6672" s="27"/>
      <c r="E6672" s="27"/>
    </row>
    <row r="6673" spans="1:5" x14ac:dyDescent="0.25">
      <c r="A6673" s="27"/>
      <c r="B6673" s="32"/>
      <c r="C6673" s="27"/>
      <c r="D6673" s="27"/>
      <c r="E6673" s="27"/>
    </row>
    <row r="6674" spans="1:5" x14ac:dyDescent="0.25">
      <c r="A6674" s="27"/>
      <c r="B6674" s="32"/>
      <c r="C6674" s="27"/>
      <c r="D6674" s="27"/>
      <c r="E6674" s="27"/>
    </row>
    <row r="6675" spans="1:5" x14ac:dyDescent="0.25">
      <c r="A6675" s="27"/>
      <c r="B6675" s="32"/>
      <c r="C6675" s="27"/>
      <c r="D6675" s="27"/>
      <c r="E6675" s="27"/>
    </row>
    <row r="6676" spans="1:5" x14ac:dyDescent="0.25">
      <c r="A6676" s="27"/>
      <c r="B6676" s="32"/>
      <c r="C6676" s="27"/>
      <c r="D6676" s="27"/>
      <c r="E6676" s="27"/>
    </row>
    <row r="6677" spans="1:5" x14ac:dyDescent="0.25">
      <c r="A6677" s="27"/>
      <c r="B6677" s="32"/>
      <c r="C6677" s="27"/>
      <c r="D6677" s="27"/>
      <c r="E6677" s="27"/>
    </row>
    <row r="6678" spans="1:5" x14ac:dyDescent="0.25">
      <c r="A6678" s="27"/>
      <c r="B6678" s="32"/>
      <c r="C6678" s="27"/>
      <c r="D6678" s="27"/>
      <c r="E6678" s="27"/>
    </row>
    <row r="6679" spans="1:5" x14ac:dyDescent="0.25">
      <c r="A6679" s="27"/>
      <c r="B6679" s="32"/>
      <c r="C6679" s="27"/>
      <c r="D6679" s="27"/>
      <c r="E6679" s="27"/>
    </row>
    <row r="6680" spans="1:5" x14ac:dyDescent="0.25">
      <c r="A6680" s="27"/>
      <c r="B6680" s="32"/>
      <c r="C6680" s="27"/>
      <c r="D6680" s="27"/>
      <c r="E6680" s="27"/>
    </row>
    <row r="6681" spans="1:5" x14ac:dyDescent="0.25">
      <c r="A6681" s="27"/>
      <c r="B6681" s="32"/>
      <c r="C6681" s="27"/>
      <c r="D6681" s="27"/>
      <c r="E6681" s="27"/>
    </row>
    <row r="6682" spans="1:5" x14ac:dyDescent="0.25">
      <c r="A6682" s="27"/>
      <c r="B6682" s="32"/>
      <c r="C6682" s="27"/>
      <c r="D6682" s="27"/>
      <c r="E6682" s="27"/>
    </row>
    <row r="6683" spans="1:5" x14ac:dyDescent="0.25">
      <c r="A6683" s="27"/>
      <c r="B6683" s="32"/>
      <c r="C6683" s="27"/>
      <c r="D6683" s="27"/>
      <c r="E6683" s="27"/>
    </row>
    <row r="6684" spans="1:5" x14ac:dyDescent="0.25">
      <c r="A6684" s="27"/>
      <c r="B6684" s="32"/>
      <c r="C6684" s="27"/>
      <c r="D6684" s="27"/>
      <c r="E6684" s="27"/>
    </row>
    <row r="6685" spans="1:5" x14ac:dyDescent="0.25">
      <c r="A6685" s="27"/>
      <c r="B6685" s="32"/>
      <c r="C6685" s="27"/>
      <c r="D6685" s="27"/>
      <c r="E6685" s="27"/>
    </row>
    <row r="6686" spans="1:5" x14ac:dyDescent="0.25">
      <c r="A6686" s="27"/>
      <c r="B6686" s="32"/>
      <c r="C6686" s="27"/>
      <c r="D6686" s="27"/>
      <c r="E6686" s="27"/>
    </row>
    <row r="6687" spans="1:5" x14ac:dyDescent="0.25">
      <c r="A6687" s="27"/>
      <c r="B6687" s="32"/>
      <c r="C6687" s="27"/>
      <c r="D6687" s="27"/>
      <c r="E6687" s="27"/>
    </row>
    <row r="6688" spans="1:5" x14ac:dyDescent="0.25">
      <c r="A6688" s="27"/>
      <c r="B6688" s="32"/>
      <c r="C6688" s="27"/>
      <c r="D6688" s="27"/>
      <c r="E6688" s="27"/>
    </row>
    <row r="6689" spans="1:5" x14ac:dyDescent="0.25">
      <c r="A6689" s="27"/>
      <c r="B6689" s="32"/>
      <c r="C6689" s="27"/>
      <c r="D6689" s="27"/>
      <c r="E6689" s="27"/>
    </row>
    <row r="6690" spans="1:5" x14ac:dyDescent="0.25">
      <c r="A6690" s="27"/>
      <c r="B6690" s="32"/>
      <c r="C6690" s="27"/>
      <c r="D6690" s="27"/>
      <c r="E6690" s="27"/>
    </row>
    <row r="6691" spans="1:5" x14ac:dyDescent="0.25">
      <c r="A6691" s="27"/>
      <c r="B6691" s="32"/>
      <c r="C6691" s="27"/>
      <c r="D6691" s="27"/>
      <c r="E6691" s="27"/>
    </row>
    <row r="6692" spans="1:5" x14ac:dyDescent="0.25">
      <c r="A6692" s="27"/>
      <c r="B6692" s="32"/>
      <c r="C6692" s="27"/>
      <c r="D6692" s="27"/>
      <c r="E6692" s="27"/>
    </row>
    <row r="6693" spans="1:5" x14ac:dyDescent="0.25">
      <c r="A6693" s="27"/>
      <c r="B6693" s="32"/>
      <c r="C6693" s="27"/>
      <c r="D6693" s="27"/>
      <c r="E6693" s="27"/>
    </row>
    <row r="6694" spans="1:5" x14ac:dyDescent="0.25">
      <c r="A6694" s="27"/>
      <c r="B6694" s="32"/>
      <c r="C6694" s="27"/>
      <c r="D6694" s="27"/>
      <c r="E6694" s="27"/>
    </row>
    <row r="6695" spans="1:5" x14ac:dyDescent="0.25">
      <c r="A6695" s="27"/>
      <c r="B6695" s="32"/>
      <c r="C6695" s="27"/>
      <c r="D6695" s="27"/>
      <c r="E6695" s="27"/>
    </row>
    <row r="6696" spans="1:5" x14ac:dyDescent="0.25">
      <c r="A6696" s="27"/>
      <c r="B6696" s="32"/>
      <c r="C6696" s="27"/>
      <c r="D6696" s="27"/>
      <c r="E6696" s="27"/>
    </row>
    <row r="6697" spans="1:5" x14ac:dyDescent="0.25">
      <c r="A6697" s="27"/>
      <c r="B6697" s="32"/>
      <c r="C6697" s="27"/>
      <c r="D6697" s="27"/>
      <c r="E6697" s="27"/>
    </row>
    <row r="6698" spans="1:5" x14ac:dyDescent="0.25">
      <c r="A6698" s="27"/>
      <c r="B6698" s="32"/>
      <c r="C6698" s="27"/>
      <c r="D6698" s="27"/>
      <c r="E6698" s="27"/>
    </row>
    <row r="6699" spans="1:5" x14ac:dyDescent="0.25">
      <c r="A6699" s="27"/>
      <c r="B6699" s="32"/>
      <c r="C6699" s="27"/>
      <c r="D6699" s="27"/>
      <c r="E6699" s="27"/>
    </row>
    <row r="6700" spans="1:5" x14ac:dyDescent="0.25">
      <c r="A6700" s="27"/>
      <c r="B6700" s="32"/>
      <c r="C6700" s="27"/>
      <c r="D6700" s="27"/>
      <c r="E6700" s="27"/>
    </row>
    <row r="6701" spans="1:5" x14ac:dyDescent="0.25">
      <c r="A6701" s="27"/>
      <c r="B6701" s="32"/>
      <c r="C6701" s="27"/>
      <c r="D6701" s="27"/>
      <c r="E6701" s="27"/>
    </row>
    <row r="6702" spans="1:5" x14ac:dyDescent="0.25">
      <c r="A6702" s="27"/>
      <c r="B6702" s="32"/>
      <c r="C6702" s="27"/>
      <c r="D6702" s="27"/>
      <c r="E6702" s="27"/>
    </row>
    <row r="6703" spans="1:5" x14ac:dyDescent="0.25">
      <c r="A6703" s="27"/>
      <c r="B6703" s="32"/>
      <c r="C6703" s="27"/>
      <c r="D6703" s="27"/>
      <c r="E6703" s="27"/>
    </row>
    <row r="6704" spans="1:5" x14ac:dyDescent="0.25">
      <c r="A6704" s="27"/>
      <c r="B6704" s="32"/>
      <c r="C6704" s="27"/>
      <c r="D6704" s="27"/>
      <c r="E6704" s="27"/>
    </row>
    <row r="6705" spans="1:5" x14ac:dyDescent="0.25">
      <c r="A6705" s="27"/>
      <c r="B6705" s="32"/>
      <c r="C6705" s="27"/>
      <c r="D6705" s="27"/>
      <c r="E6705" s="27"/>
    </row>
    <row r="6706" spans="1:5" x14ac:dyDescent="0.25">
      <c r="A6706" s="27"/>
      <c r="B6706" s="32"/>
      <c r="C6706" s="27"/>
      <c r="D6706" s="27"/>
      <c r="E6706" s="27"/>
    </row>
    <row r="6707" spans="1:5" x14ac:dyDescent="0.25">
      <c r="A6707" s="27"/>
      <c r="B6707" s="32"/>
      <c r="C6707" s="27"/>
      <c r="D6707" s="27"/>
      <c r="E6707" s="27"/>
    </row>
    <row r="6708" spans="1:5" x14ac:dyDescent="0.25">
      <c r="A6708" s="27"/>
      <c r="B6708" s="32"/>
      <c r="C6708" s="27"/>
      <c r="D6708" s="27"/>
      <c r="E6708" s="27"/>
    </row>
    <row r="6709" spans="1:5" x14ac:dyDescent="0.25">
      <c r="A6709" s="27"/>
      <c r="B6709" s="32"/>
      <c r="C6709" s="27"/>
      <c r="D6709" s="27"/>
      <c r="E6709" s="27"/>
    </row>
    <row r="6710" spans="1:5" x14ac:dyDescent="0.25">
      <c r="A6710" s="27"/>
      <c r="B6710" s="32"/>
      <c r="C6710" s="27"/>
      <c r="D6710" s="27"/>
      <c r="E6710" s="27"/>
    </row>
    <row r="6711" spans="1:5" x14ac:dyDescent="0.25">
      <c r="A6711" s="27"/>
      <c r="B6711" s="32"/>
      <c r="C6711" s="27"/>
      <c r="D6711" s="27"/>
      <c r="E6711" s="27"/>
    </row>
    <row r="6712" spans="1:5" x14ac:dyDescent="0.25">
      <c r="A6712" s="27"/>
      <c r="B6712" s="32"/>
      <c r="C6712" s="27"/>
      <c r="D6712" s="27"/>
      <c r="E6712" s="27"/>
    </row>
    <row r="6713" spans="1:5" x14ac:dyDescent="0.25">
      <c r="A6713" s="27"/>
      <c r="B6713" s="32"/>
      <c r="C6713" s="27"/>
      <c r="D6713" s="27"/>
      <c r="E6713" s="27"/>
    </row>
    <row r="6714" spans="1:5" x14ac:dyDescent="0.25">
      <c r="A6714" s="27"/>
      <c r="B6714" s="32"/>
      <c r="C6714" s="27"/>
      <c r="D6714" s="27"/>
      <c r="E6714" s="27"/>
    </row>
    <row r="6715" spans="1:5" x14ac:dyDescent="0.25">
      <c r="A6715" s="27"/>
      <c r="B6715" s="32"/>
      <c r="C6715" s="27"/>
      <c r="D6715" s="27"/>
      <c r="E6715" s="27"/>
    </row>
    <row r="6716" spans="1:5" x14ac:dyDescent="0.25">
      <c r="A6716" s="27"/>
      <c r="B6716" s="32"/>
      <c r="C6716" s="27"/>
      <c r="D6716" s="27"/>
      <c r="E6716" s="27"/>
    </row>
    <row r="6717" spans="1:5" x14ac:dyDescent="0.25">
      <c r="A6717" s="27"/>
      <c r="B6717" s="32"/>
      <c r="C6717" s="27"/>
      <c r="D6717" s="27"/>
      <c r="E6717" s="27"/>
    </row>
    <row r="6718" spans="1:5" x14ac:dyDescent="0.25">
      <c r="A6718" s="27"/>
      <c r="B6718" s="32"/>
      <c r="C6718" s="27"/>
      <c r="D6718" s="27"/>
      <c r="E6718" s="27"/>
    </row>
    <row r="6719" spans="1:5" x14ac:dyDescent="0.25">
      <c r="A6719" s="27"/>
      <c r="B6719" s="32"/>
      <c r="C6719" s="27"/>
      <c r="D6719" s="27"/>
      <c r="E6719" s="27"/>
    </row>
    <row r="6720" spans="1:5" x14ac:dyDescent="0.25">
      <c r="A6720" s="27"/>
      <c r="B6720" s="32"/>
      <c r="C6720" s="27"/>
      <c r="D6720" s="27"/>
      <c r="E6720" s="27"/>
    </row>
    <row r="6721" spans="1:5" x14ac:dyDescent="0.25">
      <c r="A6721" s="27"/>
      <c r="B6721" s="32"/>
      <c r="C6721" s="27"/>
      <c r="D6721" s="27"/>
      <c r="E6721" s="27"/>
    </row>
    <row r="6722" spans="1:5" x14ac:dyDescent="0.25">
      <c r="A6722" s="27"/>
      <c r="B6722" s="32"/>
      <c r="C6722" s="27"/>
      <c r="D6722" s="27"/>
      <c r="E6722" s="27"/>
    </row>
    <row r="6723" spans="1:5" x14ac:dyDescent="0.25">
      <c r="A6723" s="27"/>
      <c r="B6723" s="32"/>
      <c r="C6723" s="27"/>
      <c r="D6723" s="27"/>
      <c r="E6723" s="27"/>
    </row>
    <row r="6724" spans="1:5" x14ac:dyDescent="0.25">
      <c r="A6724" s="27"/>
      <c r="B6724" s="32"/>
      <c r="C6724" s="27"/>
      <c r="D6724" s="27"/>
      <c r="E6724" s="27"/>
    </row>
    <row r="6725" spans="1:5" x14ac:dyDescent="0.25">
      <c r="A6725" s="27"/>
      <c r="B6725" s="32"/>
      <c r="C6725" s="27"/>
      <c r="D6725" s="27"/>
      <c r="E6725" s="27"/>
    </row>
    <row r="6726" spans="1:5" x14ac:dyDescent="0.25">
      <c r="A6726" s="27"/>
      <c r="B6726" s="32"/>
      <c r="C6726" s="27"/>
      <c r="D6726" s="27"/>
      <c r="E6726" s="27"/>
    </row>
    <row r="6727" spans="1:5" x14ac:dyDescent="0.25">
      <c r="A6727" s="27"/>
      <c r="B6727" s="32"/>
      <c r="C6727" s="27"/>
      <c r="D6727" s="27"/>
      <c r="E6727" s="27"/>
    </row>
    <row r="6728" spans="1:5" x14ac:dyDescent="0.25">
      <c r="A6728" s="27"/>
      <c r="B6728" s="32"/>
      <c r="C6728" s="27"/>
      <c r="D6728" s="27"/>
      <c r="E6728" s="27"/>
    </row>
    <row r="6729" spans="1:5" x14ac:dyDescent="0.25">
      <c r="A6729" s="27"/>
      <c r="B6729" s="32"/>
      <c r="C6729" s="27"/>
      <c r="D6729" s="27"/>
      <c r="E6729" s="27"/>
    </row>
    <row r="6730" spans="1:5" x14ac:dyDescent="0.25">
      <c r="A6730" s="27"/>
      <c r="B6730" s="32"/>
      <c r="C6730" s="27"/>
      <c r="D6730" s="27"/>
      <c r="E6730" s="27"/>
    </row>
    <row r="6731" spans="1:5" x14ac:dyDescent="0.25">
      <c r="A6731" s="27"/>
      <c r="B6731" s="32"/>
      <c r="C6731" s="27"/>
      <c r="D6731" s="27"/>
      <c r="E6731" s="27"/>
    </row>
    <row r="6732" spans="1:5" x14ac:dyDescent="0.25">
      <c r="A6732" s="27"/>
      <c r="B6732" s="32"/>
      <c r="C6732" s="27"/>
      <c r="D6732" s="27"/>
      <c r="E6732" s="27"/>
    </row>
    <row r="6733" spans="1:5" x14ac:dyDescent="0.25">
      <c r="A6733" s="27"/>
      <c r="B6733" s="32"/>
      <c r="C6733" s="27"/>
      <c r="D6733" s="27"/>
      <c r="E6733" s="27"/>
    </row>
    <row r="6734" spans="1:5" x14ac:dyDescent="0.25">
      <c r="A6734" s="27"/>
      <c r="B6734" s="32"/>
      <c r="C6734" s="27"/>
      <c r="D6734" s="27"/>
      <c r="E6734" s="27"/>
    </row>
    <row r="6735" spans="1:5" x14ac:dyDescent="0.25">
      <c r="A6735" s="27"/>
      <c r="B6735" s="32"/>
      <c r="C6735" s="27"/>
      <c r="D6735" s="27"/>
      <c r="E6735" s="27"/>
    </row>
    <row r="6736" spans="1:5" x14ac:dyDescent="0.25">
      <c r="A6736" s="27"/>
      <c r="B6736" s="32"/>
      <c r="C6736" s="27"/>
      <c r="D6736" s="27"/>
      <c r="E6736" s="27"/>
    </row>
    <row r="6737" spans="1:5" x14ac:dyDescent="0.25">
      <c r="A6737" s="27"/>
      <c r="B6737" s="32"/>
      <c r="C6737" s="27"/>
      <c r="D6737" s="27"/>
      <c r="E6737" s="27"/>
    </row>
    <row r="6738" spans="1:5" x14ac:dyDescent="0.25">
      <c r="A6738" s="27"/>
      <c r="B6738" s="32"/>
      <c r="C6738" s="27"/>
      <c r="D6738" s="27"/>
      <c r="E6738" s="27"/>
    </row>
    <row r="6739" spans="1:5" x14ac:dyDescent="0.25">
      <c r="A6739" s="27"/>
      <c r="B6739" s="32"/>
      <c r="C6739" s="27"/>
      <c r="D6739" s="27"/>
      <c r="E6739" s="27"/>
    </row>
    <row r="6740" spans="1:5" x14ac:dyDescent="0.25">
      <c r="A6740" s="27"/>
      <c r="B6740" s="32"/>
      <c r="C6740" s="27"/>
      <c r="D6740" s="27"/>
      <c r="E6740" s="27"/>
    </row>
    <row r="6741" spans="1:5" x14ac:dyDescent="0.25">
      <c r="A6741" s="27"/>
      <c r="B6741" s="32"/>
      <c r="C6741" s="27"/>
      <c r="D6741" s="27"/>
      <c r="E6741" s="27"/>
    </row>
    <row r="6742" spans="1:5" x14ac:dyDescent="0.25">
      <c r="A6742" s="27"/>
      <c r="B6742" s="32"/>
      <c r="C6742" s="27"/>
      <c r="D6742" s="27"/>
      <c r="E6742" s="27"/>
    </row>
    <row r="6743" spans="1:5" x14ac:dyDescent="0.25">
      <c r="A6743" s="27"/>
      <c r="B6743" s="32"/>
      <c r="C6743" s="27"/>
      <c r="D6743" s="27"/>
      <c r="E6743" s="27"/>
    </row>
    <row r="6744" spans="1:5" x14ac:dyDescent="0.25">
      <c r="A6744" s="27"/>
      <c r="B6744" s="32"/>
      <c r="C6744" s="27"/>
      <c r="D6744" s="27"/>
      <c r="E6744" s="27"/>
    </row>
    <row r="6745" spans="1:5" x14ac:dyDescent="0.25">
      <c r="A6745" s="27"/>
      <c r="B6745" s="32"/>
      <c r="C6745" s="27"/>
      <c r="D6745" s="27"/>
      <c r="E6745" s="27"/>
    </row>
    <row r="6746" spans="1:5" x14ac:dyDescent="0.25">
      <c r="A6746" s="27"/>
      <c r="B6746" s="32"/>
      <c r="C6746" s="27"/>
      <c r="D6746" s="27"/>
      <c r="E6746" s="27"/>
    </row>
    <row r="6747" spans="1:5" x14ac:dyDescent="0.25">
      <c r="A6747" s="27"/>
      <c r="B6747" s="32"/>
      <c r="C6747" s="27"/>
      <c r="D6747" s="27"/>
      <c r="E6747" s="27"/>
    </row>
    <row r="6748" spans="1:5" x14ac:dyDescent="0.25">
      <c r="A6748" s="27"/>
      <c r="B6748" s="32"/>
      <c r="C6748" s="27"/>
      <c r="D6748" s="27"/>
      <c r="E6748" s="27"/>
    </row>
    <row r="6749" spans="1:5" x14ac:dyDescent="0.25">
      <c r="A6749" s="27"/>
      <c r="B6749" s="32"/>
      <c r="C6749" s="27"/>
      <c r="D6749" s="27"/>
      <c r="E6749" s="27"/>
    </row>
    <row r="6750" spans="1:5" x14ac:dyDescent="0.25">
      <c r="A6750" s="27"/>
      <c r="B6750" s="32"/>
      <c r="C6750" s="27"/>
      <c r="D6750" s="27"/>
      <c r="E6750" s="27"/>
    </row>
    <row r="6751" spans="1:5" x14ac:dyDescent="0.25">
      <c r="A6751" s="27"/>
      <c r="B6751" s="32"/>
      <c r="C6751" s="27"/>
      <c r="D6751" s="27"/>
      <c r="E6751" s="27"/>
    </row>
    <row r="6752" spans="1:5" x14ac:dyDescent="0.25">
      <c r="A6752" s="27"/>
      <c r="B6752" s="32"/>
      <c r="C6752" s="27"/>
      <c r="D6752" s="27"/>
      <c r="E6752" s="27"/>
    </row>
    <row r="6753" spans="1:5" x14ac:dyDescent="0.25">
      <c r="A6753" s="27"/>
      <c r="B6753" s="32"/>
      <c r="C6753" s="27"/>
      <c r="D6753" s="27"/>
      <c r="E6753" s="27"/>
    </row>
    <row r="6754" spans="1:5" x14ac:dyDescent="0.25">
      <c r="A6754" s="27"/>
      <c r="B6754" s="32"/>
      <c r="C6754" s="27"/>
      <c r="D6754" s="27"/>
      <c r="E6754" s="27"/>
    </row>
    <row r="6755" spans="1:5" x14ac:dyDescent="0.25">
      <c r="A6755" s="27"/>
      <c r="B6755" s="32"/>
      <c r="C6755" s="27"/>
      <c r="D6755" s="27"/>
      <c r="E6755" s="27"/>
    </row>
    <row r="6756" spans="1:5" x14ac:dyDescent="0.25">
      <c r="A6756" s="27"/>
      <c r="B6756" s="32"/>
      <c r="C6756" s="27"/>
      <c r="D6756" s="27"/>
      <c r="E6756" s="27"/>
    </row>
    <row r="6757" spans="1:5" x14ac:dyDescent="0.25">
      <c r="A6757" s="27"/>
      <c r="B6757" s="32"/>
      <c r="C6757" s="27"/>
      <c r="D6757" s="27"/>
      <c r="E6757" s="27"/>
    </row>
    <row r="6758" spans="1:5" x14ac:dyDescent="0.25">
      <c r="A6758" s="27"/>
      <c r="B6758" s="32"/>
      <c r="C6758" s="27"/>
      <c r="D6758" s="27"/>
      <c r="E6758" s="27"/>
    </row>
    <row r="6759" spans="1:5" x14ac:dyDescent="0.25">
      <c r="A6759" s="27"/>
      <c r="B6759" s="32"/>
      <c r="C6759" s="27"/>
      <c r="D6759" s="27"/>
      <c r="E6759" s="27"/>
    </row>
    <row r="6760" spans="1:5" x14ac:dyDescent="0.25">
      <c r="A6760" s="27"/>
      <c r="B6760" s="32"/>
      <c r="C6760" s="27"/>
      <c r="D6760" s="27"/>
      <c r="E6760" s="27"/>
    </row>
    <row r="6761" spans="1:5" x14ac:dyDescent="0.25">
      <c r="A6761" s="27"/>
      <c r="B6761" s="32"/>
      <c r="C6761" s="27"/>
      <c r="D6761" s="27"/>
      <c r="E6761" s="27"/>
    </row>
    <row r="6762" spans="1:5" x14ac:dyDescent="0.25">
      <c r="A6762" s="27"/>
      <c r="B6762" s="32"/>
      <c r="C6762" s="27"/>
      <c r="D6762" s="27"/>
      <c r="E6762" s="27"/>
    </row>
    <row r="6763" spans="1:5" x14ac:dyDescent="0.25">
      <c r="A6763" s="27"/>
      <c r="B6763" s="32"/>
      <c r="C6763" s="27"/>
      <c r="D6763" s="27"/>
      <c r="E6763" s="27"/>
    </row>
    <row r="6764" spans="1:5" x14ac:dyDescent="0.25">
      <c r="A6764" s="27"/>
      <c r="B6764" s="32"/>
      <c r="C6764" s="27"/>
      <c r="D6764" s="27"/>
      <c r="E6764" s="27"/>
    </row>
    <row r="6765" spans="1:5" x14ac:dyDescent="0.25">
      <c r="A6765" s="27"/>
      <c r="B6765" s="32"/>
      <c r="C6765" s="27"/>
      <c r="D6765" s="27"/>
      <c r="E6765" s="27"/>
    </row>
    <row r="6766" spans="1:5" x14ac:dyDescent="0.25">
      <c r="A6766" s="27"/>
      <c r="B6766" s="32"/>
      <c r="C6766" s="27"/>
      <c r="D6766" s="27"/>
      <c r="E6766" s="27"/>
    </row>
    <row r="6767" spans="1:5" x14ac:dyDescent="0.25">
      <c r="A6767" s="27"/>
      <c r="B6767" s="32"/>
      <c r="C6767" s="27"/>
      <c r="D6767" s="27"/>
      <c r="E6767" s="27"/>
    </row>
    <row r="6768" spans="1:5" x14ac:dyDescent="0.25">
      <c r="A6768" s="27"/>
      <c r="B6768" s="32"/>
      <c r="C6768" s="27"/>
      <c r="D6768" s="27"/>
      <c r="E6768" s="27"/>
    </row>
    <row r="6769" spans="1:5" x14ac:dyDescent="0.25">
      <c r="A6769" s="27"/>
      <c r="B6769" s="32"/>
      <c r="C6769" s="27"/>
      <c r="D6769" s="27"/>
      <c r="E6769" s="27"/>
    </row>
    <row r="6770" spans="1:5" x14ac:dyDescent="0.25">
      <c r="A6770" s="27"/>
      <c r="B6770" s="32"/>
      <c r="C6770" s="27"/>
      <c r="D6770" s="27"/>
      <c r="E6770" s="27"/>
    </row>
    <row r="6771" spans="1:5" x14ac:dyDescent="0.25">
      <c r="A6771" s="27"/>
      <c r="B6771" s="32"/>
      <c r="C6771" s="27"/>
      <c r="D6771" s="27"/>
      <c r="E6771" s="27"/>
    </row>
    <row r="6772" spans="1:5" x14ac:dyDescent="0.25">
      <c r="A6772" s="27"/>
      <c r="B6772" s="32"/>
      <c r="C6772" s="27"/>
      <c r="D6772" s="27"/>
      <c r="E6772" s="27"/>
    </row>
    <row r="6773" spans="1:5" x14ac:dyDescent="0.25">
      <c r="A6773" s="27"/>
      <c r="B6773" s="32"/>
      <c r="C6773" s="27"/>
      <c r="D6773" s="27"/>
      <c r="E6773" s="27"/>
    </row>
    <row r="6774" spans="1:5" x14ac:dyDescent="0.25">
      <c r="A6774" s="27"/>
      <c r="B6774" s="32"/>
      <c r="C6774" s="27"/>
      <c r="D6774" s="27"/>
      <c r="E6774" s="27"/>
    </row>
    <row r="6775" spans="1:5" x14ac:dyDescent="0.25">
      <c r="A6775" s="27"/>
      <c r="B6775" s="32"/>
      <c r="C6775" s="27"/>
      <c r="D6775" s="27"/>
      <c r="E6775" s="27"/>
    </row>
    <row r="6776" spans="1:5" x14ac:dyDescent="0.25">
      <c r="A6776" s="27"/>
      <c r="B6776" s="32"/>
      <c r="C6776" s="27"/>
      <c r="D6776" s="27"/>
      <c r="E6776" s="27"/>
    </row>
    <row r="6777" spans="1:5" x14ac:dyDescent="0.25">
      <c r="A6777" s="27"/>
      <c r="B6777" s="32"/>
      <c r="C6777" s="27"/>
      <c r="D6777" s="27"/>
      <c r="E6777" s="27"/>
    </row>
    <row r="6778" spans="1:5" x14ac:dyDescent="0.25">
      <c r="A6778" s="27"/>
      <c r="B6778" s="32"/>
      <c r="C6778" s="27"/>
      <c r="D6778" s="27"/>
      <c r="E6778" s="27"/>
    </row>
    <row r="6779" spans="1:5" x14ac:dyDescent="0.25">
      <c r="A6779" s="27"/>
      <c r="B6779" s="32"/>
      <c r="C6779" s="27"/>
      <c r="D6779" s="27"/>
      <c r="E6779" s="27"/>
    </row>
    <row r="6780" spans="1:5" x14ac:dyDescent="0.25">
      <c r="A6780" s="27"/>
      <c r="B6780" s="32"/>
      <c r="C6780" s="27"/>
      <c r="D6780" s="27"/>
      <c r="E6780" s="27"/>
    </row>
    <row r="6781" spans="1:5" x14ac:dyDescent="0.25">
      <c r="A6781" s="27"/>
      <c r="B6781" s="32"/>
      <c r="C6781" s="27"/>
      <c r="D6781" s="27"/>
      <c r="E6781" s="27"/>
    </row>
    <row r="6782" spans="1:5" x14ac:dyDescent="0.25">
      <c r="A6782" s="27"/>
      <c r="B6782" s="32"/>
      <c r="C6782" s="27"/>
      <c r="D6782" s="27"/>
      <c r="E6782" s="27"/>
    </row>
    <row r="6783" spans="1:5" x14ac:dyDescent="0.25">
      <c r="A6783" s="27"/>
      <c r="B6783" s="32"/>
      <c r="C6783" s="27"/>
      <c r="D6783" s="27"/>
      <c r="E6783" s="27"/>
    </row>
    <row r="6784" spans="1:5" x14ac:dyDescent="0.25">
      <c r="A6784" s="27"/>
      <c r="B6784" s="32"/>
      <c r="C6784" s="27"/>
      <c r="D6784" s="27"/>
      <c r="E6784" s="27"/>
    </row>
    <row r="6785" spans="1:5" x14ac:dyDescent="0.25">
      <c r="A6785" s="27"/>
      <c r="B6785" s="32"/>
      <c r="C6785" s="27"/>
      <c r="D6785" s="27"/>
      <c r="E6785" s="27"/>
    </row>
    <row r="6786" spans="1:5" x14ac:dyDescent="0.25">
      <c r="A6786" s="27"/>
      <c r="B6786" s="32"/>
      <c r="C6786" s="27"/>
      <c r="D6786" s="27"/>
      <c r="E6786" s="27"/>
    </row>
    <row r="6787" spans="1:5" x14ac:dyDescent="0.25">
      <c r="A6787" s="27"/>
      <c r="B6787" s="32"/>
      <c r="C6787" s="27"/>
      <c r="D6787" s="27"/>
      <c r="E6787" s="27"/>
    </row>
    <row r="6788" spans="1:5" x14ac:dyDescent="0.25">
      <c r="A6788" s="27"/>
      <c r="B6788" s="32"/>
      <c r="C6788" s="27"/>
      <c r="D6788" s="27"/>
      <c r="E6788" s="27"/>
    </row>
    <row r="6789" spans="1:5" x14ac:dyDescent="0.25">
      <c r="A6789" s="27"/>
      <c r="B6789" s="32"/>
      <c r="C6789" s="27"/>
      <c r="D6789" s="27"/>
      <c r="E6789" s="27"/>
    </row>
    <row r="6790" spans="1:5" x14ac:dyDescent="0.25">
      <c r="A6790" s="27"/>
      <c r="B6790" s="32"/>
      <c r="C6790" s="27"/>
      <c r="D6790" s="27"/>
      <c r="E6790" s="27"/>
    </row>
    <row r="6791" spans="1:5" x14ac:dyDescent="0.25">
      <c r="A6791" s="27"/>
      <c r="B6791" s="32"/>
      <c r="C6791" s="27"/>
      <c r="D6791" s="27"/>
      <c r="E6791" s="27"/>
    </row>
    <row r="6792" spans="1:5" x14ac:dyDescent="0.25">
      <c r="A6792" s="27"/>
      <c r="B6792" s="32"/>
      <c r="C6792" s="27"/>
      <c r="D6792" s="27"/>
      <c r="E6792" s="27"/>
    </row>
    <row r="6793" spans="1:5" x14ac:dyDescent="0.25">
      <c r="A6793" s="27"/>
      <c r="B6793" s="32"/>
      <c r="C6793" s="27"/>
      <c r="D6793" s="27"/>
      <c r="E6793" s="27"/>
    </row>
    <row r="6794" spans="1:5" x14ac:dyDescent="0.25">
      <c r="A6794" s="27"/>
      <c r="B6794" s="32"/>
      <c r="C6794" s="27"/>
      <c r="D6794" s="27"/>
      <c r="E6794" s="27"/>
    </row>
    <row r="6795" spans="1:5" x14ac:dyDescent="0.25">
      <c r="A6795" s="27"/>
      <c r="B6795" s="32"/>
      <c r="C6795" s="27"/>
      <c r="D6795" s="27"/>
      <c r="E6795" s="27"/>
    </row>
    <row r="6796" spans="1:5" x14ac:dyDescent="0.25">
      <c r="A6796" s="27"/>
      <c r="B6796" s="32"/>
      <c r="C6796" s="27"/>
      <c r="D6796" s="27"/>
      <c r="E6796" s="27"/>
    </row>
    <row r="6797" spans="1:5" x14ac:dyDescent="0.25">
      <c r="A6797" s="27"/>
      <c r="B6797" s="32"/>
      <c r="C6797" s="27"/>
      <c r="D6797" s="27"/>
      <c r="E6797" s="27"/>
    </row>
    <row r="6798" spans="1:5" x14ac:dyDescent="0.25">
      <c r="A6798" s="27"/>
      <c r="B6798" s="32"/>
      <c r="C6798" s="27"/>
      <c r="D6798" s="27"/>
      <c r="E6798" s="27"/>
    </row>
    <row r="6799" spans="1:5" x14ac:dyDescent="0.25">
      <c r="A6799" s="27"/>
      <c r="B6799" s="32"/>
      <c r="C6799" s="27"/>
      <c r="D6799" s="27"/>
      <c r="E6799" s="27"/>
    </row>
    <row r="6800" spans="1:5" x14ac:dyDescent="0.25">
      <c r="A6800" s="27"/>
      <c r="B6800" s="32"/>
      <c r="C6800" s="27"/>
      <c r="D6800" s="27"/>
      <c r="E6800" s="27"/>
    </row>
    <row r="6801" spans="1:5" x14ac:dyDescent="0.25">
      <c r="A6801" s="27"/>
      <c r="B6801" s="32"/>
      <c r="C6801" s="27"/>
      <c r="D6801" s="27"/>
      <c r="E6801" s="27"/>
    </row>
    <row r="6802" spans="1:5" x14ac:dyDescent="0.25">
      <c r="A6802" s="27"/>
      <c r="B6802" s="32"/>
      <c r="C6802" s="27"/>
      <c r="D6802" s="27"/>
      <c r="E6802" s="27"/>
    </row>
    <row r="6803" spans="1:5" x14ac:dyDescent="0.25">
      <c r="A6803" s="27"/>
      <c r="B6803" s="32"/>
      <c r="C6803" s="27"/>
      <c r="D6803" s="27"/>
      <c r="E6803" s="27"/>
    </row>
    <row r="6804" spans="1:5" x14ac:dyDescent="0.25">
      <c r="A6804" s="27"/>
      <c r="B6804" s="32"/>
      <c r="C6804" s="27"/>
      <c r="D6804" s="27"/>
      <c r="E6804" s="27"/>
    </row>
    <row r="6805" spans="1:5" x14ac:dyDescent="0.25">
      <c r="A6805" s="27"/>
      <c r="B6805" s="32"/>
      <c r="C6805" s="27"/>
      <c r="D6805" s="27"/>
      <c r="E6805" s="27"/>
    </row>
    <row r="6806" spans="1:5" x14ac:dyDescent="0.25">
      <c r="A6806" s="27"/>
      <c r="B6806" s="32"/>
      <c r="C6806" s="27"/>
      <c r="D6806" s="27"/>
      <c r="E6806" s="27"/>
    </row>
    <row r="6807" spans="1:5" x14ac:dyDescent="0.25">
      <c r="A6807" s="27"/>
      <c r="B6807" s="32"/>
      <c r="C6807" s="27"/>
      <c r="D6807" s="27"/>
      <c r="E6807" s="27"/>
    </row>
    <row r="6808" spans="1:5" x14ac:dyDescent="0.25">
      <c r="A6808" s="27"/>
      <c r="B6808" s="32"/>
      <c r="C6808" s="27"/>
      <c r="D6808" s="27"/>
      <c r="E6808" s="27"/>
    </row>
    <row r="6809" spans="1:5" x14ac:dyDescent="0.25">
      <c r="A6809" s="27"/>
      <c r="B6809" s="32"/>
      <c r="C6809" s="27"/>
      <c r="D6809" s="27"/>
      <c r="E6809" s="27"/>
    </row>
    <row r="6810" spans="1:5" x14ac:dyDescent="0.25">
      <c r="A6810" s="27"/>
      <c r="B6810" s="32"/>
      <c r="C6810" s="27"/>
      <c r="D6810" s="27"/>
      <c r="E6810" s="27"/>
    </row>
    <row r="6811" spans="1:5" x14ac:dyDescent="0.25">
      <c r="A6811" s="27"/>
      <c r="B6811" s="32"/>
      <c r="C6811" s="27"/>
      <c r="D6811" s="27"/>
      <c r="E6811" s="27"/>
    </row>
    <row r="6812" spans="1:5" x14ac:dyDescent="0.25">
      <c r="A6812" s="27"/>
      <c r="B6812" s="32"/>
      <c r="C6812" s="27"/>
      <c r="D6812" s="27"/>
      <c r="E6812" s="27"/>
    </row>
    <row r="6813" spans="1:5" x14ac:dyDescent="0.25">
      <c r="A6813" s="27"/>
      <c r="B6813" s="32"/>
      <c r="C6813" s="27"/>
      <c r="D6813" s="27"/>
      <c r="E6813" s="27"/>
    </row>
    <row r="6814" spans="1:5" x14ac:dyDescent="0.25">
      <c r="A6814" s="27"/>
      <c r="B6814" s="32"/>
      <c r="C6814" s="27"/>
      <c r="D6814" s="27"/>
      <c r="E6814" s="27"/>
    </row>
    <row r="6815" spans="1:5" x14ac:dyDescent="0.25">
      <c r="A6815" s="27"/>
      <c r="B6815" s="32"/>
      <c r="C6815" s="27"/>
      <c r="D6815" s="27"/>
      <c r="E6815" s="27"/>
    </row>
    <row r="6816" spans="1:5" x14ac:dyDescent="0.25">
      <c r="A6816" s="27"/>
      <c r="B6816" s="32"/>
      <c r="C6816" s="27"/>
      <c r="D6816" s="27"/>
      <c r="E6816" s="27"/>
    </row>
    <row r="6817" spans="1:5" x14ac:dyDescent="0.25">
      <c r="A6817" s="27"/>
      <c r="B6817" s="32"/>
      <c r="C6817" s="27"/>
      <c r="D6817" s="27"/>
      <c r="E6817" s="27"/>
    </row>
    <row r="6818" spans="1:5" x14ac:dyDescent="0.25">
      <c r="A6818" s="27"/>
      <c r="B6818" s="32"/>
      <c r="C6818" s="27"/>
      <c r="D6818" s="27"/>
      <c r="E6818" s="27"/>
    </row>
    <row r="6819" spans="1:5" x14ac:dyDescent="0.25">
      <c r="A6819" s="27"/>
      <c r="B6819" s="32"/>
      <c r="C6819" s="27"/>
      <c r="D6819" s="27"/>
      <c r="E6819" s="27"/>
    </row>
    <row r="6820" spans="1:5" x14ac:dyDescent="0.25">
      <c r="A6820" s="27"/>
      <c r="B6820" s="32"/>
      <c r="C6820" s="27"/>
      <c r="D6820" s="27"/>
      <c r="E6820" s="27"/>
    </row>
    <row r="6821" spans="1:5" x14ac:dyDescent="0.25">
      <c r="A6821" s="27"/>
      <c r="B6821" s="32"/>
      <c r="C6821" s="27"/>
      <c r="D6821" s="27"/>
      <c r="E6821" s="27"/>
    </row>
    <row r="6822" spans="1:5" x14ac:dyDescent="0.25">
      <c r="A6822" s="27"/>
      <c r="B6822" s="32"/>
      <c r="C6822" s="27"/>
      <c r="D6822" s="27"/>
      <c r="E6822" s="27"/>
    </row>
    <row r="6823" spans="1:5" x14ac:dyDescent="0.25">
      <c r="A6823" s="27"/>
      <c r="B6823" s="32"/>
      <c r="C6823" s="27"/>
      <c r="D6823" s="27"/>
      <c r="E6823" s="27"/>
    </row>
    <row r="6824" spans="1:5" x14ac:dyDescent="0.25">
      <c r="A6824" s="27"/>
      <c r="B6824" s="32"/>
      <c r="C6824" s="27"/>
      <c r="D6824" s="27"/>
      <c r="E6824" s="27"/>
    </row>
    <row r="6825" spans="1:5" x14ac:dyDescent="0.25">
      <c r="A6825" s="27"/>
      <c r="B6825" s="32"/>
      <c r="C6825" s="27"/>
      <c r="D6825" s="27"/>
      <c r="E6825" s="27"/>
    </row>
    <row r="6826" spans="1:5" x14ac:dyDescent="0.25">
      <c r="A6826" s="27"/>
      <c r="B6826" s="32"/>
      <c r="C6826" s="27"/>
      <c r="D6826" s="27"/>
      <c r="E6826" s="27"/>
    </row>
    <row r="6827" spans="1:5" x14ac:dyDescent="0.25">
      <c r="A6827" s="27"/>
      <c r="B6827" s="32"/>
      <c r="C6827" s="27"/>
      <c r="D6827" s="27"/>
      <c r="E6827" s="27"/>
    </row>
    <row r="6828" spans="1:5" x14ac:dyDescent="0.25">
      <c r="A6828" s="27"/>
      <c r="B6828" s="32"/>
      <c r="C6828" s="27"/>
      <c r="D6828" s="27"/>
      <c r="E6828" s="27"/>
    </row>
    <row r="6829" spans="1:5" x14ac:dyDescent="0.25">
      <c r="A6829" s="27"/>
      <c r="B6829" s="32"/>
      <c r="C6829" s="27"/>
      <c r="D6829" s="27"/>
      <c r="E6829" s="27"/>
    </row>
    <row r="6830" spans="1:5" x14ac:dyDescent="0.25">
      <c r="A6830" s="27"/>
      <c r="B6830" s="32"/>
      <c r="C6830" s="27"/>
      <c r="D6830" s="27"/>
      <c r="E6830" s="27"/>
    </row>
    <row r="6831" spans="1:5" x14ac:dyDescent="0.25">
      <c r="A6831" s="27"/>
      <c r="B6831" s="32"/>
      <c r="C6831" s="27"/>
      <c r="D6831" s="27"/>
      <c r="E6831" s="27"/>
    </row>
    <row r="6832" spans="1:5" x14ac:dyDescent="0.25">
      <c r="A6832" s="27"/>
      <c r="B6832" s="32"/>
      <c r="C6832" s="27"/>
      <c r="D6832" s="27"/>
      <c r="E6832" s="27"/>
    </row>
    <row r="6833" spans="1:5" x14ac:dyDescent="0.25">
      <c r="A6833" s="27"/>
      <c r="B6833" s="32"/>
      <c r="C6833" s="27"/>
      <c r="D6833" s="27"/>
      <c r="E6833" s="27"/>
    </row>
    <row r="6834" spans="1:5" x14ac:dyDescent="0.25">
      <c r="A6834" s="27"/>
      <c r="B6834" s="32"/>
      <c r="C6834" s="27"/>
      <c r="D6834" s="27"/>
      <c r="E6834" s="27"/>
    </row>
    <row r="6835" spans="1:5" x14ac:dyDescent="0.25">
      <c r="A6835" s="27"/>
      <c r="B6835" s="32"/>
      <c r="C6835" s="27"/>
      <c r="D6835" s="27"/>
      <c r="E6835" s="27"/>
    </row>
    <row r="6836" spans="1:5" x14ac:dyDescent="0.25">
      <c r="A6836" s="27"/>
      <c r="B6836" s="32"/>
      <c r="C6836" s="27"/>
      <c r="D6836" s="27"/>
      <c r="E6836" s="27"/>
    </row>
    <row r="6837" spans="1:5" x14ac:dyDescent="0.25">
      <c r="A6837" s="27"/>
      <c r="B6837" s="32"/>
      <c r="C6837" s="27"/>
      <c r="D6837" s="27"/>
      <c r="E6837" s="27"/>
    </row>
    <row r="6838" spans="1:5" x14ac:dyDescent="0.25">
      <c r="A6838" s="27"/>
      <c r="B6838" s="32"/>
      <c r="C6838" s="27"/>
      <c r="D6838" s="27"/>
      <c r="E6838" s="27"/>
    </row>
    <row r="6839" spans="1:5" x14ac:dyDescent="0.25">
      <c r="A6839" s="27"/>
      <c r="B6839" s="32"/>
      <c r="C6839" s="27"/>
      <c r="D6839" s="27"/>
      <c r="E6839" s="27"/>
    </row>
    <row r="6840" spans="1:5" x14ac:dyDescent="0.25">
      <c r="A6840" s="27"/>
      <c r="B6840" s="32"/>
      <c r="C6840" s="27"/>
      <c r="D6840" s="27"/>
      <c r="E6840" s="27"/>
    </row>
    <row r="6841" spans="1:5" x14ac:dyDescent="0.25">
      <c r="A6841" s="27"/>
      <c r="B6841" s="32"/>
      <c r="C6841" s="27"/>
      <c r="D6841" s="27"/>
      <c r="E6841" s="27"/>
    </row>
    <row r="6842" spans="1:5" x14ac:dyDescent="0.25">
      <c r="A6842" s="27"/>
      <c r="B6842" s="32"/>
      <c r="C6842" s="27"/>
      <c r="D6842" s="27"/>
      <c r="E6842" s="27"/>
    </row>
    <row r="6843" spans="1:5" x14ac:dyDescent="0.25">
      <c r="A6843" s="27"/>
      <c r="B6843" s="32"/>
      <c r="C6843" s="27"/>
      <c r="D6843" s="27"/>
      <c r="E6843" s="27"/>
    </row>
    <row r="6844" spans="1:5" x14ac:dyDescent="0.25">
      <c r="A6844" s="27"/>
      <c r="B6844" s="32"/>
      <c r="C6844" s="27"/>
      <c r="D6844" s="27"/>
      <c r="E6844" s="27"/>
    </row>
    <row r="6845" spans="1:5" x14ac:dyDescent="0.25">
      <c r="A6845" s="27"/>
      <c r="B6845" s="32"/>
      <c r="C6845" s="27"/>
      <c r="D6845" s="27"/>
      <c r="E6845" s="27"/>
    </row>
    <row r="6846" spans="1:5" x14ac:dyDescent="0.25">
      <c r="A6846" s="27"/>
      <c r="B6846" s="32"/>
      <c r="C6846" s="27"/>
      <c r="D6846" s="27"/>
      <c r="E6846" s="27"/>
    </row>
    <row r="6847" spans="1:5" x14ac:dyDescent="0.25">
      <c r="A6847" s="27"/>
      <c r="B6847" s="32"/>
      <c r="C6847" s="27"/>
      <c r="D6847" s="27"/>
      <c r="E6847" s="27"/>
    </row>
    <row r="6848" spans="1:5" x14ac:dyDescent="0.25">
      <c r="A6848" s="27"/>
      <c r="B6848" s="32"/>
      <c r="C6848" s="27"/>
      <c r="D6848" s="27"/>
      <c r="E6848" s="27"/>
    </row>
    <row r="6849" spans="1:5" x14ac:dyDescent="0.25">
      <c r="A6849" s="27"/>
      <c r="B6849" s="32"/>
      <c r="C6849" s="27"/>
      <c r="D6849" s="27"/>
      <c r="E6849" s="27"/>
    </row>
    <row r="6850" spans="1:5" x14ac:dyDescent="0.25">
      <c r="A6850" s="27"/>
      <c r="B6850" s="32"/>
      <c r="C6850" s="27"/>
      <c r="D6850" s="27"/>
      <c r="E6850" s="27"/>
    </row>
    <row r="6851" spans="1:5" x14ac:dyDescent="0.25">
      <c r="A6851" s="27"/>
      <c r="B6851" s="32"/>
      <c r="C6851" s="27"/>
      <c r="D6851" s="27"/>
      <c r="E6851" s="27"/>
    </row>
    <row r="6852" spans="1:5" x14ac:dyDescent="0.25">
      <c r="A6852" s="27"/>
      <c r="B6852" s="32"/>
      <c r="C6852" s="27"/>
      <c r="D6852" s="27"/>
      <c r="E6852" s="27"/>
    </row>
    <row r="6853" spans="1:5" x14ac:dyDescent="0.25">
      <c r="A6853" s="27"/>
      <c r="B6853" s="32"/>
      <c r="C6853" s="27"/>
      <c r="D6853" s="27"/>
      <c r="E6853" s="27"/>
    </row>
    <row r="6854" spans="1:5" x14ac:dyDescent="0.25">
      <c r="A6854" s="27"/>
      <c r="B6854" s="32"/>
      <c r="C6854" s="27"/>
      <c r="D6854" s="27"/>
      <c r="E6854" s="27"/>
    </row>
    <row r="6855" spans="1:5" x14ac:dyDescent="0.25">
      <c r="A6855" s="27"/>
      <c r="B6855" s="32"/>
      <c r="C6855" s="27"/>
      <c r="D6855" s="27"/>
      <c r="E6855" s="27"/>
    </row>
    <row r="6856" spans="1:5" x14ac:dyDescent="0.25">
      <c r="A6856" s="27"/>
      <c r="B6856" s="32"/>
      <c r="C6856" s="27"/>
      <c r="D6856" s="27"/>
      <c r="E6856" s="27"/>
    </row>
    <row r="6857" spans="1:5" x14ac:dyDescent="0.25">
      <c r="A6857" s="27"/>
      <c r="B6857" s="32"/>
      <c r="C6857" s="27"/>
      <c r="D6857" s="27"/>
      <c r="E6857" s="27"/>
    </row>
    <row r="6858" spans="1:5" x14ac:dyDescent="0.25">
      <c r="A6858" s="27"/>
      <c r="B6858" s="32"/>
      <c r="C6858" s="27"/>
      <c r="D6858" s="27"/>
      <c r="E6858" s="27"/>
    </row>
    <row r="6859" spans="1:5" x14ac:dyDescent="0.25">
      <c r="A6859" s="27"/>
      <c r="B6859" s="32"/>
      <c r="C6859" s="27"/>
      <c r="D6859" s="27"/>
      <c r="E6859" s="27"/>
    </row>
    <row r="6860" spans="1:5" x14ac:dyDescent="0.25">
      <c r="A6860" s="27"/>
      <c r="B6860" s="32"/>
      <c r="C6860" s="27"/>
      <c r="D6860" s="27"/>
      <c r="E6860" s="27"/>
    </row>
    <row r="6861" spans="1:5" x14ac:dyDescent="0.25">
      <c r="A6861" s="27"/>
      <c r="B6861" s="32"/>
      <c r="C6861" s="27"/>
      <c r="D6861" s="27"/>
      <c r="E6861" s="27"/>
    </row>
    <row r="6862" spans="1:5" x14ac:dyDescent="0.25">
      <c r="A6862" s="27"/>
      <c r="B6862" s="32"/>
      <c r="C6862" s="27"/>
      <c r="D6862" s="27"/>
      <c r="E6862" s="27"/>
    </row>
    <row r="6863" spans="1:5" x14ac:dyDescent="0.25">
      <c r="A6863" s="27"/>
      <c r="B6863" s="32"/>
      <c r="C6863" s="27"/>
      <c r="D6863" s="27"/>
      <c r="E6863" s="27"/>
    </row>
    <row r="6864" spans="1:5" x14ac:dyDescent="0.25">
      <c r="A6864" s="27"/>
      <c r="B6864" s="32"/>
      <c r="C6864" s="27"/>
      <c r="D6864" s="27"/>
      <c r="E6864" s="27"/>
    </row>
    <row r="6865" spans="1:5" x14ac:dyDescent="0.25">
      <c r="A6865" s="27"/>
      <c r="B6865" s="32"/>
      <c r="C6865" s="27"/>
      <c r="D6865" s="27"/>
      <c r="E6865" s="27"/>
    </row>
    <row r="6866" spans="1:5" x14ac:dyDescent="0.25">
      <c r="A6866" s="27"/>
      <c r="B6866" s="32"/>
      <c r="C6866" s="27"/>
      <c r="D6866" s="27"/>
      <c r="E6866" s="27"/>
    </row>
    <row r="6867" spans="1:5" x14ac:dyDescent="0.25">
      <c r="A6867" s="27"/>
      <c r="B6867" s="32"/>
      <c r="C6867" s="27"/>
      <c r="D6867" s="27"/>
      <c r="E6867" s="27"/>
    </row>
    <row r="6868" spans="1:5" x14ac:dyDescent="0.25">
      <c r="A6868" s="27"/>
      <c r="B6868" s="32"/>
      <c r="C6868" s="27"/>
      <c r="D6868" s="27"/>
      <c r="E6868" s="27"/>
    </row>
    <row r="6869" spans="1:5" x14ac:dyDescent="0.25">
      <c r="A6869" s="27"/>
      <c r="B6869" s="32"/>
      <c r="C6869" s="27"/>
      <c r="D6869" s="27"/>
      <c r="E6869" s="27"/>
    </row>
    <row r="6870" spans="1:5" x14ac:dyDescent="0.25">
      <c r="A6870" s="27"/>
      <c r="B6870" s="32"/>
      <c r="C6870" s="27"/>
      <c r="D6870" s="27"/>
      <c r="E6870" s="27"/>
    </row>
    <row r="6871" spans="1:5" x14ac:dyDescent="0.25">
      <c r="A6871" s="27"/>
      <c r="B6871" s="32"/>
      <c r="C6871" s="27"/>
      <c r="D6871" s="27"/>
      <c r="E6871" s="27"/>
    </row>
    <row r="6872" spans="1:5" x14ac:dyDescent="0.25">
      <c r="A6872" s="27"/>
      <c r="B6872" s="32"/>
      <c r="C6872" s="27"/>
      <c r="D6872" s="27"/>
      <c r="E6872" s="27"/>
    </row>
    <row r="6873" spans="1:5" x14ac:dyDescent="0.25">
      <c r="A6873" s="27"/>
      <c r="B6873" s="32"/>
      <c r="C6873" s="27"/>
      <c r="D6873" s="27"/>
      <c r="E6873" s="27"/>
    </row>
    <row r="6874" spans="1:5" x14ac:dyDescent="0.25">
      <c r="A6874" s="27"/>
      <c r="B6874" s="32"/>
      <c r="C6874" s="27"/>
      <c r="D6874" s="27"/>
      <c r="E6874" s="27"/>
    </row>
    <row r="6875" spans="1:5" x14ac:dyDescent="0.25">
      <c r="A6875" s="27"/>
      <c r="B6875" s="32"/>
      <c r="C6875" s="27"/>
      <c r="D6875" s="27"/>
      <c r="E6875" s="27"/>
    </row>
    <row r="6876" spans="1:5" x14ac:dyDescent="0.25">
      <c r="A6876" s="27"/>
      <c r="B6876" s="32"/>
      <c r="C6876" s="27"/>
      <c r="D6876" s="27"/>
      <c r="E6876" s="27"/>
    </row>
    <row r="6877" spans="1:5" x14ac:dyDescent="0.25">
      <c r="A6877" s="27"/>
      <c r="B6877" s="32"/>
      <c r="C6877" s="27"/>
      <c r="D6877" s="27"/>
      <c r="E6877" s="27"/>
    </row>
    <row r="6878" spans="1:5" x14ac:dyDescent="0.25">
      <c r="A6878" s="27"/>
      <c r="B6878" s="32"/>
      <c r="C6878" s="27"/>
      <c r="D6878" s="27"/>
      <c r="E6878" s="27"/>
    </row>
    <row r="6879" spans="1:5" x14ac:dyDescent="0.25">
      <c r="A6879" s="27"/>
      <c r="B6879" s="32"/>
      <c r="C6879" s="27"/>
      <c r="D6879" s="27"/>
      <c r="E6879" s="27"/>
    </row>
    <row r="6880" spans="1:5" x14ac:dyDescent="0.25">
      <c r="A6880" s="27"/>
      <c r="B6880" s="32"/>
      <c r="C6880" s="27"/>
      <c r="D6880" s="27"/>
      <c r="E6880" s="27"/>
    </row>
    <row r="6881" spans="1:5" x14ac:dyDescent="0.25">
      <c r="A6881" s="27"/>
      <c r="B6881" s="32"/>
      <c r="C6881" s="27"/>
      <c r="D6881" s="27"/>
      <c r="E6881" s="27"/>
    </row>
    <row r="6882" spans="1:5" x14ac:dyDescent="0.25">
      <c r="A6882" s="27"/>
      <c r="B6882" s="32"/>
      <c r="C6882" s="27"/>
      <c r="D6882" s="27"/>
      <c r="E6882" s="27"/>
    </row>
    <row r="6883" spans="1:5" x14ac:dyDescent="0.25">
      <c r="A6883" s="27"/>
      <c r="B6883" s="32"/>
      <c r="C6883" s="27"/>
      <c r="D6883" s="27"/>
      <c r="E6883" s="27"/>
    </row>
    <row r="6884" spans="1:5" x14ac:dyDescent="0.25">
      <c r="A6884" s="27"/>
      <c r="B6884" s="32"/>
      <c r="C6884" s="27"/>
      <c r="D6884" s="27"/>
      <c r="E6884" s="27"/>
    </row>
    <row r="6885" spans="1:5" x14ac:dyDescent="0.25">
      <c r="A6885" s="27"/>
      <c r="B6885" s="32"/>
      <c r="C6885" s="27"/>
      <c r="D6885" s="27"/>
      <c r="E6885" s="27"/>
    </row>
    <row r="6886" spans="1:5" x14ac:dyDescent="0.25">
      <c r="A6886" s="27"/>
      <c r="B6886" s="32"/>
      <c r="C6886" s="27"/>
      <c r="D6886" s="27"/>
      <c r="E6886" s="27"/>
    </row>
    <row r="6887" spans="1:5" x14ac:dyDescent="0.25">
      <c r="A6887" s="27"/>
      <c r="B6887" s="32"/>
      <c r="C6887" s="27"/>
      <c r="D6887" s="27"/>
      <c r="E6887" s="27"/>
    </row>
    <row r="6888" spans="1:5" x14ac:dyDescent="0.25">
      <c r="A6888" s="27"/>
      <c r="B6888" s="32"/>
      <c r="C6888" s="27"/>
      <c r="D6888" s="27"/>
      <c r="E6888" s="27"/>
    </row>
    <row r="6889" spans="1:5" x14ac:dyDescent="0.25">
      <c r="A6889" s="27"/>
      <c r="B6889" s="32"/>
      <c r="C6889" s="27"/>
      <c r="D6889" s="27"/>
      <c r="E6889" s="27"/>
    </row>
    <row r="6890" spans="1:5" x14ac:dyDescent="0.25">
      <c r="A6890" s="27"/>
      <c r="B6890" s="32"/>
      <c r="C6890" s="27"/>
      <c r="D6890" s="27"/>
      <c r="E6890" s="27"/>
    </row>
    <row r="6891" spans="1:5" x14ac:dyDescent="0.25">
      <c r="A6891" s="27"/>
      <c r="B6891" s="32"/>
      <c r="C6891" s="27"/>
      <c r="D6891" s="27"/>
      <c r="E6891" s="27"/>
    </row>
    <row r="6892" spans="1:5" x14ac:dyDescent="0.25">
      <c r="A6892" s="27"/>
      <c r="B6892" s="32"/>
      <c r="C6892" s="27"/>
      <c r="D6892" s="27"/>
      <c r="E6892" s="27"/>
    </row>
    <row r="6893" spans="1:5" x14ac:dyDescent="0.25">
      <c r="A6893" s="27"/>
      <c r="B6893" s="32"/>
      <c r="C6893" s="27"/>
      <c r="D6893" s="27"/>
      <c r="E6893" s="27"/>
    </row>
    <row r="6894" spans="1:5" x14ac:dyDescent="0.25">
      <c r="A6894" s="27"/>
      <c r="B6894" s="32"/>
      <c r="C6894" s="27"/>
      <c r="D6894" s="27"/>
      <c r="E6894" s="27"/>
    </row>
    <row r="6895" spans="1:5" x14ac:dyDescent="0.25">
      <c r="A6895" s="27"/>
      <c r="B6895" s="32"/>
      <c r="C6895" s="27"/>
      <c r="D6895" s="27"/>
      <c r="E6895" s="27"/>
    </row>
    <row r="6896" spans="1:5" x14ac:dyDescent="0.25">
      <c r="A6896" s="27"/>
      <c r="B6896" s="32"/>
      <c r="C6896" s="27"/>
      <c r="D6896" s="27"/>
      <c r="E6896" s="27"/>
    </row>
    <row r="6897" spans="1:5" x14ac:dyDescent="0.25">
      <c r="A6897" s="27"/>
      <c r="B6897" s="32"/>
      <c r="C6897" s="27"/>
      <c r="D6897" s="27"/>
      <c r="E6897" s="27"/>
    </row>
    <row r="6898" spans="1:5" x14ac:dyDescent="0.25">
      <c r="A6898" s="27"/>
      <c r="B6898" s="32"/>
      <c r="C6898" s="27"/>
      <c r="D6898" s="27"/>
      <c r="E6898" s="27"/>
    </row>
    <row r="6899" spans="1:5" x14ac:dyDescent="0.25">
      <c r="A6899" s="27"/>
      <c r="B6899" s="32"/>
      <c r="C6899" s="27"/>
      <c r="D6899" s="27"/>
      <c r="E6899" s="27"/>
    </row>
    <row r="6900" spans="1:5" x14ac:dyDescent="0.25">
      <c r="A6900" s="27"/>
      <c r="B6900" s="32"/>
      <c r="C6900" s="27"/>
      <c r="D6900" s="27"/>
      <c r="E6900" s="27"/>
    </row>
    <row r="6901" spans="1:5" x14ac:dyDescent="0.25">
      <c r="A6901" s="27"/>
      <c r="B6901" s="32"/>
      <c r="C6901" s="27"/>
      <c r="D6901" s="27"/>
      <c r="E6901" s="27"/>
    </row>
    <row r="6902" spans="1:5" x14ac:dyDescent="0.25">
      <c r="A6902" s="27"/>
      <c r="B6902" s="32"/>
      <c r="C6902" s="27"/>
      <c r="D6902" s="27"/>
      <c r="E6902" s="27"/>
    </row>
    <row r="6903" spans="1:5" x14ac:dyDescent="0.25">
      <c r="A6903" s="27"/>
      <c r="B6903" s="32"/>
      <c r="C6903" s="27"/>
      <c r="D6903" s="27"/>
      <c r="E6903" s="27"/>
    </row>
    <row r="6904" spans="1:5" x14ac:dyDescent="0.25">
      <c r="A6904" s="27"/>
      <c r="B6904" s="32"/>
      <c r="C6904" s="27"/>
      <c r="D6904" s="27"/>
      <c r="E6904" s="27"/>
    </row>
    <row r="6905" spans="1:5" x14ac:dyDescent="0.25">
      <c r="A6905" s="27"/>
      <c r="B6905" s="32"/>
      <c r="C6905" s="27"/>
      <c r="D6905" s="27"/>
      <c r="E6905" s="27"/>
    </row>
    <row r="6906" spans="1:5" x14ac:dyDescent="0.25">
      <c r="A6906" s="27"/>
      <c r="B6906" s="32"/>
      <c r="C6906" s="27"/>
      <c r="D6906" s="27"/>
      <c r="E6906" s="27"/>
    </row>
    <row r="6907" spans="1:5" x14ac:dyDescent="0.25">
      <c r="A6907" s="27"/>
      <c r="B6907" s="32"/>
      <c r="C6907" s="27"/>
      <c r="D6907" s="27"/>
      <c r="E6907" s="27"/>
    </row>
    <row r="6908" spans="1:5" x14ac:dyDescent="0.25">
      <c r="A6908" s="27"/>
      <c r="B6908" s="32"/>
      <c r="C6908" s="27"/>
      <c r="D6908" s="27"/>
      <c r="E6908" s="27"/>
    </row>
    <row r="6909" spans="1:5" x14ac:dyDescent="0.25">
      <c r="A6909" s="27"/>
      <c r="B6909" s="32"/>
      <c r="C6909" s="27"/>
      <c r="D6909" s="27"/>
      <c r="E6909" s="27"/>
    </row>
    <row r="6910" spans="1:5" x14ac:dyDescent="0.25">
      <c r="A6910" s="27"/>
      <c r="B6910" s="32"/>
      <c r="C6910" s="27"/>
      <c r="D6910" s="27"/>
      <c r="E6910" s="27"/>
    </row>
    <row r="6911" spans="1:5" x14ac:dyDescent="0.25">
      <c r="A6911" s="27"/>
      <c r="B6911" s="32"/>
      <c r="C6911" s="27"/>
      <c r="D6911" s="27"/>
      <c r="E6911" s="27"/>
    </row>
    <row r="6912" spans="1:5" x14ac:dyDescent="0.25">
      <c r="A6912" s="27"/>
      <c r="B6912" s="32"/>
      <c r="C6912" s="27"/>
      <c r="D6912" s="27"/>
      <c r="E6912" s="27"/>
    </row>
    <row r="6913" spans="1:5" x14ac:dyDescent="0.25">
      <c r="A6913" s="27"/>
      <c r="B6913" s="32"/>
      <c r="C6913" s="27"/>
      <c r="D6913" s="27"/>
      <c r="E6913" s="27"/>
    </row>
    <row r="6914" spans="1:5" x14ac:dyDescent="0.25">
      <c r="A6914" s="27"/>
      <c r="B6914" s="32"/>
      <c r="C6914" s="27"/>
      <c r="D6914" s="27"/>
      <c r="E6914" s="27"/>
    </row>
    <row r="6915" spans="1:5" x14ac:dyDescent="0.25">
      <c r="A6915" s="27"/>
      <c r="B6915" s="32"/>
      <c r="C6915" s="27"/>
      <c r="D6915" s="27"/>
      <c r="E6915" s="27"/>
    </row>
    <row r="6916" spans="1:5" x14ac:dyDescent="0.25">
      <c r="A6916" s="27"/>
      <c r="B6916" s="32"/>
      <c r="C6916" s="27"/>
      <c r="D6916" s="27"/>
      <c r="E6916" s="27"/>
    </row>
    <row r="6917" spans="1:5" x14ac:dyDescent="0.25">
      <c r="A6917" s="27"/>
      <c r="B6917" s="32"/>
      <c r="C6917" s="27"/>
      <c r="D6917" s="27"/>
      <c r="E6917" s="27"/>
    </row>
    <row r="6918" spans="1:5" x14ac:dyDescent="0.25">
      <c r="A6918" s="27"/>
      <c r="B6918" s="32"/>
      <c r="C6918" s="27"/>
      <c r="D6918" s="27"/>
      <c r="E6918" s="27"/>
    </row>
    <row r="6919" spans="1:5" x14ac:dyDescent="0.25">
      <c r="A6919" s="27"/>
      <c r="B6919" s="32"/>
      <c r="C6919" s="27"/>
      <c r="D6919" s="27"/>
      <c r="E6919" s="27"/>
    </row>
    <row r="6920" spans="1:5" x14ac:dyDescent="0.25">
      <c r="A6920" s="27"/>
      <c r="B6920" s="32"/>
      <c r="C6920" s="27"/>
      <c r="D6920" s="27"/>
      <c r="E6920" s="27"/>
    </row>
    <row r="6921" spans="1:5" x14ac:dyDescent="0.25">
      <c r="A6921" s="27"/>
      <c r="B6921" s="32"/>
      <c r="C6921" s="27"/>
      <c r="D6921" s="27"/>
      <c r="E6921" s="27"/>
    </row>
    <row r="6922" spans="1:5" x14ac:dyDescent="0.25">
      <c r="A6922" s="27"/>
      <c r="B6922" s="32"/>
      <c r="C6922" s="27"/>
      <c r="D6922" s="27"/>
      <c r="E6922" s="27"/>
    </row>
    <row r="6923" spans="1:5" x14ac:dyDescent="0.25">
      <c r="A6923" s="27"/>
      <c r="B6923" s="32"/>
      <c r="C6923" s="27"/>
      <c r="D6923" s="27"/>
      <c r="E6923" s="27"/>
    </row>
    <row r="6924" spans="1:5" x14ac:dyDescent="0.25">
      <c r="A6924" s="27"/>
      <c r="B6924" s="32"/>
      <c r="C6924" s="27"/>
      <c r="D6924" s="27"/>
      <c r="E6924" s="27"/>
    </row>
    <row r="6925" spans="1:5" x14ac:dyDescent="0.25">
      <c r="A6925" s="27"/>
      <c r="B6925" s="32"/>
      <c r="C6925" s="27"/>
      <c r="D6925" s="27"/>
      <c r="E6925" s="27"/>
    </row>
    <row r="6926" spans="1:5" x14ac:dyDescent="0.25">
      <c r="A6926" s="27"/>
      <c r="B6926" s="32"/>
      <c r="C6926" s="27"/>
      <c r="D6926" s="27"/>
      <c r="E6926" s="27"/>
    </row>
    <row r="6927" spans="1:5" x14ac:dyDescent="0.25">
      <c r="A6927" s="27"/>
      <c r="B6927" s="32"/>
      <c r="C6927" s="27"/>
      <c r="D6927" s="27"/>
      <c r="E6927" s="27"/>
    </row>
    <row r="6928" spans="1:5" x14ac:dyDescent="0.25">
      <c r="A6928" s="27"/>
      <c r="B6928" s="32"/>
      <c r="C6928" s="27"/>
      <c r="D6928" s="27"/>
      <c r="E6928" s="27"/>
    </row>
    <row r="6929" spans="1:5" x14ac:dyDescent="0.25">
      <c r="A6929" s="27"/>
      <c r="B6929" s="32"/>
      <c r="C6929" s="27"/>
      <c r="D6929" s="27"/>
      <c r="E6929" s="27"/>
    </row>
    <row r="6930" spans="1:5" x14ac:dyDescent="0.25">
      <c r="A6930" s="27"/>
      <c r="B6930" s="32"/>
      <c r="C6930" s="27"/>
      <c r="D6930" s="27"/>
      <c r="E6930" s="27"/>
    </row>
    <row r="6931" spans="1:5" x14ac:dyDescent="0.25">
      <c r="A6931" s="27"/>
      <c r="B6931" s="32"/>
      <c r="C6931" s="27"/>
      <c r="D6931" s="27"/>
      <c r="E6931" s="27"/>
    </row>
    <row r="6932" spans="1:5" x14ac:dyDescent="0.25">
      <c r="A6932" s="27"/>
      <c r="B6932" s="32"/>
      <c r="C6932" s="27"/>
      <c r="D6932" s="27"/>
      <c r="E6932" s="27"/>
    </row>
    <row r="6933" spans="1:5" x14ac:dyDescent="0.25">
      <c r="A6933" s="27"/>
      <c r="B6933" s="32"/>
      <c r="C6933" s="27"/>
      <c r="D6933" s="27"/>
      <c r="E6933" s="27"/>
    </row>
    <row r="6934" spans="1:5" x14ac:dyDescent="0.25">
      <c r="A6934" s="27"/>
      <c r="B6934" s="32"/>
      <c r="C6934" s="27"/>
      <c r="D6934" s="27"/>
      <c r="E6934" s="27"/>
    </row>
    <row r="6935" spans="1:5" x14ac:dyDescent="0.25">
      <c r="A6935" s="27"/>
      <c r="B6935" s="32"/>
      <c r="C6935" s="27"/>
      <c r="D6935" s="27"/>
      <c r="E6935" s="27"/>
    </row>
    <row r="6936" spans="1:5" x14ac:dyDescent="0.25">
      <c r="A6936" s="27"/>
      <c r="B6936" s="32"/>
      <c r="C6936" s="27"/>
      <c r="D6936" s="27"/>
      <c r="E6936" s="27"/>
    </row>
    <row r="6937" spans="1:5" x14ac:dyDescent="0.25">
      <c r="A6937" s="27"/>
      <c r="B6937" s="32"/>
      <c r="C6937" s="27"/>
      <c r="D6937" s="27"/>
      <c r="E6937" s="27"/>
    </row>
    <row r="6938" spans="1:5" x14ac:dyDescent="0.25">
      <c r="A6938" s="27"/>
      <c r="B6938" s="32"/>
      <c r="C6938" s="27"/>
      <c r="D6938" s="27"/>
      <c r="E6938" s="27"/>
    </row>
    <row r="6939" spans="1:5" x14ac:dyDescent="0.25">
      <c r="A6939" s="27"/>
      <c r="B6939" s="32"/>
      <c r="C6939" s="27"/>
      <c r="D6939" s="27"/>
      <c r="E6939" s="27"/>
    </row>
    <row r="6940" spans="1:5" x14ac:dyDescent="0.25">
      <c r="A6940" s="27"/>
      <c r="B6940" s="32"/>
      <c r="C6940" s="27"/>
      <c r="D6940" s="27"/>
      <c r="E6940" s="27"/>
    </row>
    <row r="6941" spans="1:5" x14ac:dyDescent="0.25">
      <c r="A6941" s="27"/>
      <c r="B6941" s="32"/>
      <c r="C6941" s="27"/>
      <c r="D6941" s="27"/>
      <c r="E6941" s="27"/>
    </row>
    <row r="6942" spans="1:5" x14ac:dyDescent="0.25">
      <c r="A6942" s="27"/>
      <c r="B6942" s="32"/>
      <c r="C6942" s="27"/>
      <c r="D6942" s="27"/>
      <c r="E6942" s="27"/>
    </row>
    <row r="6943" spans="1:5" x14ac:dyDescent="0.25">
      <c r="A6943" s="27"/>
      <c r="B6943" s="32"/>
      <c r="C6943" s="27"/>
      <c r="D6943" s="27"/>
      <c r="E6943" s="27"/>
    </row>
    <row r="6944" spans="1:5" x14ac:dyDescent="0.25">
      <c r="A6944" s="27"/>
      <c r="B6944" s="32"/>
      <c r="C6944" s="27"/>
      <c r="D6944" s="27"/>
      <c r="E6944" s="27"/>
    </row>
    <row r="6945" spans="1:5" x14ac:dyDescent="0.25">
      <c r="A6945" s="27"/>
      <c r="B6945" s="32"/>
      <c r="C6945" s="27"/>
      <c r="D6945" s="27"/>
      <c r="E6945" s="27"/>
    </row>
    <row r="6946" spans="1:5" x14ac:dyDescent="0.25">
      <c r="A6946" s="27"/>
      <c r="B6946" s="32"/>
      <c r="C6946" s="27"/>
      <c r="D6946" s="27"/>
      <c r="E6946" s="27"/>
    </row>
    <row r="6947" spans="1:5" x14ac:dyDescent="0.25">
      <c r="A6947" s="27"/>
      <c r="B6947" s="32"/>
      <c r="C6947" s="27"/>
      <c r="D6947" s="27"/>
      <c r="E6947" s="27"/>
    </row>
    <row r="6948" spans="1:5" x14ac:dyDescent="0.25">
      <c r="A6948" s="27"/>
      <c r="B6948" s="32"/>
      <c r="C6948" s="27"/>
      <c r="D6948" s="27"/>
      <c r="E6948" s="27"/>
    </row>
    <row r="6949" spans="1:5" x14ac:dyDescent="0.25">
      <c r="A6949" s="27"/>
      <c r="B6949" s="32"/>
      <c r="C6949" s="27"/>
      <c r="D6949" s="27"/>
      <c r="E6949" s="27"/>
    </row>
    <row r="6950" spans="1:5" x14ac:dyDescent="0.25">
      <c r="A6950" s="27"/>
      <c r="B6950" s="32"/>
      <c r="C6950" s="27"/>
      <c r="D6950" s="27"/>
      <c r="E6950" s="27"/>
    </row>
    <row r="6951" spans="1:5" x14ac:dyDescent="0.25">
      <c r="A6951" s="27"/>
      <c r="B6951" s="32"/>
      <c r="C6951" s="27"/>
      <c r="D6951" s="27"/>
      <c r="E6951" s="27"/>
    </row>
    <row r="6952" spans="1:5" x14ac:dyDescent="0.25">
      <c r="A6952" s="27"/>
      <c r="B6952" s="32"/>
      <c r="C6952" s="27"/>
      <c r="D6952" s="27"/>
      <c r="E6952" s="27"/>
    </row>
    <row r="6953" spans="1:5" x14ac:dyDescent="0.25">
      <c r="A6953" s="27"/>
      <c r="B6953" s="32"/>
      <c r="C6953" s="27"/>
      <c r="D6953" s="27"/>
      <c r="E6953" s="27"/>
    </row>
    <row r="6954" spans="1:5" x14ac:dyDescent="0.25">
      <c r="A6954" s="27"/>
      <c r="B6954" s="32"/>
      <c r="C6954" s="27"/>
      <c r="D6954" s="27"/>
      <c r="E6954" s="27"/>
    </row>
    <row r="6955" spans="1:5" x14ac:dyDescent="0.25">
      <c r="A6955" s="27"/>
      <c r="B6955" s="32"/>
      <c r="C6955" s="27"/>
      <c r="D6955" s="27"/>
      <c r="E6955" s="27"/>
    </row>
    <row r="6956" spans="1:5" x14ac:dyDescent="0.25">
      <c r="A6956" s="27"/>
      <c r="B6956" s="32"/>
      <c r="C6956" s="27"/>
      <c r="D6956" s="27"/>
      <c r="E6956" s="27"/>
    </row>
    <row r="6957" spans="1:5" x14ac:dyDescent="0.25">
      <c r="A6957" s="27"/>
      <c r="B6957" s="32"/>
      <c r="C6957" s="27"/>
      <c r="D6957" s="27"/>
      <c r="E6957" s="27"/>
    </row>
    <row r="6958" spans="1:5" x14ac:dyDescent="0.25">
      <c r="A6958" s="27"/>
      <c r="B6958" s="32"/>
      <c r="C6958" s="27"/>
      <c r="D6958" s="27"/>
      <c r="E6958" s="27"/>
    </row>
    <row r="6959" spans="1:5" x14ac:dyDescent="0.25">
      <c r="A6959" s="27"/>
      <c r="B6959" s="32"/>
      <c r="C6959" s="27"/>
      <c r="D6959" s="27"/>
      <c r="E6959" s="27"/>
    </row>
    <row r="6960" spans="1:5" x14ac:dyDescent="0.25">
      <c r="A6960" s="27"/>
      <c r="B6960" s="32"/>
      <c r="C6960" s="27"/>
      <c r="D6960" s="27"/>
      <c r="E6960" s="27"/>
    </row>
    <row r="6961" spans="1:5" x14ac:dyDescent="0.25">
      <c r="A6961" s="27"/>
      <c r="B6961" s="32"/>
      <c r="C6961" s="27"/>
      <c r="D6961" s="27"/>
      <c r="E6961" s="27"/>
    </row>
    <row r="6962" spans="1:5" x14ac:dyDescent="0.25">
      <c r="A6962" s="27"/>
      <c r="B6962" s="32"/>
      <c r="C6962" s="27"/>
      <c r="D6962" s="27"/>
      <c r="E6962" s="27"/>
    </row>
    <row r="6963" spans="1:5" x14ac:dyDescent="0.25">
      <c r="A6963" s="27"/>
      <c r="B6963" s="32"/>
      <c r="C6963" s="27"/>
      <c r="D6963" s="27"/>
      <c r="E6963" s="27"/>
    </row>
    <row r="6964" spans="1:5" x14ac:dyDescent="0.25">
      <c r="A6964" s="27"/>
      <c r="B6964" s="32"/>
      <c r="C6964" s="27"/>
      <c r="D6964" s="27"/>
      <c r="E6964" s="27"/>
    </row>
    <row r="6965" spans="1:5" x14ac:dyDescent="0.25">
      <c r="A6965" s="27"/>
      <c r="B6965" s="32"/>
      <c r="C6965" s="27"/>
      <c r="D6965" s="27"/>
      <c r="E6965" s="27"/>
    </row>
    <row r="6966" spans="1:5" x14ac:dyDescent="0.25">
      <c r="A6966" s="27"/>
      <c r="B6966" s="32"/>
      <c r="C6966" s="27"/>
      <c r="D6966" s="27"/>
      <c r="E6966" s="27"/>
    </row>
    <row r="6967" spans="1:5" x14ac:dyDescent="0.25">
      <c r="A6967" s="27"/>
      <c r="B6967" s="32"/>
      <c r="C6967" s="27"/>
      <c r="D6967" s="27"/>
      <c r="E6967" s="27"/>
    </row>
    <row r="6968" spans="1:5" x14ac:dyDescent="0.25">
      <c r="A6968" s="27"/>
      <c r="B6968" s="32"/>
      <c r="C6968" s="27"/>
      <c r="D6968" s="27"/>
      <c r="E6968" s="27"/>
    </row>
    <row r="6969" spans="1:5" x14ac:dyDescent="0.25">
      <c r="A6969" s="27"/>
      <c r="B6969" s="32"/>
      <c r="C6969" s="27"/>
      <c r="D6969" s="27"/>
      <c r="E6969" s="27"/>
    </row>
    <row r="6970" spans="1:5" x14ac:dyDescent="0.25">
      <c r="A6970" s="27"/>
      <c r="B6970" s="32"/>
      <c r="C6970" s="27"/>
      <c r="D6970" s="27"/>
      <c r="E6970" s="27"/>
    </row>
    <row r="6971" spans="1:5" x14ac:dyDescent="0.25">
      <c r="A6971" s="27"/>
      <c r="B6971" s="32"/>
      <c r="C6971" s="27"/>
      <c r="D6971" s="27"/>
      <c r="E6971" s="27"/>
    </row>
    <row r="6972" spans="1:5" x14ac:dyDescent="0.25">
      <c r="A6972" s="27"/>
      <c r="B6972" s="32"/>
      <c r="C6972" s="27"/>
      <c r="D6972" s="27"/>
      <c r="E6972" s="27"/>
    </row>
    <row r="6973" spans="1:5" x14ac:dyDescent="0.25">
      <c r="A6973" s="27"/>
      <c r="B6973" s="32"/>
      <c r="C6973" s="27"/>
      <c r="D6973" s="27"/>
      <c r="E6973" s="27"/>
    </row>
    <row r="6974" spans="1:5" x14ac:dyDescent="0.25">
      <c r="A6974" s="27"/>
      <c r="B6974" s="32"/>
      <c r="C6974" s="27"/>
      <c r="D6974" s="27"/>
      <c r="E6974" s="27"/>
    </row>
    <row r="6975" spans="1:5" x14ac:dyDescent="0.25">
      <c r="A6975" s="27"/>
      <c r="B6975" s="32"/>
      <c r="C6975" s="27"/>
      <c r="D6975" s="27"/>
      <c r="E6975" s="27"/>
    </row>
    <row r="6976" spans="1:5" x14ac:dyDescent="0.25">
      <c r="A6976" s="27"/>
      <c r="B6976" s="32"/>
      <c r="C6976" s="27"/>
      <c r="D6976" s="27"/>
      <c r="E6976" s="27"/>
    </row>
    <row r="6977" spans="1:5" x14ac:dyDescent="0.25">
      <c r="A6977" s="27"/>
      <c r="B6977" s="32"/>
      <c r="C6977" s="27"/>
      <c r="D6977" s="27"/>
      <c r="E6977" s="27"/>
    </row>
    <row r="6978" spans="1:5" x14ac:dyDescent="0.25">
      <c r="A6978" s="27"/>
      <c r="B6978" s="32"/>
      <c r="C6978" s="27"/>
      <c r="D6978" s="27"/>
      <c r="E6978" s="27"/>
    </row>
    <row r="6979" spans="1:5" x14ac:dyDescent="0.25">
      <c r="A6979" s="27"/>
      <c r="B6979" s="32"/>
      <c r="C6979" s="27"/>
      <c r="D6979" s="27"/>
      <c r="E6979" s="27"/>
    </row>
    <row r="6980" spans="1:5" x14ac:dyDescent="0.25">
      <c r="A6980" s="27"/>
      <c r="B6980" s="32"/>
      <c r="C6980" s="27"/>
      <c r="D6980" s="27"/>
      <c r="E6980" s="27"/>
    </row>
    <row r="6981" spans="1:5" x14ac:dyDescent="0.25">
      <c r="A6981" s="27"/>
      <c r="B6981" s="32"/>
      <c r="C6981" s="27"/>
      <c r="D6981" s="27"/>
      <c r="E6981" s="27"/>
    </row>
    <row r="6982" spans="1:5" x14ac:dyDescent="0.25">
      <c r="A6982" s="27"/>
      <c r="B6982" s="32"/>
      <c r="C6982" s="27"/>
      <c r="D6982" s="27"/>
      <c r="E6982" s="27"/>
    </row>
    <row r="6983" spans="1:5" x14ac:dyDescent="0.25">
      <c r="A6983" s="27"/>
      <c r="B6983" s="32"/>
      <c r="C6983" s="27"/>
      <c r="D6983" s="27"/>
      <c r="E6983" s="27"/>
    </row>
    <row r="6984" spans="1:5" x14ac:dyDescent="0.25">
      <c r="A6984" s="27"/>
      <c r="B6984" s="32"/>
      <c r="C6984" s="27"/>
      <c r="D6984" s="27"/>
      <c r="E6984" s="27"/>
    </row>
    <row r="6985" spans="1:5" x14ac:dyDescent="0.25">
      <c r="A6985" s="27"/>
      <c r="B6985" s="32"/>
      <c r="C6985" s="27"/>
      <c r="D6985" s="27"/>
      <c r="E6985" s="27"/>
    </row>
    <row r="6986" spans="1:5" x14ac:dyDescent="0.25">
      <c r="A6986" s="27"/>
      <c r="B6986" s="32"/>
      <c r="C6986" s="27"/>
      <c r="D6986" s="27"/>
      <c r="E6986" s="27"/>
    </row>
    <row r="6987" spans="1:5" x14ac:dyDescent="0.25">
      <c r="A6987" s="27"/>
      <c r="B6987" s="32"/>
      <c r="C6987" s="27"/>
      <c r="D6987" s="27"/>
      <c r="E6987" s="27"/>
    </row>
    <row r="6988" spans="1:5" x14ac:dyDescent="0.25">
      <c r="A6988" s="27"/>
      <c r="B6988" s="32"/>
      <c r="C6988" s="27"/>
      <c r="D6988" s="27"/>
      <c r="E6988" s="27"/>
    </row>
    <row r="6989" spans="1:5" x14ac:dyDescent="0.25">
      <c r="A6989" s="27"/>
      <c r="B6989" s="32"/>
      <c r="C6989" s="27"/>
      <c r="D6989" s="27"/>
      <c r="E6989" s="27"/>
    </row>
    <row r="6990" spans="1:5" x14ac:dyDescent="0.25">
      <c r="A6990" s="27"/>
      <c r="B6990" s="32"/>
      <c r="C6990" s="27"/>
      <c r="D6990" s="27"/>
      <c r="E6990" s="27"/>
    </row>
    <row r="6991" spans="1:5" x14ac:dyDescent="0.25">
      <c r="A6991" s="27"/>
      <c r="B6991" s="32"/>
      <c r="C6991" s="27"/>
      <c r="D6991" s="27"/>
      <c r="E6991" s="27"/>
    </row>
    <row r="6992" spans="1:5" x14ac:dyDescent="0.25">
      <c r="A6992" s="27"/>
      <c r="B6992" s="32"/>
      <c r="C6992" s="27"/>
      <c r="D6992" s="27"/>
      <c r="E6992" s="27"/>
    </row>
    <row r="6993" spans="1:5" x14ac:dyDescent="0.25">
      <c r="A6993" s="27"/>
      <c r="B6993" s="32"/>
      <c r="C6993" s="27"/>
      <c r="D6993" s="27"/>
      <c r="E6993" s="27"/>
    </row>
    <row r="6994" spans="1:5" x14ac:dyDescent="0.25">
      <c r="A6994" s="27"/>
      <c r="B6994" s="32"/>
      <c r="C6994" s="27"/>
      <c r="D6994" s="27"/>
      <c r="E6994" s="27"/>
    </row>
    <row r="6995" spans="1:5" x14ac:dyDescent="0.25">
      <c r="A6995" s="27"/>
      <c r="B6995" s="32"/>
      <c r="C6995" s="27"/>
      <c r="D6995" s="27"/>
      <c r="E6995" s="27"/>
    </row>
    <row r="6996" spans="1:5" x14ac:dyDescent="0.25">
      <c r="A6996" s="27"/>
      <c r="B6996" s="32"/>
      <c r="C6996" s="27"/>
      <c r="D6996" s="27"/>
      <c r="E6996" s="27"/>
    </row>
    <row r="6997" spans="1:5" x14ac:dyDescent="0.25">
      <c r="A6997" s="27"/>
      <c r="B6997" s="32"/>
      <c r="C6997" s="27"/>
      <c r="D6997" s="27"/>
      <c r="E6997" s="27"/>
    </row>
    <row r="6998" spans="1:5" x14ac:dyDescent="0.25">
      <c r="A6998" s="27"/>
      <c r="B6998" s="32"/>
      <c r="C6998" s="27"/>
      <c r="D6998" s="27"/>
      <c r="E6998" s="27"/>
    </row>
    <row r="6999" spans="1:5" x14ac:dyDescent="0.25">
      <c r="A6999" s="27"/>
      <c r="B6999" s="32"/>
      <c r="C6999" s="27"/>
      <c r="D6999" s="27"/>
      <c r="E6999" s="27"/>
    </row>
    <row r="7000" spans="1:5" x14ac:dyDescent="0.25">
      <c r="A7000" s="27"/>
      <c r="B7000" s="32"/>
      <c r="C7000" s="27"/>
      <c r="D7000" s="27"/>
      <c r="E7000" s="27"/>
    </row>
    <row r="7001" spans="1:5" x14ac:dyDescent="0.25">
      <c r="A7001" s="27"/>
      <c r="B7001" s="32"/>
      <c r="C7001" s="27"/>
      <c r="D7001" s="27"/>
      <c r="E7001" s="27"/>
    </row>
    <row r="7002" spans="1:5" x14ac:dyDescent="0.25">
      <c r="A7002" s="27"/>
      <c r="B7002" s="32"/>
      <c r="C7002" s="27"/>
      <c r="D7002" s="27"/>
      <c r="E7002" s="27"/>
    </row>
    <row r="7003" spans="1:5" x14ac:dyDescent="0.25">
      <c r="A7003" s="27"/>
      <c r="B7003" s="32"/>
      <c r="C7003" s="27"/>
      <c r="D7003" s="27"/>
      <c r="E7003" s="27"/>
    </row>
    <row r="7004" spans="1:5" x14ac:dyDescent="0.25">
      <c r="A7004" s="27"/>
      <c r="B7004" s="32"/>
      <c r="C7004" s="27"/>
      <c r="D7004" s="27"/>
      <c r="E7004" s="27"/>
    </row>
    <row r="7005" spans="1:5" x14ac:dyDescent="0.25">
      <c r="A7005" s="27"/>
      <c r="B7005" s="32"/>
      <c r="C7005" s="27"/>
      <c r="D7005" s="27"/>
      <c r="E7005" s="27"/>
    </row>
    <row r="7006" spans="1:5" x14ac:dyDescent="0.25">
      <c r="A7006" s="27"/>
      <c r="B7006" s="32"/>
      <c r="C7006" s="27"/>
      <c r="D7006" s="27"/>
      <c r="E7006" s="27"/>
    </row>
    <row r="7007" spans="1:5" x14ac:dyDescent="0.25">
      <c r="A7007" s="27"/>
      <c r="B7007" s="32"/>
      <c r="C7007" s="27"/>
      <c r="D7007" s="27"/>
      <c r="E7007" s="27"/>
    </row>
    <row r="7008" spans="1:5" x14ac:dyDescent="0.25">
      <c r="A7008" s="27"/>
      <c r="B7008" s="32"/>
      <c r="C7008" s="27"/>
      <c r="D7008" s="27"/>
      <c r="E7008" s="27"/>
    </row>
    <row r="7009" spans="1:5" x14ac:dyDescent="0.25">
      <c r="A7009" s="27"/>
      <c r="B7009" s="32"/>
      <c r="C7009" s="27"/>
      <c r="D7009" s="27"/>
      <c r="E7009" s="27"/>
    </row>
    <row r="7010" spans="1:5" x14ac:dyDescent="0.25">
      <c r="A7010" s="27"/>
      <c r="B7010" s="32"/>
      <c r="C7010" s="27"/>
      <c r="D7010" s="27"/>
      <c r="E7010" s="27"/>
    </row>
    <row r="7011" spans="1:5" x14ac:dyDescent="0.25">
      <c r="A7011" s="27"/>
      <c r="B7011" s="32"/>
      <c r="C7011" s="27"/>
      <c r="D7011" s="27"/>
      <c r="E7011" s="27"/>
    </row>
    <row r="7012" spans="1:5" x14ac:dyDescent="0.25">
      <c r="A7012" s="27"/>
      <c r="B7012" s="32"/>
      <c r="C7012" s="27"/>
      <c r="D7012" s="27"/>
      <c r="E7012" s="27"/>
    </row>
    <row r="7013" spans="1:5" x14ac:dyDescent="0.25">
      <c r="A7013" s="27"/>
      <c r="B7013" s="32"/>
      <c r="C7013" s="27"/>
      <c r="D7013" s="27"/>
      <c r="E7013" s="27"/>
    </row>
    <row r="7014" spans="1:5" x14ac:dyDescent="0.25">
      <c r="A7014" s="27"/>
      <c r="B7014" s="32"/>
      <c r="C7014" s="27"/>
      <c r="D7014" s="27"/>
      <c r="E7014" s="27"/>
    </row>
    <row r="7015" spans="1:5" x14ac:dyDescent="0.25">
      <c r="A7015" s="27"/>
      <c r="B7015" s="32"/>
      <c r="C7015" s="27"/>
      <c r="D7015" s="27"/>
      <c r="E7015" s="27"/>
    </row>
    <row r="7016" spans="1:5" x14ac:dyDescent="0.25">
      <c r="A7016" s="27"/>
      <c r="B7016" s="32"/>
      <c r="C7016" s="27"/>
      <c r="D7016" s="27"/>
      <c r="E7016" s="27"/>
    </row>
    <row r="7017" spans="1:5" x14ac:dyDescent="0.25">
      <c r="A7017" s="27"/>
      <c r="B7017" s="32"/>
      <c r="C7017" s="27"/>
      <c r="D7017" s="27"/>
      <c r="E7017" s="27"/>
    </row>
    <row r="7018" spans="1:5" x14ac:dyDescent="0.25">
      <c r="A7018" s="27"/>
      <c r="B7018" s="32"/>
      <c r="C7018" s="27"/>
      <c r="D7018" s="27"/>
      <c r="E7018" s="27"/>
    </row>
    <row r="7019" spans="1:5" x14ac:dyDescent="0.25">
      <c r="A7019" s="27"/>
      <c r="B7019" s="32"/>
      <c r="C7019" s="27"/>
      <c r="D7019" s="27"/>
      <c r="E7019" s="27"/>
    </row>
    <row r="7020" spans="1:5" x14ac:dyDescent="0.25">
      <c r="A7020" s="27"/>
      <c r="B7020" s="32"/>
      <c r="C7020" s="27"/>
      <c r="D7020" s="27"/>
      <c r="E7020" s="27"/>
    </row>
    <row r="7021" spans="1:5" x14ac:dyDescent="0.25">
      <c r="A7021" s="27"/>
      <c r="B7021" s="32"/>
      <c r="C7021" s="27"/>
      <c r="D7021" s="27"/>
      <c r="E7021" s="27"/>
    </row>
    <row r="7022" spans="1:5" x14ac:dyDescent="0.25">
      <c r="A7022" s="27"/>
      <c r="B7022" s="32"/>
      <c r="C7022" s="27"/>
      <c r="D7022" s="27"/>
      <c r="E7022" s="27"/>
    </row>
    <row r="7023" spans="1:5" x14ac:dyDescent="0.25">
      <c r="A7023" s="27"/>
      <c r="B7023" s="32"/>
      <c r="C7023" s="27"/>
      <c r="D7023" s="27"/>
      <c r="E7023" s="27"/>
    </row>
    <row r="7024" spans="1:5" x14ac:dyDescent="0.25">
      <c r="A7024" s="27"/>
      <c r="B7024" s="32"/>
      <c r="C7024" s="27"/>
      <c r="D7024" s="27"/>
      <c r="E7024" s="27"/>
    </row>
    <row r="7025" spans="1:5" x14ac:dyDescent="0.25">
      <c r="A7025" s="27"/>
      <c r="B7025" s="32"/>
      <c r="C7025" s="27"/>
      <c r="D7025" s="27"/>
      <c r="E7025" s="27"/>
    </row>
    <row r="7026" spans="1:5" x14ac:dyDescent="0.25">
      <c r="A7026" s="27"/>
      <c r="B7026" s="32"/>
      <c r="C7026" s="27"/>
      <c r="D7026" s="27"/>
      <c r="E7026" s="27"/>
    </row>
    <row r="7027" spans="1:5" x14ac:dyDescent="0.25">
      <c r="A7027" s="27"/>
      <c r="B7027" s="32"/>
      <c r="C7027" s="27"/>
      <c r="D7027" s="27"/>
      <c r="E7027" s="27"/>
    </row>
    <row r="7028" spans="1:5" x14ac:dyDescent="0.25">
      <c r="A7028" s="27"/>
      <c r="B7028" s="32"/>
      <c r="C7028" s="27"/>
      <c r="D7028" s="27"/>
      <c r="E7028" s="27"/>
    </row>
    <row r="7029" spans="1:5" x14ac:dyDescent="0.25">
      <c r="A7029" s="27"/>
      <c r="B7029" s="32"/>
      <c r="C7029" s="27"/>
      <c r="D7029" s="27"/>
      <c r="E7029" s="27"/>
    </row>
    <row r="7030" spans="1:5" x14ac:dyDescent="0.25">
      <c r="A7030" s="27"/>
      <c r="B7030" s="32"/>
      <c r="C7030" s="27"/>
      <c r="D7030" s="27"/>
      <c r="E7030" s="27"/>
    </row>
    <row r="7031" spans="1:5" x14ac:dyDescent="0.25">
      <c r="A7031" s="27"/>
      <c r="B7031" s="32"/>
      <c r="C7031" s="27"/>
      <c r="D7031" s="27"/>
      <c r="E7031" s="27"/>
    </row>
    <row r="7032" spans="1:5" x14ac:dyDescent="0.25">
      <c r="A7032" s="27"/>
      <c r="B7032" s="32"/>
      <c r="C7032" s="27"/>
      <c r="D7032" s="27"/>
      <c r="E7032" s="27"/>
    </row>
    <row r="7033" spans="1:5" x14ac:dyDescent="0.25">
      <c r="A7033" s="27"/>
      <c r="B7033" s="32"/>
      <c r="C7033" s="27"/>
      <c r="D7033" s="27"/>
      <c r="E7033" s="27"/>
    </row>
    <row r="7034" spans="1:5" x14ac:dyDescent="0.25">
      <c r="A7034" s="27"/>
      <c r="B7034" s="32"/>
      <c r="C7034" s="27"/>
      <c r="D7034" s="27"/>
      <c r="E7034" s="27"/>
    </row>
    <row r="7035" spans="1:5" x14ac:dyDescent="0.25">
      <c r="A7035" s="27"/>
      <c r="B7035" s="32"/>
      <c r="C7035" s="27"/>
      <c r="D7035" s="27"/>
      <c r="E7035" s="27"/>
    </row>
    <row r="7036" spans="1:5" x14ac:dyDescent="0.25">
      <c r="A7036" s="27"/>
      <c r="B7036" s="32"/>
      <c r="C7036" s="27"/>
      <c r="D7036" s="27"/>
      <c r="E7036" s="27"/>
    </row>
    <row r="7037" spans="1:5" x14ac:dyDescent="0.25">
      <c r="A7037" s="27"/>
      <c r="B7037" s="32"/>
      <c r="C7037" s="27"/>
      <c r="D7037" s="27"/>
      <c r="E7037" s="27"/>
    </row>
    <row r="7038" spans="1:5" x14ac:dyDescent="0.25">
      <c r="A7038" s="27"/>
      <c r="B7038" s="32"/>
      <c r="C7038" s="27"/>
      <c r="D7038" s="27"/>
      <c r="E7038" s="27"/>
    </row>
    <row r="7039" spans="1:5" x14ac:dyDescent="0.25">
      <c r="A7039" s="27"/>
      <c r="B7039" s="32"/>
      <c r="C7039" s="27"/>
      <c r="D7039" s="27"/>
      <c r="E7039" s="27"/>
    </row>
    <row r="7040" spans="1:5" x14ac:dyDescent="0.25">
      <c r="A7040" s="27"/>
      <c r="B7040" s="32"/>
      <c r="C7040" s="27"/>
      <c r="D7040" s="27"/>
      <c r="E7040" s="27"/>
    </row>
    <row r="7041" spans="1:5" x14ac:dyDescent="0.25">
      <c r="A7041" s="27"/>
      <c r="B7041" s="32"/>
      <c r="C7041" s="27"/>
      <c r="D7041" s="27"/>
      <c r="E7041" s="27"/>
    </row>
    <row r="7042" spans="1:5" x14ac:dyDescent="0.25">
      <c r="A7042" s="27"/>
      <c r="B7042" s="32"/>
      <c r="C7042" s="27"/>
      <c r="D7042" s="27"/>
      <c r="E7042" s="27"/>
    </row>
    <row r="7043" spans="1:5" x14ac:dyDescent="0.25">
      <c r="A7043" s="27"/>
      <c r="B7043" s="32"/>
      <c r="C7043" s="27"/>
      <c r="D7043" s="27"/>
      <c r="E7043" s="27"/>
    </row>
    <row r="7044" spans="1:5" x14ac:dyDescent="0.25">
      <c r="A7044" s="27"/>
      <c r="B7044" s="32"/>
      <c r="C7044" s="27"/>
      <c r="D7044" s="27"/>
      <c r="E7044" s="27"/>
    </row>
    <row r="7045" spans="1:5" x14ac:dyDescent="0.25">
      <c r="A7045" s="27"/>
      <c r="B7045" s="32"/>
      <c r="C7045" s="27"/>
      <c r="D7045" s="27"/>
      <c r="E7045" s="27"/>
    </row>
    <row r="7046" spans="1:5" x14ac:dyDescent="0.25">
      <c r="A7046" s="27"/>
      <c r="B7046" s="32"/>
      <c r="C7046" s="27"/>
      <c r="D7046" s="27"/>
      <c r="E7046" s="27"/>
    </row>
    <row r="7047" spans="1:5" x14ac:dyDescent="0.25">
      <c r="A7047" s="27"/>
      <c r="B7047" s="32"/>
      <c r="C7047" s="27"/>
      <c r="D7047" s="27"/>
      <c r="E7047" s="27"/>
    </row>
    <row r="7048" spans="1:5" x14ac:dyDescent="0.25">
      <c r="A7048" s="27"/>
      <c r="B7048" s="32"/>
      <c r="C7048" s="27"/>
      <c r="D7048" s="27"/>
      <c r="E7048" s="27"/>
    </row>
    <row r="7049" spans="1:5" x14ac:dyDescent="0.25">
      <c r="A7049" s="27"/>
      <c r="B7049" s="32"/>
      <c r="C7049" s="27"/>
      <c r="D7049" s="27"/>
      <c r="E7049" s="27"/>
    </row>
    <row r="7050" spans="1:5" x14ac:dyDescent="0.25">
      <c r="A7050" s="27"/>
      <c r="B7050" s="32"/>
      <c r="C7050" s="27"/>
      <c r="D7050" s="27"/>
      <c r="E7050" s="27"/>
    </row>
    <row r="7051" spans="1:5" x14ac:dyDescent="0.25">
      <c r="A7051" s="27"/>
      <c r="B7051" s="32"/>
      <c r="C7051" s="27"/>
      <c r="D7051" s="27"/>
      <c r="E7051" s="27"/>
    </row>
    <row r="7052" spans="1:5" x14ac:dyDescent="0.25">
      <c r="A7052" s="27"/>
      <c r="B7052" s="32"/>
      <c r="C7052" s="27"/>
      <c r="D7052" s="27"/>
      <c r="E7052" s="27"/>
    </row>
    <row r="7053" spans="1:5" x14ac:dyDescent="0.25">
      <c r="A7053" s="27"/>
      <c r="B7053" s="32"/>
      <c r="C7053" s="27"/>
      <c r="D7053" s="27"/>
      <c r="E7053" s="27"/>
    </row>
    <row r="7054" spans="1:5" x14ac:dyDescent="0.25">
      <c r="A7054" s="27"/>
      <c r="B7054" s="32"/>
      <c r="C7054" s="27"/>
      <c r="D7054" s="27"/>
      <c r="E7054" s="27"/>
    </row>
    <row r="7055" spans="1:5" x14ac:dyDescent="0.25">
      <c r="A7055" s="27"/>
      <c r="B7055" s="32"/>
      <c r="C7055" s="27"/>
      <c r="D7055" s="27"/>
      <c r="E7055" s="27"/>
    </row>
    <row r="7056" spans="1:5" x14ac:dyDescent="0.25">
      <c r="A7056" s="27"/>
      <c r="B7056" s="32"/>
      <c r="C7056" s="27"/>
      <c r="D7056" s="27"/>
      <c r="E7056" s="27"/>
    </row>
    <row r="7057" spans="1:5" x14ac:dyDescent="0.25">
      <c r="A7057" s="27"/>
      <c r="B7057" s="32"/>
      <c r="C7057" s="27"/>
      <c r="D7057" s="27"/>
      <c r="E7057" s="27"/>
    </row>
    <row r="7058" spans="1:5" x14ac:dyDescent="0.25">
      <c r="A7058" s="27"/>
      <c r="B7058" s="32"/>
      <c r="C7058" s="27"/>
      <c r="D7058" s="27"/>
      <c r="E7058" s="27"/>
    </row>
    <row r="7059" spans="1:5" x14ac:dyDescent="0.25">
      <c r="A7059" s="27"/>
      <c r="B7059" s="32"/>
      <c r="C7059" s="27"/>
      <c r="D7059" s="27"/>
      <c r="E7059" s="27"/>
    </row>
    <row r="7060" spans="1:5" x14ac:dyDescent="0.25">
      <c r="A7060" s="27"/>
      <c r="B7060" s="32"/>
      <c r="C7060" s="27"/>
      <c r="D7060" s="27"/>
      <c r="E7060" s="27"/>
    </row>
    <row r="7061" spans="1:5" x14ac:dyDescent="0.25">
      <c r="A7061" s="27"/>
      <c r="B7061" s="32"/>
      <c r="C7061" s="27"/>
      <c r="D7061" s="27"/>
      <c r="E7061" s="27"/>
    </row>
    <row r="7062" spans="1:5" x14ac:dyDescent="0.25">
      <c r="A7062" s="27"/>
      <c r="B7062" s="32"/>
      <c r="C7062" s="27"/>
      <c r="D7062" s="27"/>
      <c r="E7062" s="27"/>
    </row>
    <row r="7063" spans="1:5" x14ac:dyDescent="0.25">
      <c r="A7063" s="27"/>
      <c r="B7063" s="32"/>
      <c r="C7063" s="27"/>
      <c r="D7063" s="27"/>
      <c r="E7063" s="27"/>
    </row>
    <row r="7064" spans="1:5" x14ac:dyDescent="0.25">
      <c r="A7064" s="27"/>
      <c r="B7064" s="32"/>
      <c r="C7064" s="27"/>
      <c r="D7064" s="27"/>
      <c r="E7064" s="27"/>
    </row>
    <row r="7065" spans="1:5" x14ac:dyDescent="0.25">
      <c r="A7065" s="27"/>
      <c r="B7065" s="32"/>
      <c r="C7065" s="27"/>
      <c r="D7065" s="27"/>
      <c r="E7065" s="27"/>
    </row>
    <row r="7066" spans="1:5" x14ac:dyDescent="0.25">
      <c r="A7066" s="27"/>
      <c r="B7066" s="32"/>
      <c r="C7066" s="27"/>
      <c r="D7066" s="27"/>
      <c r="E7066" s="27"/>
    </row>
    <row r="7067" spans="1:5" x14ac:dyDescent="0.25">
      <c r="A7067" s="27"/>
      <c r="B7067" s="32"/>
      <c r="C7067" s="27"/>
      <c r="D7067" s="27"/>
      <c r="E7067" s="27"/>
    </row>
    <row r="7068" spans="1:5" x14ac:dyDescent="0.25">
      <c r="A7068" s="27"/>
      <c r="B7068" s="32"/>
      <c r="C7068" s="27"/>
      <c r="D7068" s="27"/>
      <c r="E7068" s="27"/>
    </row>
    <row r="7069" spans="1:5" x14ac:dyDescent="0.25">
      <c r="A7069" s="27"/>
      <c r="B7069" s="32"/>
      <c r="C7069" s="27"/>
      <c r="D7069" s="27"/>
      <c r="E7069" s="27"/>
    </row>
    <row r="7070" spans="1:5" x14ac:dyDescent="0.25">
      <c r="A7070" s="27"/>
      <c r="B7070" s="32"/>
      <c r="C7070" s="27"/>
      <c r="D7070" s="27"/>
      <c r="E7070" s="27"/>
    </row>
    <row r="7071" spans="1:5" x14ac:dyDescent="0.25">
      <c r="A7071" s="27"/>
      <c r="B7071" s="32"/>
      <c r="C7071" s="27"/>
      <c r="D7071" s="27"/>
      <c r="E7071" s="27"/>
    </row>
    <row r="7072" spans="1:5" x14ac:dyDescent="0.25">
      <c r="A7072" s="27"/>
      <c r="B7072" s="32"/>
      <c r="C7072" s="27"/>
      <c r="D7072" s="27"/>
      <c r="E7072" s="27"/>
    </row>
    <row r="7073" spans="1:5" x14ac:dyDescent="0.25">
      <c r="A7073" s="27"/>
      <c r="B7073" s="32"/>
      <c r="C7073" s="27"/>
      <c r="D7073" s="27"/>
      <c r="E7073" s="27"/>
    </row>
    <row r="7074" spans="1:5" x14ac:dyDescent="0.25">
      <c r="A7074" s="27"/>
      <c r="B7074" s="32"/>
      <c r="C7074" s="27"/>
      <c r="D7074" s="27"/>
      <c r="E7074" s="27"/>
    </row>
    <row r="7075" spans="1:5" x14ac:dyDescent="0.25">
      <c r="A7075" s="27"/>
      <c r="B7075" s="32"/>
      <c r="C7075" s="27"/>
      <c r="D7075" s="27"/>
      <c r="E7075" s="27"/>
    </row>
    <row r="7076" spans="1:5" x14ac:dyDescent="0.25">
      <c r="A7076" s="27"/>
      <c r="B7076" s="32"/>
      <c r="C7076" s="27"/>
      <c r="D7076" s="27"/>
      <c r="E7076" s="27"/>
    </row>
    <row r="7077" spans="1:5" x14ac:dyDescent="0.25">
      <c r="A7077" s="27"/>
      <c r="B7077" s="32"/>
      <c r="C7077" s="27"/>
      <c r="D7077" s="27"/>
      <c r="E7077" s="27"/>
    </row>
    <row r="7078" spans="1:5" x14ac:dyDescent="0.25">
      <c r="A7078" s="27"/>
      <c r="B7078" s="32"/>
      <c r="C7078" s="27"/>
      <c r="D7078" s="27"/>
      <c r="E7078" s="27"/>
    </row>
    <row r="7079" spans="1:5" x14ac:dyDescent="0.25">
      <c r="A7079" s="27"/>
      <c r="B7079" s="32"/>
      <c r="C7079" s="27"/>
      <c r="D7079" s="27"/>
      <c r="E7079" s="27"/>
    </row>
    <row r="7080" spans="1:5" x14ac:dyDescent="0.25">
      <c r="A7080" s="27"/>
      <c r="B7080" s="32"/>
      <c r="C7080" s="27"/>
      <c r="D7080" s="27"/>
      <c r="E7080" s="27"/>
    </row>
    <row r="7081" spans="1:5" x14ac:dyDescent="0.25">
      <c r="A7081" s="27"/>
      <c r="B7081" s="32"/>
      <c r="C7081" s="27"/>
      <c r="D7081" s="27"/>
      <c r="E7081" s="27"/>
    </row>
    <row r="7082" spans="1:5" x14ac:dyDescent="0.25">
      <c r="A7082" s="27"/>
      <c r="B7082" s="32"/>
      <c r="C7082" s="27"/>
      <c r="D7082" s="27"/>
      <c r="E7082" s="27"/>
    </row>
    <row r="7083" spans="1:5" x14ac:dyDescent="0.25">
      <c r="A7083" s="27"/>
      <c r="B7083" s="32"/>
      <c r="C7083" s="27"/>
      <c r="D7083" s="27"/>
      <c r="E7083" s="27"/>
    </row>
    <row r="7084" spans="1:5" x14ac:dyDescent="0.25">
      <c r="A7084" s="27"/>
      <c r="B7084" s="32"/>
      <c r="C7084" s="27"/>
      <c r="D7084" s="27"/>
      <c r="E7084" s="27"/>
    </row>
    <row r="7085" spans="1:5" x14ac:dyDescent="0.25">
      <c r="A7085" s="27"/>
      <c r="B7085" s="32"/>
      <c r="C7085" s="27"/>
      <c r="D7085" s="27"/>
      <c r="E7085" s="27"/>
    </row>
    <row r="7086" spans="1:5" x14ac:dyDescent="0.25">
      <c r="A7086" s="27"/>
      <c r="B7086" s="32"/>
      <c r="C7086" s="27"/>
      <c r="D7086" s="27"/>
      <c r="E7086" s="27"/>
    </row>
    <row r="7087" spans="1:5" x14ac:dyDescent="0.25">
      <c r="A7087" s="27"/>
      <c r="B7087" s="32"/>
      <c r="C7087" s="27"/>
      <c r="D7087" s="27"/>
      <c r="E7087" s="27"/>
    </row>
    <row r="7088" spans="1:5" x14ac:dyDescent="0.25">
      <c r="A7088" s="27"/>
      <c r="B7088" s="32"/>
      <c r="C7088" s="27"/>
      <c r="D7088" s="27"/>
      <c r="E7088" s="27"/>
    </row>
    <row r="7089" spans="1:5" x14ac:dyDescent="0.25">
      <c r="A7089" s="27"/>
      <c r="B7089" s="32"/>
      <c r="C7089" s="27"/>
      <c r="D7089" s="27"/>
      <c r="E7089" s="27"/>
    </row>
    <row r="7090" spans="1:5" x14ac:dyDescent="0.25">
      <c r="A7090" s="27"/>
      <c r="B7090" s="32"/>
      <c r="C7090" s="27"/>
      <c r="D7090" s="27"/>
      <c r="E7090" s="27"/>
    </row>
    <row r="7091" spans="1:5" x14ac:dyDescent="0.25">
      <c r="A7091" s="27"/>
      <c r="B7091" s="32"/>
      <c r="C7091" s="27"/>
      <c r="D7091" s="27"/>
      <c r="E7091" s="27"/>
    </row>
    <row r="7092" spans="1:5" x14ac:dyDescent="0.25">
      <c r="A7092" s="27"/>
      <c r="B7092" s="32"/>
      <c r="C7092" s="27"/>
      <c r="D7092" s="27"/>
      <c r="E7092" s="27"/>
    </row>
    <row r="7093" spans="1:5" x14ac:dyDescent="0.25">
      <c r="A7093" s="27"/>
      <c r="B7093" s="32"/>
      <c r="C7093" s="27"/>
      <c r="D7093" s="27"/>
      <c r="E7093" s="27"/>
    </row>
    <row r="7094" spans="1:5" x14ac:dyDescent="0.25">
      <c r="A7094" s="27"/>
      <c r="B7094" s="32"/>
      <c r="C7094" s="27"/>
      <c r="D7094" s="27"/>
      <c r="E7094" s="27"/>
    </row>
    <row r="7095" spans="1:5" x14ac:dyDescent="0.25">
      <c r="A7095" s="27"/>
      <c r="B7095" s="32"/>
      <c r="C7095" s="27"/>
      <c r="D7095" s="27"/>
      <c r="E7095" s="27"/>
    </row>
    <row r="7096" spans="1:5" x14ac:dyDescent="0.25">
      <c r="A7096" s="27"/>
      <c r="B7096" s="32"/>
      <c r="C7096" s="27"/>
      <c r="D7096" s="27"/>
      <c r="E7096" s="27"/>
    </row>
    <row r="7097" spans="1:5" x14ac:dyDescent="0.25">
      <c r="A7097" s="27"/>
      <c r="B7097" s="32"/>
      <c r="C7097" s="27"/>
      <c r="D7097" s="27"/>
      <c r="E7097" s="27"/>
    </row>
    <row r="7098" spans="1:5" x14ac:dyDescent="0.25">
      <c r="A7098" s="27"/>
      <c r="B7098" s="32"/>
      <c r="C7098" s="27"/>
      <c r="D7098" s="27"/>
      <c r="E7098" s="27"/>
    </row>
    <row r="7099" spans="1:5" x14ac:dyDescent="0.25">
      <c r="A7099" s="27"/>
      <c r="B7099" s="32"/>
      <c r="C7099" s="27"/>
      <c r="D7099" s="27"/>
      <c r="E7099" s="27"/>
    </row>
    <row r="7100" spans="1:5" x14ac:dyDescent="0.25">
      <c r="A7100" s="27"/>
      <c r="B7100" s="32"/>
      <c r="C7100" s="27"/>
      <c r="D7100" s="27"/>
      <c r="E7100" s="27"/>
    </row>
    <row r="7101" spans="1:5" x14ac:dyDescent="0.25">
      <c r="A7101" s="27"/>
      <c r="B7101" s="32"/>
      <c r="C7101" s="27"/>
      <c r="D7101" s="27"/>
      <c r="E7101" s="27"/>
    </row>
    <row r="7102" spans="1:5" x14ac:dyDescent="0.25">
      <c r="A7102" s="27"/>
      <c r="B7102" s="32"/>
      <c r="C7102" s="27"/>
      <c r="D7102" s="27"/>
      <c r="E7102" s="27"/>
    </row>
    <row r="7103" spans="1:5" x14ac:dyDescent="0.25">
      <c r="A7103" s="27"/>
      <c r="B7103" s="32"/>
      <c r="C7103" s="27"/>
      <c r="D7103" s="27"/>
      <c r="E7103" s="27"/>
    </row>
    <row r="7104" spans="1:5" x14ac:dyDescent="0.25">
      <c r="A7104" s="27"/>
      <c r="B7104" s="32"/>
      <c r="C7104" s="27"/>
      <c r="D7104" s="27"/>
      <c r="E7104" s="27"/>
    </row>
    <row r="7105" spans="1:5" x14ac:dyDescent="0.25">
      <c r="A7105" s="27"/>
      <c r="B7105" s="32"/>
      <c r="C7105" s="27"/>
      <c r="D7105" s="27"/>
      <c r="E7105" s="27"/>
    </row>
    <row r="7106" spans="1:5" x14ac:dyDescent="0.25">
      <c r="A7106" s="27"/>
      <c r="B7106" s="32"/>
      <c r="C7106" s="27"/>
      <c r="D7106" s="27"/>
      <c r="E7106" s="27"/>
    </row>
    <row r="7107" spans="1:5" x14ac:dyDescent="0.25">
      <c r="A7107" s="27"/>
      <c r="B7107" s="32"/>
      <c r="C7107" s="27"/>
      <c r="D7107" s="27"/>
      <c r="E7107" s="27"/>
    </row>
    <row r="7108" spans="1:5" x14ac:dyDescent="0.25">
      <c r="A7108" s="27"/>
      <c r="B7108" s="32"/>
      <c r="C7108" s="27"/>
      <c r="D7108" s="27"/>
      <c r="E7108" s="27"/>
    </row>
    <row r="7109" spans="1:5" x14ac:dyDescent="0.25">
      <c r="A7109" s="27"/>
      <c r="B7109" s="32"/>
      <c r="C7109" s="27"/>
      <c r="D7109" s="27"/>
      <c r="E7109" s="27"/>
    </row>
    <row r="7110" spans="1:5" x14ac:dyDescent="0.25">
      <c r="A7110" s="27"/>
      <c r="B7110" s="32"/>
      <c r="C7110" s="27"/>
      <c r="D7110" s="27"/>
      <c r="E7110" s="27"/>
    </row>
    <row r="7111" spans="1:5" x14ac:dyDescent="0.25">
      <c r="A7111" s="27"/>
      <c r="B7111" s="32"/>
      <c r="C7111" s="27"/>
      <c r="D7111" s="27"/>
      <c r="E7111" s="27"/>
    </row>
    <row r="7112" spans="1:5" x14ac:dyDescent="0.25">
      <c r="A7112" s="27"/>
      <c r="B7112" s="32"/>
      <c r="C7112" s="27"/>
      <c r="D7112" s="27"/>
      <c r="E7112" s="27"/>
    </row>
    <row r="7113" spans="1:5" x14ac:dyDescent="0.25">
      <c r="A7113" s="27"/>
      <c r="B7113" s="32"/>
      <c r="C7113" s="27"/>
      <c r="D7113" s="27"/>
      <c r="E7113" s="27"/>
    </row>
    <row r="7114" spans="1:5" x14ac:dyDescent="0.25">
      <c r="A7114" s="27"/>
      <c r="B7114" s="32"/>
      <c r="C7114" s="27"/>
      <c r="D7114" s="27"/>
      <c r="E7114" s="27"/>
    </row>
    <row r="7115" spans="1:5" x14ac:dyDescent="0.25">
      <c r="A7115" s="27"/>
      <c r="B7115" s="32"/>
      <c r="C7115" s="27"/>
      <c r="D7115" s="27"/>
      <c r="E7115" s="27"/>
    </row>
    <row r="7116" spans="1:5" x14ac:dyDescent="0.25">
      <c r="A7116" s="27"/>
      <c r="B7116" s="32"/>
      <c r="C7116" s="27"/>
      <c r="D7116" s="27"/>
      <c r="E7116" s="27"/>
    </row>
    <row r="7117" spans="1:5" x14ac:dyDescent="0.25">
      <c r="A7117" s="27"/>
      <c r="B7117" s="32"/>
      <c r="C7117" s="27"/>
      <c r="D7117" s="27"/>
      <c r="E7117" s="27"/>
    </row>
    <row r="7118" spans="1:5" x14ac:dyDescent="0.25">
      <c r="A7118" s="27"/>
      <c r="B7118" s="32"/>
      <c r="C7118" s="27"/>
      <c r="D7118" s="27"/>
      <c r="E7118" s="27"/>
    </row>
    <row r="7119" spans="1:5" x14ac:dyDescent="0.25">
      <c r="A7119" s="27"/>
      <c r="B7119" s="32"/>
      <c r="C7119" s="27"/>
      <c r="D7119" s="27"/>
      <c r="E7119" s="27"/>
    </row>
    <row r="7120" spans="1:5" x14ac:dyDescent="0.25">
      <c r="A7120" s="27"/>
      <c r="B7120" s="32"/>
      <c r="C7120" s="27"/>
      <c r="D7120" s="27"/>
      <c r="E7120" s="27"/>
    </row>
    <row r="7121" spans="1:5" x14ac:dyDescent="0.25">
      <c r="A7121" s="27"/>
      <c r="B7121" s="32"/>
      <c r="C7121" s="27"/>
      <c r="D7121" s="27"/>
      <c r="E7121" s="27"/>
    </row>
    <row r="7122" spans="1:5" x14ac:dyDescent="0.25">
      <c r="A7122" s="27"/>
      <c r="B7122" s="32"/>
      <c r="C7122" s="27"/>
      <c r="D7122" s="27"/>
      <c r="E7122" s="27"/>
    </row>
    <row r="7123" spans="1:5" x14ac:dyDescent="0.25">
      <c r="A7123" s="27"/>
      <c r="B7123" s="32"/>
      <c r="C7123" s="27"/>
      <c r="D7123" s="27"/>
      <c r="E7123" s="27"/>
    </row>
    <row r="7124" spans="1:5" x14ac:dyDescent="0.25">
      <c r="A7124" s="27"/>
      <c r="B7124" s="32"/>
      <c r="C7124" s="27"/>
      <c r="D7124" s="27"/>
      <c r="E7124" s="27"/>
    </row>
    <row r="7125" spans="1:5" x14ac:dyDescent="0.25">
      <c r="A7125" s="27"/>
      <c r="B7125" s="32"/>
      <c r="C7125" s="27"/>
      <c r="D7125" s="27"/>
      <c r="E7125" s="27"/>
    </row>
    <row r="7126" spans="1:5" x14ac:dyDescent="0.25">
      <c r="A7126" s="27"/>
      <c r="B7126" s="32"/>
      <c r="C7126" s="27"/>
      <c r="D7126" s="27"/>
      <c r="E7126" s="27"/>
    </row>
    <row r="7127" spans="1:5" x14ac:dyDescent="0.25">
      <c r="A7127" s="27"/>
      <c r="B7127" s="32"/>
      <c r="C7127" s="27"/>
      <c r="D7127" s="27"/>
      <c r="E7127" s="27"/>
    </row>
    <row r="7128" spans="1:5" x14ac:dyDescent="0.25">
      <c r="A7128" s="27"/>
      <c r="B7128" s="32"/>
      <c r="C7128" s="27"/>
      <c r="D7128" s="27"/>
      <c r="E7128" s="27"/>
    </row>
    <row r="7129" spans="1:5" x14ac:dyDescent="0.25">
      <c r="A7129" s="27"/>
      <c r="B7129" s="32"/>
      <c r="C7129" s="27"/>
      <c r="D7129" s="27"/>
      <c r="E7129" s="27"/>
    </row>
    <row r="7130" spans="1:5" x14ac:dyDescent="0.25">
      <c r="A7130" s="27"/>
      <c r="B7130" s="32"/>
      <c r="C7130" s="27"/>
      <c r="D7130" s="27"/>
      <c r="E7130" s="27"/>
    </row>
    <row r="7131" spans="1:5" x14ac:dyDescent="0.25">
      <c r="A7131" s="27"/>
      <c r="B7131" s="32"/>
      <c r="C7131" s="27"/>
      <c r="D7131" s="27"/>
      <c r="E7131" s="27"/>
    </row>
    <row r="7132" spans="1:5" x14ac:dyDescent="0.25">
      <c r="A7132" s="27"/>
      <c r="B7132" s="32"/>
      <c r="C7132" s="27"/>
      <c r="D7132" s="27"/>
      <c r="E7132" s="27"/>
    </row>
    <row r="7133" spans="1:5" x14ac:dyDescent="0.25">
      <c r="A7133" s="27"/>
      <c r="B7133" s="32"/>
      <c r="C7133" s="27"/>
      <c r="D7133" s="27"/>
      <c r="E7133" s="27"/>
    </row>
    <row r="7134" spans="1:5" x14ac:dyDescent="0.25">
      <c r="A7134" s="27"/>
      <c r="B7134" s="32"/>
      <c r="C7134" s="27"/>
      <c r="D7134" s="27"/>
      <c r="E7134" s="27"/>
    </row>
    <row r="7135" spans="1:5" x14ac:dyDescent="0.25">
      <c r="A7135" s="27"/>
      <c r="B7135" s="32"/>
      <c r="C7135" s="27"/>
      <c r="D7135" s="27"/>
      <c r="E7135" s="27"/>
    </row>
    <row r="7136" spans="1:5" x14ac:dyDescent="0.25">
      <c r="A7136" s="27"/>
      <c r="B7136" s="32"/>
      <c r="C7136" s="27"/>
      <c r="D7136" s="27"/>
      <c r="E7136" s="27"/>
    </row>
    <row r="7137" spans="1:5" x14ac:dyDescent="0.25">
      <c r="A7137" s="27"/>
      <c r="B7137" s="32"/>
      <c r="C7137" s="27"/>
      <c r="D7137" s="27"/>
      <c r="E7137" s="27"/>
    </row>
    <row r="7138" spans="1:5" x14ac:dyDescent="0.25">
      <c r="A7138" s="27"/>
      <c r="B7138" s="32"/>
      <c r="C7138" s="27"/>
      <c r="D7138" s="27"/>
      <c r="E7138" s="27"/>
    </row>
    <row r="7139" spans="1:5" x14ac:dyDescent="0.25">
      <c r="A7139" s="27"/>
      <c r="B7139" s="32"/>
      <c r="C7139" s="27"/>
      <c r="D7139" s="27"/>
      <c r="E7139" s="27"/>
    </row>
    <row r="7140" spans="1:5" x14ac:dyDescent="0.25">
      <c r="A7140" s="27"/>
      <c r="B7140" s="32"/>
      <c r="C7140" s="27"/>
      <c r="D7140" s="27"/>
      <c r="E7140" s="27"/>
    </row>
    <row r="7141" spans="1:5" x14ac:dyDescent="0.25">
      <c r="A7141" s="27"/>
      <c r="B7141" s="32"/>
      <c r="C7141" s="27"/>
      <c r="D7141" s="27"/>
      <c r="E7141" s="27"/>
    </row>
    <row r="7142" spans="1:5" x14ac:dyDescent="0.25">
      <c r="A7142" s="27"/>
      <c r="B7142" s="32"/>
      <c r="C7142" s="27"/>
      <c r="D7142" s="27"/>
      <c r="E7142" s="27"/>
    </row>
    <row r="7143" spans="1:5" x14ac:dyDescent="0.25">
      <c r="A7143" s="27"/>
      <c r="B7143" s="32"/>
      <c r="C7143" s="27"/>
      <c r="D7143" s="27"/>
      <c r="E7143" s="27"/>
    </row>
    <row r="7144" spans="1:5" x14ac:dyDescent="0.25">
      <c r="A7144" s="27"/>
      <c r="B7144" s="32"/>
      <c r="C7144" s="27"/>
      <c r="D7144" s="27"/>
      <c r="E7144" s="27"/>
    </row>
    <row r="7145" spans="1:5" x14ac:dyDescent="0.25">
      <c r="A7145" s="27"/>
      <c r="B7145" s="32"/>
      <c r="C7145" s="27"/>
      <c r="D7145" s="27"/>
      <c r="E7145" s="27"/>
    </row>
    <row r="7146" spans="1:5" x14ac:dyDescent="0.25">
      <c r="A7146" s="27"/>
      <c r="B7146" s="32"/>
      <c r="C7146" s="27"/>
      <c r="D7146" s="27"/>
      <c r="E7146" s="27"/>
    </row>
    <row r="7147" spans="1:5" x14ac:dyDescent="0.25">
      <c r="A7147" s="27"/>
      <c r="B7147" s="32"/>
      <c r="C7147" s="27"/>
      <c r="D7147" s="27"/>
      <c r="E7147" s="27"/>
    </row>
    <row r="7148" spans="1:5" x14ac:dyDescent="0.25">
      <c r="A7148" s="27"/>
      <c r="B7148" s="32"/>
      <c r="C7148" s="27"/>
      <c r="D7148" s="27"/>
      <c r="E7148" s="27"/>
    </row>
    <row r="7149" spans="1:5" x14ac:dyDescent="0.25">
      <c r="A7149" s="27"/>
      <c r="B7149" s="32"/>
      <c r="C7149" s="27"/>
      <c r="D7149" s="27"/>
      <c r="E7149" s="27"/>
    </row>
    <row r="7150" spans="1:5" x14ac:dyDescent="0.25">
      <c r="A7150" s="27"/>
      <c r="B7150" s="32"/>
      <c r="C7150" s="27"/>
      <c r="D7150" s="27"/>
      <c r="E7150" s="27"/>
    </row>
    <row r="7151" spans="1:5" x14ac:dyDescent="0.25">
      <c r="A7151" s="27"/>
      <c r="B7151" s="32"/>
      <c r="C7151" s="27"/>
      <c r="D7151" s="27"/>
      <c r="E7151" s="27"/>
    </row>
    <row r="7152" spans="1:5" x14ac:dyDescent="0.25">
      <c r="A7152" s="27"/>
      <c r="B7152" s="32"/>
      <c r="C7152" s="27"/>
      <c r="D7152" s="27"/>
      <c r="E7152" s="27"/>
    </row>
    <row r="7153" spans="1:5" x14ac:dyDescent="0.25">
      <c r="A7153" s="27"/>
      <c r="B7153" s="32"/>
      <c r="C7153" s="27"/>
      <c r="D7153" s="27"/>
      <c r="E7153" s="27"/>
    </row>
    <row r="7154" spans="1:5" x14ac:dyDescent="0.25">
      <c r="A7154" s="27"/>
      <c r="B7154" s="32"/>
      <c r="C7154" s="27"/>
      <c r="D7154" s="27"/>
      <c r="E7154" s="27"/>
    </row>
    <row r="7155" spans="1:5" x14ac:dyDescent="0.25">
      <c r="A7155" s="27"/>
      <c r="B7155" s="32"/>
      <c r="C7155" s="27"/>
      <c r="D7155" s="27"/>
      <c r="E7155" s="27"/>
    </row>
    <row r="7156" spans="1:5" x14ac:dyDescent="0.25">
      <c r="A7156" s="27"/>
      <c r="B7156" s="32"/>
      <c r="C7156" s="27"/>
      <c r="D7156" s="27"/>
      <c r="E7156" s="27"/>
    </row>
    <row r="7157" spans="1:5" x14ac:dyDescent="0.25">
      <c r="A7157" s="27"/>
      <c r="B7157" s="32"/>
      <c r="C7157" s="27"/>
      <c r="D7157" s="27"/>
      <c r="E7157" s="27"/>
    </row>
    <row r="7158" spans="1:5" x14ac:dyDescent="0.25">
      <c r="A7158" s="27"/>
      <c r="B7158" s="32"/>
      <c r="C7158" s="27"/>
      <c r="D7158" s="27"/>
      <c r="E7158" s="27"/>
    </row>
    <row r="7159" spans="1:5" x14ac:dyDescent="0.25">
      <c r="A7159" s="27"/>
      <c r="B7159" s="32"/>
      <c r="C7159" s="27"/>
      <c r="D7159" s="27"/>
      <c r="E7159" s="27"/>
    </row>
    <row r="7160" spans="1:5" x14ac:dyDescent="0.25">
      <c r="A7160" s="27"/>
      <c r="B7160" s="32"/>
      <c r="C7160" s="27"/>
      <c r="D7160" s="27"/>
      <c r="E7160" s="27"/>
    </row>
    <row r="7161" spans="1:5" x14ac:dyDescent="0.25">
      <c r="A7161" s="27"/>
      <c r="B7161" s="32"/>
      <c r="C7161" s="27"/>
      <c r="D7161" s="27"/>
      <c r="E7161" s="27"/>
    </row>
    <row r="7162" spans="1:5" x14ac:dyDescent="0.25">
      <c r="A7162" s="27"/>
      <c r="B7162" s="32"/>
      <c r="C7162" s="27"/>
      <c r="D7162" s="27"/>
      <c r="E7162" s="27"/>
    </row>
    <row r="7163" spans="1:5" x14ac:dyDescent="0.25">
      <c r="A7163" s="27"/>
      <c r="B7163" s="32"/>
      <c r="C7163" s="27"/>
      <c r="D7163" s="27"/>
      <c r="E7163" s="27"/>
    </row>
    <row r="7164" spans="1:5" x14ac:dyDescent="0.25">
      <c r="A7164" s="27"/>
      <c r="B7164" s="32"/>
      <c r="C7164" s="27"/>
      <c r="D7164" s="27"/>
      <c r="E7164" s="27"/>
    </row>
    <row r="7165" spans="1:5" x14ac:dyDescent="0.25">
      <c r="A7165" s="27"/>
      <c r="B7165" s="32"/>
      <c r="C7165" s="27"/>
      <c r="D7165" s="27"/>
      <c r="E7165" s="27"/>
    </row>
    <row r="7166" spans="1:5" x14ac:dyDescent="0.25">
      <c r="A7166" s="27"/>
      <c r="B7166" s="32"/>
      <c r="C7166" s="27"/>
      <c r="D7166" s="27"/>
      <c r="E7166" s="27"/>
    </row>
    <row r="7167" spans="1:5" x14ac:dyDescent="0.25">
      <c r="A7167" s="27"/>
      <c r="B7167" s="32"/>
      <c r="C7167" s="27"/>
      <c r="D7167" s="27"/>
      <c r="E7167" s="27"/>
    </row>
    <row r="7168" spans="1:5" x14ac:dyDescent="0.25">
      <c r="A7168" s="27"/>
      <c r="B7168" s="32"/>
      <c r="C7168" s="27"/>
      <c r="D7168" s="27"/>
      <c r="E7168" s="27"/>
    </row>
    <row r="7169" spans="1:5" x14ac:dyDescent="0.25">
      <c r="A7169" s="27"/>
      <c r="B7169" s="32"/>
      <c r="C7169" s="27"/>
      <c r="D7169" s="27"/>
      <c r="E7169" s="27"/>
    </row>
    <row r="7170" spans="1:5" x14ac:dyDescent="0.25">
      <c r="A7170" s="27"/>
      <c r="B7170" s="32"/>
      <c r="C7170" s="27"/>
      <c r="D7170" s="27"/>
      <c r="E7170" s="27"/>
    </row>
    <row r="7171" spans="1:5" x14ac:dyDescent="0.25">
      <c r="A7171" s="27"/>
      <c r="B7171" s="32"/>
      <c r="C7171" s="27"/>
      <c r="D7171" s="27"/>
      <c r="E7171" s="27"/>
    </row>
    <row r="7172" spans="1:5" x14ac:dyDescent="0.25">
      <c r="A7172" s="27"/>
      <c r="B7172" s="32"/>
      <c r="C7172" s="27"/>
      <c r="D7172" s="27"/>
      <c r="E7172" s="27"/>
    </row>
    <row r="7173" spans="1:5" x14ac:dyDescent="0.25">
      <c r="A7173" s="27"/>
      <c r="B7173" s="32"/>
      <c r="C7173" s="27"/>
      <c r="D7173" s="27"/>
      <c r="E7173" s="27"/>
    </row>
    <row r="7174" spans="1:5" x14ac:dyDescent="0.25">
      <c r="A7174" s="27"/>
      <c r="B7174" s="32"/>
      <c r="C7174" s="27"/>
      <c r="D7174" s="27"/>
      <c r="E7174" s="27"/>
    </row>
    <row r="7175" spans="1:5" x14ac:dyDescent="0.25">
      <c r="A7175" s="27"/>
      <c r="B7175" s="32"/>
      <c r="C7175" s="27"/>
      <c r="D7175" s="27"/>
      <c r="E7175" s="27"/>
    </row>
    <row r="7176" spans="1:5" x14ac:dyDescent="0.25">
      <c r="A7176" s="27"/>
      <c r="B7176" s="32"/>
      <c r="C7176" s="27"/>
      <c r="D7176" s="27"/>
      <c r="E7176" s="27"/>
    </row>
    <row r="7177" spans="1:5" x14ac:dyDescent="0.25">
      <c r="A7177" s="27"/>
      <c r="B7177" s="32"/>
      <c r="C7177" s="27"/>
      <c r="D7177" s="27"/>
      <c r="E7177" s="27"/>
    </row>
    <row r="7178" spans="1:5" x14ac:dyDescent="0.25">
      <c r="A7178" s="27"/>
      <c r="B7178" s="32"/>
      <c r="C7178" s="27"/>
      <c r="D7178" s="27"/>
      <c r="E7178" s="27"/>
    </row>
    <row r="7179" spans="1:5" x14ac:dyDescent="0.25">
      <c r="A7179" s="27"/>
      <c r="B7179" s="32"/>
      <c r="C7179" s="27"/>
      <c r="D7179" s="27"/>
      <c r="E7179" s="27"/>
    </row>
    <row r="7180" spans="1:5" x14ac:dyDescent="0.25">
      <c r="A7180" s="27"/>
      <c r="B7180" s="32"/>
      <c r="C7180" s="27"/>
      <c r="D7180" s="27"/>
      <c r="E7180" s="27"/>
    </row>
    <row r="7181" spans="1:5" x14ac:dyDescent="0.25">
      <c r="A7181" s="27"/>
      <c r="B7181" s="32"/>
      <c r="C7181" s="27"/>
      <c r="D7181" s="27"/>
      <c r="E7181" s="27"/>
    </row>
    <row r="7182" spans="1:5" x14ac:dyDescent="0.25">
      <c r="A7182" s="27"/>
      <c r="B7182" s="32"/>
      <c r="C7182" s="27"/>
      <c r="D7182" s="27"/>
      <c r="E7182" s="27"/>
    </row>
    <row r="7183" spans="1:5" x14ac:dyDescent="0.25">
      <c r="A7183" s="27"/>
      <c r="B7183" s="32"/>
      <c r="C7183" s="27"/>
      <c r="D7183" s="27"/>
      <c r="E7183" s="27"/>
    </row>
    <row r="7184" spans="1:5" x14ac:dyDescent="0.25">
      <c r="A7184" s="27"/>
      <c r="B7184" s="32"/>
      <c r="C7184" s="27"/>
      <c r="D7184" s="27"/>
      <c r="E7184" s="27"/>
    </row>
    <row r="7185" spans="1:5" x14ac:dyDescent="0.25">
      <c r="A7185" s="27"/>
      <c r="B7185" s="32"/>
      <c r="C7185" s="27"/>
      <c r="D7185" s="27"/>
      <c r="E7185" s="27"/>
    </row>
    <row r="7186" spans="1:5" x14ac:dyDescent="0.25">
      <c r="A7186" s="27"/>
      <c r="B7186" s="32"/>
      <c r="C7186" s="27"/>
      <c r="D7186" s="27"/>
      <c r="E7186" s="27"/>
    </row>
    <row r="7187" spans="1:5" x14ac:dyDescent="0.25">
      <c r="A7187" s="27"/>
      <c r="B7187" s="32"/>
      <c r="C7187" s="27"/>
      <c r="D7187" s="27"/>
      <c r="E7187" s="27"/>
    </row>
    <row r="7188" spans="1:5" x14ac:dyDescent="0.25">
      <c r="A7188" s="27"/>
      <c r="B7188" s="32"/>
      <c r="C7188" s="27"/>
      <c r="D7188" s="27"/>
      <c r="E7188" s="27"/>
    </row>
    <row r="7189" spans="1:5" x14ac:dyDescent="0.25">
      <c r="A7189" s="27"/>
      <c r="B7189" s="32"/>
      <c r="C7189" s="27"/>
      <c r="D7189" s="27"/>
      <c r="E7189" s="27"/>
    </row>
    <row r="7190" spans="1:5" x14ac:dyDescent="0.25">
      <c r="A7190" s="27"/>
      <c r="B7190" s="32"/>
      <c r="C7190" s="27"/>
      <c r="D7190" s="27"/>
      <c r="E7190" s="27"/>
    </row>
    <row r="7191" spans="1:5" x14ac:dyDescent="0.25">
      <c r="A7191" s="27"/>
      <c r="B7191" s="32"/>
      <c r="C7191" s="27"/>
      <c r="D7191" s="27"/>
      <c r="E7191" s="27"/>
    </row>
    <row r="7192" spans="1:5" x14ac:dyDescent="0.25">
      <c r="A7192" s="27"/>
      <c r="B7192" s="32"/>
      <c r="C7192" s="27"/>
      <c r="D7192" s="27"/>
      <c r="E7192" s="27"/>
    </row>
    <row r="7193" spans="1:5" x14ac:dyDescent="0.25">
      <c r="A7193" s="27"/>
      <c r="B7193" s="32"/>
      <c r="C7193" s="27"/>
      <c r="D7193" s="27"/>
      <c r="E7193" s="27"/>
    </row>
    <row r="7194" spans="1:5" x14ac:dyDescent="0.25">
      <c r="A7194" s="27"/>
      <c r="B7194" s="32"/>
      <c r="C7194" s="27"/>
      <c r="D7194" s="27"/>
      <c r="E7194" s="27"/>
    </row>
    <row r="7195" spans="1:5" x14ac:dyDescent="0.25">
      <c r="A7195" s="27"/>
      <c r="B7195" s="32"/>
      <c r="C7195" s="27"/>
      <c r="D7195" s="27"/>
      <c r="E7195" s="27"/>
    </row>
    <row r="7196" spans="1:5" x14ac:dyDescent="0.25">
      <c r="A7196" s="27"/>
      <c r="B7196" s="32"/>
      <c r="C7196" s="27"/>
      <c r="D7196" s="27"/>
      <c r="E7196" s="27"/>
    </row>
    <row r="7197" spans="1:5" x14ac:dyDescent="0.25">
      <c r="A7197" s="27"/>
      <c r="B7197" s="32"/>
      <c r="C7197" s="27"/>
      <c r="D7197" s="27"/>
      <c r="E7197" s="27"/>
    </row>
    <row r="7198" spans="1:5" x14ac:dyDescent="0.25">
      <c r="A7198" s="27"/>
      <c r="B7198" s="32"/>
      <c r="C7198" s="27"/>
      <c r="D7198" s="27"/>
      <c r="E7198" s="27"/>
    </row>
    <row r="7199" spans="1:5" x14ac:dyDescent="0.25">
      <c r="A7199" s="27"/>
      <c r="B7199" s="32"/>
      <c r="C7199" s="27"/>
      <c r="D7199" s="27"/>
      <c r="E7199" s="27"/>
    </row>
    <row r="7200" spans="1:5" x14ac:dyDescent="0.25">
      <c r="A7200" s="27"/>
      <c r="B7200" s="32"/>
      <c r="C7200" s="27"/>
      <c r="D7200" s="27"/>
      <c r="E7200" s="27"/>
    </row>
    <row r="7201" spans="1:5" x14ac:dyDescent="0.25">
      <c r="A7201" s="27"/>
      <c r="B7201" s="32"/>
      <c r="C7201" s="27"/>
      <c r="D7201" s="27"/>
      <c r="E7201" s="27"/>
    </row>
    <row r="7202" spans="1:5" x14ac:dyDescent="0.25">
      <c r="A7202" s="27"/>
      <c r="B7202" s="32"/>
      <c r="C7202" s="27"/>
      <c r="D7202" s="27"/>
      <c r="E7202" s="27"/>
    </row>
    <row r="7203" spans="1:5" x14ac:dyDescent="0.25">
      <c r="A7203" s="27"/>
      <c r="B7203" s="32"/>
      <c r="C7203" s="27"/>
      <c r="D7203" s="27"/>
      <c r="E7203" s="27"/>
    </row>
    <row r="7204" spans="1:5" x14ac:dyDescent="0.25">
      <c r="A7204" s="27"/>
      <c r="B7204" s="32"/>
      <c r="C7204" s="27"/>
      <c r="D7204" s="27"/>
      <c r="E7204" s="27"/>
    </row>
    <row r="7205" spans="1:5" x14ac:dyDescent="0.25">
      <c r="A7205" s="27"/>
      <c r="B7205" s="32"/>
      <c r="C7205" s="27"/>
      <c r="D7205" s="27"/>
      <c r="E7205" s="27"/>
    </row>
    <row r="7206" spans="1:5" x14ac:dyDescent="0.25">
      <c r="A7206" s="27"/>
      <c r="B7206" s="32"/>
      <c r="C7206" s="27"/>
      <c r="D7206" s="27"/>
      <c r="E7206" s="27"/>
    </row>
    <row r="7207" spans="1:5" x14ac:dyDescent="0.25">
      <c r="A7207" s="27"/>
      <c r="B7207" s="32"/>
      <c r="C7207" s="27"/>
      <c r="D7207" s="27"/>
      <c r="E7207" s="27"/>
    </row>
    <row r="7208" spans="1:5" x14ac:dyDescent="0.25">
      <c r="A7208" s="27"/>
      <c r="B7208" s="32"/>
      <c r="C7208" s="27"/>
      <c r="D7208" s="27"/>
      <c r="E7208" s="27"/>
    </row>
    <row r="7209" spans="1:5" x14ac:dyDescent="0.25">
      <c r="A7209" s="27"/>
      <c r="B7209" s="32"/>
      <c r="C7209" s="27"/>
      <c r="D7209" s="27"/>
      <c r="E7209" s="27"/>
    </row>
    <row r="7210" spans="1:5" x14ac:dyDescent="0.25">
      <c r="A7210" s="27"/>
      <c r="B7210" s="32"/>
      <c r="C7210" s="27"/>
      <c r="D7210" s="27"/>
      <c r="E7210" s="27"/>
    </row>
    <row r="7211" spans="1:5" x14ac:dyDescent="0.25">
      <c r="A7211" s="27"/>
      <c r="B7211" s="32"/>
      <c r="C7211" s="27"/>
      <c r="D7211" s="27"/>
      <c r="E7211" s="27"/>
    </row>
    <row r="7212" spans="1:5" x14ac:dyDescent="0.25">
      <c r="A7212" s="27"/>
      <c r="B7212" s="32"/>
      <c r="C7212" s="27"/>
      <c r="D7212" s="27"/>
      <c r="E7212" s="27"/>
    </row>
    <row r="7213" spans="1:5" x14ac:dyDescent="0.25">
      <c r="A7213" s="27"/>
      <c r="B7213" s="32"/>
      <c r="C7213" s="27"/>
      <c r="D7213" s="27"/>
      <c r="E7213" s="27"/>
    </row>
    <row r="7214" spans="1:5" x14ac:dyDescent="0.25">
      <c r="A7214" s="27"/>
      <c r="B7214" s="32"/>
      <c r="C7214" s="27"/>
      <c r="D7214" s="27"/>
      <c r="E7214" s="27"/>
    </row>
    <row r="7215" spans="1:5" x14ac:dyDescent="0.25">
      <c r="A7215" s="27"/>
      <c r="B7215" s="32"/>
      <c r="C7215" s="27"/>
      <c r="D7215" s="27"/>
      <c r="E7215" s="27"/>
    </row>
    <row r="7216" spans="1:5" x14ac:dyDescent="0.25">
      <c r="A7216" s="27"/>
      <c r="B7216" s="32"/>
      <c r="C7216" s="27"/>
      <c r="D7216" s="27"/>
      <c r="E7216" s="27"/>
    </row>
    <row r="7217" spans="1:5" x14ac:dyDescent="0.25">
      <c r="A7217" s="27"/>
      <c r="B7217" s="32"/>
      <c r="C7217" s="27"/>
      <c r="D7217" s="27"/>
      <c r="E7217" s="27"/>
    </row>
    <row r="7218" spans="1:5" x14ac:dyDescent="0.25">
      <c r="A7218" s="27"/>
      <c r="B7218" s="32"/>
      <c r="C7218" s="27"/>
      <c r="D7218" s="27"/>
      <c r="E7218" s="27"/>
    </row>
    <row r="7219" spans="1:5" x14ac:dyDescent="0.25">
      <c r="A7219" s="27"/>
      <c r="B7219" s="32"/>
      <c r="C7219" s="27"/>
      <c r="D7219" s="27"/>
      <c r="E7219" s="27"/>
    </row>
    <row r="7220" spans="1:5" x14ac:dyDescent="0.25">
      <c r="A7220" s="27"/>
      <c r="B7220" s="32"/>
      <c r="C7220" s="27"/>
      <c r="D7220" s="27"/>
      <c r="E7220" s="27"/>
    </row>
    <row r="7221" spans="1:5" x14ac:dyDescent="0.25">
      <c r="A7221" s="27"/>
      <c r="B7221" s="32"/>
      <c r="C7221" s="27"/>
      <c r="D7221" s="27"/>
      <c r="E7221" s="27"/>
    </row>
    <row r="7222" spans="1:5" x14ac:dyDescent="0.25">
      <c r="A7222" s="27"/>
      <c r="B7222" s="32"/>
      <c r="C7222" s="27"/>
      <c r="D7222" s="27"/>
      <c r="E7222" s="27"/>
    </row>
    <row r="7223" spans="1:5" x14ac:dyDescent="0.25">
      <c r="A7223" s="27"/>
      <c r="B7223" s="32"/>
      <c r="C7223" s="27"/>
      <c r="D7223" s="27"/>
      <c r="E7223" s="27"/>
    </row>
    <row r="7224" spans="1:5" x14ac:dyDescent="0.25">
      <c r="A7224" s="27"/>
      <c r="B7224" s="32"/>
      <c r="C7224" s="27"/>
      <c r="D7224" s="27"/>
      <c r="E7224" s="27"/>
    </row>
    <row r="7225" spans="1:5" x14ac:dyDescent="0.25">
      <c r="A7225" s="27"/>
      <c r="B7225" s="32"/>
      <c r="C7225" s="27"/>
      <c r="D7225" s="27"/>
      <c r="E7225" s="27"/>
    </row>
    <row r="7226" spans="1:5" x14ac:dyDescent="0.25">
      <c r="A7226" s="27"/>
      <c r="B7226" s="32"/>
      <c r="C7226" s="27"/>
      <c r="D7226" s="27"/>
      <c r="E7226" s="27"/>
    </row>
    <row r="7227" spans="1:5" x14ac:dyDescent="0.25">
      <c r="A7227" s="27"/>
      <c r="B7227" s="32"/>
      <c r="C7227" s="27"/>
      <c r="D7227" s="27"/>
      <c r="E7227" s="27"/>
    </row>
    <row r="7228" spans="1:5" x14ac:dyDescent="0.25">
      <c r="A7228" s="27"/>
      <c r="B7228" s="32"/>
      <c r="C7228" s="27"/>
      <c r="D7228" s="27"/>
      <c r="E7228" s="27"/>
    </row>
    <row r="7229" spans="1:5" x14ac:dyDescent="0.25">
      <c r="A7229" s="27"/>
      <c r="B7229" s="32"/>
      <c r="C7229" s="27"/>
      <c r="D7229" s="27"/>
      <c r="E7229" s="27"/>
    </row>
    <row r="7230" spans="1:5" x14ac:dyDescent="0.25">
      <c r="A7230" s="27"/>
      <c r="B7230" s="32"/>
      <c r="C7230" s="27"/>
      <c r="D7230" s="27"/>
      <c r="E7230" s="27"/>
    </row>
    <row r="7231" spans="1:5" x14ac:dyDescent="0.25">
      <c r="A7231" s="27"/>
      <c r="B7231" s="32"/>
      <c r="C7231" s="27"/>
      <c r="D7231" s="27"/>
      <c r="E7231" s="27"/>
    </row>
    <row r="7232" spans="1:5" x14ac:dyDescent="0.25">
      <c r="A7232" s="27"/>
      <c r="B7232" s="32"/>
      <c r="C7232" s="27"/>
      <c r="D7232" s="27"/>
      <c r="E7232" s="27"/>
    </row>
    <row r="7233" spans="1:5" x14ac:dyDescent="0.25">
      <c r="A7233" s="27"/>
      <c r="B7233" s="32"/>
      <c r="C7233" s="27"/>
      <c r="D7233" s="27"/>
      <c r="E7233" s="27"/>
    </row>
    <row r="7234" spans="1:5" x14ac:dyDescent="0.25">
      <c r="A7234" s="27"/>
      <c r="B7234" s="32"/>
      <c r="C7234" s="27"/>
      <c r="D7234" s="27"/>
      <c r="E7234" s="27"/>
    </row>
    <row r="7235" spans="1:5" x14ac:dyDescent="0.25">
      <c r="A7235" s="27"/>
      <c r="B7235" s="32"/>
      <c r="C7235" s="27"/>
      <c r="D7235" s="27"/>
      <c r="E7235" s="27"/>
    </row>
    <row r="7236" spans="1:5" x14ac:dyDescent="0.25">
      <c r="A7236" s="27"/>
      <c r="B7236" s="32"/>
      <c r="C7236" s="27"/>
      <c r="D7236" s="27"/>
      <c r="E7236" s="27"/>
    </row>
    <row r="7237" spans="1:5" x14ac:dyDescent="0.25">
      <c r="A7237" s="27"/>
      <c r="B7237" s="32"/>
      <c r="C7237" s="27"/>
      <c r="D7237" s="27"/>
      <c r="E7237" s="27"/>
    </row>
    <row r="7238" spans="1:5" x14ac:dyDescent="0.25">
      <c r="A7238" s="27"/>
      <c r="B7238" s="32"/>
      <c r="C7238" s="27"/>
      <c r="D7238" s="27"/>
      <c r="E7238" s="27"/>
    </row>
    <row r="7239" spans="1:5" x14ac:dyDescent="0.25">
      <c r="A7239" s="27"/>
      <c r="B7239" s="32"/>
      <c r="C7239" s="27"/>
      <c r="D7239" s="27"/>
      <c r="E7239" s="27"/>
    </row>
    <row r="7240" spans="1:5" x14ac:dyDescent="0.25">
      <c r="A7240" s="27"/>
      <c r="B7240" s="32"/>
      <c r="C7240" s="27"/>
      <c r="D7240" s="27"/>
      <c r="E7240" s="27"/>
    </row>
    <row r="7241" spans="1:5" x14ac:dyDescent="0.25">
      <c r="A7241" s="27"/>
      <c r="B7241" s="32"/>
      <c r="C7241" s="27"/>
      <c r="D7241" s="27"/>
      <c r="E7241" s="27"/>
    </row>
    <row r="7242" spans="1:5" x14ac:dyDescent="0.25">
      <c r="A7242" s="27"/>
      <c r="B7242" s="32"/>
      <c r="C7242" s="27"/>
      <c r="D7242" s="27"/>
      <c r="E7242" s="27"/>
    </row>
    <row r="7243" spans="1:5" x14ac:dyDescent="0.25">
      <c r="A7243" s="27"/>
      <c r="B7243" s="32"/>
      <c r="C7243" s="27"/>
      <c r="D7243" s="27"/>
      <c r="E7243" s="27"/>
    </row>
    <row r="7244" spans="1:5" x14ac:dyDescent="0.25">
      <c r="A7244" s="27"/>
      <c r="B7244" s="32"/>
      <c r="C7244" s="27"/>
      <c r="D7244" s="27"/>
      <c r="E7244" s="27"/>
    </row>
    <row r="7245" spans="1:5" x14ac:dyDescent="0.25">
      <c r="A7245" s="27"/>
      <c r="B7245" s="32"/>
      <c r="C7245" s="27"/>
      <c r="D7245" s="27"/>
      <c r="E7245" s="27"/>
    </row>
    <row r="7246" spans="1:5" x14ac:dyDescent="0.25">
      <c r="A7246" s="27"/>
      <c r="B7246" s="32"/>
      <c r="C7246" s="27"/>
      <c r="D7246" s="27"/>
      <c r="E7246" s="27"/>
    </row>
    <row r="7247" spans="1:5" x14ac:dyDescent="0.25">
      <c r="A7247" s="27"/>
      <c r="B7247" s="32"/>
      <c r="C7247" s="27"/>
      <c r="D7247" s="27"/>
      <c r="E7247" s="27"/>
    </row>
    <row r="7248" spans="1:5" x14ac:dyDescent="0.25">
      <c r="A7248" s="27"/>
      <c r="B7248" s="32"/>
      <c r="C7248" s="27"/>
      <c r="D7248" s="27"/>
      <c r="E7248" s="27"/>
    </row>
    <row r="7249" spans="1:5" x14ac:dyDescent="0.25">
      <c r="A7249" s="27"/>
      <c r="B7249" s="32"/>
      <c r="C7249" s="27"/>
      <c r="D7249" s="27"/>
      <c r="E7249" s="27"/>
    </row>
    <row r="7250" spans="1:5" x14ac:dyDescent="0.25">
      <c r="A7250" s="27"/>
      <c r="B7250" s="32"/>
      <c r="C7250" s="27"/>
      <c r="D7250" s="27"/>
      <c r="E7250" s="27"/>
    </row>
    <row r="7251" spans="1:5" x14ac:dyDescent="0.25">
      <c r="A7251" s="27"/>
      <c r="B7251" s="32"/>
      <c r="C7251" s="27"/>
      <c r="D7251" s="27"/>
      <c r="E7251" s="27"/>
    </row>
    <row r="7252" spans="1:5" x14ac:dyDescent="0.25">
      <c r="A7252" s="27"/>
      <c r="B7252" s="32"/>
      <c r="C7252" s="27"/>
      <c r="D7252" s="27"/>
      <c r="E7252" s="27"/>
    </row>
    <row r="7253" spans="1:5" x14ac:dyDescent="0.25">
      <c r="A7253" s="27"/>
      <c r="B7253" s="32"/>
      <c r="C7253" s="27"/>
      <c r="D7253" s="27"/>
      <c r="E7253" s="27"/>
    </row>
    <row r="7254" spans="1:5" x14ac:dyDescent="0.25">
      <c r="A7254" s="27"/>
      <c r="B7254" s="32"/>
      <c r="C7254" s="27"/>
      <c r="D7254" s="27"/>
      <c r="E7254" s="27"/>
    </row>
    <row r="7255" spans="1:5" x14ac:dyDescent="0.25">
      <c r="A7255" s="27"/>
      <c r="B7255" s="32"/>
      <c r="C7255" s="27"/>
      <c r="D7255" s="27"/>
      <c r="E7255" s="27"/>
    </row>
    <row r="7256" spans="1:5" x14ac:dyDescent="0.25">
      <c r="A7256" s="27"/>
      <c r="B7256" s="32"/>
      <c r="C7256" s="27"/>
      <c r="D7256" s="27"/>
      <c r="E7256" s="27"/>
    </row>
    <row r="7257" spans="1:5" x14ac:dyDescent="0.25">
      <c r="A7257" s="27"/>
      <c r="B7257" s="32"/>
      <c r="C7257" s="27"/>
      <c r="D7257" s="27"/>
      <c r="E7257" s="27"/>
    </row>
    <row r="7258" spans="1:5" x14ac:dyDescent="0.25">
      <c r="A7258" s="27"/>
      <c r="B7258" s="32"/>
      <c r="C7258" s="27"/>
      <c r="D7258" s="27"/>
      <c r="E7258" s="27"/>
    </row>
    <row r="7259" spans="1:5" x14ac:dyDescent="0.25">
      <c r="A7259" s="27"/>
      <c r="B7259" s="32"/>
      <c r="C7259" s="27"/>
      <c r="D7259" s="27"/>
      <c r="E7259" s="27"/>
    </row>
    <row r="7260" spans="1:5" x14ac:dyDescent="0.25">
      <c r="A7260" s="27"/>
      <c r="B7260" s="32"/>
      <c r="C7260" s="27"/>
      <c r="D7260" s="27"/>
      <c r="E7260" s="27"/>
    </row>
    <row r="7261" spans="1:5" x14ac:dyDescent="0.25">
      <c r="A7261" s="27"/>
      <c r="B7261" s="32"/>
      <c r="C7261" s="27"/>
      <c r="D7261" s="27"/>
      <c r="E7261" s="27"/>
    </row>
    <row r="7262" spans="1:5" x14ac:dyDescent="0.25">
      <c r="A7262" s="27"/>
      <c r="B7262" s="32"/>
      <c r="C7262" s="27"/>
      <c r="D7262" s="27"/>
      <c r="E7262" s="27"/>
    </row>
    <row r="7263" spans="1:5" x14ac:dyDescent="0.25">
      <c r="A7263" s="27"/>
      <c r="B7263" s="32"/>
      <c r="C7263" s="27"/>
      <c r="D7263" s="27"/>
      <c r="E7263" s="27"/>
    </row>
    <row r="7264" spans="1:5" x14ac:dyDescent="0.25">
      <c r="A7264" s="27"/>
      <c r="B7264" s="32"/>
      <c r="C7264" s="27"/>
      <c r="D7264" s="27"/>
      <c r="E7264" s="27"/>
    </row>
    <row r="7265" spans="1:5" x14ac:dyDescent="0.25">
      <c r="A7265" s="27"/>
      <c r="B7265" s="32"/>
      <c r="C7265" s="27"/>
      <c r="D7265" s="27"/>
      <c r="E7265" s="27"/>
    </row>
    <row r="7266" spans="1:5" x14ac:dyDescent="0.25">
      <c r="A7266" s="27"/>
      <c r="B7266" s="32"/>
      <c r="C7266" s="27"/>
      <c r="D7266" s="27"/>
      <c r="E7266" s="27"/>
    </row>
    <row r="7267" spans="1:5" x14ac:dyDescent="0.25">
      <c r="A7267" s="27"/>
      <c r="B7267" s="32"/>
      <c r="C7267" s="27"/>
      <c r="D7267" s="27"/>
      <c r="E7267" s="27"/>
    </row>
    <row r="7268" spans="1:5" x14ac:dyDescent="0.25">
      <c r="A7268" s="27"/>
      <c r="B7268" s="32"/>
      <c r="C7268" s="27"/>
      <c r="D7268" s="27"/>
      <c r="E7268" s="27"/>
    </row>
    <row r="7269" spans="1:5" x14ac:dyDescent="0.25">
      <c r="A7269" s="27"/>
      <c r="B7269" s="32"/>
      <c r="C7269" s="27"/>
      <c r="D7269" s="27"/>
      <c r="E7269" s="27"/>
    </row>
    <row r="7270" spans="1:5" x14ac:dyDescent="0.25">
      <c r="A7270" s="27"/>
      <c r="B7270" s="32"/>
      <c r="C7270" s="27"/>
      <c r="D7270" s="27"/>
      <c r="E7270" s="27"/>
    </row>
    <row r="7271" spans="1:5" x14ac:dyDescent="0.25">
      <c r="A7271" s="27"/>
      <c r="B7271" s="32"/>
      <c r="C7271" s="27"/>
      <c r="D7271" s="27"/>
      <c r="E7271" s="27"/>
    </row>
    <row r="7272" spans="1:5" x14ac:dyDescent="0.25">
      <c r="A7272" s="27"/>
      <c r="B7272" s="32"/>
      <c r="C7272" s="27"/>
      <c r="D7272" s="27"/>
      <c r="E7272" s="27"/>
    </row>
    <row r="7273" spans="1:5" x14ac:dyDescent="0.25">
      <c r="A7273" s="27"/>
      <c r="B7273" s="32"/>
      <c r="C7273" s="27"/>
      <c r="D7273" s="27"/>
      <c r="E7273" s="27"/>
    </row>
    <row r="7274" spans="1:5" x14ac:dyDescent="0.25">
      <c r="A7274" s="27"/>
      <c r="B7274" s="32"/>
      <c r="C7274" s="27"/>
      <c r="D7274" s="27"/>
      <c r="E7274" s="27"/>
    </row>
    <row r="7275" spans="1:5" x14ac:dyDescent="0.25">
      <c r="A7275" s="27"/>
      <c r="B7275" s="32"/>
      <c r="C7275" s="27"/>
      <c r="D7275" s="27"/>
      <c r="E7275" s="27"/>
    </row>
    <row r="7276" spans="1:5" x14ac:dyDescent="0.25">
      <c r="A7276" s="27"/>
      <c r="B7276" s="32"/>
      <c r="C7276" s="27"/>
      <c r="D7276" s="27"/>
      <c r="E7276" s="27"/>
    </row>
    <row r="7277" spans="1:5" x14ac:dyDescent="0.25">
      <c r="A7277" s="27"/>
      <c r="B7277" s="32"/>
      <c r="C7277" s="27"/>
      <c r="D7277" s="27"/>
      <c r="E7277" s="27"/>
    </row>
    <row r="7278" spans="1:5" x14ac:dyDescent="0.25">
      <c r="A7278" s="27"/>
      <c r="B7278" s="32"/>
      <c r="C7278" s="27"/>
      <c r="D7278" s="27"/>
      <c r="E7278" s="27"/>
    </row>
    <row r="7279" spans="1:5" x14ac:dyDescent="0.25">
      <c r="A7279" s="27"/>
      <c r="B7279" s="32"/>
      <c r="C7279" s="27"/>
      <c r="D7279" s="27"/>
      <c r="E7279" s="27"/>
    </row>
    <row r="7280" spans="1:5" x14ac:dyDescent="0.25">
      <c r="A7280" s="27"/>
      <c r="B7280" s="32"/>
      <c r="C7280" s="27"/>
      <c r="D7280" s="27"/>
      <c r="E7280" s="27"/>
    </row>
    <row r="7281" spans="1:5" x14ac:dyDescent="0.25">
      <c r="A7281" s="27"/>
      <c r="B7281" s="32"/>
      <c r="C7281" s="27"/>
      <c r="D7281" s="27"/>
      <c r="E7281" s="27"/>
    </row>
    <row r="7282" spans="1:5" x14ac:dyDescent="0.25">
      <c r="A7282" s="27"/>
      <c r="B7282" s="32"/>
      <c r="C7282" s="27"/>
      <c r="D7282" s="27"/>
      <c r="E7282" s="27"/>
    </row>
    <row r="7283" spans="1:5" x14ac:dyDescent="0.25">
      <c r="A7283" s="27"/>
      <c r="B7283" s="32"/>
      <c r="C7283" s="27"/>
      <c r="D7283" s="27"/>
      <c r="E7283" s="27"/>
    </row>
    <row r="7284" spans="1:5" x14ac:dyDescent="0.25">
      <c r="A7284" s="27"/>
      <c r="B7284" s="32"/>
      <c r="C7284" s="27"/>
      <c r="D7284" s="27"/>
      <c r="E7284" s="27"/>
    </row>
    <row r="7285" spans="1:5" x14ac:dyDescent="0.25">
      <c r="A7285" s="27"/>
      <c r="B7285" s="32"/>
      <c r="C7285" s="27"/>
      <c r="D7285" s="27"/>
      <c r="E7285" s="27"/>
    </row>
    <row r="7286" spans="1:5" x14ac:dyDescent="0.25">
      <c r="A7286" s="27"/>
      <c r="B7286" s="32"/>
      <c r="C7286" s="27"/>
      <c r="D7286" s="27"/>
      <c r="E7286" s="27"/>
    </row>
    <row r="7287" spans="1:5" x14ac:dyDescent="0.25">
      <c r="A7287" s="27"/>
      <c r="B7287" s="32"/>
      <c r="C7287" s="27"/>
      <c r="D7287" s="27"/>
      <c r="E7287" s="27"/>
    </row>
    <row r="7288" spans="1:5" x14ac:dyDescent="0.25">
      <c r="A7288" s="27"/>
      <c r="B7288" s="32"/>
      <c r="C7288" s="27"/>
      <c r="D7288" s="27"/>
      <c r="E7288" s="27"/>
    </row>
    <row r="7289" spans="1:5" x14ac:dyDescent="0.25">
      <c r="A7289" s="27"/>
      <c r="B7289" s="32"/>
      <c r="C7289" s="27"/>
      <c r="D7289" s="27"/>
      <c r="E7289" s="27"/>
    </row>
    <row r="7290" spans="1:5" x14ac:dyDescent="0.25">
      <c r="A7290" s="27"/>
      <c r="B7290" s="32"/>
      <c r="C7290" s="27"/>
      <c r="D7290" s="27"/>
      <c r="E7290" s="27"/>
    </row>
    <row r="7291" spans="1:5" x14ac:dyDescent="0.25">
      <c r="A7291" s="27"/>
      <c r="B7291" s="32"/>
      <c r="C7291" s="27"/>
      <c r="D7291" s="27"/>
      <c r="E7291" s="27"/>
    </row>
    <row r="7292" spans="1:5" x14ac:dyDescent="0.25">
      <c r="A7292" s="27"/>
      <c r="B7292" s="32"/>
      <c r="C7292" s="27"/>
      <c r="D7292" s="27"/>
      <c r="E7292" s="27"/>
    </row>
    <row r="7293" spans="1:5" x14ac:dyDescent="0.25">
      <c r="A7293" s="27"/>
      <c r="B7293" s="32"/>
      <c r="C7293" s="27"/>
      <c r="D7293" s="27"/>
      <c r="E7293" s="27"/>
    </row>
    <row r="7294" spans="1:5" x14ac:dyDescent="0.25">
      <c r="A7294" s="27"/>
      <c r="B7294" s="32"/>
      <c r="C7294" s="27"/>
      <c r="D7294" s="27"/>
      <c r="E7294" s="27"/>
    </row>
    <row r="7295" spans="1:5" x14ac:dyDescent="0.25">
      <c r="A7295" s="27"/>
      <c r="B7295" s="32"/>
      <c r="C7295" s="27"/>
      <c r="D7295" s="27"/>
      <c r="E7295" s="27"/>
    </row>
    <row r="7296" spans="1:5" x14ac:dyDescent="0.25">
      <c r="A7296" s="27"/>
      <c r="B7296" s="32"/>
      <c r="C7296" s="27"/>
      <c r="D7296" s="27"/>
      <c r="E7296" s="27"/>
    </row>
    <row r="7297" spans="1:5" x14ac:dyDescent="0.25">
      <c r="A7297" s="27"/>
      <c r="B7297" s="32"/>
      <c r="C7297" s="27"/>
      <c r="D7297" s="27"/>
      <c r="E7297" s="27"/>
    </row>
    <row r="7298" spans="1:5" x14ac:dyDescent="0.25">
      <c r="A7298" s="27"/>
      <c r="B7298" s="32"/>
      <c r="C7298" s="27"/>
      <c r="D7298" s="27"/>
      <c r="E7298" s="27"/>
    </row>
    <row r="7299" spans="1:5" x14ac:dyDescent="0.25">
      <c r="A7299" s="27"/>
      <c r="B7299" s="32"/>
      <c r="C7299" s="27"/>
      <c r="D7299" s="27"/>
      <c r="E7299" s="27"/>
    </row>
    <row r="7300" spans="1:5" x14ac:dyDescent="0.25">
      <c r="A7300" s="27"/>
      <c r="B7300" s="32"/>
      <c r="C7300" s="27"/>
      <c r="D7300" s="27"/>
      <c r="E7300" s="27"/>
    </row>
    <row r="7301" spans="1:5" x14ac:dyDescent="0.25">
      <c r="A7301" s="27"/>
      <c r="B7301" s="32"/>
      <c r="C7301" s="27"/>
      <c r="D7301" s="27"/>
      <c r="E7301" s="27"/>
    </row>
    <row r="7302" spans="1:5" x14ac:dyDescent="0.25">
      <c r="A7302" s="27"/>
      <c r="B7302" s="32"/>
      <c r="C7302" s="27"/>
      <c r="D7302" s="27"/>
      <c r="E7302" s="27"/>
    </row>
    <row r="7303" spans="1:5" x14ac:dyDescent="0.25">
      <c r="A7303" s="27"/>
      <c r="B7303" s="32"/>
      <c r="C7303" s="27"/>
      <c r="D7303" s="27"/>
      <c r="E7303" s="27"/>
    </row>
    <row r="7304" spans="1:5" x14ac:dyDescent="0.25">
      <c r="A7304" s="27"/>
      <c r="B7304" s="32"/>
      <c r="C7304" s="27"/>
      <c r="D7304" s="27"/>
      <c r="E7304" s="27"/>
    </row>
    <row r="7305" spans="1:5" x14ac:dyDescent="0.25">
      <c r="A7305" s="27"/>
      <c r="B7305" s="32"/>
      <c r="C7305" s="27"/>
      <c r="D7305" s="27"/>
      <c r="E7305" s="27"/>
    </row>
    <row r="7306" spans="1:5" x14ac:dyDescent="0.25">
      <c r="A7306" s="27"/>
      <c r="B7306" s="32"/>
      <c r="C7306" s="27"/>
      <c r="D7306" s="27"/>
      <c r="E7306" s="27"/>
    </row>
    <row r="7307" spans="1:5" x14ac:dyDescent="0.25">
      <c r="A7307" s="27"/>
      <c r="B7307" s="32"/>
      <c r="C7307" s="27"/>
      <c r="D7307" s="27"/>
      <c r="E7307" s="27"/>
    </row>
    <row r="7308" spans="1:5" x14ac:dyDescent="0.25">
      <c r="A7308" s="27"/>
      <c r="B7308" s="32"/>
      <c r="C7308" s="27"/>
      <c r="D7308" s="27"/>
      <c r="E7308" s="27"/>
    </row>
    <row r="7309" spans="1:5" x14ac:dyDescent="0.25">
      <c r="A7309" s="27"/>
      <c r="B7309" s="32"/>
      <c r="C7309" s="27"/>
      <c r="D7309" s="27"/>
      <c r="E7309" s="27"/>
    </row>
    <row r="7310" spans="1:5" x14ac:dyDescent="0.25">
      <c r="A7310" s="27"/>
      <c r="B7310" s="32"/>
      <c r="C7310" s="27"/>
      <c r="D7310" s="27"/>
      <c r="E7310" s="27"/>
    </row>
    <row r="7311" spans="1:5" x14ac:dyDescent="0.25">
      <c r="A7311" s="27"/>
      <c r="B7311" s="32"/>
      <c r="C7311" s="27"/>
      <c r="D7311" s="27"/>
      <c r="E7311" s="27"/>
    </row>
    <row r="7312" spans="1:5" x14ac:dyDescent="0.25">
      <c r="A7312" s="27"/>
      <c r="B7312" s="32"/>
      <c r="C7312" s="27"/>
      <c r="D7312" s="27"/>
      <c r="E7312" s="27"/>
    </row>
    <row r="7313" spans="1:5" x14ac:dyDescent="0.25">
      <c r="A7313" s="27"/>
      <c r="B7313" s="32"/>
      <c r="C7313" s="27"/>
      <c r="D7313" s="27"/>
      <c r="E7313" s="27"/>
    </row>
    <row r="7314" spans="1:5" x14ac:dyDescent="0.25">
      <c r="A7314" s="27"/>
      <c r="B7314" s="32"/>
      <c r="C7314" s="27"/>
      <c r="D7314" s="27"/>
      <c r="E7314" s="27"/>
    </row>
    <row r="7315" spans="1:5" x14ac:dyDescent="0.25">
      <c r="A7315" s="27"/>
      <c r="B7315" s="32"/>
      <c r="C7315" s="27"/>
      <c r="D7315" s="27"/>
      <c r="E7315" s="27"/>
    </row>
    <row r="7316" spans="1:5" x14ac:dyDescent="0.25">
      <c r="A7316" s="27"/>
      <c r="B7316" s="32"/>
      <c r="C7316" s="27"/>
      <c r="D7316" s="27"/>
      <c r="E7316" s="27"/>
    </row>
    <row r="7317" spans="1:5" x14ac:dyDescent="0.25">
      <c r="A7317" s="27"/>
      <c r="B7317" s="32"/>
      <c r="C7317" s="27"/>
      <c r="D7317" s="27"/>
      <c r="E7317" s="27"/>
    </row>
    <row r="7318" spans="1:5" x14ac:dyDescent="0.25">
      <c r="A7318" s="27"/>
      <c r="B7318" s="32"/>
      <c r="C7318" s="27"/>
      <c r="D7318" s="27"/>
      <c r="E7318" s="27"/>
    </row>
    <row r="7319" spans="1:5" x14ac:dyDescent="0.25">
      <c r="A7319" s="27"/>
      <c r="B7319" s="32"/>
      <c r="C7319" s="27"/>
      <c r="D7319" s="27"/>
      <c r="E7319" s="27"/>
    </row>
    <row r="7320" spans="1:5" x14ac:dyDescent="0.25">
      <c r="A7320" s="27"/>
      <c r="B7320" s="32"/>
      <c r="C7320" s="27"/>
      <c r="D7320" s="27"/>
      <c r="E7320" s="27"/>
    </row>
    <row r="7321" spans="1:5" x14ac:dyDescent="0.25">
      <c r="A7321" s="27"/>
      <c r="B7321" s="32"/>
      <c r="C7321" s="27"/>
      <c r="D7321" s="27"/>
      <c r="E7321" s="27"/>
    </row>
    <row r="7322" spans="1:5" x14ac:dyDescent="0.25">
      <c r="A7322" s="27"/>
      <c r="B7322" s="32"/>
      <c r="C7322" s="27"/>
      <c r="D7322" s="27"/>
      <c r="E7322" s="27"/>
    </row>
    <row r="7323" spans="1:5" x14ac:dyDescent="0.25">
      <c r="A7323" s="27"/>
      <c r="B7323" s="32"/>
      <c r="C7323" s="27"/>
      <c r="D7323" s="27"/>
      <c r="E7323" s="27"/>
    </row>
    <row r="7324" spans="1:5" x14ac:dyDescent="0.25">
      <c r="A7324" s="27"/>
      <c r="B7324" s="32"/>
      <c r="C7324" s="27"/>
      <c r="D7324" s="27"/>
      <c r="E7324" s="27"/>
    </row>
    <row r="7325" spans="1:5" x14ac:dyDescent="0.25">
      <c r="A7325" s="27"/>
      <c r="B7325" s="32"/>
      <c r="C7325" s="27"/>
      <c r="D7325" s="27"/>
      <c r="E7325" s="27"/>
    </row>
    <row r="7326" spans="1:5" x14ac:dyDescent="0.25">
      <c r="A7326" s="27"/>
      <c r="B7326" s="32"/>
      <c r="C7326" s="27"/>
      <c r="D7326" s="27"/>
      <c r="E7326" s="27"/>
    </row>
    <row r="7327" spans="1:5" x14ac:dyDescent="0.25">
      <c r="A7327" s="27"/>
      <c r="B7327" s="32"/>
      <c r="C7327" s="27"/>
      <c r="D7327" s="27"/>
      <c r="E7327" s="27"/>
    </row>
    <row r="7328" spans="1:5" x14ac:dyDescent="0.25">
      <c r="A7328" s="27"/>
      <c r="B7328" s="32"/>
      <c r="C7328" s="27"/>
      <c r="D7328" s="27"/>
      <c r="E7328" s="27"/>
    </row>
    <row r="7329" spans="1:5" x14ac:dyDescent="0.25">
      <c r="A7329" s="27"/>
      <c r="B7329" s="32"/>
      <c r="C7329" s="27"/>
      <c r="D7329" s="27"/>
      <c r="E7329" s="27"/>
    </row>
    <row r="7330" spans="1:5" x14ac:dyDescent="0.25">
      <c r="A7330" s="27"/>
      <c r="B7330" s="32"/>
      <c r="C7330" s="27"/>
      <c r="D7330" s="27"/>
      <c r="E7330" s="27"/>
    </row>
    <row r="7331" spans="1:5" x14ac:dyDescent="0.25">
      <c r="A7331" s="27"/>
      <c r="B7331" s="32"/>
      <c r="C7331" s="27"/>
      <c r="D7331" s="27"/>
      <c r="E7331" s="27"/>
    </row>
    <row r="7332" spans="1:5" x14ac:dyDescent="0.25">
      <c r="A7332" s="27"/>
      <c r="B7332" s="32"/>
      <c r="C7332" s="27"/>
      <c r="D7332" s="27"/>
      <c r="E7332" s="27"/>
    </row>
    <row r="7333" spans="1:5" x14ac:dyDescent="0.25">
      <c r="A7333" s="27"/>
      <c r="B7333" s="32"/>
      <c r="C7333" s="27"/>
      <c r="D7333" s="27"/>
      <c r="E7333" s="27"/>
    </row>
    <row r="7334" spans="1:5" x14ac:dyDescent="0.25">
      <c r="A7334" s="27"/>
      <c r="B7334" s="32"/>
      <c r="C7334" s="27"/>
      <c r="D7334" s="27"/>
      <c r="E7334" s="27"/>
    </row>
    <row r="7335" spans="1:5" x14ac:dyDescent="0.25">
      <c r="A7335" s="27"/>
      <c r="B7335" s="32"/>
      <c r="C7335" s="27"/>
      <c r="D7335" s="27"/>
      <c r="E7335" s="27"/>
    </row>
    <row r="7336" spans="1:5" x14ac:dyDescent="0.25">
      <c r="A7336" s="27"/>
      <c r="B7336" s="32"/>
      <c r="C7336" s="27"/>
      <c r="D7336" s="27"/>
      <c r="E7336" s="27"/>
    </row>
    <row r="7337" spans="1:5" x14ac:dyDescent="0.25">
      <c r="A7337" s="27"/>
      <c r="B7337" s="32"/>
      <c r="C7337" s="27"/>
      <c r="D7337" s="27"/>
      <c r="E7337" s="27"/>
    </row>
    <row r="7338" spans="1:5" x14ac:dyDescent="0.25">
      <c r="A7338" s="27"/>
      <c r="B7338" s="32"/>
      <c r="C7338" s="27"/>
      <c r="D7338" s="27"/>
      <c r="E7338" s="27"/>
    </row>
    <row r="7339" spans="1:5" x14ac:dyDescent="0.25">
      <c r="A7339" s="27"/>
      <c r="B7339" s="32"/>
      <c r="C7339" s="27"/>
      <c r="D7339" s="27"/>
      <c r="E7339" s="27"/>
    </row>
    <row r="7340" spans="1:5" x14ac:dyDescent="0.25">
      <c r="A7340" s="27"/>
      <c r="B7340" s="32"/>
      <c r="C7340" s="27"/>
      <c r="D7340" s="27"/>
      <c r="E7340" s="27"/>
    </row>
    <row r="7341" spans="1:5" x14ac:dyDescent="0.25">
      <c r="A7341" s="27"/>
      <c r="B7341" s="32"/>
      <c r="C7341" s="27"/>
      <c r="D7341" s="27"/>
      <c r="E7341" s="27"/>
    </row>
    <row r="7342" spans="1:5" x14ac:dyDescent="0.25">
      <c r="A7342" s="27"/>
      <c r="B7342" s="32"/>
      <c r="C7342" s="27"/>
      <c r="D7342" s="27"/>
      <c r="E7342" s="27"/>
    </row>
    <row r="7343" spans="1:5" x14ac:dyDescent="0.25">
      <c r="A7343" s="27"/>
      <c r="B7343" s="32"/>
      <c r="C7343" s="27"/>
      <c r="D7343" s="27"/>
      <c r="E7343" s="27"/>
    </row>
    <row r="7344" spans="1:5" x14ac:dyDescent="0.25">
      <c r="A7344" s="27"/>
      <c r="B7344" s="32"/>
      <c r="C7344" s="27"/>
      <c r="D7344" s="27"/>
      <c r="E7344" s="27"/>
    </row>
    <row r="7345" spans="1:5" x14ac:dyDescent="0.25">
      <c r="A7345" s="27"/>
      <c r="B7345" s="32"/>
      <c r="C7345" s="27"/>
      <c r="D7345" s="27"/>
      <c r="E7345" s="27"/>
    </row>
    <row r="7346" spans="1:5" x14ac:dyDescent="0.25">
      <c r="A7346" s="27"/>
      <c r="B7346" s="32"/>
      <c r="C7346" s="27"/>
      <c r="D7346" s="27"/>
      <c r="E7346" s="27"/>
    </row>
    <row r="7347" spans="1:5" x14ac:dyDescent="0.25">
      <c r="A7347" s="27"/>
      <c r="B7347" s="32"/>
      <c r="C7347" s="27"/>
      <c r="D7347" s="27"/>
      <c r="E7347" s="27"/>
    </row>
    <row r="7348" spans="1:5" x14ac:dyDescent="0.25">
      <c r="A7348" s="27"/>
      <c r="B7348" s="32"/>
      <c r="C7348" s="27"/>
      <c r="D7348" s="27"/>
      <c r="E7348" s="27"/>
    </row>
    <row r="7349" spans="1:5" x14ac:dyDescent="0.25">
      <c r="A7349" s="27"/>
      <c r="B7349" s="32"/>
      <c r="C7349" s="27"/>
      <c r="D7349" s="27"/>
      <c r="E7349" s="27"/>
    </row>
    <row r="7350" spans="1:5" x14ac:dyDescent="0.25">
      <c r="A7350" s="27"/>
      <c r="B7350" s="32"/>
      <c r="C7350" s="27"/>
      <c r="D7350" s="27"/>
      <c r="E7350" s="27"/>
    </row>
    <row r="7351" spans="1:5" x14ac:dyDescent="0.25">
      <c r="A7351" s="27"/>
      <c r="B7351" s="32"/>
      <c r="C7351" s="27"/>
      <c r="D7351" s="27"/>
      <c r="E7351" s="27"/>
    </row>
    <row r="7352" spans="1:5" x14ac:dyDescent="0.25">
      <c r="A7352" s="27"/>
      <c r="B7352" s="32"/>
      <c r="C7352" s="27"/>
      <c r="D7352" s="27"/>
      <c r="E7352" s="27"/>
    </row>
    <row r="7353" spans="1:5" x14ac:dyDescent="0.25">
      <c r="A7353" s="27"/>
      <c r="B7353" s="32"/>
      <c r="C7353" s="27"/>
      <c r="D7353" s="27"/>
      <c r="E7353" s="27"/>
    </row>
    <row r="7354" spans="1:5" x14ac:dyDescent="0.25">
      <c r="A7354" s="27"/>
      <c r="B7354" s="32"/>
      <c r="C7354" s="27"/>
      <c r="D7354" s="27"/>
      <c r="E7354" s="27"/>
    </row>
    <row r="7355" spans="1:5" x14ac:dyDescent="0.25">
      <c r="A7355" s="27"/>
      <c r="B7355" s="32"/>
      <c r="C7355" s="27"/>
      <c r="D7355" s="27"/>
      <c r="E7355" s="27"/>
    </row>
    <row r="7356" spans="1:5" x14ac:dyDescent="0.25">
      <c r="A7356" s="27"/>
      <c r="B7356" s="32"/>
      <c r="C7356" s="27"/>
      <c r="D7356" s="27"/>
      <c r="E7356" s="27"/>
    </row>
    <row r="7357" spans="1:5" x14ac:dyDescent="0.25">
      <c r="A7357" s="27"/>
      <c r="B7357" s="32"/>
      <c r="C7357" s="27"/>
      <c r="D7357" s="27"/>
      <c r="E7357" s="27"/>
    </row>
    <row r="7358" spans="1:5" x14ac:dyDescent="0.25">
      <c r="A7358" s="27"/>
      <c r="B7358" s="32"/>
      <c r="C7358" s="27"/>
      <c r="D7358" s="27"/>
      <c r="E7358" s="27"/>
    </row>
    <row r="7359" spans="1:5" x14ac:dyDescent="0.25">
      <c r="A7359" s="27"/>
      <c r="B7359" s="32"/>
      <c r="C7359" s="27"/>
      <c r="D7359" s="27"/>
      <c r="E7359" s="27"/>
    </row>
    <row r="7360" spans="1:5" x14ac:dyDescent="0.25">
      <c r="A7360" s="27"/>
      <c r="B7360" s="32"/>
      <c r="C7360" s="27"/>
      <c r="D7360" s="27"/>
      <c r="E7360" s="27"/>
    </row>
    <row r="7361" spans="1:5" x14ac:dyDescent="0.25">
      <c r="A7361" s="27"/>
      <c r="B7361" s="32"/>
      <c r="C7361" s="27"/>
      <c r="D7361" s="27"/>
      <c r="E7361" s="27"/>
    </row>
    <row r="7362" spans="1:5" x14ac:dyDescent="0.25">
      <c r="A7362" s="27"/>
      <c r="B7362" s="32"/>
      <c r="C7362" s="27"/>
      <c r="D7362" s="27"/>
      <c r="E7362" s="27"/>
    </row>
    <row r="7363" spans="1:5" x14ac:dyDescent="0.25">
      <c r="A7363" s="27"/>
      <c r="B7363" s="32"/>
      <c r="C7363" s="27"/>
      <c r="D7363" s="27"/>
      <c r="E7363" s="27"/>
    </row>
    <row r="7364" spans="1:5" x14ac:dyDescent="0.25">
      <c r="A7364" s="27"/>
      <c r="B7364" s="32"/>
      <c r="C7364" s="27"/>
      <c r="D7364" s="27"/>
      <c r="E7364" s="27"/>
    </row>
    <row r="7365" spans="1:5" x14ac:dyDescent="0.25">
      <c r="A7365" s="27"/>
      <c r="B7365" s="32"/>
      <c r="C7365" s="27"/>
      <c r="D7365" s="27"/>
      <c r="E7365" s="27"/>
    </row>
    <row r="7366" spans="1:5" x14ac:dyDescent="0.25">
      <c r="A7366" s="27"/>
      <c r="B7366" s="32"/>
      <c r="C7366" s="27"/>
      <c r="D7366" s="27"/>
      <c r="E7366" s="27"/>
    </row>
    <row r="7367" spans="1:5" x14ac:dyDescent="0.25">
      <c r="A7367" s="27"/>
      <c r="B7367" s="32"/>
      <c r="C7367" s="27"/>
      <c r="D7367" s="27"/>
      <c r="E7367" s="27"/>
    </row>
    <row r="7368" spans="1:5" x14ac:dyDescent="0.25">
      <c r="A7368" s="27"/>
      <c r="B7368" s="32"/>
      <c r="C7368" s="27"/>
      <c r="D7368" s="27"/>
      <c r="E7368" s="27"/>
    </row>
    <row r="7369" spans="1:5" x14ac:dyDescent="0.25">
      <c r="A7369" s="27"/>
      <c r="B7369" s="32"/>
      <c r="C7369" s="27"/>
      <c r="D7369" s="27"/>
      <c r="E7369" s="27"/>
    </row>
    <row r="7370" spans="1:5" x14ac:dyDescent="0.25">
      <c r="A7370" s="27"/>
      <c r="B7370" s="32"/>
      <c r="C7370" s="27"/>
      <c r="D7370" s="27"/>
      <c r="E7370" s="27"/>
    </row>
    <row r="7371" spans="1:5" x14ac:dyDescent="0.25">
      <c r="A7371" s="27"/>
      <c r="B7371" s="32"/>
      <c r="C7371" s="27"/>
      <c r="D7371" s="27"/>
      <c r="E7371" s="27"/>
    </row>
    <row r="7372" spans="1:5" x14ac:dyDescent="0.25">
      <c r="A7372" s="27"/>
      <c r="B7372" s="32"/>
      <c r="C7372" s="27"/>
      <c r="D7372" s="27"/>
      <c r="E7372" s="27"/>
    </row>
    <row r="7373" spans="1:5" x14ac:dyDescent="0.25">
      <c r="A7373" s="27"/>
      <c r="B7373" s="32"/>
      <c r="C7373" s="27"/>
      <c r="D7373" s="27"/>
      <c r="E7373" s="27"/>
    </row>
    <row r="7374" spans="1:5" x14ac:dyDescent="0.25">
      <c r="A7374" s="27"/>
      <c r="B7374" s="32"/>
      <c r="C7374" s="27"/>
      <c r="D7374" s="27"/>
      <c r="E7374" s="27"/>
    </row>
    <row r="7375" spans="1:5" x14ac:dyDescent="0.25">
      <c r="A7375" s="27"/>
      <c r="B7375" s="32"/>
      <c r="C7375" s="27"/>
      <c r="D7375" s="27"/>
      <c r="E7375" s="27"/>
    </row>
    <row r="7376" spans="1:5" x14ac:dyDescent="0.25">
      <c r="A7376" s="27"/>
      <c r="B7376" s="32"/>
      <c r="C7376" s="27"/>
      <c r="D7376" s="27"/>
      <c r="E7376" s="27"/>
    </row>
    <row r="7377" spans="1:5" x14ac:dyDescent="0.25">
      <c r="A7377" s="27"/>
      <c r="B7377" s="32"/>
      <c r="C7377" s="27"/>
      <c r="D7377" s="27"/>
      <c r="E7377" s="27"/>
    </row>
    <row r="7378" spans="1:5" x14ac:dyDescent="0.25">
      <c r="A7378" s="27"/>
      <c r="B7378" s="32"/>
      <c r="C7378" s="27"/>
      <c r="D7378" s="27"/>
      <c r="E7378" s="27"/>
    </row>
    <row r="7379" spans="1:5" x14ac:dyDescent="0.25">
      <c r="A7379" s="27"/>
      <c r="B7379" s="32"/>
      <c r="C7379" s="27"/>
      <c r="D7379" s="27"/>
      <c r="E7379" s="27"/>
    </row>
    <row r="7380" spans="1:5" x14ac:dyDescent="0.25">
      <c r="A7380" s="27"/>
      <c r="B7380" s="32"/>
      <c r="C7380" s="27"/>
      <c r="D7380" s="27"/>
      <c r="E7380" s="27"/>
    </row>
    <row r="7381" spans="1:5" x14ac:dyDescent="0.25">
      <c r="A7381" s="27"/>
      <c r="B7381" s="32"/>
      <c r="C7381" s="27"/>
      <c r="D7381" s="27"/>
      <c r="E7381" s="27"/>
    </row>
    <row r="7382" spans="1:5" x14ac:dyDescent="0.25">
      <c r="A7382" s="27"/>
      <c r="B7382" s="32"/>
      <c r="C7382" s="27"/>
      <c r="D7382" s="27"/>
      <c r="E7382" s="27"/>
    </row>
    <row r="7383" spans="1:5" x14ac:dyDescent="0.25">
      <c r="A7383" s="27"/>
      <c r="B7383" s="32"/>
      <c r="C7383" s="27"/>
      <c r="D7383" s="27"/>
      <c r="E7383" s="27"/>
    </row>
    <row r="7384" spans="1:5" x14ac:dyDescent="0.25">
      <c r="A7384" s="27"/>
      <c r="B7384" s="32"/>
      <c r="C7384" s="27"/>
      <c r="D7384" s="27"/>
      <c r="E7384" s="27"/>
    </row>
    <row r="7385" spans="1:5" x14ac:dyDescent="0.25">
      <c r="A7385" s="27"/>
      <c r="B7385" s="32"/>
      <c r="C7385" s="27"/>
      <c r="D7385" s="27"/>
      <c r="E7385" s="27"/>
    </row>
    <row r="7386" spans="1:5" x14ac:dyDescent="0.25">
      <c r="A7386" s="27"/>
      <c r="B7386" s="32"/>
      <c r="C7386" s="27"/>
      <c r="D7386" s="27"/>
      <c r="E7386" s="27"/>
    </row>
    <row r="7387" spans="1:5" x14ac:dyDescent="0.25">
      <c r="A7387" s="27"/>
      <c r="B7387" s="32"/>
      <c r="C7387" s="27"/>
      <c r="D7387" s="27"/>
      <c r="E7387" s="27"/>
    </row>
    <row r="7388" spans="1:5" x14ac:dyDescent="0.25">
      <c r="A7388" s="27"/>
      <c r="B7388" s="32"/>
      <c r="C7388" s="27"/>
      <c r="D7388" s="27"/>
      <c r="E7388" s="27"/>
    </row>
    <row r="7389" spans="1:5" x14ac:dyDescent="0.25">
      <c r="A7389" s="27"/>
      <c r="B7389" s="32"/>
      <c r="C7389" s="27"/>
      <c r="D7389" s="27"/>
      <c r="E7389" s="27"/>
    </row>
    <row r="7390" spans="1:5" x14ac:dyDescent="0.25">
      <c r="A7390" s="27"/>
      <c r="B7390" s="32"/>
      <c r="C7390" s="27"/>
      <c r="D7390" s="27"/>
      <c r="E7390" s="27"/>
    </row>
    <row r="7391" spans="1:5" x14ac:dyDescent="0.25">
      <c r="A7391" s="27"/>
      <c r="B7391" s="32"/>
      <c r="C7391" s="27"/>
      <c r="D7391" s="27"/>
      <c r="E7391" s="27"/>
    </row>
    <row r="7392" spans="1:5" x14ac:dyDescent="0.25">
      <c r="A7392" s="27"/>
      <c r="B7392" s="32"/>
      <c r="C7392" s="27"/>
      <c r="D7392" s="27"/>
      <c r="E7392" s="27"/>
    </row>
    <row r="7393" spans="1:5" x14ac:dyDescent="0.25">
      <c r="A7393" s="27"/>
      <c r="B7393" s="32"/>
      <c r="C7393" s="27"/>
      <c r="D7393" s="27"/>
      <c r="E7393" s="27"/>
    </row>
    <row r="7394" spans="1:5" x14ac:dyDescent="0.25">
      <c r="A7394" s="27"/>
      <c r="B7394" s="32"/>
      <c r="C7394" s="27"/>
      <c r="D7394" s="27"/>
      <c r="E7394" s="27"/>
    </row>
    <row r="7395" spans="1:5" x14ac:dyDescent="0.25">
      <c r="A7395" s="27"/>
      <c r="B7395" s="32"/>
      <c r="C7395" s="27"/>
      <c r="D7395" s="27"/>
      <c r="E7395" s="27"/>
    </row>
    <row r="7396" spans="1:5" x14ac:dyDescent="0.25">
      <c r="A7396" s="27"/>
      <c r="B7396" s="32"/>
      <c r="C7396" s="27"/>
      <c r="D7396" s="27"/>
      <c r="E7396" s="27"/>
    </row>
    <row r="7397" spans="1:5" x14ac:dyDescent="0.25">
      <c r="A7397" s="27"/>
      <c r="B7397" s="32"/>
      <c r="C7397" s="27"/>
      <c r="D7397" s="27"/>
      <c r="E7397" s="27"/>
    </row>
    <row r="7398" spans="1:5" x14ac:dyDescent="0.25">
      <c r="A7398" s="27"/>
      <c r="B7398" s="32"/>
      <c r="C7398" s="27"/>
      <c r="D7398" s="27"/>
      <c r="E7398" s="27"/>
    </row>
    <row r="7399" spans="1:5" x14ac:dyDescent="0.25">
      <c r="A7399" s="27"/>
      <c r="B7399" s="32"/>
      <c r="C7399" s="27"/>
      <c r="D7399" s="27"/>
      <c r="E7399" s="27"/>
    </row>
    <row r="7400" spans="1:5" x14ac:dyDescent="0.25">
      <c r="A7400" s="27"/>
      <c r="B7400" s="32"/>
      <c r="C7400" s="27"/>
      <c r="D7400" s="27"/>
      <c r="E7400" s="27"/>
    </row>
    <row r="7401" spans="1:5" x14ac:dyDescent="0.25">
      <c r="A7401" s="27"/>
      <c r="B7401" s="32"/>
      <c r="C7401" s="27"/>
      <c r="D7401" s="27"/>
      <c r="E7401" s="27"/>
    </row>
    <row r="7402" spans="1:5" x14ac:dyDescent="0.25">
      <c r="A7402" s="27"/>
      <c r="B7402" s="32"/>
      <c r="C7402" s="27"/>
      <c r="D7402" s="27"/>
      <c r="E7402" s="27"/>
    </row>
    <row r="7403" spans="1:5" x14ac:dyDescent="0.25">
      <c r="A7403" s="27"/>
      <c r="B7403" s="32"/>
      <c r="C7403" s="27"/>
      <c r="D7403" s="27"/>
      <c r="E7403" s="27"/>
    </row>
    <row r="7404" spans="1:5" x14ac:dyDescent="0.25">
      <c r="A7404" s="27"/>
      <c r="B7404" s="32"/>
      <c r="C7404" s="27"/>
      <c r="D7404" s="27"/>
      <c r="E7404" s="27"/>
    </row>
    <row r="7405" spans="1:5" x14ac:dyDescent="0.25">
      <c r="A7405" s="27"/>
      <c r="B7405" s="32"/>
      <c r="C7405" s="27"/>
      <c r="D7405" s="27"/>
      <c r="E7405" s="27"/>
    </row>
    <row r="7406" spans="1:5" x14ac:dyDescent="0.25">
      <c r="A7406" s="27"/>
      <c r="B7406" s="32"/>
      <c r="C7406" s="27"/>
      <c r="D7406" s="27"/>
      <c r="E7406" s="27"/>
    </row>
    <row r="7407" spans="1:5" x14ac:dyDescent="0.25">
      <c r="A7407" s="27"/>
      <c r="B7407" s="32"/>
      <c r="C7407" s="27"/>
      <c r="D7407" s="27"/>
      <c r="E7407" s="27"/>
    </row>
    <row r="7408" spans="1:5" x14ac:dyDescent="0.25">
      <c r="A7408" s="27"/>
      <c r="B7408" s="32"/>
      <c r="C7408" s="27"/>
      <c r="D7408" s="27"/>
      <c r="E7408" s="27"/>
    </row>
    <row r="7409" spans="1:5" x14ac:dyDescent="0.25">
      <c r="A7409" s="27"/>
      <c r="B7409" s="32"/>
      <c r="C7409" s="27"/>
      <c r="D7409" s="27"/>
      <c r="E7409" s="27"/>
    </row>
    <row r="7410" spans="1:5" x14ac:dyDescent="0.25">
      <c r="A7410" s="27"/>
      <c r="B7410" s="32"/>
      <c r="C7410" s="27"/>
      <c r="D7410" s="27"/>
      <c r="E7410" s="27"/>
    </row>
    <row r="7411" spans="1:5" x14ac:dyDescent="0.25">
      <c r="A7411" s="27"/>
      <c r="B7411" s="32"/>
      <c r="C7411" s="27"/>
      <c r="D7411" s="27"/>
      <c r="E7411" s="27"/>
    </row>
    <row r="7412" spans="1:5" x14ac:dyDescent="0.25">
      <c r="A7412" s="27"/>
      <c r="B7412" s="32"/>
      <c r="C7412" s="27"/>
      <c r="D7412" s="27"/>
      <c r="E7412" s="27"/>
    </row>
    <row r="7413" spans="1:5" x14ac:dyDescent="0.25">
      <c r="A7413" s="27"/>
      <c r="B7413" s="32"/>
      <c r="C7413" s="27"/>
      <c r="D7413" s="27"/>
      <c r="E7413" s="27"/>
    </row>
    <row r="7414" spans="1:5" x14ac:dyDescent="0.25">
      <c r="A7414" s="27"/>
      <c r="B7414" s="32"/>
      <c r="C7414" s="27"/>
      <c r="D7414" s="27"/>
      <c r="E7414" s="27"/>
    </row>
    <row r="7415" spans="1:5" x14ac:dyDescent="0.25">
      <c r="A7415" s="27"/>
      <c r="B7415" s="32"/>
      <c r="C7415" s="27"/>
      <c r="D7415" s="27"/>
      <c r="E7415" s="27"/>
    </row>
    <row r="7416" spans="1:5" x14ac:dyDescent="0.25">
      <c r="A7416" s="27"/>
      <c r="B7416" s="32"/>
      <c r="C7416" s="27"/>
      <c r="D7416" s="27"/>
      <c r="E7416" s="27"/>
    </row>
    <row r="7417" spans="1:5" x14ac:dyDescent="0.25">
      <c r="A7417" s="27"/>
      <c r="B7417" s="32"/>
      <c r="C7417" s="27"/>
      <c r="D7417" s="27"/>
      <c r="E7417" s="27"/>
    </row>
    <row r="7418" spans="1:5" x14ac:dyDescent="0.25">
      <c r="A7418" s="27"/>
      <c r="B7418" s="32"/>
      <c r="C7418" s="27"/>
      <c r="D7418" s="27"/>
      <c r="E7418" s="27"/>
    </row>
    <row r="7419" spans="1:5" x14ac:dyDescent="0.25">
      <c r="A7419" s="27"/>
      <c r="B7419" s="32"/>
      <c r="C7419" s="27"/>
      <c r="D7419" s="27"/>
      <c r="E7419" s="27"/>
    </row>
    <row r="7420" spans="1:5" x14ac:dyDescent="0.25">
      <c r="A7420" s="27"/>
      <c r="B7420" s="32"/>
      <c r="C7420" s="27"/>
      <c r="D7420" s="27"/>
      <c r="E7420" s="27"/>
    </row>
    <row r="7421" spans="1:5" x14ac:dyDescent="0.25">
      <c r="A7421" s="27"/>
      <c r="B7421" s="32"/>
      <c r="C7421" s="27"/>
      <c r="D7421" s="27"/>
      <c r="E7421" s="27"/>
    </row>
    <row r="7422" spans="1:5" x14ac:dyDescent="0.25">
      <c r="A7422" s="27"/>
      <c r="B7422" s="32"/>
      <c r="C7422" s="27"/>
      <c r="D7422" s="27"/>
      <c r="E7422" s="27"/>
    </row>
    <row r="7423" spans="1:5" x14ac:dyDescent="0.25">
      <c r="A7423" s="27"/>
      <c r="B7423" s="32"/>
      <c r="C7423" s="27"/>
      <c r="D7423" s="27"/>
      <c r="E7423" s="27"/>
    </row>
    <row r="7424" spans="1:5" x14ac:dyDescent="0.25">
      <c r="A7424" s="27"/>
      <c r="B7424" s="32"/>
      <c r="C7424" s="27"/>
      <c r="D7424" s="27"/>
      <c r="E7424" s="27"/>
    </row>
    <row r="7425" spans="1:5" x14ac:dyDescent="0.25">
      <c r="A7425" s="27"/>
      <c r="B7425" s="32"/>
      <c r="C7425" s="27"/>
      <c r="D7425" s="27"/>
      <c r="E7425" s="27"/>
    </row>
    <row r="7426" spans="1:5" x14ac:dyDescent="0.25">
      <c r="A7426" s="27"/>
      <c r="B7426" s="32"/>
      <c r="C7426" s="27"/>
      <c r="D7426" s="27"/>
      <c r="E7426" s="27"/>
    </row>
    <row r="7427" spans="1:5" x14ac:dyDescent="0.25">
      <c r="A7427" s="27"/>
      <c r="B7427" s="32"/>
      <c r="C7427" s="27"/>
      <c r="D7427" s="27"/>
      <c r="E7427" s="27"/>
    </row>
    <row r="7428" spans="1:5" x14ac:dyDescent="0.25">
      <c r="A7428" s="27"/>
      <c r="B7428" s="32"/>
      <c r="C7428" s="27"/>
      <c r="D7428" s="27"/>
      <c r="E7428" s="27"/>
    </row>
    <row r="7429" spans="1:5" x14ac:dyDescent="0.25">
      <c r="A7429" s="27"/>
      <c r="B7429" s="32"/>
      <c r="C7429" s="27"/>
      <c r="D7429" s="27"/>
      <c r="E7429" s="27"/>
    </row>
    <row r="7430" spans="1:5" x14ac:dyDescent="0.25">
      <c r="A7430" s="27"/>
      <c r="B7430" s="32"/>
      <c r="C7430" s="27"/>
      <c r="D7430" s="27"/>
      <c r="E7430" s="27"/>
    </row>
    <row r="7431" spans="1:5" x14ac:dyDescent="0.25">
      <c r="A7431" s="27"/>
      <c r="B7431" s="32"/>
      <c r="C7431" s="27"/>
      <c r="D7431" s="27"/>
      <c r="E7431" s="27"/>
    </row>
    <row r="7432" spans="1:5" x14ac:dyDescent="0.25">
      <c r="A7432" s="27"/>
      <c r="B7432" s="32"/>
      <c r="C7432" s="27"/>
      <c r="D7432" s="27"/>
      <c r="E7432" s="27"/>
    </row>
    <row r="7433" spans="1:5" x14ac:dyDescent="0.25">
      <c r="A7433" s="27"/>
      <c r="B7433" s="32"/>
      <c r="C7433" s="27"/>
      <c r="D7433" s="27"/>
      <c r="E7433" s="27"/>
    </row>
    <row r="7434" spans="1:5" x14ac:dyDescent="0.25">
      <c r="A7434" s="27"/>
      <c r="B7434" s="32"/>
      <c r="C7434" s="27"/>
      <c r="D7434" s="27"/>
      <c r="E7434" s="27"/>
    </row>
    <row r="7435" spans="1:5" x14ac:dyDescent="0.25">
      <c r="A7435" s="27"/>
      <c r="B7435" s="32"/>
      <c r="C7435" s="27"/>
      <c r="D7435" s="27"/>
      <c r="E7435" s="27"/>
    </row>
    <row r="7436" spans="1:5" x14ac:dyDescent="0.25">
      <c r="A7436" s="27"/>
      <c r="B7436" s="32"/>
      <c r="C7436" s="27"/>
      <c r="D7436" s="27"/>
      <c r="E7436" s="27"/>
    </row>
    <row r="7437" spans="1:5" x14ac:dyDescent="0.25">
      <c r="A7437" s="27"/>
      <c r="B7437" s="32"/>
      <c r="C7437" s="27"/>
      <c r="D7437" s="27"/>
      <c r="E7437" s="27"/>
    </row>
    <row r="7438" spans="1:5" x14ac:dyDescent="0.25">
      <c r="A7438" s="27"/>
      <c r="B7438" s="32"/>
      <c r="C7438" s="27"/>
      <c r="D7438" s="27"/>
      <c r="E7438" s="27"/>
    </row>
    <row r="7439" spans="1:5" x14ac:dyDescent="0.25">
      <c r="A7439" s="27"/>
      <c r="B7439" s="32"/>
      <c r="C7439" s="27"/>
      <c r="D7439" s="27"/>
      <c r="E7439" s="27"/>
    </row>
    <row r="7440" spans="1:5" x14ac:dyDescent="0.25">
      <c r="A7440" s="27"/>
      <c r="B7440" s="32"/>
      <c r="C7440" s="27"/>
      <c r="D7440" s="27"/>
      <c r="E7440" s="27"/>
    </row>
    <row r="7441" spans="1:5" x14ac:dyDescent="0.25">
      <c r="A7441" s="27"/>
      <c r="B7441" s="32"/>
      <c r="C7441" s="27"/>
      <c r="D7441" s="27"/>
      <c r="E7441" s="27"/>
    </row>
    <row r="7442" spans="1:5" x14ac:dyDescent="0.25">
      <c r="A7442" s="27"/>
      <c r="B7442" s="32"/>
      <c r="C7442" s="27"/>
      <c r="D7442" s="27"/>
      <c r="E7442" s="27"/>
    </row>
    <row r="7443" spans="1:5" x14ac:dyDescent="0.25">
      <c r="A7443" s="27"/>
      <c r="B7443" s="32"/>
      <c r="C7443" s="27"/>
      <c r="D7443" s="27"/>
      <c r="E7443" s="27"/>
    </row>
    <row r="7444" spans="1:5" x14ac:dyDescent="0.25">
      <c r="A7444" s="27"/>
      <c r="B7444" s="32"/>
      <c r="C7444" s="27"/>
      <c r="D7444" s="27"/>
      <c r="E7444" s="27"/>
    </row>
    <row r="7445" spans="1:5" x14ac:dyDescent="0.25">
      <c r="A7445" s="27"/>
      <c r="B7445" s="32"/>
      <c r="C7445" s="27"/>
      <c r="D7445" s="27"/>
      <c r="E7445" s="27"/>
    </row>
    <row r="7446" spans="1:5" x14ac:dyDescent="0.25">
      <c r="A7446" s="27"/>
      <c r="B7446" s="32"/>
      <c r="C7446" s="27"/>
      <c r="D7446" s="27"/>
      <c r="E7446" s="27"/>
    </row>
    <row r="7447" spans="1:5" x14ac:dyDescent="0.25">
      <c r="A7447" s="27"/>
      <c r="B7447" s="32"/>
      <c r="C7447" s="27"/>
      <c r="D7447" s="27"/>
      <c r="E7447" s="27"/>
    </row>
    <row r="7448" spans="1:5" x14ac:dyDescent="0.25">
      <c r="A7448" s="27"/>
      <c r="B7448" s="32"/>
      <c r="C7448" s="27"/>
      <c r="D7448" s="27"/>
      <c r="E7448" s="27"/>
    </row>
    <row r="7449" spans="1:5" x14ac:dyDescent="0.25">
      <c r="A7449" s="27"/>
      <c r="B7449" s="32"/>
      <c r="C7449" s="27"/>
      <c r="D7449" s="27"/>
      <c r="E7449" s="27"/>
    </row>
    <row r="7450" spans="1:5" x14ac:dyDescent="0.25">
      <c r="A7450" s="27"/>
      <c r="B7450" s="32"/>
      <c r="C7450" s="27"/>
      <c r="D7450" s="27"/>
      <c r="E7450" s="27"/>
    </row>
    <row r="7451" spans="1:5" x14ac:dyDescent="0.25">
      <c r="A7451" s="27"/>
      <c r="B7451" s="32"/>
      <c r="C7451" s="27"/>
      <c r="D7451" s="27"/>
      <c r="E7451" s="27"/>
    </row>
    <row r="7452" spans="1:5" x14ac:dyDescent="0.25">
      <c r="A7452" s="27"/>
      <c r="B7452" s="32"/>
      <c r="C7452" s="27"/>
      <c r="D7452" s="27"/>
      <c r="E7452" s="27"/>
    </row>
    <row r="7453" spans="1:5" x14ac:dyDescent="0.25">
      <c r="A7453" s="27"/>
      <c r="B7453" s="32"/>
      <c r="C7453" s="27"/>
      <c r="D7453" s="27"/>
      <c r="E7453" s="27"/>
    </row>
    <row r="7454" spans="1:5" x14ac:dyDescent="0.25">
      <c r="A7454" s="27"/>
      <c r="B7454" s="32"/>
      <c r="C7454" s="27"/>
      <c r="D7454" s="27"/>
      <c r="E7454" s="27"/>
    </row>
    <row r="7455" spans="1:5" x14ac:dyDescent="0.25">
      <c r="A7455" s="27"/>
      <c r="B7455" s="32"/>
      <c r="C7455" s="27"/>
      <c r="D7455" s="27"/>
      <c r="E7455" s="27"/>
    </row>
    <row r="7456" spans="1:5" x14ac:dyDescent="0.25">
      <c r="A7456" s="27"/>
      <c r="B7456" s="32"/>
      <c r="C7456" s="27"/>
      <c r="D7456" s="27"/>
      <c r="E7456" s="27"/>
    </row>
    <row r="7457" spans="1:5" x14ac:dyDescent="0.25">
      <c r="A7457" s="27"/>
      <c r="B7457" s="32"/>
      <c r="C7457" s="27"/>
      <c r="D7457" s="27"/>
      <c r="E7457" s="27"/>
    </row>
    <row r="7458" spans="1:5" x14ac:dyDescent="0.25">
      <c r="A7458" s="27"/>
      <c r="B7458" s="32"/>
      <c r="C7458" s="27"/>
      <c r="D7458" s="27"/>
      <c r="E7458" s="27"/>
    </row>
    <row r="7459" spans="1:5" x14ac:dyDescent="0.25">
      <c r="A7459" s="27"/>
      <c r="B7459" s="32"/>
      <c r="C7459" s="27"/>
      <c r="D7459" s="27"/>
      <c r="E7459" s="27"/>
    </row>
    <row r="7460" spans="1:5" x14ac:dyDescent="0.25">
      <c r="A7460" s="27"/>
      <c r="B7460" s="32"/>
      <c r="C7460" s="27"/>
      <c r="D7460" s="27"/>
      <c r="E7460" s="27"/>
    </row>
    <row r="7461" spans="1:5" x14ac:dyDescent="0.25">
      <c r="A7461" s="27"/>
      <c r="B7461" s="32"/>
      <c r="C7461" s="27"/>
      <c r="D7461" s="27"/>
      <c r="E7461" s="27"/>
    </row>
    <row r="7462" spans="1:5" x14ac:dyDescent="0.25">
      <c r="A7462" s="27"/>
      <c r="B7462" s="32"/>
      <c r="C7462" s="27"/>
      <c r="D7462" s="27"/>
      <c r="E7462" s="27"/>
    </row>
    <row r="7463" spans="1:5" x14ac:dyDescent="0.25">
      <c r="A7463" s="27"/>
      <c r="B7463" s="32"/>
      <c r="C7463" s="27"/>
      <c r="D7463" s="27"/>
      <c r="E7463" s="27"/>
    </row>
    <row r="7464" spans="1:5" x14ac:dyDescent="0.25">
      <c r="A7464" s="27"/>
      <c r="B7464" s="32"/>
      <c r="C7464" s="27"/>
      <c r="D7464" s="27"/>
      <c r="E7464" s="27"/>
    </row>
    <row r="7465" spans="1:5" x14ac:dyDescent="0.25">
      <c r="A7465" s="27"/>
      <c r="B7465" s="32"/>
      <c r="C7465" s="27"/>
      <c r="D7465" s="27"/>
      <c r="E7465" s="27"/>
    </row>
    <row r="7466" spans="1:5" x14ac:dyDescent="0.25">
      <c r="A7466" s="27"/>
      <c r="B7466" s="32"/>
      <c r="C7466" s="27"/>
      <c r="D7466" s="27"/>
      <c r="E7466" s="27"/>
    </row>
    <row r="7467" spans="1:5" x14ac:dyDescent="0.25">
      <c r="A7467" s="27"/>
      <c r="B7467" s="32"/>
      <c r="C7467" s="27"/>
      <c r="D7467" s="27"/>
      <c r="E7467" s="27"/>
    </row>
    <row r="7468" spans="1:5" x14ac:dyDescent="0.25">
      <c r="A7468" s="27"/>
      <c r="B7468" s="32"/>
      <c r="C7468" s="27"/>
      <c r="D7468" s="27"/>
      <c r="E7468" s="27"/>
    </row>
    <row r="7469" spans="1:5" x14ac:dyDescent="0.25">
      <c r="A7469" s="27"/>
      <c r="B7469" s="32"/>
      <c r="C7469" s="27"/>
      <c r="D7469" s="27"/>
      <c r="E7469" s="27"/>
    </row>
    <row r="7470" spans="1:5" x14ac:dyDescent="0.25">
      <c r="A7470" s="27"/>
      <c r="B7470" s="32"/>
      <c r="C7470" s="27"/>
      <c r="D7470" s="27"/>
      <c r="E7470" s="27"/>
    </row>
    <row r="7471" spans="1:5" x14ac:dyDescent="0.25">
      <c r="A7471" s="27"/>
      <c r="B7471" s="32"/>
      <c r="C7471" s="27"/>
      <c r="D7471" s="27"/>
      <c r="E7471" s="27"/>
    </row>
    <row r="7472" spans="1:5" x14ac:dyDescent="0.25">
      <c r="A7472" s="27"/>
      <c r="B7472" s="32"/>
      <c r="C7472" s="27"/>
      <c r="D7472" s="27"/>
      <c r="E7472" s="27"/>
    </row>
    <row r="7473" spans="1:5" x14ac:dyDescent="0.25">
      <c r="A7473" s="27"/>
      <c r="B7473" s="32"/>
      <c r="C7473" s="27"/>
      <c r="D7473" s="27"/>
      <c r="E7473" s="27"/>
    </row>
    <row r="7474" spans="1:5" x14ac:dyDescent="0.25">
      <c r="A7474" s="27"/>
      <c r="B7474" s="32"/>
      <c r="C7474" s="27"/>
      <c r="D7474" s="27"/>
      <c r="E7474" s="27"/>
    </row>
    <row r="7475" spans="1:5" x14ac:dyDescent="0.25">
      <c r="A7475" s="27"/>
      <c r="B7475" s="32"/>
      <c r="C7475" s="27"/>
      <c r="D7475" s="27"/>
      <c r="E7475" s="27"/>
    </row>
    <row r="7476" spans="1:5" x14ac:dyDescent="0.25">
      <c r="A7476" s="27"/>
      <c r="B7476" s="32"/>
      <c r="C7476" s="27"/>
      <c r="D7476" s="27"/>
      <c r="E7476" s="27"/>
    </row>
    <row r="7477" spans="1:5" x14ac:dyDescent="0.25">
      <c r="A7477" s="27"/>
      <c r="B7477" s="32"/>
      <c r="C7477" s="27"/>
      <c r="D7477" s="27"/>
      <c r="E7477" s="27"/>
    </row>
    <row r="7478" spans="1:5" x14ac:dyDescent="0.25">
      <c r="A7478" s="27"/>
      <c r="B7478" s="32"/>
      <c r="C7478" s="27"/>
      <c r="D7478" s="27"/>
      <c r="E7478" s="27"/>
    </row>
    <row r="7479" spans="1:5" x14ac:dyDescent="0.25">
      <c r="A7479" s="27"/>
      <c r="B7479" s="32"/>
      <c r="C7479" s="27"/>
      <c r="D7479" s="27"/>
      <c r="E7479" s="27"/>
    </row>
    <row r="7480" spans="1:5" x14ac:dyDescent="0.25">
      <c r="A7480" s="27"/>
      <c r="B7480" s="32"/>
      <c r="C7480" s="27"/>
      <c r="D7480" s="27"/>
      <c r="E7480" s="27"/>
    </row>
    <row r="7481" spans="1:5" x14ac:dyDescent="0.25">
      <c r="A7481" s="27"/>
      <c r="B7481" s="32"/>
      <c r="C7481" s="27"/>
      <c r="D7481" s="27"/>
      <c r="E7481" s="27"/>
    </row>
    <row r="7482" spans="1:5" x14ac:dyDescent="0.25">
      <c r="A7482" s="27"/>
      <c r="B7482" s="32"/>
      <c r="C7482" s="27"/>
      <c r="D7482" s="27"/>
      <c r="E7482" s="27"/>
    </row>
    <row r="7483" spans="1:5" x14ac:dyDescent="0.25">
      <c r="A7483" s="27"/>
      <c r="B7483" s="32"/>
      <c r="C7483" s="27"/>
      <c r="D7483" s="27"/>
      <c r="E7483" s="27"/>
    </row>
    <row r="7484" spans="1:5" x14ac:dyDescent="0.25">
      <c r="A7484" s="27"/>
      <c r="B7484" s="32"/>
      <c r="C7484" s="27"/>
      <c r="D7484" s="27"/>
      <c r="E7484" s="27"/>
    </row>
    <row r="7485" spans="1:5" x14ac:dyDescent="0.25">
      <c r="A7485" s="27"/>
      <c r="B7485" s="32"/>
      <c r="C7485" s="27"/>
      <c r="D7485" s="27"/>
      <c r="E7485" s="27"/>
    </row>
    <row r="7486" spans="1:5" x14ac:dyDescent="0.25">
      <c r="A7486" s="27"/>
      <c r="B7486" s="32"/>
      <c r="C7486" s="27"/>
      <c r="D7486" s="27"/>
      <c r="E7486" s="27"/>
    </row>
    <row r="7487" spans="1:5" x14ac:dyDescent="0.25">
      <c r="A7487" s="27"/>
      <c r="B7487" s="32"/>
      <c r="C7487" s="27"/>
      <c r="D7487" s="27"/>
      <c r="E7487" s="27"/>
    </row>
    <row r="7488" spans="1:5" x14ac:dyDescent="0.25">
      <c r="A7488" s="27"/>
      <c r="B7488" s="32"/>
      <c r="C7488" s="27"/>
      <c r="D7488" s="27"/>
      <c r="E7488" s="27"/>
    </row>
    <row r="7489" spans="1:5" x14ac:dyDescent="0.25">
      <c r="A7489" s="27"/>
      <c r="B7489" s="32"/>
      <c r="C7489" s="27"/>
      <c r="D7489" s="27"/>
      <c r="E7489" s="27"/>
    </row>
    <row r="7490" spans="1:5" x14ac:dyDescent="0.25">
      <c r="A7490" s="27"/>
      <c r="B7490" s="32"/>
      <c r="C7490" s="27"/>
      <c r="D7490" s="27"/>
      <c r="E7490" s="27"/>
    </row>
    <row r="7491" spans="1:5" x14ac:dyDescent="0.25">
      <c r="A7491" s="27"/>
      <c r="B7491" s="32"/>
      <c r="C7491" s="27"/>
      <c r="D7491" s="27"/>
      <c r="E7491" s="27"/>
    </row>
    <row r="7492" spans="1:5" x14ac:dyDescent="0.25">
      <c r="A7492" s="27"/>
      <c r="B7492" s="32"/>
      <c r="C7492" s="27"/>
      <c r="D7492" s="27"/>
      <c r="E7492" s="27"/>
    </row>
    <row r="7493" spans="1:5" x14ac:dyDescent="0.25">
      <c r="A7493" s="27"/>
      <c r="B7493" s="32"/>
      <c r="C7493" s="27"/>
      <c r="D7493" s="27"/>
      <c r="E7493" s="27"/>
    </row>
    <row r="7494" spans="1:5" x14ac:dyDescent="0.25">
      <c r="A7494" s="27"/>
      <c r="B7494" s="32"/>
      <c r="C7494" s="27"/>
      <c r="D7494" s="27"/>
      <c r="E7494" s="27"/>
    </row>
    <row r="7495" spans="1:5" x14ac:dyDescent="0.25">
      <c r="A7495" s="27"/>
      <c r="B7495" s="32"/>
      <c r="C7495" s="27"/>
      <c r="D7495" s="27"/>
      <c r="E7495" s="27"/>
    </row>
    <row r="7496" spans="1:5" x14ac:dyDescent="0.25">
      <c r="A7496" s="27"/>
      <c r="B7496" s="32"/>
      <c r="C7496" s="27"/>
      <c r="D7496" s="27"/>
      <c r="E7496" s="27"/>
    </row>
    <row r="7497" spans="1:5" x14ac:dyDescent="0.25">
      <c r="A7497" s="27"/>
      <c r="B7497" s="32"/>
      <c r="C7497" s="27"/>
      <c r="D7497" s="27"/>
      <c r="E7497" s="27"/>
    </row>
    <row r="7498" spans="1:5" x14ac:dyDescent="0.25">
      <c r="A7498" s="27"/>
      <c r="B7498" s="32"/>
      <c r="C7498" s="27"/>
      <c r="D7498" s="27"/>
      <c r="E7498" s="27"/>
    </row>
    <row r="7499" spans="1:5" x14ac:dyDescent="0.25">
      <c r="A7499" s="27"/>
      <c r="B7499" s="32"/>
      <c r="C7499" s="27"/>
      <c r="D7499" s="27"/>
      <c r="E7499" s="27"/>
    </row>
    <row r="7500" spans="1:5" x14ac:dyDescent="0.25">
      <c r="A7500" s="27"/>
      <c r="B7500" s="32"/>
      <c r="C7500" s="27"/>
      <c r="D7500" s="27"/>
      <c r="E7500" s="27"/>
    </row>
    <row r="7501" spans="1:5" x14ac:dyDescent="0.25">
      <c r="A7501" s="27"/>
      <c r="B7501" s="32"/>
      <c r="C7501" s="27"/>
      <c r="D7501" s="27"/>
      <c r="E7501" s="27"/>
    </row>
    <row r="7502" spans="1:5" x14ac:dyDescent="0.25">
      <c r="A7502" s="27"/>
      <c r="B7502" s="32"/>
      <c r="C7502" s="27"/>
      <c r="D7502" s="27"/>
      <c r="E7502" s="27"/>
    </row>
    <row r="7503" spans="1:5" x14ac:dyDescent="0.25">
      <c r="A7503" s="27"/>
      <c r="B7503" s="32"/>
      <c r="C7503" s="27"/>
      <c r="D7503" s="27"/>
      <c r="E7503" s="27"/>
    </row>
    <row r="7504" spans="1:5" x14ac:dyDescent="0.25">
      <c r="A7504" s="27"/>
      <c r="B7504" s="32"/>
      <c r="C7504" s="27"/>
      <c r="D7504" s="27"/>
      <c r="E7504" s="27"/>
    </row>
    <row r="7505" spans="1:5" x14ac:dyDescent="0.25">
      <c r="A7505" s="27"/>
      <c r="B7505" s="32"/>
      <c r="C7505" s="27"/>
      <c r="D7505" s="27"/>
      <c r="E7505" s="27"/>
    </row>
    <row r="7506" spans="1:5" x14ac:dyDescent="0.25">
      <c r="A7506" s="27"/>
      <c r="B7506" s="32"/>
      <c r="C7506" s="27"/>
      <c r="D7506" s="27"/>
      <c r="E7506" s="27"/>
    </row>
    <row r="7507" spans="1:5" x14ac:dyDescent="0.25">
      <c r="A7507" s="27"/>
      <c r="B7507" s="32"/>
      <c r="C7507" s="27"/>
      <c r="D7507" s="27"/>
      <c r="E7507" s="27"/>
    </row>
    <row r="7508" spans="1:5" x14ac:dyDescent="0.25">
      <c r="A7508" s="27"/>
      <c r="B7508" s="32"/>
      <c r="C7508" s="27"/>
      <c r="D7508" s="27"/>
      <c r="E7508" s="27"/>
    </row>
    <row r="7509" spans="1:5" x14ac:dyDescent="0.25">
      <c r="A7509" s="27"/>
      <c r="B7509" s="32"/>
      <c r="C7509" s="27"/>
      <c r="D7509" s="27"/>
      <c r="E7509" s="27"/>
    </row>
    <row r="7510" spans="1:5" x14ac:dyDescent="0.25">
      <c r="A7510" s="27"/>
      <c r="B7510" s="32"/>
      <c r="C7510" s="27"/>
      <c r="D7510" s="27"/>
      <c r="E7510" s="27"/>
    </row>
    <row r="7511" spans="1:5" x14ac:dyDescent="0.25">
      <c r="A7511" s="27"/>
      <c r="B7511" s="32"/>
      <c r="C7511" s="27"/>
      <c r="D7511" s="27"/>
      <c r="E7511" s="27"/>
    </row>
    <row r="7512" spans="1:5" x14ac:dyDescent="0.25">
      <c r="A7512" s="27"/>
      <c r="B7512" s="32"/>
      <c r="C7512" s="27"/>
      <c r="D7512" s="27"/>
      <c r="E7512" s="27"/>
    </row>
    <row r="7513" spans="1:5" x14ac:dyDescent="0.25">
      <c r="A7513" s="27"/>
      <c r="B7513" s="32"/>
      <c r="C7513" s="27"/>
      <c r="D7513" s="27"/>
      <c r="E7513" s="27"/>
    </row>
    <row r="7514" spans="1:5" x14ac:dyDescent="0.25">
      <c r="A7514" s="27"/>
      <c r="B7514" s="32"/>
      <c r="C7514" s="27"/>
      <c r="D7514" s="27"/>
      <c r="E7514" s="27"/>
    </row>
    <row r="7515" spans="1:5" x14ac:dyDescent="0.25">
      <c r="A7515" s="27"/>
      <c r="B7515" s="32"/>
      <c r="C7515" s="27"/>
      <c r="D7515" s="27"/>
      <c r="E7515" s="27"/>
    </row>
    <row r="7516" spans="1:5" x14ac:dyDescent="0.25">
      <c r="A7516" s="27"/>
      <c r="B7516" s="32"/>
      <c r="C7516" s="27"/>
      <c r="D7516" s="27"/>
      <c r="E7516" s="27"/>
    </row>
    <row r="7517" spans="1:5" x14ac:dyDescent="0.25">
      <c r="A7517" s="27"/>
      <c r="B7517" s="32"/>
      <c r="C7517" s="27"/>
      <c r="D7517" s="27"/>
      <c r="E7517" s="27"/>
    </row>
    <row r="7518" spans="1:5" x14ac:dyDescent="0.25">
      <c r="A7518" s="27"/>
      <c r="B7518" s="32"/>
      <c r="C7518" s="27"/>
      <c r="D7518" s="27"/>
      <c r="E7518" s="27"/>
    </row>
    <row r="7519" spans="1:5" x14ac:dyDescent="0.25">
      <c r="A7519" s="27"/>
      <c r="B7519" s="32"/>
      <c r="C7519" s="27"/>
      <c r="D7519" s="27"/>
      <c r="E7519" s="27"/>
    </row>
    <row r="7520" spans="1:5" x14ac:dyDescent="0.25">
      <c r="A7520" s="27"/>
      <c r="B7520" s="32"/>
      <c r="C7520" s="27"/>
      <c r="D7520" s="27"/>
      <c r="E7520" s="27"/>
    </row>
    <row r="7521" spans="1:5" x14ac:dyDescent="0.25">
      <c r="A7521" s="27"/>
      <c r="B7521" s="32"/>
      <c r="C7521" s="27"/>
      <c r="D7521" s="27"/>
      <c r="E7521" s="27"/>
    </row>
    <row r="7522" spans="1:5" x14ac:dyDescent="0.25">
      <c r="A7522" s="27"/>
      <c r="B7522" s="32"/>
      <c r="C7522" s="27"/>
      <c r="D7522" s="27"/>
      <c r="E7522" s="27"/>
    </row>
    <row r="7523" spans="1:5" x14ac:dyDescent="0.25">
      <c r="A7523" s="27"/>
      <c r="B7523" s="32"/>
      <c r="C7523" s="27"/>
      <c r="D7523" s="27"/>
      <c r="E7523" s="27"/>
    </row>
    <row r="7524" spans="1:5" x14ac:dyDescent="0.25">
      <c r="A7524" s="27"/>
      <c r="B7524" s="32"/>
      <c r="C7524" s="27"/>
      <c r="D7524" s="27"/>
      <c r="E7524" s="27"/>
    </row>
    <row r="7525" spans="1:5" x14ac:dyDescent="0.25">
      <c r="A7525" s="27"/>
      <c r="B7525" s="32"/>
      <c r="C7525" s="27"/>
      <c r="D7525" s="27"/>
      <c r="E7525" s="27"/>
    </row>
    <row r="7526" spans="1:5" x14ac:dyDescent="0.25">
      <c r="A7526" s="27"/>
      <c r="B7526" s="32"/>
      <c r="C7526" s="27"/>
      <c r="D7526" s="27"/>
      <c r="E7526" s="27"/>
    </row>
    <row r="7527" spans="1:5" x14ac:dyDescent="0.25">
      <c r="A7527" s="27"/>
      <c r="B7527" s="32"/>
      <c r="C7527" s="27"/>
      <c r="D7527" s="27"/>
      <c r="E7527" s="27"/>
    </row>
    <row r="7528" spans="1:5" x14ac:dyDescent="0.25">
      <c r="A7528" s="27"/>
      <c r="B7528" s="32"/>
      <c r="C7528" s="27"/>
      <c r="D7528" s="27"/>
      <c r="E7528" s="27"/>
    </row>
    <row r="7529" spans="1:5" x14ac:dyDescent="0.25">
      <c r="A7529" s="27"/>
      <c r="B7529" s="32"/>
      <c r="C7529" s="27"/>
      <c r="D7529" s="27"/>
      <c r="E7529" s="27"/>
    </row>
    <row r="7530" spans="1:5" x14ac:dyDescent="0.25">
      <c r="A7530" s="27"/>
      <c r="B7530" s="32"/>
      <c r="C7530" s="27"/>
      <c r="D7530" s="27"/>
      <c r="E7530" s="27"/>
    </row>
    <row r="7531" spans="1:5" x14ac:dyDescent="0.25">
      <c r="A7531" s="27"/>
      <c r="B7531" s="32"/>
      <c r="C7531" s="27"/>
      <c r="D7531" s="27"/>
      <c r="E7531" s="27"/>
    </row>
    <row r="7532" spans="1:5" x14ac:dyDescent="0.25">
      <c r="A7532" s="27"/>
      <c r="B7532" s="32"/>
      <c r="C7532" s="27"/>
      <c r="D7532" s="27"/>
      <c r="E7532" s="27"/>
    </row>
    <row r="7533" spans="1:5" x14ac:dyDescent="0.25">
      <c r="A7533" s="27"/>
      <c r="B7533" s="32"/>
      <c r="C7533" s="27"/>
      <c r="D7533" s="27"/>
      <c r="E7533" s="27"/>
    </row>
    <row r="7534" spans="1:5" x14ac:dyDescent="0.25">
      <c r="A7534" s="27"/>
      <c r="B7534" s="32"/>
      <c r="C7534" s="27"/>
      <c r="D7534" s="27"/>
      <c r="E7534" s="27"/>
    </row>
    <row r="7535" spans="1:5" x14ac:dyDescent="0.25">
      <c r="A7535" s="27"/>
      <c r="B7535" s="32"/>
      <c r="C7535" s="27"/>
      <c r="D7535" s="27"/>
      <c r="E7535" s="27"/>
    </row>
    <row r="7536" spans="1:5" x14ac:dyDescent="0.25">
      <c r="A7536" s="27"/>
      <c r="B7536" s="32"/>
      <c r="C7536" s="27"/>
      <c r="D7536" s="27"/>
      <c r="E7536" s="27"/>
    </row>
    <row r="7537" spans="1:5" x14ac:dyDescent="0.25">
      <c r="A7537" s="27"/>
      <c r="B7537" s="32"/>
      <c r="C7537" s="27"/>
      <c r="D7537" s="27"/>
      <c r="E7537" s="27"/>
    </row>
    <row r="7538" spans="1:5" x14ac:dyDescent="0.25">
      <c r="A7538" s="27"/>
      <c r="B7538" s="32"/>
      <c r="C7538" s="27"/>
      <c r="D7538" s="27"/>
      <c r="E7538" s="27"/>
    </row>
    <row r="7539" spans="1:5" x14ac:dyDescent="0.25">
      <c r="A7539" s="27"/>
      <c r="B7539" s="32"/>
      <c r="C7539" s="27"/>
      <c r="D7539" s="27"/>
      <c r="E7539" s="27"/>
    </row>
    <row r="7540" spans="1:5" x14ac:dyDescent="0.25">
      <c r="A7540" s="27"/>
      <c r="B7540" s="32"/>
      <c r="C7540" s="27"/>
      <c r="D7540" s="27"/>
      <c r="E7540" s="27"/>
    </row>
    <row r="7541" spans="1:5" x14ac:dyDescent="0.25">
      <c r="A7541" s="27"/>
      <c r="B7541" s="32"/>
      <c r="C7541" s="27"/>
      <c r="D7541" s="27"/>
      <c r="E7541" s="27"/>
    </row>
    <row r="7542" spans="1:5" x14ac:dyDescent="0.25">
      <c r="A7542" s="27"/>
      <c r="B7542" s="32"/>
      <c r="C7542" s="27"/>
      <c r="D7542" s="27"/>
      <c r="E7542" s="27"/>
    </row>
    <row r="7543" spans="1:5" x14ac:dyDescent="0.25">
      <c r="A7543" s="27"/>
      <c r="B7543" s="32"/>
      <c r="C7543" s="27"/>
      <c r="D7543" s="27"/>
      <c r="E7543" s="27"/>
    </row>
    <row r="7544" spans="1:5" x14ac:dyDescent="0.25">
      <c r="A7544" s="27"/>
      <c r="B7544" s="32"/>
      <c r="C7544" s="27"/>
      <c r="D7544" s="27"/>
      <c r="E7544" s="27"/>
    </row>
    <row r="7545" spans="1:5" x14ac:dyDescent="0.25">
      <c r="A7545" s="27"/>
      <c r="B7545" s="32"/>
      <c r="C7545" s="27"/>
      <c r="D7545" s="27"/>
      <c r="E7545" s="27"/>
    </row>
    <row r="7546" spans="1:5" x14ac:dyDescent="0.25">
      <c r="A7546" s="27"/>
      <c r="B7546" s="32"/>
      <c r="C7546" s="27"/>
      <c r="D7546" s="27"/>
      <c r="E7546" s="27"/>
    </row>
    <row r="7547" spans="1:5" x14ac:dyDescent="0.25">
      <c r="A7547" s="27"/>
      <c r="B7547" s="32"/>
      <c r="C7547" s="27"/>
      <c r="D7547" s="27"/>
      <c r="E7547" s="27"/>
    </row>
    <row r="7548" spans="1:5" x14ac:dyDescent="0.25">
      <c r="A7548" s="27"/>
      <c r="B7548" s="32"/>
      <c r="C7548" s="27"/>
      <c r="D7548" s="27"/>
      <c r="E7548" s="27"/>
    </row>
    <row r="7549" spans="1:5" x14ac:dyDescent="0.25">
      <c r="A7549" s="27"/>
      <c r="B7549" s="32"/>
      <c r="C7549" s="27"/>
      <c r="D7549" s="27"/>
      <c r="E7549" s="27"/>
    </row>
    <row r="7550" spans="1:5" x14ac:dyDescent="0.25">
      <c r="A7550" s="27"/>
      <c r="B7550" s="32"/>
      <c r="C7550" s="27"/>
      <c r="D7550" s="27"/>
      <c r="E7550" s="27"/>
    </row>
    <row r="7551" spans="1:5" x14ac:dyDescent="0.25">
      <c r="A7551" s="27"/>
      <c r="B7551" s="32"/>
      <c r="C7551" s="27"/>
      <c r="D7551" s="27"/>
      <c r="E7551" s="27"/>
    </row>
    <row r="7552" spans="1:5" x14ac:dyDescent="0.25">
      <c r="A7552" s="27"/>
      <c r="B7552" s="32"/>
      <c r="C7552" s="27"/>
      <c r="D7552" s="27"/>
      <c r="E7552" s="27"/>
    </row>
    <row r="7553" spans="1:5" x14ac:dyDescent="0.25">
      <c r="A7553" s="27"/>
      <c r="B7553" s="32"/>
      <c r="C7553" s="27"/>
      <c r="D7553" s="27"/>
      <c r="E7553" s="27"/>
    </row>
    <row r="7554" spans="1:5" x14ac:dyDescent="0.25">
      <c r="A7554" s="27"/>
      <c r="B7554" s="32"/>
      <c r="C7554" s="27"/>
      <c r="D7554" s="27"/>
      <c r="E7554" s="27"/>
    </row>
    <row r="7555" spans="1:5" x14ac:dyDescent="0.25">
      <c r="A7555" s="27"/>
      <c r="B7555" s="32"/>
      <c r="C7555" s="27"/>
      <c r="D7555" s="27"/>
      <c r="E7555" s="27"/>
    </row>
    <row r="7556" spans="1:5" x14ac:dyDescent="0.25">
      <c r="A7556" s="27"/>
      <c r="B7556" s="32"/>
      <c r="C7556" s="27"/>
      <c r="D7556" s="27"/>
      <c r="E7556" s="27"/>
    </row>
    <row r="7557" spans="1:5" x14ac:dyDescent="0.25">
      <c r="A7557" s="27"/>
      <c r="B7557" s="32"/>
      <c r="C7557" s="27"/>
      <c r="D7557" s="27"/>
      <c r="E7557" s="27"/>
    </row>
    <row r="7558" spans="1:5" x14ac:dyDescent="0.25">
      <c r="A7558" s="27"/>
      <c r="B7558" s="32"/>
      <c r="C7558" s="27"/>
      <c r="D7558" s="27"/>
      <c r="E7558" s="27"/>
    </row>
    <row r="7559" spans="1:5" x14ac:dyDescent="0.25">
      <c r="A7559" s="27"/>
      <c r="B7559" s="32"/>
      <c r="C7559" s="27"/>
      <c r="D7559" s="27"/>
      <c r="E7559" s="27"/>
    </row>
    <row r="7560" spans="1:5" x14ac:dyDescent="0.25">
      <c r="A7560" s="27"/>
      <c r="B7560" s="32"/>
      <c r="C7560" s="27"/>
      <c r="D7560" s="27"/>
      <c r="E7560" s="27"/>
    </row>
    <row r="7561" spans="1:5" x14ac:dyDescent="0.25">
      <c r="A7561" s="27"/>
      <c r="B7561" s="32"/>
      <c r="C7561" s="27"/>
      <c r="D7561" s="27"/>
      <c r="E7561" s="27"/>
    </row>
    <row r="7562" spans="1:5" x14ac:dyDescent="0.25">
      <c r="A7562" s="27"/>
      <c r="B7562" s="32"/>
      <c r="C7562" s="27"/>
      <c r="D7562" s="27"/>
      <c r="E7562" s="27"/>
    </row>
    <row r="7563" spans="1:5" x14ac:dyDescent="0.25">
      <c r="A7563" s="27"/>
      <c r="B7563" s="32"/>
      <c r="C7563" s="27"/>
      <c r="D7563" s="27"/>
      <c r="E7563" s="27"/>
    </row>
    <row r="7564" spans="1:5" x14ac:dyDescent="0.25">
      <c r="A7564" s="27"/>
      <c r="B7564" s="32"/>
      <c r="C7564" s="27"/>
      <c r="D7564" s="27"/>
      <c r="E7564" s="27"/>
    </row>
    <row r="7565" spans="1:5" x14ac:dyDescent="0.25">
      <c r="A7565" s="27"/>
      <c r="B7565" s="32"/>
      <c r="C7565" s="27"/>
      <c r="D7565" s="27"/>
      <c r="E7565" s="27"/>
    </row>
    <row r="7566" spans="1:5" x14ac:dyDescent="0.25">
      <c r="A7566" s="27"/>
      <c r="B7566" s="32"/>
      <c r="C7566" s="27"/>
      <c r="D7566" s="27"/>
      <c r="E7566" s="27"/>
    </row>
    <row r="7567" spans="1:5" x14ac:dyDescent="0.25">
      <c r="A7567" s="27"/>
      <c r="B7567" s="32"/>
      <c r="C7567" s="27"/>
      <c r="D7567" s="27"/>
      <c r="E7567" s="27"/>
    </row>
    <row r="7568" spans="1:5" x14ac:dyDescent="0.25">
      <c r="A7568" s="27"/>
      <c r="B7568" s="32"/>
      <c r="C7568" s="27"/>
      <c r="D7568" s="27"/>
      <c r="E7568" s="27"/>
    </row>
    <row r="7569" spans="1:5" x14ac:dyDescent="0.25">
      <c r="A7569" s="27"/>
      <c r="B7569" s="32"/>
      <c r="C7569" s="27"/>
      <c r="D7569" s="27"/>
      <c r="E7569" s="27"/>
    </row>
    <row r="7570" spans="1:5" x14ac:dyDescent="0.25">
      <c r="A7570" s="27"/>
      <c r="B7570" s="32"/>
      <c r="C7570" s="27"/>
      <c r="D7570" s="27"/>
      <c r="E7570" s="27"/>
    </row>
    <row r="7571" spans="1:5" x14ac:dyDescent="0.25">
      <c r="A7571" s="27"/>
      <c r="B7571" s="32"/>
      <c r="C7571" s="27"/>
      <c r="D7571" s="27"/>
      <c r="E7571" s="27"/>
    </row>
    <row r="7572" spans="1:5" x14ac:dyDescent="0.25">
      <c r="A7572" s="27"/>
      <c r="B7572" s="32"/>
      <c r="C7572" s="27"/>
      <c r="D7572" s="27"/>
      <c r="E7572" s="27"/>
    </row>
    <row r="7573" spans="1:5" x14ac:dyDescent="0.25">
      <c r="A7573" s="27"/>
      <c r="B7573" s="32"/>
      <c r="C7573" s="27"/>
      <c r="D7573" s="27"/>
      <c r="E7573" s="27"/>
    </row>
    <row r="7574" spans="1:5" x14ac:dyDescent="0.25">
      <c r="A7574" s="27"/>
      <c r="B7574" s="32"/>
      <c r="C7574" s="27"/>
      <c r="D7574" s="27"/>
      <c r="E7574" s="27"/>
    </row>
    <row r="7575" spans="1:5" x14ac:dyDescent="0.25">
      <c r="A7575" s="27"/>
      <c r="B7575" s="32"/>
      <c r="C7575" s="27"/>
      <c r="D7575" s="27"/>
      <c r="E7575" s="27"/>
    </row>
    <row r="7576" spans="1:5" x14ac:dyDescent="0.25">
      <c r="A7576" s="27"/>
      <c r="B7576" s="32"/>
      <c r="C7576" s="27"/>
      <c r="D7576" s="27"/>
      <c r="E7576" s="27"/>
    </row>
    <row r="7577" spans="1:5" x14ac:dyDescent="0.25">
      <c r="A7577" s="27"/>
      <c r="B7577" s="32"/>
      <c r="C7577" s="27"/>
      <c r="D7577" s="27"/>
      <c r="E7577" s="27"/>
    </row>
    <row r="7578" spans="1:5" x14ac:dyDescent="0.25">
      <c r="A7578" s="27"/>
      <c r="B7578" s="32"/>
      <c r="C7578" s="27"/>
      <c r="D7578" s="27"/>
      <c r="E7578" s="27"/>
    </row>
    <row r="7579" spans="1:5" x14ac:dyDescent="0.25">
      <c r="A7579" s="27"/>
      <c r="B7579" s="32"/>
      <c r="C7579" s="27"/>
      <c r="D7579" s="27"/>
      <c r="E7579" s="27"/>
    </row>
    <row r="7580" spans="1:5" x14ac:dyDescent="0.25">
      <c r="A7580" s="27"/>
      <c r="B7580" s="32"/>
      <c r="C7580" s="27"/>
      <c r="D7580" s="27"/>
      <c r="E7580" s="27"/>
    </row>
    <row r="7581" spans="1:5" x14ac:dyDescent="0.25">
      <c r="A7581" s="27"/>
      <c r="B7581" s="32"/>
      <c r="C7581" s="27"/>
      <c r="D7581" s="27"/>
      <c r="E7581" s="27"/>
    </row>
    <row r="7582" spans="1:5" x14ac:dyDescent="0.25">
      <c r="A7582" s="27"/>
      <c r="B7582" s="32"/>
      <c r="C7582" s="27"/>
      <c r="D7582" s="27"/>
      <c r="E7582" s="27"/>
    </row>
    <row r="7583" spans="1:5" x14ac:dyDescent="0.25">
      <c r="A7583" s="27"/>
      <c r="B7583" s="32"/>
      <c r="C7583" s="27"/>
      <c r="D7583" s="27"/>
      <c r="E7583" s="27"/>
    </row>
    <row r="7584" spans="1:5" x14ac:dyDescent="0.25">
      <c r="A7584" s="27"/>
      <c r="B7584" s="32"/>
      <c r="C7584" s="27"/>
      <c r="D7584" s="27"/>
      <c r="E7584" s="27"/>
    </row>
    <row r="7585" spans="1:5" x14ac:dyDescent="0.25">
      <c r="A7585" s="27"/>
      <c r="B7585" s="32"/>
      <c r="C7585" s="27"/>
      <c r="D7585" s="27"/>
      <c r="E7585" s="27"/>
    </row>
    <row r="7586" spans="1:5" x14ac:dyDescent="0.25">
      <c r="A7586" s="27"/>
      <c r="B7586" s="32"/>
      <c r="C7586" s="27"/>
      <c r="D7586" s="27"/>
      <c r="E7586" s="27"/>
    </row>
    <row r="7587" spans="1:5" x14ac:dyDescent="0.25">
      <c r="A7587" s="27"/>
      <c r="B7587" s="32"/>
      <c r="C7587" s="27"/>
      <c r="D7587" s="27"/>
      <c r="E7587" s="27"/>
    </row>
    <row r="7588" spans="1:5" x14ac:dyDescent="0.25">
      <c r="A7588" s="27"/>
      <c r="B7588" s="32"/>
      <c r="C7588" s="27"/>
      <c r="D7588" s="27"/>
      <c r="E7588" s="27"/>
    </row>
    <row r="7589" spans="1:5" x14ac:dyDescent="0.25">
      <c r="A7589" s="27"/>
      <c r="B7589" s="32"/>
      <c r="C7589" s="27"/>
      <c r="D7589" s="27"/>
      <c r="E7589" s="27"/>
    </row>
    <row r="7590" spans="1:5" x14ac:dyDescent="0.25">
      <c r="A7590" s="27"/>
      <c r="B7590" s="32"/>
      <c r="C7590" s="27"/>
      <c r="D7590" s="27"/>
      <c r="E7590" s="27"/>
    </row>
    <row r="7591" spans="1:5" x14ac:dyDescent="0.25">
      <c r="A7591" s="27"/>
      <c r="B7591" s="32"/>
      <c r="C7591" s="27"/>
      <c r="D7591" s="27"/>
      <c r="E7591" s="27"/>
    </row>
    <row r="7592" spans="1:5" x14ac:dyDescent="0.25">
      <c r="A7592" s="27"/>
      <c r="B7592" s="32"/>
      <c r="C7592" s="27"/>
      <c r="D7592" s="27"/>
      <c r="E7592" s="27"/>
    </row>
    <row r="7593" spans="1:5" x14ac:dyDescent="0.25">
      <c r="A7593" s="27"/>
      <c r="B7593" s="32"/>
      <c r="C7593" s="27"/>
      <c r="D7593" s="27"/>
      <c r="E7593" s="27"/>
    </row>
    <row r="7594" spans="1:5" x14ac:dyDescent="0.25">
      <c r="A7594" s="27"/>
      <c r="B7594" s="32"/>
      <c r="C7594" s="27"/>
      <c r="D7594" s="27"/>
      <c r="E7594" s="27"/>
    </row>
    <row r="7595" spans="1:5" x14ac:dyDescent="0.25">
      <c r="A7595" s="27"/>
      <c r="B7595" s="32"/>
      <c r="C7595" s="27"/>
      <c r="D7595" s="27"/>
      <c r="E7595" s="27"/>
    </row>
    <row r="7596" spans="1:5" x14ac:dyDescent="0.25">
      <c r="A7596" s="27"/>
      <c r="B7596" s="32"/>
      <c r="C7596" s="27"/>
      <c r="D7596" s="27"/>
      <c r="E7596" s="27"/>
    </row>
    <row r="7597" spans="1:5" x14ac:dyDescent="0.25">
      <c r="A7597" s="27"/>
      <c r="B7597" s="32"/>
      <c r="C7597" s="27"/>
      <c r="D7597" s="27"/>
      <c r="E7597" s="27"/>
    </row>
    <row r="7598" spans="1:5" x14ac:dyDescent="0.25">
      <c r="A7598" s="27"/>
      <c r="B7598" s="32"/>
      <c r="C7598" s="27"/>
      <c r="D7598" s="27"/>
      <c r="E7598" s="27"/>
    </row>
    <row r="7599" spans="1:5" x14ac:dyDescent="0.25">
      <c r="A7599" s="27"/>
      <c r="B7599" s="32"/>
      <c r="C7599" s="27"/>
      <c r="D7599" s="27"/>
      <c r="E7599" s="27"/>
    </row>
    <row r="7600" spans="1:5" x14ac:dyDescent="0.25">
      <c r="A7600" s="27"/>
      <c r="B7600" s="32"/>
      <c r="C7600" s="27"/>
      <c r="D7600" s="27"/>
      <c r="E7600" s="27"/>
    </row>
    <row r="7601" spans="1:5" x14ac:dyDescent="0.25">
      <c r="A7601" s="27"/>
      <c r="B7601" s="32"/>
      <c r="C7601" s="27"/>
      <c r="D7601" s="27"/>
      <c r="E7601" s="27"/>
    </row>
    <row r="7602" spans="1:5" x14ac:dyDescent="0.25">
      <c r="A7602" s="27"/>
      <c r="B7602" s="32"/>
      <c r="C7602" s="27"/>
      <c r="D7602" s="27"/>
      <c r="E7602" s="27"/>
    </row>
    <row r="7603" spans="1:5" x14ac:dyDescent="0.25">
      <c r="A7603" s="27"/>
      <c r="B7603" s="32"/>
      <c r="C7603" s="27"/>
      <c r="D7603" s="27"/>
      <c r="E7603" s="27"/>
    </row>
    <row r="7604" spans="1:5" x14ac:dyDescent="0.25">
      <c r="A7604" s="27"/>
      <c r="B7604" s="32"/>
      <c r="C7604" s="27"/>
      <c r="D7604" s="27"/>
      <c r="E7604" s="27"/>
    </row>
    <row r="7605" spans="1:5" x14ac:dyDescent="0.25">
      <c r="A7605" s="27"/>
      <c r="B7605" s="32"/>
      <c r="C7605" s="27"/>
      <c r="D7605" s="27"/>
      <c r="E7605" s="27"/>
    </row>
    <row r="7606" spans="1:5" x14ac:dyDescent="0.25">
      <c r="A7606" s="27"/>
      <c r="B7606" s="32"/>
      <c r="C7606" s="27"/>
      <c r="D7606" s="27"/>
      <c r="E7606" s="27"/>
    </row>
    <row r="7607" spans="1:5" x14ac:dyDescent="0.25">
      <c r="A7607" s="27"/>
      <c r="B7607" s="32"/>
      <c r="C7607" s="27"/>
      <c r="D7607" s="27"/>
      <c r="E7607" s="27"/>
    </row>
    <row r="7608" spans="1:5" x14ac:dyDescent="0.25">
      <c r="A7608" s="27"/>
      <c r="B7608" s="32"/>
      <c r="C7608" s="27"/>
      <c r="D7608" s="27"/>
      <c r="E7608" s="27"/>
    </row>
    <row r="7609" spans="1:5" x14ac:dyDescent="0.25">
      <c r="A7609" s="27"/>
      <c r="B7609" s="32"/>
      <c r="C7609" s="27"/>
      <c r="D7609" s="27"/>
      <c r="E7609" s="27"/>
    </row>
    <row r="7610" spans="1:5" x14ac:dyDescent="0.25">
      <c r="A7610" s="27"/>
      <c r="B7610" s="32"/>
      <c r="C7610" s="27"/>
      <c r="D7610" s="27"/>
      <c r="E7610" s="27"/>
    </row>
    <row r="7611" spans="1:5" x14ac:dyDescent="0.25">
      <c r="A7611" s="27"/>
      <c r="B7611" s="32"/>
      <c r="C7611" s="27"/>
      <c r="D7611" s="27"/>
      <c r="E7611" s="27"/>
    </row>
    <row r="7612" spans="1:5" x14ac:dyDescent="0.25">
      <c r="A7612" s="27"/>
      <c r="B7612" s="32"/>
      <c r="C7612" s="27"/>
      <c r="D7612" s="27"/>
      <c r="E7612" s="27"/>
    </row>
    <row r="7613" spans="1:5" x14ac:dyDescent="0.25">
      <c r="A7613" s="27"/>
      <c r="B7613" s="32"/>
      <c r="C7613" s="27"/>
      <c r="D7613" s="27"/>
      <c r="E7613" s="27"/>
    </row>
    <row r="7614" spans="1:5" x14ac:dyDescent="0.25">
      <c r="A7614" s="27"/>
      <c r="B7614" s="32"/>
      <c r="C7614" s="27"/>
      <c r="D7614" s="27"/>
      <c r="E7614" s="27"/>
    </row>
    <row r="7615" spans="1:5" x14ac:dyDescent="0.25">
      <c r="A7615" s="27"/>
      <c r="B7615" s="32"/>
      <c r="C7615" s="27"/>
      <c r="D7615" s="27"/>
      <c r="E7615" s="27"/>
    </row>
    <row r="7616" spans="1:5" x14ac:dyDescent="0.25">
      <c r="A7616" s="27"/>
      <c r="B7616" s="32"/>
      <c r="C7616" s="27"/>
      <c r="D7616" s="27"/>
      <c r="E7616" s="27"/>
    </row>
    <row r="7617" spans="1:5" x14ac:dyDescent="0.25">
      <c r="A7617" s="27"/>
      <c r="B7617" s="32"/>
      <c r="C7617" s="27"/>
      <c r="D7617" s="27"/>
      <c r="E7617" s="27"/>
    </row>
    <row r="7618" spans="1:5" x14ac:dyDescent="0.25">
      <c r="A7618" s="27"/>
      <c r="B7618" s="32"/>
      <c r="C7618" s="27"/>
      <c r="D7618" s="27"/>
      <c r="E7618" s="27"/>
    </row>
    <row r="7619" spans="1:5" x14ac:dyDescent="0.25">
      <c r="A7619" s="27"/>
      <c r="B7619" s="32"/>
      <c r="C7619" s="27"/>
      <c r="D7619" s="27"/>
      <c r="E7619" s="27"/>
    </row>
    <row r="7620" spans="1:5" x14ac:dyDescent="0.25">
      <c r="A7620" s="27"/>
      <c r="B7620" s="32"/>
      <c r="C7620" s="27"/>
      <c r="D7620" s="27"/>
      <c r="E7620" s="27"/>
    </row>
    <row r="7621" spans="1:5" x14ac:dyDescent="0.25">
      <c r="A7621" s="27"/>
      <c r="B7621" s="32"/>
      <c r="C7621" s="27"/>
      <c r="D7621" s="27"/>
      <c r="E7621" s="27"/>
    </row>
    <row r="7622" spans="1:5" x14ac:dyDescent="0.25">
      <c r="A7622" s="27"/>
      <c r="B7622" s="32"/>
      <c r="C7622" s="27"/>
      <c r="D7622" s="27"/>
      <c r="E7622" s="27"/>
    </row>
    <row r="7623" spans="1:5" x14ac:dyDescent="0.25">
      <c r="A7623" s="27"/>
      <c r="B7623" s="32"/>
      <c r="C7623" s="27"/>
      <c r="D7623" s="27"/>
      <c r="E7623" s="27"/>
    </row>
    <row r="7624" spans="1:5" x14ac:dyDescent="0.25">
      <c r="A7624" s="27"/>
      <c r="B7624" s="32"/>
      <c r="C7624" s="27"/>
      <c r="D7624" s="27"/>
      <c r="E7624" s="27"/>
    </row>
    <row r="7625" spans="1:5" x14ac:dyDescent="0.25">
      <c r="A7625" s="27"/>
      <c r="B7625" s="32"/>
      <c r="C7625" s="27"/>
      <c r="D7625" s="27"/>
      <c r="E7625" s="27"/>
    </row>
    <row r="7626" spans="1:5" x14ac:dyDescent="0.25">
      <c r="A7626" s="27"/>
      <c r="B7626" s="32"/>
      <c r="C7626" s="27"/>
      <c r="D7626" s="27"/>
      <c r="E7626" s="27"/>
    </row>
    <row r="7627" spans="1:5" x14ac:dyDescent="0.25">
      <c r="A7627" s="27"/>
      <c r="B7627" s="32"/>
      <c r="C7627" s="27"/>
      <c r="D7627" s="27"/>
      <c r="E7627" s="27"/>
    </row>
    <row r="7628" spans="1:5" x14ac:dyDescent="0.25">
      <c r="A7628" s="27"/>
      <c r="B7628" s="32"/>
      <c r="C7628" s="27"/>
      <c r="D7628" s="27"/>
      <c r="E7628" s="27"/>
    </row>
    <row r="7629" spans="1:5" x14ac:dyDescent="0.25">
      <c r="A7629" s="27"/>
      <c r="B7629" s="32"/>
      <c r="C7629" s="27"/>
      <c r="D7629" s="27"/>
      <c r="E7629" s="27"/>
    </row>
    <row r="7630" spans="1:5" x14ac:dyDescent="0.25">
      <c r="A7630" s="27"/>
      <c r="B7630" s="32"/>
      <c r="C7630" s="27"/>
      <c r="D7630" s="27"/>
      <c r="E7630" s="27"/>
    </row>
    <row r="7631" spans="1:5" x14ac:dyDescent="0.25">
      <c r="A7631" s="27"/>
      <c r="B7631" s="32"/>
      <c r="C7631" s="27"/>
      <c r="D7631" s="27"/>
      <c r="E7631" s="27"/>
    </row>
    <row r="7632" spans="1:5" x14ac:dyDescent="0.25">
      <c r="A7632" s="27"/>
      <c r="B7632" s="32"/>
      <c r="C7632" s="27"/>
      <c r="D7632" s="27"/>
      <c r="E7632" s="27"/>
    </row>
    <row r="7633" spans="1:5" x14ac:dyDescent="0.25">
      <c r="A7633" s="27"/>
      <c r="B7633" s="32"/>
      <c r="C7633" s="27"/>
      <c r="D7633" s="27"/>
      <c r="E7633" s="27"/>
    </row>
    <row r="7634" spans="1:5" x14ac:dyDescent="0.25">
      <c r="A7634" s="27"/>
      <c r="B7634" s="32"/>
      <c r="C7634" s="27"/>
      <c r="D7634" s="27"/>
      <c r="E7634" s="27"/>
    </row>
    <row r="7635" spans="1:5" x14ac:dyDescent="0.25">
      <c r="A7635" s="27"/>
      <c r="B7635" s="32"/>
      <c r="C7635" s="27"/>
      <c r="D7635" s="27"/>
      <c r="E7635" s="27"/>
    </row>
    <row r="7636" spans="1:5" x14ac:dyDescent="0.25">
      <c r="A7636" s="27"/>
      <c r="B7636" s="32"/>
      <c r="C7636" s="27"/>
      <c r="D7636" s="27"/>
      <c r="E7636" s="27"/>
    </row>
    <row r="7637" spans="1:5" x14ac:dyDescent="0.25">
      <c r="A7637" s="27"/>
      <c r="B7637" s="32"/>
      <c r="C7637" s="27"/>
      <c r="D7637" s="27"/>
      <c r="E7637" s="27"/>
    </row>
    <row r="7638" spans="1:5" x14ac:dyDescent="0.25">
      <c r="A7638" s="27"/>
      <c r="B7638" s="32"/>
      <c r="C7638" s="27"/>
      <c r="D7638" s="27"/>
      <c r="E7638" s="27"/>
    </row>
    <row r="7639" spans="1:5" x14ac:dyDescent="0.25">
      <c r="A7639" s="27"/>
      <c r="B7639" s="32"/>
      <c r="C7639" s="27"/>
      <c r="D7639" s="27"/>
      <c r="E7639" s="27"/>
    </row>
    <row r="7640" spans="1:5" x14ac:dyDescent="0.25">
      <c r="A7640" s="27"/>
      <c r="B7640" s="32"/>
      <c r="C7640" s="27"/>
      <c r="D7640" s="27"/>
      <c r="E7640" s="27"/>
    </row>
    <row r="7641" spans="1:5" x14ac:dyDescent="0.25">
      <c r="A7641" s="27"/>
      <c r="B7641" s="32"/>
      <c r="C7641" s="27"/>
      <c r="D7641" s="27"/>
      <c r="E7641" s="27"/>
    </row>
    <row r="7642" spans="1:5" x14ac:dyDescent="0.25">
      <c r="A7642" s="27"/>
      <c r="B7642" s="32"/>
      <c r="C7642" s="27"/>
      <c r="D7642" s="27"/>
      <c r="E7642" s="27"/>
    </row>
    <row r="7643" spans="1:5" x14ac:dyDescent="0.25">
      <c r="A7643" s="27"/>
      <c r="B7643" s="32"/>
      <c r="C7643" s="27"/>
      <c r="D7643" s="27"/>
      <c r="E7643" s="27"/>
    </row>
    <row r="7644" spans="1:5" x14ac:dyDescent="0.25">
      <c r="A7644" s="27"/>
      <c r="B7644" s="32"/>
      <c r="C7644" s="27"/>
      <c r="D7644" s="27"/>
      <c r="E7644" s="27"/>
    </row>
    <row r="7645" spans="1:5" x14ac:dyDescent="0.25">
      <c r="A7645" s="27"/>
      <c r="B7645" s="32"/>
      <c r="C7645" s="27"/>
      <c r="D7645" s="27"/>
      <c r="E7645" s="27"/>
    </row>
    <row r="7646" spans="1:5" x14ac:dyDescent="0.25">
      <c r="A7646" s="27"/>
      <c r="B7646" s="32"/>
      <c r="C7646" s="27"/>
      <c r="D7646" s="27"/>
      <c r="E7646" s="27"/>
    </row>
    <row r="7647" spans="1:5" x14ac:dyDescent="0.25">
      <c r="A7647" s="27"/>
      <c r="B7647" s="32"/>
      <c r="C7647" s="27"/>
      <c r="D7647" s="27"/>
      <c r="E7647" s="27"/>
    </row>
    <row r="7648" spans="1:5" x14ac:dyDescent="0.25">
      <c r="A7648" s="27"/>
      <c r="B7648" s="32"/>
      <c r="C7648" s="27"/>
      <c r="D7648" s="27"/>
      <c r="E7648" s="27"/>
    </row>
    <row r="7649" spans="1:5" x14ac:dyDescent="0.25">
      <c r="A7649" s="27"/>
      <c r="B7649" s="32"/>
      <c r="C7649" s="27"/>
      <c r="D7649" s="27"/>
      <c r="E7649" s="27"/>
    </row>
    <row r="7650" spans="1:5" x14ac:dyDescent="0.25">
      <c r="A7650" s="27"/>
      <c r="B7650" s="32"/>
      <c r="C7650" s="27"/>
      <c r="D7650" s="27"/>
      <c r="E7650" s="27"/>
    </row>
    <row r="7651" spans="1:5" x14ac:dyDescent="0.25">
      <c r="A7651" s="27"/>
      <c r="B7651" s="32"/>
      <c r="C7651" s="27"/>
      <c r="D7651" s="27"/>
      <c r="E7651" s="27"/>
    </row>
    <row r="7652" spans="1:5" x14ac:dyDescent="0.25">
      <c r="A7652" s="27"/>
      <c r="B7652" s="32"/>
      <c r="C7652" s="27"/>
      <c r="D7652" s="27"/>
      <c r="E7652" s="27"/>
    </row>
    <row r="7653" spans="1:5" x14ac:dyDescent="0.25">
      <c r="A7653" s="27"/>
      <c r="B7653" s="32"/>
      <c r="C7653" s="27"/>
      <c r="D7653" s="27"/>
      <c r="E7653" s="27"/>
    </row>
    <row r="7654" spans="1:5" x14ac:dyDescent="0.25">
      <c r="A7654" s="27"/>
      <c r="B7654" s="32"/>
      <c r="C7654" s="27"/>
      <c r="D7654" s="27"/>
      <c r="E7654" s="27"/>
    </row>
    <row r="7655" spans="1:5" x14ac:dyDescent="0.25">
      <c r="A7655" s="27"/>
      <c r="B7655" s="32"/>
      <c r="C7655" s="27"/>
      <c r="D7655" s="27"/>
      <c r="E7655" s="27"/>
    </row>
    <row r="7656" spans="1:5" x14ac:dyDescent="0.25">
      <c r="A7656" s="27"/>
      <c r="B7656" s="32"/>
      <c r="C7656" s="27"/>
      <c r="D7656" s="27"/>
      <c r="E7656" s="27"/>
    </row>
    <row r="7657" spans="1:5" x14ac:dyDescent="0.25">
      <c r="A7657" s="27"/>
      <c r="B7657" s="32"/>
      <c r="C7657" s="27"/>
      <c r="D7657" s="27"/>
      <c r="E7657" s="27"/>
    </row>
    <row r="7658" spans="1:5" x14ac:dyDescent="0.25">
      <c r="A7658" s="27"/>
      <c r="B7658" s="32"/>
      <c r="C7658" s="27"/>
      <c r="D7658" s="27"/>
      <c r="E7658" s="27"/>
    </row>
    <row r="7659" spans="1:5" x14ac:dyDescent="0.25">
      <c r="A7659" s="27"/>
      <c r="B7659" s="32"/>
      <c r="C7659" s="27"/>
      <c r="D7659" s="27"/>
      <c r="E7659" s="27"/>
    </row>
    <row r="7660" spans="1:5" x14ac:dyDescent="0.25">
      <c r="A7660" s="27"/>
      <c r="B7660" s="32"/>
      <c r="C7660" s="27"/>
      <c r="D7660" s="27"/>
      <c r="E7660" s="27"/>
    </row>
    <row r="7661" spans="1:5" x14ac:dyDescent="0.25">
      <c r="A7661" s="27"/>
      <c r="B7661" s="32"/>
      <c r="C7661" s="27"/>
      <c r="D7661" s="27"/>
      <c r="E7661" s="27"/>
    </row>
    <row r="7662" spans="1:5" x14ac:dyDescent="0.25">
      <c r="A7662" s="27"/>
      <c r="B7662" s="32"/>
      <c r="C7662" s="27"/>
      <c r="D7662" s="27"/>
      <c r="E7662" s="27"/>
    </row>
    <row r="7663" spans="1:5" x14ac:dyDescent="0.25">
      <c r="A7663" s="27"/>
      <c r="B7663" s="32"/>
      <c r="C7663" s="27"/>
      <c r="D7663" s="27"/>
      <c r="E7663" s="27"/>
    </row>
    <row r="7664" spans="1:5" x14ac:dyDescent="0.25">
      <c r="A7664" s="27"/>
      <c r="B7664" s="32"/>
      <c r="C7664" s="27"/>
      <c r="D7664" s="27"/>
      <c r="E7664" s="27"/>
    </row>
    <row r="7665" spans="1:5" x14ac:dyDescent="0.25">
      <c r="A7665" s="27"/>
      <c r="B7665" s="32"/>
      <c r="C7665" s="27"/>
      <c r="D7665" s="27"/>
      <c r="E7665" s="27"/>
    </row>
    <row r="7666" spans="1:5" x14ac:dyDescent="0.25">
      <c r="A7666" s="27"/>
      <c r="B7666" s="32"/>
      <c r="C7666" s="27"/>
      <c r="D7666" s="27"/>
      <c r="E7666" s="27"/>
    </row>
    <row r="7667" spans="1:5" x14ac:dyDescent="0.25">
      <c r="A7667" s="27"/>
      <c r="B7667" s="32"/>
      <c r="C7667" s="27"/>
      <c r="D7667" s="27"/>
      <c r="E7667" s="27"/>
    </row>
    <row r="7668" spans="1:5" x14ac:dyDescent="0.25">
      <c r="A7668" s="27"/>
      <c r="B7668" s="32"/>
      <c r="C7668" s="27"/>
      <c r="D7668" s="27"/>
      <c r="E7668" s="27"/>
    </row>
    <row r="7669" spans="1:5" x14ac:dyDescent="0.25">
      <c r="A7669" s="27"/>
      <c r="B7669" s="32"/>
      <c r="C7669" s="27"/>
      <c r="D7669" s="27"/>
      <c r="E7669" s="27"/>
    </row>
    <row r="7670" spans="1:5" x14ac:dyDescent="0.25">
      <c r="A7670" s="27"/>
      <c r="B7670" s="32"/>
      <c r="C7670" s="27"/>
      <c r="D7670" s="27"/>
      <c r="E7670" s="27"/>
    </row>
    <row r="7671" spans="1:5" x14ac:dyDescent="0.25">
      <c r="A7671" s="27"/>
      <c r="B7671" s="32"/>
      <c r="C7671" s="27"/>
      <c r="D7671" s="27"/>
      <c r="E7671" s="27"/>
    </row>
    <row r="7672" spans="1:5" x14ac:dyDescent="0.25">
      <c r="A7672" s="27"/>
      <c r="B7672" s="32"/>
      <c r="C7672" s="27"/>
      <c r="D7672" s="27"/>
      <c r="E7672" s="27"/>
    </row>
    <row r="7673" spans="1:5" x14ac:dyDescent="0.25">
      <c r="A7673" s="27"/>
      <c r="B7673" s="32"/>
      <c r="C7673" s="27"/>
      <c r="D7673" s="27"/>
      <c r="E7673" s="27"/>
    </row>
    <row r="7674" spans="1:5" x14ac:dyDescent="0.25">
      <c r="A7674" s="27"/>
      <c r="B7674" s="32"/>
      <c r="C7674" s="27"/>
      <c r="D7674" s="27"/>
      <c r="E7674" s="27"/>
    </row>
    <row r="7675" spans="1:5" x14ac:dyDescent="0.25">
      <c r="A7675" s="27"/>
      <c r="B7675" s="32"/>
      <c r="C7675" s="27"/>
      <c r="D7675" s="27"/>
      <c r="E7675" s="27"/>
    </row>
    <row r="7676" spans="1:5" x14ac:dyDescent="0.25">
      <c r="A7676" s="27"/>
      <c r="B7676" s="32"/>
      <c r="C7676" s="27"/>
      <c r="D7676" s="27"/>
      <c r="E7676" s="27"/>
    </row>
    <row r="7677" spans="1:5" x14ac:dyDescent="0.25">
      <c r="A7677" s="27"/>
      <c r="B7677" s="32"/>
      <c r="C7677" s="27"/>
      <c r="D7677" s="27"/>
      <c r="E7677" s="27"/>
    </row>
    <row r="7678" spans="1:5" x14ac:dyDescent="0.25">
      <c r="A7678" s="27"/>
      <c r="B7678" s="32"/>
      <c r="C7678" s="27"/>
      <c r="D7678" s="27"/>
      <c r="E7678" s="27"/>
    </row>
    <row r="7679" spans="1:5" x14ac:dyDescent="0.25">
      <c r="A7679" s="27"/>
      <c r="B7679" s="32"/>
      <c r="C7679" s="27"/>
      <c r="D7679" s="27"/>
      <c r="E7679" s="27"/>
    </row>
    <row r="7680" spans="1:5" x14ac:dyDescent="0.25">
      <c r="A7680" s="27"/>
      <c r="B7680" s="32"/>
      <c r="C7680" s="27"/>
      <c r="D7680" s="27"/>
      <c r="E7680" s="27"/>
    </row>
    <row r="7681" spans="1:5" x14ac:dyDescent="0.25">
      <c r="A7681" s="27"/>
      <c r="B7681" s="32"/>
      <c r="C7681" s="27"/>
      <c r="D7681" s="27"/>
      <c r="E7681" s="27"/>
    </row>
    <row r="7682" spans="1:5" x14ac:dyDescent="0.25">
      <c r="A7682" s="27"/>
      <c r="B7682" s="32"/>
      <c r="C7682" s="27"/>
      <c r="D7682" s="27"/>
      <c r="E7682" s="27"/>
    </row>
    <row r="7683" spans="1:5" x14ac:dyDescent="0.25">
      <c r="A7683" s="27"/>
      <c r="B7683" s="32"/>
      <c r="C7683" s="27"/>
      <c r="D7683" s="27"/>
      <c r="E7683" s="27"/>
    </row>
    <row r="7684" spans="1:5" x14ac:dyDescent="0.25">
      <c r="A7684" s="27"/>
      <c r="B7684" s="32"/>
      <c r="C7684" s="27"/>
      <c r="D7684" s="27"/>
      <c r="E7684" s="27"/>
    </row>
    <row r="7685" spans="1:5" x14ac:dyDescent="0.25">
      <c r="A7685" s="27"/>
      <c r="B7685" s="32"/>
      <c r="C7685" s="27"/>
      <c r="D7685" s="27"/>
      <c r="E7685" s="27"/>
    </row>
    <row r="7686" spans="1:5" x14ac:dyDescent="0.25">
      <c r="A7686" s="27"/>
      <c r="B7686" s="32"/>
      <c r="C7686" s="27"/>
      <c r="D7686" s="27"/>
      <c r="E7686" s="27"/>
    </row>
    <row r="7687" spans="1:5" x14ac:dyDescent="0.25">
      <c r="A7687" s="27"/>
      <c r="B7687" s="32"/>
      <c r="C7687" s="27"/>
      <c r="D7687" s="27"/>
      <c r="E7687" s="27"/>
    </row>
    <row r="7688" spans="1:5" x14ac:dyDescent="0.25">
      <c r="A7688" s="27"/>
      <c r="B7688" s="32"/>
      <c r="C7688" s="27"/>
      <c r="D7688" s="27"/>
      <c r="E7688" s="27"/>
    </row>
    <row r="7689" spans="1:5" x14ac:dyDescent="0.25">
      <c r="A7689" s="27"/>
      <c r="B7689" s="32"/>
      <c r="C7689" s="27"/>
      <c r="D7689" s="27"/>
      <c r="E7689" s="27"/>
    </row>
    <row r="7690" spans="1:5" x14ac:dyDescent="0.25">
      <c r="A7690" s="27"/>
      <c r="B7690" s="32"/>
      <c r="C7690" s="27"/>
      <c r="D7690" s="27"/>
      <c r="E7690" s="27"/>
    </row>
    <row r="7691" spans="1:5" x14ac:dyDescent="0.25">
      <c r="A7691" s="27"/>
      <c r="B7691" s="32"/>
      <c r="C7691" s="27"/>
      <c r="D7691" s="27"/>
      <c r="E7691" s="27"/>
    </row>
    <row r="7692" spans="1:5" x14ac:dyDescent="0.25">
      <c r="A7692" s="27"/>
      <c r="B7692" s="32"/>
      <c r="C7692" s="27"/>
      <c r="D7692" s="27"/>
      <c r="E7692" s="27"/>
    </row>
    <row r="7693" spans="1:5" x14ac:dyDescent="0.25">
      <c r="A7693" s="27"/>
      <c r="B7693" s="32"/>
      <c r="C7693" s="27"/>
      <c r="D7693" s="27"/>
      <c r="E7693" s="27"/>
    </row>
    <row r="7694" spans="1:5" x14ac:dyDescent="0.25">
      <c r="A7694" s="27"/>
      <c r="B7694" s="32"/>
      <c r="C7694" s="27"/>
      <c r="D7694" s="27"/>
      <c r="E7694" s="27"/>
    </row>
    <row r="7695" spans="1:5" x14ac:dyDescent="0.25">
      <c r="A7695" s="27"/>
      <c r="B7695" s="32"/>
      <c r="C7695" s="27"/>
      <c r="D7695" s="27"/>
      <c r="E7695" s="27"/>
    </row>
    <row r="7696" spans="1:5" x14ac:dyDescent="0.25">
      <c r="A7696" s="27"/>
      <c r="B7696" s="32"/>
      <c r="C7696" s="27"/>
      <c r="D7696" s="27"/>
      <c r="E7696" s="27"/>
    </row>
    <row r="7697" spans="1:5" x14ac:dyDescent="0.25">
      <c r="A7697" s="27"/>
      <c r="B7697" s="32"/>
      <c r="C7697" s="27"/>
      <c r="D7697" s="27"/>
      <c r="E7697" s="27"/>
    </row>
    <row r="7698" spans="1:5" x14ac:dyDescent="0.25">
      <c r="A7698" s="27"/>
      <c r="B7698" s="32"/>
      <c r="C7698" s="27"/>
      <c r="D7698" s="27"/>
      <c r="E7698" s="27"/>
    </row>
    <row r="7699" spans="1:5" x14ac:dyDescent="0.25">
      <c r="A7699" s="27"/>
      <c r="B7699" s="32"/>
      <c r="C7699" s="27"/>
      <c r="D7699" s="27"/>
      <c r="E7699" s="27"/>
    </row>
    <row r="7700" spans="1:5" x14ac:dyDescent="0.25">
      <c r="A7700" s="27"/>
      <c r="B7700" s="32"/>
      <c r="C7700" s="27"/>
      <c r="D7700" s="27"/>
      <c r="E7700" s="27"/>
    </row>
    <row r="7701" spans="1:5" x14ac:dyDescent="0.25">
      <c r="A7701" s="27"/>
      <c r="B7701" s="32"/>
      <c r="C7701" s="27"/>
      <c r="D7701" s="27"/>
      <c r="E7701" s="27"/>
    </row>
    <row r="7702" spans="1:5" x14ac:dyDescent="0.25">
      <c r="A7702" s="27"/>
      <c r="B7702" s="32"/>
      <c r="C7702" s="27"/>
      <c r="D7702" s="27"/>
      <c r="E7702" s="27"/>
    </row>
    <row r="7703" spans="1:5" x14ac:dyDescent="0.25">
      <c r="A7703" s="27"/>
      <c r="B7703" s="32"/>
      <c r="C7703" s="27"/>
      <c r="D7703" s="27"/>
      <c r="E7703" s="27"/>
    </row>
    <row r="7704" spans="1:5" x14ac:dyDescent="0.25">
      <c r="A7704" s="27"/>
      <c r="B7704" s="32"/>
      <c r="C7704" s="27"/>
      <c r="D7704" s="27"/>
      <c r="E7704" s="27"/>
    </row>
    <row r="7705" spans="1:5" x14ac:dyDescent="0.25">
      <c r="A7705" s="27"/>
      <c r="B7705" s="32"/>
      <c r="C7705" s="27"/>
      <c r="D7705" s="27"/>
      <c r="E7705" s="27"/>
    </row>
    <row r="7706" spans="1:5" x14ac:dyDescent="0.25">
      <c r="A7706" s="27"/>
      <c r="B7706" s="32"/>
      <c r="C7706" s="27"/>
      <c r="D7706" s="27"/>
      <c r="E7706" s="27"/>
    </row>
    <row r="7707" spans="1:5" x14ac:dyDescent="0.25">
      <c r="A7707" s="27"/>
      <c r="B7707" s="32"/>
      <c r="C7707" s="27"/>
      <c r="D7707" s="27"/>
      <c r="E7707" s="27"/>
    </row>
    <row r="7708" spans="1:5" x14ac:dyDescent="0.25">
      <c r="A7708" s="27"/>
      <c r="B7708" s="32"/>
      <c r="C7708" s="27"/>
      <c r="D7708" s="27"/>
      <c r="E7708" s="27"/>
    </row>
    <row r="7709" spans="1:5" x14ac:dyDescent="0.25">
      <c r="A7709" s="27"/>
      <c r="B7709" s="32"/>
      <c r="C7709" s="27"/>
      <c r="D7709" s="27"/>
      <c r="E7709" s="27"/>
    </row>
    <row r="7710" spans="1:5" x14ac:dyDescent="0.25">
      <c r="A7710" s="27"/>
      <c r="B7710" s="32"/>
      <c r="C7710" s="27"/>
      <c r="D7710" s="27"/>
      <c r="E7710" s="27"/>
    </row>
    <row r="7711" spans="1:5" x14ac:dyDescent="0.25">
      <c r="A7711" s="27"/>
      <c r="B7711" s="32"/>
      <c r="C7711" s="27"/>
      <c r="D7711" s="27"/>
      <c r="E7711" s="27"/>
    </row>
    <row r="7712" spans="1:5" x14ac:dyDescent="0.25">
      <c r="A7712" s="27"/>
      <c r="B7712" s="32"/>
      <c r="C7712" s="27"/>
      <c r="D7712" s="27"/>
      <c r="E7712" s="27"/>
    </row>
    <row r="7713" spans="1:5" x14ac:dyDescent="0.25">
      <c r="A7713" s="27"/>
      <c r="B7713" s="32"/>
      <c r="C7713" s="27"/>
      <c r="D7713" s="27"/>
      <c r="E7713" s="27"/>
    </row>
    <row r="7714" spans="1:5" x14ac:dyDescent="0.25">
      <c r="A7714" s="27"/>
      <c r="B7714" s="32"/>
      <c r="C7714" s="27"/>
      <c r="D7714" s="27"/>
      <c r="E7714" s="27"/>
    </row>
    <row r="7715" spans="1:5" x14ac:dyDescent="0.25">
      <c r="A7715" s="27"/>
      <c r="B7715" s="32"/>
      <c r="C7715" s="27"/>
      <c r="D7715" s="27"/>
      <c r="E7715" s="27"/>
    </row>
    <row r="7716" spans="1:5" x14ac:dyDescent="0.25">
      <c r="A7716" s="27"/>
      <c r="B7716" s="32"/>
      <c r="C7716" s="27"/>
      <c r="D7716" s="27"/>
      <c r="E7716" s="27"/>
    </row>
    <row r="7717" spans="1:5" x14ac:dyDescent="0.25">
      <c r="A7717" s="27"/>
      <c r="B7717" s="32"/>
      <c r="C7717" s="27"/>
      <c r="D7717" s="27"/>
      <c r="E7717" s="27"/>
    </row>
    <row r="7718" spans="1:5" x14ac:dyDescent="0.25">
      <c r="A7718" s="27"/>
      <c r="B7718" s="32"/>
      <c r="C7718" s="27"/>
      <c r="D7718" s="27"/>
      <c r="E7718" s="27"/>
    </row>
    <row r="7719" spans="1:5" x14ac:dyDescent="0.25">
      <c r="A7719" s="27"/>
      <c r="B7719" s="32"/>
      <c r="C7719" s="27"/>
      <c r="D7719" s="27"/>
      <c r="E7719" s="27"/>
    </row>
    <row r="7720" spans="1:5" x14ac:dyDescent="0.25">
      <c r="A7720" s="27"/>
      <c r="B7720" s="32"/>
      <c r="C7720" s="27"/>
      <c r="D7720" s="27"/>
      <c r="E7720" s="27"/>
    </row>
    <row r="7721" spans="1:5" x14ac:dyDescent="0.25">
      <c r="A7721" s="27"/>
      <c r="B7721" s="32"/>
      <c r="C7721" s="27"/>
      <c r="D7721" s="27"/>
      <c r="E7721" s="27"/>
    </row>
    <row r="7722" spans="1:5" x14ac:dyDescent="0.25">
      <c r="A7722" s="27"/>
      <c r="B7722" s="32"/>
      <c r="C7722" s="27"/>
      <c r="D7722" s="27"/>
      <c r="E7722" s="27"/>
    </row>
    <row r="7723" spans="1:5" x14ac:dyDescent="0.25">
      <c r="A7723" s="27"/>
      <c r="B7723" s="32"/>
      <c r="C7723" s="27"/>
      <c r="D7723" s="27"/>
      <c r="E7723" s="27"/>
    </row>
    <row r="7724" spans="1:5" x14ac:dyDescent="0.25">
      <c r="A7724" s="27"/>
      <c r="B7724" s="32"/>
      <c r="C7724" s="27"/>
      <c r="D7724" s="27"/>
      <c r="E7724" s="27"/>
    </row>
    <row r="7725" spans="1:5" x14ac:dyDescent="0.25">
      <c r="A7725" s="27"/>
      <c r="B7725" s="32"/>
      <c r="C7725" s="27"/>
      <c r="D7725" s="27"/>
      <c r="E7725" s="27"/>
    </row>
    <row r="7726" spans="1:5" x14ac:dyDescent="0.25">
      <c r="A7726" s="27"/>
      <c r="B7726" s="32"/>
      <c r="C7726" s="27"/>
      <c r="D7726" s="27"/>
      <c r="E7726" s="27"/>
    </row>
    <row r="7727" spans="1:5" x14ac:dyDescent="0.25">
      <c r="A7727" s="27"/>
      <c r="B7727" s="32"/>
      <c r="C7727" s="27"/>
      <c r="D7727" s="27"/>
      <c r="E7727" s="27"/>
    </row>
    <row r="7728" spans="1:5" x14ac:dyDescent="0.25">
      <c r="A7728" s="27"/>
      <c r="B7728" s="32"/>
      <c r="C7728" s="27"/>
      <c r="D7728" s="27"/>
      <c r="E7728" s="27"/>
    </row>
    <row r="7729" spans="1:5" x14ac:dyDescent="0.25">
      <c r="A7729" s="27"/>
      <c r="B7729" s="32"/>
      <c r="C7729" s="27"/>
      <c r="D7729" s="27"/>
      <c r="E7729" s="27"/>
    </row>
    <row r="7730" spans="1:5" x14ac:dyDescent="0.25">
      <c r="A7730" s="27"/>
      <c r="B7730" s="32"/>
      <c r="C7730" s="27"/>
      <c r="D7730" s="27"/>
      <c r="E7730" s="27"/>
    </row>
    <row r="7731" spans="1:5" x14ac:dyDescent="0.25">
      <c r="A7731" s="27"/>
      <c r="B7731" s="32"/>
      <c r="C7731" s="27"/>
      <c r="D7731" s="27"/>
      <c r="E7731" s="27"/>
    </row>
    <row r="7732" spans="1:5" x14ac:dyDescent="0.25">
      <c r="A7732" s="27"/>
      <c r="B7732" s="32"/>
      <c r="C7732" s="27"/>
      <c r="D7732" s="27"/>
      <c r="E7732" s="27"/>
    </row>
    <row r="7733" spans="1:5" x14ac:dyDescent="0.25">
      <c r="A7733" s="27"/>
      <c r="B7733" s="32"/>
      <c r="C7733" s="27"/>
      <c r="D7733" s="27"/>
      <c r="E7733" s="27"/>
    </row>
    <row r="7734" spans="1:5" x14ac:dyDescent="0.25">
      <c r="A7734" s="27"/>
      <c r="B7734" s="32"/>
      <c r="C7734" s="27"/>
      <c r="D7734" s="27"/>
      <c r="E7734" s="27"/>
    </row>
    <row r="7735" spans="1:5" x14ac:dyDescent="0.25">
      <c r="A7735" s="27"/>
      <c r="B7735" s="32"/>
      <c r="C7735" s="27"/>
      <c r="D7735" s="27"/>
      <c r="E7735" s="27"/>
    </row>
    <row r="7736" spans="1:5" x14ac:dyDescent="0.25">
      <c r="A7736" s="27"/>
      <c r="B7736" s="32"/>
      <c r="C7736" s="27"/>
      <c r="D7736" s="27"/>
      <c r="E7736" s="27"/>
    </row>
    <row r="7737" spans="1:5" x14ac:dyDescent="0.25">
      <c r="A7737" s="27"/>
      <c r="B7737" s="32"/>
      <c r="C7737" s="27"/>
      <c r="D7737" s="27"/>
      <c r="E7737" s="27"/>
    </row>
    <row r="7738" spans="1:5" x14ac:dyDescent="0.25">
      <c r="A7738" s="27"/>
      <c r="B7738" s="32"/>
      <c r="C7738" s="27"/>
      <c r="D7738" s="27"/>
      <c r="E7738" s="27"/>
    </row>
    <row r="7739" spans="1:5" x14ac:dyDescent="0.25">
      <c r="A7739" s="27"/>
      <c r="B7739" s="32"/>
      <c r="C7739" s="27"/>
      <c r="D7739" s="27"/>
      <c r="E7739" s="27"/>
    </row>
    <row r="7740" spans="1:5" x14ac:dyDescent="0.25">
      <c r="A7740" s="27"/>
      <c r="B7740" s="32"/>
      <c r="C7740" s="27"/>
      <c r="D7740" s="27"/>
      <c r="E7740" s="27"/>
    </row>
    <row r="7741" spans="1:5" x14ac:dyDescent="0.25">
      <c r="A7741" s="27"/>
      <c r="B7741" s="32"/>
      <c r="C7741" s="27"/>
      <c r="D7741" s="27"/>
      <c r="E7741" s="27"/>
    </row>
    <row r="7742" spans="1:5" x14ac:dyDescent="0.25">
      <c r="A7742" s="27"/>
      <c r="B7742" s="32"/>
      <c r="C7742" s="27"/>
      <c r="D7742" s="27"/>
      <c r="E7742" s="27"/>
    </row>
    <row r="7743" spans="1:5" x14ac:dyDescent="0.25">
      <c r="A7743" s="27"/>
      <c r="B7743" s="32"/>
      <c r="C7743" s="27"/>
      <c r="D7743" s="27"/>
      <c r="E7743" s="27"/>
    </row>
    <row r="7744" spans="1:5" x14ac:dyDescent="0.25">
      <c r="A7744" s="27"/>
      <c r="B7744" s="32"/>
      <c r="C7744" s="27"/>
      <c r="D7744" s="27"/>
      <c r="E7744" s="27"/>
    </row>
    <row r="7745" spans="1:5" x14ac:dyDescent="0.25">
      <c r="A7745" s="27"/>
      <c r="B7745" s="32"/>
      <c r="C7745" s="27"/>
      <c r="D7745" s="27"/>
      <c r="E7745" s="27"/>
    </row>
    <row r="7746" spans="1:5" x14ac:dyDescent="0.25">
      <c r="A7746" s="27"/>
      <c r="B7746" s="32"/>
      <c r="C7746" s="27"/>
      <c r="D7746" s="27"/>
      <c r="E7746" s="27"/>
    </row>
    <row r="7747" spans="1:5" x14ac:dyDescent="0.25">
      <c r="A7747" s="27"/>
      <c r="B7747" s="32"/>
      <c r="C7747" s="27"/>
      <c r="D7747" s="27"/>
      <c r="E7747" s="27"/>
    </row>
    <row r="7748" spans="1:5" x14ac:dyDescent="0.25">
      <c r="A7748" s="27"/>
      <c r="B7748" s="32"/>
      <c r="C7748" s="27"/>
      <c r="D7748" s="27"/>
      <c r="E7748" s="27"/>
    </row>
    <row r="7749" spans="1:5" x14ac:dyDescent="0.25">
      <c r="A7749" s="27"/>
      <c r="B7749" s="32"/>
      <c r="C7749" s="27"/>
      <c r="D7749" s="27"/>
      <c r="E7749" s="27"/>
    </row>
    <row r="7750" spans="1:5" x14ac:dyDescent="0.25">
      <c r="A7750" s="27"/>
      <c r="B7750" s="32"/>
      <c r="C7750" s="27"/>
      <c r="D7750" s="27"/>
      <c r="E7750" s="27"/>
    </row>
    <row r="7751" spans="1:5" x14ac:dyDescent="0.25">
      <c r="A7751" s="27"/>
      <c r="B7751" s="32"/>
      <c r="C7751" s="27"/>
      <c r="D7751" s="27"/>
      <c r="E7751" s="27"/>
    </row>
    <row r="7752" spans="1:5" x14ac:dyDescent="0.25">
      <c r="A7752" s="27"/>
      <c r="B7752" s="32"/>
      <c r="C7752" s="27"/>
      <c r="D7752" s="27"/>
      <c r="E7752" s="27"/>
    </row>
    <row r="7753" spans="1:5" x14ac:dyDescent="0.25">
      <c r="A7753" s="27"/>
      <c r="B7753" s="32"/>
      <c r="C7753" s="27"/>
      <c r="D7753" s="27"/>
      <c r="E7753" s="27"/>
    </row>
    <row r="7754" spans="1:5" x14ac:dyDescent="0.25">
      <c r="A7754" s="27"/>
      <c r="B7754" s="32"/>
      <c r="C7754" s="27"/>
      <c r="D7754" s="27"/>
      <c r="E7754" s="27"/>
    </row>
    <row r="7755" spans="1:5" x14ac:dyDescent="0.25">
      <c r="A7755" s="27"/>
      <c r="B7755" s="32"/>
      <c r="C7755" s="27"/>
      <c r="D7755" s="27"/>
      <c r="E7755" s="27"/>
    </row>
    <row r="7756" spans="1:5" x14ac:dyDescent="0.25">
      <c r="A7756" s="27"/>
      <c r="B7756" s="32"/>
      <c r="C7756" s="27"/>
      <c r="D7756" s="27"/>
      <c r="E7756" s="27"/>
    </row>
    <row r="7757" spans="1:5" x14ac:dyDescent="0.25">
      <c r="A7757" s="27"/>
      <c r="B7757" s="32"/>
      <c r="C7757" s="27"/>
      <c r="D7757" s="27"/>
      <c r="E7757" s="27"/>
    </row>
    <row r="7758" spans="1:5" x14ac:dyDescent="0.25">
      <c r="A7758" s="27"/>
      <c r="B7758" s="32"/>
      <c r="C7758" s="27"/>
      <c r="D7758" s="27"/>
      <c r="E7758" s="27"/>
    </row>
    <row r="7759" spans="1:5" x14ac:dyDescent="0.25">
      <c r="A7759" s="27"/>
      <c r="B7759" s="32"/>
      <c r="C7759" s="27"/>
      <c r="D7759" s="27"/>
      <c r="E7759" s="27"/>
    </row>
    <row r="7760" spans="1:5" x14ac:dyDescent="0.25">
      <c r="A7760" s="27"/>
      <c r="B7760" s="32"/>
      <c r="C7760" s="27"/>
      <c r="D7760" s="27"/>
      <c r="E7760" s="27"/>
    </row>
    <row r="7761" spans="1:5" x14ac:dyDescent="0.25">
      <c r="A7761" s="27"/>
      <c r="B7761" s="32"/>
      <c r="C7761" s="27"/>
      <c r="D7761" s="27"/>
      <c r="E7761" s="27"/>
    </row>
    <row r="7762" spans="1:5" x14ac:dyDescent="0.25">
      <c r="A7762" s="27"/>
      <c r="B7762" s="32"/>
      <c r="C7762" s="27"/>
      <c r="D7762" s="27"/>
      <c r="E7762" s="27"/>
    </row>
    <row r="7763" spans="1:5" x14ac:dyDescent="0.25">
      <c r="A7763" s="27"/>
      <c r="B7763" s="32"/>
      <c r="C7763" s="27"/>
      <c r="D7763" s="27"/>
      <c r="E7763" s="27"/>
    </row>
    <row r="7764" spans="1:5" x14ac:dyDescent="0.25">
      <c r="A7764" s="27"/>
      <c r="B7764" s="32"/>
      <c r="C7764" s="27"/>
      <c r="D7764" s="27"/>
      <c r="E7764" s="27"/>
    </row>
    <row r="7765" spans="1:5" x14ac:dyDescent="0.25">
      <c r="A7765" s="27"/>
      <c r="B7765" s="32"/>
      <c r="C7765" s="27"/>
      <c r="D7765" s="27"/>
      <c r="E7765" s="27"/>
    </row>
    <row r="7766" spans="1:5" x14ac:dyDescent="0.25">
      <c r="A7766" s="27"/>
      <c r="B7766" s="32"/>
      <c r="C7766" s="27"/>
      <c r="D7766" s="27"/>
      <c r="E7766" s="27"/>
    </row>
    <row r="7767" spans="1:5" x14ac:dyDescent="0.25">
      <c r="A7767" s="27"/>
      <c r="B7767" s="32"/>
      <c r="C7767" s="27"/>
      <c r="D7767" s="27"/>
      <c r="E7767" s="27"/>
    </row>
    <row r="7768" spans="1:5" x14ac:dyDescent="0.25">
      <c r="A7768" s="27"/>
      <c r="B7768" s="32"/>
      <c r="C7768" s="27"/>
      <c r="D7768" s="27"/>
      <c r="E7768" s="27"/>
    </row>
    <row r="7769" spans="1:5" x14ac:dyDescent="0.25">
      <c r="A7769" s="27"/>
      <c r="B7769" s="32"/>
      <c r="C7769" s="27"/>
      <c r="D7769" s="27"/>
      <c r="E7769" s="27"/>
    </row>
    <row r="7770" spans="1:5" x14ac:dyDescent="0.25">
      <c r="A7770" s="27"/>
      <c r="B7770" s="32"/>
      <c r="C7770" s="27"/>
      <c r="D7770" s="27"/>
      <c r="E7770" s="27"/>
    </row>
    <row r="7771" spans="1:5" x14ac:dyDescent="0.25">
      <c r="A7771" s="27"/>
      <c r="B7771" s="32"/>
      <c r="C7771" s="27"/>
      <c r="D7771" s="27"/>
      <c r="E7771" s="27"/>
    </row>
    <row r="7772" spans="1:5" x14ac:dyDescent="0.25">
      <c r="A7772" s="27"/>
      <c r="B7772" s="32"/>
      <c r="C7772" s="27"/>
      <c r="D7772" s="27"/>
      <c r="E7772" s="27"/>
    </row>
    <row r="7773" spans="1:5" x14ac:dyDescent="0.25">
      <c r="A7773" s="27"/>
      <c r="B7773" s="32"/>
      <c r="C7773" s="27"/>
      <c r="D7773" s="27"/>
      <c r="E7773" s="27"/>
    </row>
    <row r="7774" spans="1:5" x14ac:dyDescent="0.25">
      <c r="A7774" s="27"/>
      <c r="B7774" s="32"/>
      <c r="C7774" s="27"/>
      <c r="D7774" s="27"/>
      <c r="E7774" s="27"/>
    </row>
    <row r="7775" spans="1:5" x14ac:dyDescent="0.25">
      <c r="A7775" s="27"/>
      <c r="B7775" s="32"/>
      <c r="C7775" s="27"/>
      <c r="D7775" s="27"/>
      <c r="E7775" s="27"/>
    </row>
    <row r="7776" spans="1:5" x14ac:dyDescent="0.25">
      <c r="A7776" s="27"/>
      <c r="B7776" s="32"/>
      <c r="C7776" s="27"/>
      <c r="D7776" s="27"/>
      <c r="E7776" s="27"/>
    </row>
    <row r="7777" spans="1:5" x14ac:dyDescent="0.25">
      <c r="A7777" s="27"/>
      <c r="B7777" s="32"/>
      <c r="C7777" s="27"/>
      <c r="D7777" s="27"/>
      <c r="E7777" s="27"/>
    </row>
    <row r="7778" spans="1:5" x14ac:dyDescent="0.25">
      <c r="A7778" s="27"/>
      <c r="B7778" s="32"/>
      <c r="C7778" s="27"/>
      <c r="D7778" s="27"/>
      <c r="E7778" s="27"/>
    </row>
    <row r="7779" spans="1:5" x14ac:dyDescent="0.25">
      <c r="A7779" s="27"/>
      <c r="B7779" s="32"/>
      <c r="C7779" s="27"/>
      <c r="D7779" s="27"/>
      <c r="E7779" s="27"/>
    </row>
    <row r="7780" spans="1:5" x14ac:dyDescent="0.25">
      <c r="A7780" s="27"/>
      <c r="B7780" s="32"/>
      <c r="C7780" s="27"/>
      <c r="D7780" s="27"/>
      <c r="E7780" s="27"/>
    </row>
    <row r="7781" spans="1:5" x14ac:dyDescent="0.25">
      <c r="A7781" s="27"/>
      <c r="B7781" s="32"/>
      <c r="C7781" s="27"/>
      <c r="D7781" s="27"/>
      <c r="E7781" s="27"/>
    </row>
    <row r="7782" spans="1:5" x14ac:dyDescent="0.25">
      <c r="A7782" s="27"/>
      <c r="B7782" s="32"/>
      <c r="C7782" s="27"/>
      <c r="D7782" s="27"/>
      <c r="E7782" s="27"/>
    </row>
    <row r="7783" spans="1:5" x14ac:dyDescent="0.25">
      <c r="A7783" s="27"/>
      <c r="B7783" s="32"/>
      <c r="C7783" s="27"/>
      <c r="D7783" s="27"/>
      <c r="E7783" s="27"/>
    </row>
    <row r="7784" spans="1:5" x14ac:dyDescent="0.25">
      <c r="A7784" s="27"/>
      <c r="B7784" s="32"/>
      <c r="C7784" s="27"/>
      <c r="D7784" s="27"/>
      <c r="E7784" s="27"/>
    </row>
    <row r="7785" spans="1:5" x14ac:dyDescent="0.25">
      <c r="A7785" s="27"/>
      <c r="B7785" s="32"/>
      <c r="C7785" s="27"/>
      <c r="D7785" s="27"/>
      <c r="E7785" s="27"/>
    </row>
    <row r="7786" spans="1:5" x14ac:dyDescent="0.25">
      <c r="A7786" s="27"/>
      <c r="B7786" s="32"/>
      <c r="C7786" s="27"/>
      <c r="D7786" s="27"/>
      <c r="E7786" s="27"/>
    </row>
    <row r="7787" spans="1:5" x14ac:dyDescent="0.25">
      <c r="A7787" s="27"/>
      <c r="B7787" s="32"/>
      <c r="C7787" s="27"/>
      <c r="D7787" s="27"/>
      <c r="E7787" s="27"/>
    </row>
    <row r="7788" spans="1:5" x14ac:dyDescent="0.25">
      <c r="A7788" s="27"/>
      <c r="B7788" s="32"/>
      <c r="C7788" s="27"/>
      <c r="D7788" s="27"/>
      <c r="E7788" s="27"/>
    </row>
    <row r="7789" spans="1:5" x14ac:dyDescent="0.25">
      <c r="A7789" s="27"/>
      <c r="B7789" s="32"/>
      <c r="C7789" s="27"/>
      <c r="D7789" s="27"/>
      <c r="E7789" s="27"/>
    </row>
    <row r="7790" spans="1:5" x14ac:dyDescent="0.25">
      <c r="A7790" s="27"/>
      <c r="B7790" s="32"/>
      <c r="C7790" s="27"/>
      <c r="D7790" s="27"/>
      <c r="E7790" s="27"/>
    </row>
    <row r="7791" spans="1:5" x14ac:dyDescent="0.25">
      <c r="A7791" s="27"/>
      <c r="B7791" s="32"/>
      <c r="C7791" s="27"/>
      <c r="D7791" s="27"/>
      <c r="E7791" s="27"/>
    </row>
    <row r="7792" spans="1:5" x14ac:dyDescent="0.25">
      <c r="A7792" s="27"/>
      <c r="B7792" s="32"/>
      <c r="C7792" s="27"/>
      <c r="D7792" s="27"/>
      <c r="E7792" s="27"/>
    </row>
    <row r="7793" spans="1:5" x14ac:dyDescent="0.25">
      <c r="A7793" s="27"/>
      <c r="B7793" s="32"/>
      <c r="C7793" s="27"/>
      <c r="D7793" s="27"/>
      <c r="E7793" s="27"/>
    </row>
    <row r="7794" spans="1:5" x14ac:dyDescent="0.25">
      <c r="A7794" s="27"/>
      <c r="B7794" s="32"/>
      <c r="C7794" s="27"/>
      <c r="D7794" s="27"/>
      <c r="E7794" s="27"/>
    </row>
    <row r="7795" spans="1:5" x14ac:dyDescent="0.25">
      <c r="A7795" s="27"/>
      <c r="B7795" s="32"/>
      <c r="C7795" s="27"/>
      <c r="D7795" s="27"/>
      <c r="E7795" s="27"/>
    </row>
    <row r="7796" spans="1:5" x14ac:dyDescent="0.25">
      <c r="A7796" s="27"/>
      <c r="B7796" s="32"/>
      <c r="C7796" s="27"/>
      <c r="D7796" s="27"/>
      <c r="E7796" s="27"/>
    </row>
    <row r="7797" spans="1:5" x14ac:dyDescent="0.25">
      <c r="A7797" s="27"/>
      <c r="B7797" s="32"/>
      <c r="C7797" s="27"/>
      <c r="D7797" s="27"/>
      <c r="E7797" s="27"/>
    </row>
    <row r="7798" spans="1:5" x14ac:dyDescent="0.25">
      <c r="A7798" s="27"/>
      <c r="B7798" s="32"/>
      <c r="C7798" s="27"/>
      <c r="D7798" s="27"/>
      <c r="E7798" s="27"/>
    </row>
    <row r="7799" spans="1:5" x14ac:dyDescent="0.25">
      <c r="A7799" s="27"/>
      <c r="B7799" s="32"/>
      <c r="C7799" s="27"/>
      <c r="D7799" s="27"/>
      <c r="E7799" s="27"/>
    </row>
    <row r="7800" spans="1:5" x14ac:dyDescent="0.25">
      <c r="A7800" s="27"/>
      <c r="B7800" s="32"/>
      <c r="C7800" s="27"/>
      <c r="D7800" s="27"/>
      <c r="E7800" s="27"/>
    </row>
    <row r="7801" spans="1:5" x14ac:dyDescent="0.25">
      <c r="A7801" s="27"/>
      <c r="B7801" s="32"/>
      <c r="C7801" s="27"/>
      <c r="D7801" s="27"/>
      <c r="E7801" s="27"/>
    </row>
    <row r="7802" spans="1:5" x14ac:dyDescent="0.25">
      <c r="A7802" s="27"/>
      <c r="B7802" s="32"/>
      <c r="C7802" s="27"/>
      <c r="D7802" s="27"/>
      <c r="E7802" s="27"/>
    </row>
    <row r="7803" spans="1:5" x14ac:dyDescent="0.25">
      <c r="A7803" s="27"/>
      <c r="B7803" s="32"/>
      <c r="C7803" s="27"/>
      <c r="D7803" s="27"/>
      <c r="E7803" s="27"/>
    </row>
    <row r="7804" spans="1:5" x14ac:dyDescent="0.25">
      <c r="A7804" s="27"/>
      <c r="B7804" s="32"/>
      <c r="C7804" s="27"/>
      <c r="D7804" s="27"/>
      <c r="E7804" s="27"/>
    </row>
    <row r="7805" spans="1:5" x14ac:dyDescent="0.25">
      <c r="A7805" s="27"/>
      <c r="B7805" s="32"/>
      <c r="C7805" s="27"/>
      <c r="D7805" s="27"/>
      <c r="E7805" s="27"/>
    </row>
    <row r="7806" spans="1:5" x14ac:dyDescent="0.25">
      <c r="A7806" s="27"/>
      <c r="B7806" s="32"/>
      <c r="C7806" s="27"/>
      <c r="D7806" s="27"/>
      <c r="E7806" s="27"/>
    </row>
    <row r="7807" spans="1:5" x14ac:dyDescent="0.25">
      <c r="A7807" s="27"/>
      <c r="B7807" s="32"/>
      <c r="C7807" s="27"/>
      <c r="D7807" s="27"/>
      <c r="E7807" s="27"/>
    </row>
    <row r="7808" spans="1:5" x14ac:dyDescent="0.25">
      <c r="A7808" s="27"/>
      <c r="B7808" s="32"/>
      <c r="C7808" s="27"/>
      <c r="D7808" s="27"/>
      <c r="E7808" s="27"/>
    </row>
    <row r="7809" spans="1:5" x14ac:dyDescent="0.25">
      <c r="A7809" s="27"/>
      <c r="B7809" s="32"/>
      <c r="C7809" s="27"/>
      <c r="D7809" s="27"/>
      <c r="E7809" s="27"/>
    </row>
    <row r="7810" spans="1:5" x14ac:dyDescent="0.25">
      <c r="A7810" s="27"/>
      <c r="B7810" s="32"/>
      <c r="C7810" s="27"/>
      <c r="D7810" s="27"/>
      <c r="E7810" s="27"/>
    </row>
    <row r="7811" spans="1:5" x14ac:dyDescent="0.25">
      <c r="A7811" s="27"/>
      <c r="B7811" s="32"/>
      <c r="C7811" s="27"/>
      <c r="D7811" s="27"/>
      <c r="E7811" s="27"/>
    </row>
    <row r="7812" spans="1:5" x14ac:dyDescent="0.25">
      <c r="A7812" s="27"/>
      <c r="B7812" s="32"/>
      <c r="C7812" s="27"/>
      <c r="D7812" s="27"/>
      <c r="E7812" s="27"/>
    </row>
    <row r="7813" spans="1:5" x14ac:dyDescent="0.25">
      <c r="A7813" s="27"/>
      <c r="B7813" s="32"/>
      <c r="C7813" s="27"/>
      <c r="D7813" s="27"/>
      <c r="E7813" s="27"/>
    </row>
    <row r="7814" spans="1:5" x14ac:dyDescent="0.25">
      <c r="A7814" s="27"/>
      <c r="B7814" s="32"/>
      <c r="C7814" s="27"/>
      <c r="D7814" s="27"/>
      <c r="E7814" s="27"/>
    </row>
    <row r="7815" spans="1:5" x14ac:dyDescent="0.25">
      <c r="A7815" s="27"/>
      <c r="B7815" s="32"/>
      <c r="C7815" s="27"/>
      <c r="D7815" s="27"/>
      <c r="E7815" s="27"/>
    </row>
    <row r="7816" spans="1:5" x14ac:dyDescent="0.25">
      <c r="A7816" s="27"/>
      <c r="B7816" s="32"/>
      <c r="C7816" s="27"/>
      <c r="D7816" s="27"/>
      <c r="E7816" s="27"/>
    </row>
    <row r="7817" spans="1:5" x14ac:dyDescent="0.25">
      <c r="A7817" s="27"/>
      <c r="B7817" s="32"/>
      <c r="C7817" s="27"/>
      <c r="D7817" s="27"/>
      <c r="E7817" s="27"/>
    </row>
    <row r="7818" spans="1:5" x14ac:dyDescent="0.25">
      <c r="A7818" s="27"/>
      <c r="B7818" s="32"/>
      <c r="C7818" s="27"/>
      <c r="D7818" s="27"/>
      <c r="E7818" s="27"/>
    </row>
    <row r="7819" spans="1:5" x14ac:dyDescent="0.25">
      <c r="A7819" s="27"/>
      <c r="B7819" s="32"/>
      <c r="C7819" s="27"/>
      <c r="D7819" s="27"/>
      <c r="E7819" s="27"/>
    </row>
    <row r="7820" spans="1:5" x14ac:dyDescent="0.25">
      <c r="A7820" s="27"/>
      <c r="B7820" s="32"/>
      <c r="C7820" s="27"/>
      <c r="D7820" s="27"/>
      <c r="E7820" s="27"/>
    </row>
    <row r="7821" spans="1:5" x14ac:dyDescent="0.25">
      <c r="A7821" s="27"/>
      <c r="B7821" s="32"/>
      <c r="C7821" s="27"/>
      <c r="D7821" s="27"/>
      <c r="E7821" s="27"/>
    </row>
    <row r="7822" spans="1:5" x14ac:dyDescent="0.25">
      <c r="A7822" s="27"/>
      <c r="B7822" s="32"/>
      <c r="C7822" s="27"/>
      <c r="D7822" s="27"/>
      <c r="E7822" s="27"/>
    </row>
    <row r="7823" spans="1:5" x14ac:dyDescent="0.25">
      <c r="A7823" s="27"/>
      <c r="B7823" s="32"/>
      <c r="C7823" s="27"/>
      <c r="D7823" s="27"/>
      <c r="E7823" s="27"/>
    </row>
    <row r="7824" spans="1:5" x14ac:dyDescent="0.25">
      <c r="A7824" s="27"/>
      <c r="B7824" s="32"/>
      <c r="C7824" s="27"/>
      <c r="D7824" s="27"/>
      <c r="E7824" s="27"/>
    </row>
    <row r="7825" spans="1:5" x14ac:dyDescent="0.25">
      <c r="A7825" s="27"/>
      <c r="B7825" s="32"/>
      <c r="C7825" s="27"/>
      <c r="D7825" s="27"/>
      <c r="E7825" s="27"/>
    </row>
    <row r="7826" spans="1:5" x14ac:dyDescent="0.25">
      <c r="A7826" s="27"/>
      <c r="B7826" s="32"/>
      <c r="C7826" s="27"/>
      <c r="D7826" s="27"/>
      <c r="E7826" s="27"/>
    </row>
    <row r="7827" spans="1:5" x14ac:dyDescent="0.25">
      <c r="A7827" s="27"/>
      <c r="B7827" s="32"/>
      <c r="C7827" s="27"/>
      <c r="D7827" s="27"/>
      <c r="E7827" s="27"/>
    </row>
    <row r="7828" spans="1:5" x14ac:dyDescent="0.25">
      <c r="A7828" s="27"/>
      <c r="B7828" s="32"/>
      <c r="C7828" s="27"/>
      <c r="D7828" s="27"/>
      <c r="E7828" s="27"/>
    </row>
    <row r="7829" spans="1:5" x14ac:dyDescent="0.25">
      <c r="A7829" s="27"/>
      <c r="B7829" s="32"/>
      <c r="C7829" s="27"/>
      <c r="D7829" s="27"/>
      <c r="E7829" s="27"/>
    </row>
    <row r="7830" spans="1:5" x14ac:dyDescent="0.25">
      <c r="A7830" s="27"/>
      <c r="B7830" s="32"/>
      <c r="C7830" s="27"/>
      <c r="D7830" s="27"/>
      <c r="E7830" s="27"/>
    </row>
    <row r="7831" spans="1:5" x14ac:dyDescent="0.25">
      <c r="A7831" s="27"/>
      <c r="B7831" s="32"/>
      <c r="C7831" s="27"/>
      <c r="D7831" s="27"/>
      <c r="E7831" s="27"/>
    </row>
    <row r="7832" spans="1:5" x14ac:dyDescent="0.25">
      <c r="A7832" s="27"/>
      <c r="B7832" s="32"/>
      <c r="C7832" s="27"/>
      <c r="D7832" s="27"/>
      <c r="E7832" s="27"/>
    </row>
    <row r="7833" spans="1:5" x14ac:dyDescent="0.25">
      <c r="A7833" s="27"/>
      <c r="B7833" s="32"/>
      <c r="C7833" s="27"/>
      <c r="D7833" s="27"/>
      <c r="E7833" s="27"/>
    </row>
    <row r="7834" spans="1:5" x14ac:dyDescent="0.25">
      <c r="A7834" s="27"/>
      <c r="B7834" s="32"/>
      <c r="C7834" s="27"/>
      <c r="D7834" s="27"/>
      <c r="E7834" s="27"/>
    </row>
    <row r="7835" spans="1:5" x14ac:dyDescent="0.25">
      <c r="A7835" s="27"/>
      <c r="B7835" s="32"/>
      <c r="C7835" s="27"/>
      <c r="D7835" s="27"/>
      <c r="E7835" s="27"/>
    </row>
    <row r="7836" spans="1:5" x14ac:dyDescent="0.25">
      <c r="A7836" s="27"/>
      <c r="B7836" s="32"/>
      <c r="C7836" s="27"/>
      <c r="D7836" s="27"/>
      <c r="E7836" s="27"/>
    </row>
    <row r="7837" spans="1:5" x14ac:dyDescent="0.25">
      <c r="A7837" s="27"/>
      <c r="B7837" s="32"/>
      <c r="C7837" s="27"/>
      <c r="D7837" s="27"/>
      <c r="E7837" s="27"/>
    </row>
    <row r="7838" spans="1:5" x14ac:dyDescent="0.25">
      <c r="A7838" s="27"/>
      <c r="B7838" s="32"/>
      <c r="C7838" s="27"/>
      <c r="D7838" s="27"/>
      <c r="E7838" s="27"/>
    </row>
    <row r="7839" spans="1:5" x14ac:dyDescent="0.25">
      <c r="A7839" s="27"/>
      <c r="B7839" s="32"/>
      <c r="C7839" s="27"/>
      <c r="D7839" s="27"/>
      <c r="E7839" s="27"/>
    </row>
    <row r="7840" spans="1:5" x14ac:dyDescent="0.25">
      <c r="A7840" s="27"/>
      <c r="B7840" s="32"/>
      <c r="C7840" s="27"/>
      <c r="D7840" s="27"/>
      <c r="E7840" s="27"/>
    </row>
    <row r="7841" spans="1:5" x14ac:dyDescent="0.25">
      <c r="A7841" s="27"/>
      <c r="B7841" s="32"/>
      <c r="C7841" s="27"/>
      <c r="D7841" s="27"/>
      <c r="E7841" s="27"/>
    </row>
    <row r="7842" spans="1:5" x14ac:dyDescent="0.25">
      <c r="A7842" s="27"/>
      <c r="B7842" s="32"/>
      <c r="C7842" s="27"/>
      <c r="D7842" s="27"/>
      <c r="E7842" s="27"/>
    </row>
    <row r="7843" spans="1:5" x14ac:dyDescent="0.25">
      <c r="A7843" s="27"/>
      <c r="B7843" s="32"/>
      <c r="C7843" s="27"/>
      <c r="D7843" s="27"/>
      <c r="E7843" s="27"/>
    </row>
    <row r="7844" spans="1:5" x14ac:dyDescent="0.25">
      <c r="A7844" s="27"/>
      <c r="B7844" s="32"/>
      <c r="C7844" s="27"/>
      <c r="D7844" s="27"/>
      <c r="E7844" s="27"/>
    </row>
    <row r="7845" spans="1:5" x14ac:dyDescent="0.25">
      <c r="A7845" s="27"/>
      <c r="B7845" s="32"/>
      <c r="C7845" s="27"/>
      <c r="D7845" s="27"/>
      <c r="E7845" s="27"/>
    </row>
    <row r="7846" spans="1:5" x14ac:dyDescent="0.25">
      <c r="A7846" s="27"/>
      <c r="B7846" s="32"/>
      <c r="C7846" s="27"/>
      <c r="D7846" s="27"/>
      <c r="E7846" s="27"/>
    </row>
    <row r="7847" spans="1:5" x14ac:dyDescent="0.25">
      <c r="A7847" s="27"/>
      <c r="B7847" s="32"/>
      <c r="C7847" s="27"/>
      <c r="D7847" s="27"/>
      <c r="E7847" s="27"/>
    </row>
    <row r="7848" spans="1:5" x14ac:dyDescent="0.25">
      <c r="A7848" s="27"/>
      <c r="B7848" s="32"/>
      <c r="C7848" s="27"/>
      <c r="D7848" s="27"/>
      <c r="E7848" s="27"/>
    </row>
    <row r="7849" spans="1:5" x14ac:dyDescent="0.25">
      <c r="A7849" s="27"/>
      <c r="B7849" s="32"/>
      <c r="C7849" s="27"/>
      <c r="D7849" s="27"/>
      <c r="E7849" s="27"/>
    </row>
    <row r="7850" spans="1:5" x14ac:dyDescent="0.25">
      <c r="A7850" s="27"/>
      <c r="B7850" s="32"/>
      <c r="C7850" s="27"/>
      <c r="D7850" s="27"/>
      <c r="E7850" s="27"/>
    </row>
    <row r="7851" spans="1:5" x14ac:dyDescent="0.25">
      <c r="A7851" s="27"/>
      <c r="B7851" s="32"/>
      <c r="C7851" s="27"/>
      <c r="D7851" s="27"/>
      <c r="E7851" s="27"/>
    </row>
    <row r="7852" spans="1:5" x14ac:dyDescent="0.25">
      <c r="A7852" s="27"/>
      <c r="B7852" s="32"/>
      <c r="C7852" s="27"/>
      <c r="D7852" s="27"/>
      <c r="E7852" s="27"/>
    </row>
    <row r="7853" spans="1:5" x14ac:dyDescent="0.25">
      <c r="A7853" s="27"/>
      <c r="B7853" s="32"/>
      <c r="C7853" s="27"/>
      <c r="D7853" s="27"/>
      <c r="E7853" s="27"/>
    </row>
    <row r="7854" spans="1:5" x14ac:dyDescent="0.25">
      <c r="A7854" s="27"/>
      <c r="B7854" s="32"/>
      <c r="C7854" s="27"/>
      <c r="D7854" s="27"/>
      <c r="E7854" s="27"/>
    </row>
    <row r="7855" spans="1:5" x14ac:dyDescent="0.25">
      <c r="A7855" s="27"/>
      <c r="B7855" s="32"/>
      <c r="C7855" s="27"/>
      <c r="D7855" s="27"/>
      <c r="E7855" s="27"/>
    </row>
    <row r="7856" spans="1:5" x14ac:dyDescent="0.25">
      <c r="A7856" s="27"/>
      <c r="B7856" s="32"/>
      <c r="C7856" s="27"/>
      <c r="D7856" s="27"/>
      <c r="E7856" s="27"/>
    </row>
    <row r="7857" spans="1:5" x14ac:dyDescent="0.25">
      <c r="A7857" s="27"/>
      <c r="B7857" s="32"/>
      <c r="C7857" s="27"/>
      <c r="D7857" s="27"/>
      <c r="E7857" s="27"/>
    </row>
    <row r="7858" spans="1:5" x14ac:dyDescent="0.25">
      <c r="A7858" s="27"/>
      <c r="B7858" s="32"/>
      <c r="C7858" s="27"/>
      <c r="D7858" s="27"/>
      <c r="E7858" s="27"/>
    </row>
    <row r="7859" spans="1:5" x14ac:dyDescent="0.25">
      <c r="A7859" s="27"/>
      <c r="B7859" s="32"/>
      <c r="C7859" s="27"/>
      <c r="D7859" s="27"/>
      <c r="E7859" s="27"/>
    </row>
    <row r="7860" spans="1:5" x14ac:dyDescent="0.25">
      <c r="A7860" s="27"/>
      <c r="B7860" s="32"/>
      <c r="C7860" s="27"/>
      <c r="D7860" s="27"/>
      <c r="E7860" s="27"/>
    </row>
    <row r="7861" spans="1:5" x14ac:dyDescent="0.25">
      <c r="A7861" s="27"/>
      <c r="B7861" s="32"/>
      <c r="C7861" s="27"/>
      <c r="D7861" s="27"/>
      <c r="E7861" s="27"/>
    </row>
    <row r="7862" spans="1:5" x14ac:dyDescent="0.25">
      <c r="A7862" s="27"/>
      <c r="B7862" s="32"/>
      <c r="C7862" s="27"/>
      <c r="D7862" s="27"/>
      <c r="E7862" s="27"/>
    </row>
    <row r="7863" spans="1:5" x14ac:dyDescent="0.25">
      <c r="A7863" s="27"/>
      <c r="B7863" s="32"/>
      <c r="C7863" s="27"/>
      <c r="D7863" s="27"/>
      <c r="E7863" s="27"/>
    </row>
    <row r="7864" spans="1:5" x14ac:dyDescent="0.25">
      <c r="A7864" s="27"/>
      <c r="B7864" s="32"/>
      <c r="C7864" s="27"/>
      <c r="D7864" s="27"/>
      <c r="E7864" s="27"/>
    </row>
    <row r="7865" spans="1:5" x14ac:dyDescent="0.25">
      <c r="A7865" s="27"/>
      <c r="B7865" s="32"/>
      <c r="C7865" s="27"/>
      <c r="D7865" s="27"/>
      <c r="E7865" s="27"/>
    </row>
    <row r="7866" spans="1:5" x14ac:dyDescent="0.25">
      <c r="A7866" s="27"/>
      <c r="B7866" s="32"/>
      <c r="C7866" s="27"/>
      <c r="D7866" s="27"/>
      <c r="E7866" s="27"/>
    </row>
    <row r="7867" spans="1:5" x14ac:dyDescent="0.25">
      <c r="A7867" s="27"/>
      <c r="B7867" s="32"/>
      <c r="C7867" s="27"/>
      <c r="D7867" s="27"/>
      <c r="E7867" s="27"/>
    </row>
    <row r="7868" spans="1:5" x14ac:dyDescent="0.25">
      <c r="A7868" s="27"/>
      <c r="B7868" s="32"/>
      <c r="C7868" s="27"/>
      <c r="D7868" s="27"/>
      <c r="E7868" s="27"/>
    </row>
    <row r="7869" spans="1:5" x14ac:dyDescent="0.25">
      <c r="A7869" s="27"/>
      <c r="B7869" s="32"/>
      <c r="C7869" s="27"/>
      <c r="D7869" s="27"/>
      <c r="E7869" s="27"/>
    </row>
    <row r="7870" spans="1:5" x14ac:dyDescent="0.25">
      <c r="A7870" s="27"/>
      <c r="B7870" s="32"/>
      <c r="C7870" s="27"/>
      <c r="D7870" s="27"/>
      <c r="E7870" s="27"/>
    </row>
    <row r="7871" spans="1:5" x14ac:dyDescent="0.25">
      <c r="A7871" s="27"/>
      <c r="B7871" s="32"/>
      <c r="C7871" s="27"/>
      <c r="D7871" s="27"/>
      <c r="E7871" s="27"/>
    </row>
    <row r="7872" spans="1:5" x14ac:dyDescent="0.25">
      <c r="A7872" s="27"/>
      <c r="B7872" s="32"/>
      <c r="C7872" s="27"/>
      <c r="D7872" s="27"/>
      <c r="E7872" s="27"/>
    </row>
    <row r="7873" spans="1:5" x14ac:dyDescent="0.25">
      <c r="A7873" s="27"/>
      <c r="B7873" s="32"/>
      <c r="C7873" s="27"/>
      <c r="D7873" s="27"/>
      <c r="E7873" s="27"/>
    </row>
    <row r="7874" spans="1:5" x14ac:dyDescent="0.25">
      <c r="A7874" s="27"/>
      <c r="B7874" s="32"/>
      <c r="C7874" s="27"/>
      <c r="D7874" s="27"/>
      <c r="E7874" s="27"/>
    </row>
    <row r="7875" spans="1:5" x14ac:dyDescent="0.25">
      <c r="A7875" s="27"/>
      <c r="B7875" s="32"/>
      <c r="C7875" s="27"/>
      <c r="D7875" s="27"/>
      <c r="E7875" s="27"/>
    </row>
    <row r="7876" spans="1:5" x14ac:dyDescent="0.25">
      <c r="A7876" s="27"/>
      <c r="B7876" s="32"/>
      <c r="C7876" s="27"/>
      <c r="D7876" s="27"/>
      <c r="E7876" s="27"/>
    </row>
    <row r="7877" spans="1:5" x14ac:dyDescent="0.25">
      <c r="A7877" s="27"/>
      <c r="B7877" s="32"/>
      <c r="C7877" s="27"/>
      <c r="D7877" s="27"/>
      <c r="E7877" s="27"/>
    </row>
    <row r="7878" spans="1:5" x14ac:dyDescent="0.25">
      <c r="A7878" s="27"/>
      <c r="B7878" s="32"/>
      <c r="C7878" s="27"/>
      <c r="D7878" s="27"/>
      <c r="E7878" s="27"/>
    </row>
    <row r="7879" spans="1:5" x14ac:dyDescent="0.25">
      <c r="A7879" s="27"/>
      <c r="B7879" s="32"/>
      <c r="C7879" s="27"/>
      <c r="D7879" s="27"/>
      <c r="E7879" s="27"/>
    </row>
    <row r="7880" spans="1:5" x14ac:dyDescent="0.25">
      <c r="A7880" s="27"/>
      <c r="B7880" s="32"/>
      <c r="C7880" s="27"/>
      <c r="D7880" s="27"/>
      <c r="E7880" s="27"/>
    </row>
    <row r="7881" spans="1:5" x14ac:dyDescent="0.25">
      <c r="A7881" s="27"/>
      <c r="B7881" s="32"/>
      <c r="C7881" s="27"/>
      <c r="D7881" s="27"/>
      <c r="E7881" s="27"/>
    </row>
    <row r="7882" spans="1:5" x14ac:dyDescent="0.25">
      <c r="A7882" s="27"/>
      <c r="B7882" s="32"/>
      <c r="C7882" s="27"/>
      <c r="D7882" s="27"/>
      <c r="E7882" s="27"/>
    </row>
    <row r="7883" spans="1:5" x14ac:dyDescent="0.25">
      <c r="A7883" s="27"/>
      <c r="B7883" s="32"/>
      <c r="C7883" s="27"/>
      <c r="D7883" s="27"/>
      <c r="E7883" s="27"/>
    </row>
    <row r="7884" spans="1:5" x14ac:dyDescent="0.25">
      <c r="A7884" s="27"/>
      <c r="B7884" s="32"/>
      <c r="C7884" s="27"/>
      <c r="D7884" s="27"/>
      <c r="E7884" s="27"/>
    </row>
    <row r="7885" spans="1:5" x14ac:dyDescent="0.25">
      <c r="A7885" s="27"/>
      <c r="B7885" s="32"/>
      <c r="C7885" s="27"/>
      <c r="D7885" s="27"/>
      <c r="E7885" s="27"/>
    </row>
    <row r="7886" spans="1:5" x14ac:dyDescent="0.25">
      <c r="A7886" s="27"/>
      <c r="B7886" s="32"/>
      <c r="C7886" s="27"/>
      <c r="D7886" s="27"/>
      <c r="E7886" s="27"/>
    </row>
    <row r="7887" spans="1:5" x14ac:dyDescent="0.25">
      <c r="A7887" s="27"/>
      <c r="B7887" s="32"/>
      <c r="C7887" s="27"/>
      <c r="D7887" s="27"/>
      <c r="E7887" s="27"/>
    </row>
    <row r="7888" spans="1:5" x14ac:dyDescent="0.25">
      <c r="A7888" s="27"/>
      <c r="B7888" s="32"/>
      <c r="C7888" s="27"/>
      <c r="D7888" s="27"/>
      <c r="E7888" s="27"/>
    </row>
    <row r="7889" spans="1:5" x14ac:dyDescent="0.25">
      <c r="A7889" s="27"/>
      <c r="B7889" s="32"/>
      <c r="C7889" s="27"/>
      <c r="D7889" s="27"/>
      <c r="E7889" s="27"/>
    </row>
    <row r="7890" spans="1:5" x14ac:dyDescent="0.25">
      <c r="A7890" s="27"/>
      <c r="B7890" s="32"/>
      <c r="C7890" s="27"/>
      <c r="D7890" s="27"/>
      <c r="E7890" s="27"/>
    </row>
    <row r="7891" spans="1:5" x14ac:dyDescent="0.25">
      <c r="A7891" s="27"/>
      <c r="B7891" s="32"/>
      <c r="C7891" s="27"/>
      <c r="D7891" s="27"/>
      <c r="E7891" s="27"/>
    </row>
    <row r="7892" spans="1:5" x14ac:dyDescent="0.25">
      <c r="A7892" s="27"/>
      <c r="B7892" s="32"/>
      <c r="C7892" s="27"/>
      <c r="D7892" s="27"/>
      <c r="E7892" s="27"/>
    </row>
    <row r="7893" spans="1:5" x14ac:dyDescent="0.25">
      <c r="A7893" s="27"/>
      <c r="B7893" s="32"/>
      <c r="C7893" s="27"/>
      <c r="D7893" s="27"/>
      <c r="E7893" s="27"/>
    </row>
    <row r="7894" spans="1:5" x14ac:dyDescent="0.25">
      <c r="A7894" s="27"/>
      <c r="B7894" s="32"/>
      <c r="C7894" s="27"/>
      <c r="D7894" s="27"/>
      <c r="E7894" s="27"/>
    </row>
    <row r="7895" spans="1:5" x14ac:dyDescent="0.25">
      <c r="A7895" s="27"/>
      <c r="B7895" s="32"/>
      <c r="C7895" s="27"/>
      <c r="D7895" s="27"/>
      <c r="E7895" s="27"/>
    </row>
    <row r="7896" spans="1:5" x14ac:dyDescent="0.25">
      <c r="A7896" s="27"/>
      <c r="B7896" s="32"/>
      <c r="C7896" s="27"/>
      <c r="D7896" s="27"/>
      <c r="E7896" s="27"/>
    </row>
    <row r="7897" spans="1:5" x14ac:dyDescent="0.25">
      <c r="A7897" s="27"/>
      <c r="B7897" s="32"/>
      <c r="C7897" s="27"/>
      <c r="D7897" s="27"/>
      <c r="E7897" s="27"/>
    </row>
    <row r="7898" spans="1:5" x14ac:dyDescent="0.25">
      <c r="A7898" s="27"/>
      <c r="B7898" s="32"/>
      <c r="C7898" s="27"/>
      <c r="D7898" s="27"/>
      <c r="E7898" s="27"/>
    </row>
    <row r="7899" spans="1:5" x14ac:dyDescent="0.25">
      <c r="A7899" s="27"/>
      <c r="B7899" s="32"/>
      <c r="C7899" s="27"/>
      <c r="D7899" s="27"/>
      <c r="E7899" s="27"/>
    </row>
    <row r="7900" spans="1:5" x14ac:dyDescent="0.25">
      <c r="A7900" s="27"/>
      <c r="B7900" s="32"/>
      <c r="C7900" s="27"/>
      <c r="D7900" s="27"/>
      <c r="E7900" s="27"/>
    </row>
    <row r="7901" spans="1:5" x14ac:dyDescent="0.25">
      <c r="A7901" s="27"/>
      <c r="B7901" s="32"/>
      <c r="C7901" s="27"/>
      <c r="D7901" s="27"/>
      <c r="E7901" s="27"/>
    </row>
    <row r="7902" spans="1:5" x14ac:dyDescent="0.25">
      <c r="A7902" s="27"/>
      <c r="B7902" s="32"/>
      <c r="C7902" s="27"/>
      <c r="D7902" s="27"/>
      <c r="E7902" s="27"/>
    </row>
    <row r="7903" spans="1:5" x14ac:dyDescent="0.25">
      <c r="A7903" s="27"/>
      <c r="B7903" s="32"/>
      <c r="C7903" s="27"/>
      <c r="D7903" s="27"/>
      <c r="E7903" s="27"/>
    </row>
    <row r="7904" spans="1:5" x14ac:dyDescent="0.25">
      <c r="A7904" s="27"/>
      <c r="B7904" s="32"/>
      <c r="C7904" s="27"/>
      <c r="D7904" s="27"/>
      <c r="E7904" s="27"/>
    </row>
    <row r="7905" spans="1:5" x14ac:dyDescent="0.25">
      <c r="A7905" s="27"/>
      <c r="B7905" s="32"/>
      <c r="C7905" s="27"/>
      <c r="D7905" s="27"/>
      <c r="E7905" s="27"/>
    </row>
    <row r="7906" spans="1:5" x14ac:dyDescent="0.25">
      <c r="A7906" s="27"/>
      <c r="B7906" s="32"/>
      <c r="C7906" s="27"/>
      <c r="D7906" s="27"/>
      <c r="E7906" s="27"/>
    </row>
    <row r="7907" spans="1:5" x14ac:dyDescent="0.25">
      <c r="A7907" s="27"/>
      <c r="B7907" s="32"/>
      <c r="C7907" s="27"/>
      <c r="D7907" s="27"/>
      <c r="E7907" s="27"/>
    </row>
    <row r="7908" spans="1:5" x14ac:dyDescent="0.25">
      <c r="A7908" s="27"/>
      <c r="B7908" s="32"/>
      <c r="C7908" s="27"/>
      <c r="D7908" s="27"/>
      <c r="E7908" s="27"/>
    </row>
    <row r="7909" spans="1:5" x14ac:dyDescent="0.25">
      <c r="A7909" s="27"/>
      <c r="B7909" s="32"/>
      <c r="C7909" s="27"/>
      <c r="D7909" s="27"/>
      <c r="E7909" s="27"/>
    </row>
    <row r="7910" spans="1:5" x14ac:dyDescent="0.25">
      <c r="A7910" s="27"/>
      <c r="B7910" s="32"/>
      <c r="C7910" s="27"/>
      <c r="D7910" s="27"/>
      <c r="E7910" s="27"/>
    </row>
    <row r="7911" spans="1:5" x14ac:dyDescent="0.25">
      <c r="A7911" s="27"/>
      <c r="B7911" s="32"/>
      <c r="C7911" s="27"/>
      <c r="D7911" s="27"/>
      <c r="E7911" s="27"/>
    </row>
    <row r="7912" spans="1:5" x14ac:dyDescent="0.25">
      <c r="A7912" s="27"/>
      <c r="B7912" s="32"/>
      <c r="C7912" s="27"/>
      <c r="D7912" s="27"/>
      <c r="E7912" s="27"/>
    </row>
    <row r="7913" spans="1:5" x14ac:dyDescent="0.25">
      <c r="A7913" s="27"/>
      <c r="B7913" s="32"/>
      <c r="C7913" s="27"/>
      <c r="D7913" s="27"/>
      <c r="E7913" s="27"/>
    </row>
    <row r="7914" spans="1:5" x14ac:dyDescent="0.25">
      <c r="A7914" s="27"/>
      <c r="B7914" s="32"/>
      <c r="C7914" s="27"/>
      <c r="D7914" s="27"/>
      <c r="E7914" s="27"/>
    </row>
    <row r="7915" spans="1:5" x14ac:dyDescent="0.25">
      <c r="A7915" s="27"/>
      <c r="B7915" s="32"/>
      <c r="C7915" s="27"/>
      <c r="D7915" s="27"/>
      <c r="E7915" s="27"/>
    </row>
    <row r="7916" spans="1:5" x14ac:dyDescent="0.25">
      <c r="A7916" s="27"/>
      <c r="B7916" s="32"/>
      <c r="C7916" s="27"/>
      <c r="D7916" s="27"/>
      <c r="E7916" s="27"/>
    </row>
    <row r="7917" spans="1:5" x14ac:dyDescent="0.25">
      <c r="A7917" s="27"/>
      <c r="B7917" s="32"/>
      <c r="C7917" s="27"/>
      <c r="D7917" s="27"/>
      <c r="E7917" s="27"/>
    </row>
    <row r="7918" spans="1:5" x14ac:dyDescent="0.25">
      <c r="A7918" s="27"/>
      <c r="B7918" s="32"/>
      <c r="C7918" s="27"/>
      <c r="D7918" s="27"/>
      <c r="E7918" s="27"/>
    </row>
    <row r="7919" spans="1:5" x14ac:dyDescent="0.25">
      <c r="A7919" s="27"/>
      <c r="B7919" s="32"/>
      <c r="C7919" s="27"/>
      <c r="D7919" s="27"/>
      <c r="E7919" s="27"/>
    </row>
    <row r="7920" spans="1:5" x14ac:dyDescent="0.25">
      <c r="A7920" s="27"/>
      <c r="B7920" s="32"/>
      <c r="C7920" s="27"/>
      <c r="D7920" s="27"/>
      <c r="E7920" s="27"/>
    </row>
    <row r="7921" spans="1:5" x14ac:dyDescent="0.25">
      <c r="A7921" s="27"/>
      <c r="B7921" s="32"/>
      <c r="C7921" s="27"/>
      <c r="D7921" s="27"/>
      <c r="E7921" s="27"/>
    </row>
    <row r="7922" spans="1:5" x14ac:dyDescent="0.25">
      <c r="A7922" s="27"/>
      <c r="B7922" s="32"/>
      <c r="C7922" s="27"/>
      <c r="D7922" s="27"/>
      <c r="E7922" s="27"/>
    </row>
    <row r="7923" spans="1:5" x14ac:dyDescent="0.25">
      <c r="A7923" s="27"/>
      <c r="B7923" s="32"/>
      <c r="C7923" s="27"/>
      <c r="D7923" s="27"/>
      <c r="E7923" s="27"/>
    </row>
    <row r="7924" spans="1:5" x14ac:dyDescent="0.25">
      <c r="A7924" s="27"/>
      <c r="B7924" s="32"/>
      <c r="C7924" s="27"/>
      <c r="D7924" s="27"/>
      <c r="E7924" s="27"/>
    </row>
    <row r="7925" spans="1:5" x14ac:dyDescent="0.25">
      <c r="A7925" s="27"/>
      <c r="B7925" s="32"/>
      <c r="C7925" s="27"/>
      <c r="D7925" s="27"/>
      <c r="E7925" s="27"/>
    </row>
    <row r="7926" spans="1:5" x14ac:dyDescent="0.25">
      <c r="A7926" s="27"/>
      <c r="B7926" s="32"/>
      <c r="C7926" s="27"/>
      <c r="D7926" s="27"/>
      <c r="E7926" s="27"/>
    </row>
    <row r="7927" spans="1:5" x14ac:dyDescent="0.25">
      <c r="A7927" s="27"/>
      <c r="B7927" s="32"/>
      <c r="C7927" s="27"/>
      <c r="D7927" s="27"/>
      <c r="E7927" s="27"/>
    </row>
    <row r="7928" spans="1:5" x14ac:dyDescent="0.25">
      <c r="A7928" s="27"/>
      <c r="B7928" s="32"/>
      <c r="C7928" s="27"/>
      <c r="D7928" s="27"/>
      <c r="E7928" s="27"/>
    </row>
    <row r="7929" spans="1:5" x14ac:dyDescent="0.25">
      <c r="A7929" s="27"/>
      <c r="B7929" s="32"/>
      <c r="C7929" s="27"/>
      <c r="D7929" s="27"/>
      <c r="E7929" s="27"/>
    </row>
    <row r="7930" spans="1:5" x14ac:dyDescent="0.25">
      <c r="A7930" s="27"/>
      <c r="B7930" s="32"/>
      <c r="C7930" s="27"/>
      <c r="D7930" s="27"/>
      <c r="E7930" s="27"/>
    </row>
    <row r="7931" spans="1:5" x14ac:dyDescent="0.25">
      <c r="A7931" s="27"/>
      <c r="B7931" s="32"/>
      <c r="C7931" s="27"/>
      <c r="D7931" s="27"/>
      <c r="E7931" s="27"/>
    </row>
    <row r="7932" spans="1:5" x14ac:dyDescent="0.25">
      <c r="A7932" s="27"/>
      <c r="B7932" s="32"/>
      <c r="C7932" s="27"/>
      <c r="D7932" s="27"/>
      <c r="E7932" s="27"/>
    </row>
    <row r="7933" spans="1:5" x14ac:dyDescent="0.25">
      <c r="A7933" s="27"/>
      <c r="B7933" s="32"/>
      <c r="C7933" s="27"/>
      <c r="D7933" s="27"/>
      <c r="E7933" s="27"/>
    </row>
    <row r="7934" spans="1:5" x14ac:dyDescent="0.25">
      <c r="A7934" s="27"/>
      <c r="B7934" s="32"/>
      <c r="C7934" s="27"/>
      <c r="D7934" s="27"/>
      <c r="E7934" s="27"/>
    </row>
    <row r="7935" spans="1:5" x14ac:dyDescent="0.25">
      <c r="A7935" s="27"/>
      <c r="B7935" s="32"/>
      <c r="C7935" s="27"/>
      <c r="D7935" s="27"/>
      <c r="E7935" s="27"/>
    </row>
    <row r="7936" spans="1:5" x14ac:dyDescent="0.25">
      <c r="A7936" s="27"/>
      <c r="B7936" s="32"/>
      <c r="C7936" s="27"/>
      <c r="D7936" s="27"/>
      <c r="E7936" s="27"/>
    </row>
    <row r="7937" spans="1:5" x14ac:dyDescent="0.25">
      <c r="A7937" s="27"/>
      <c r="B7937" s="32"/>
      <c r="C7937" s="27"/>
      <c r="D7937" s="27"/>
      <c r="E7937" s="27"/>
    </row>
    <row r="7938" spans="1:5" x14ac:dyDescent="0.25">
      <c r="A7938" s="27"/>
      <c r="B7938" s="32"/>
      <c r="C7938" s="27"/>
      <c r="D7938" s="27"/>
      <c r="E7938" s="27"/>
    </row>
    <row r="7939" spans="1:5" x14ac:dyDescent="0.25">
      <c r="A7939" s="27"/>
      <c r="B7939" s="32"/>
      <c r="C7939" s="27"/>
      <c r="D7939" s="27"/>
      <c r="E7939" s="27"/>
    </row>
    <row r="7940" spans="1:5" x14ac:dyDescent="0.25">
      <c r="A7940" s="27"/>
      <c r="B7940" s="32"/>
      <c r="C7940" s="27"/>
      <c r="D7940" s="27"/>
      <c r="E7940" s="27"/>
    </row>
    <row r="7941" spans="1:5" x14ac:dyDescent="0.25">
      <c r="A7941" s="27"/>
      <c r="B7941" s="32"/>
      <c r="C7941" s="27"/>
      <c r="D7941" s="27"/>
      <c r="E7941" s="27"/>
    </row>
    <row r="7942" spans="1:5" x14ac:dyDescent="0.25">
      <c r="A7942" s="27"/>
      <c r="B7942" s="32"/>
      <c r="C7942" s="27"/>
      <c r="D7942" s="27"/>
      <c r="E7942" s="27"/>
    </row>
    <row r="7943" spans="1:5" x14ac:dyDescent="0.25">
      <c r="A7943" s="27"/>
      <c r="B7943" s="32"/>
      <c r="C7943" s="27"/>
      <c r="D7943" s="27"/>
      <c r="E7943" s="27"/>
    </row>
    <row r="7944" spans="1:5" x14ac:dyDescent="0.25">
      <c r="A7944" s="27"/>
      <c r="B7944" s="32"/>
      <c r="C7944" s="27"/>
      <c r="D7944" s="27"/>
      <c r="E7944" s="27"/>
    </row>
    <row r="7945" spans="1:5" x14ac:dyDescent="0.25">
      <c r="A7945" s="27"/>
      <c r="B7945" s="32"/>
      <c r="C7945" s="27"/>
      <c r="D7945" s="27"/>
      <c r="E7945" s="27"/>
    </row>
    <row r="7946" spans="1:5" x14ac:dyDescent="0.25">
      <c r="A7946" s="27"/>
      <c r="B7946" s="32"/>
      <c r="C7946" s="27"/>
      <c r="D7946" s="27"/>
      <c r="E7946" s="27"/>
    </row>
    <row r="7947" spans="1:5" x14ac:dyDescent="0.25">
      <c r="A7947" s="27"/>
      <c r="B7947" s="32"/>
      <c r="C7947" s="27"/>
      <c r="D7947" s="27"/>
      <c r="E7947" s="27"/>
    </row>
    <row r="7948" spans="1:5" x14ac:dyDescent="0.25">
      <c r="A7948" s="27"/>
      <c r="B7948" s="32"/>
      <c r="C7948" s="27"/>
      <c r="D7948" s="27"/>
      <c r="E7948" s="27"/>
    </row>
    <row r="7949" spans="1:5" x14ac:dyDescent="0.25">
      <c r="A7949" s="27"/>
      <c r="B7949" s="32"/>
      <c r="C7949" s="27"/>
      <c r="D7949" s="27"/>
      <c r="E7949" s="27"/>
    </row>
    <row r="7950" spans="1:5" x14ac:dyDescent="0.25">
      <c r="A7950" s="27"/>
      <c r="B7950" s="32"/>
      <c r="C7950" s="27"/>
      <c r="D7950" s="27"/>
      <c r="E7950" s="27"/>
    </row>
    <row r="7951" spans="1:5" x14ac:dyDescent="0.25">
      <c r="A7951" s="27"/>
      <c r="B7951" s="32"/>
      <c r="C7951" s="27"/>
      <c r="D7951" s="27"/>
      <c r="E7951" s="27"/>
    </row>
    <row r="7952" spans="1:5" x14ac:dyDescent="0.25">
      <c r="A7952" s="27"/>
      <c r="B7952" s="32"/>
      <c r="C7952" s="27"/>
      <c r="D7952" s="27"/>
      <c r="E7952" s="27"/>
    </row>
    <row r="7953" spans="1:5" x14ac:dyDescent="0.25">
      <c r="A7953" s="27"/>
      <c r="B7953" s="32"/>
      <c r="C7953" s="27"/>
      <c r="D7953" s="27"/>
      <c r="E7953" s="27"/>
    </row>
    <row r="7954" spans="1:5" x14ac:dyDescent="0.25">
      <c r="A7954" s="27"/>
      <c r="B7954" s="32"/>
      <c r="C7954" s="27"/>
      <c r="D7954" s="27"/>
      <c r="E7954" s="27"/>
    </row>
    <row r="7955" spans="1:5" x14ac:dyDescent="0.25">
      <c r="A7955" s="27"/>
      <c r="B7955" s="32"/>
      <c r="C7955" s="27"/>
      <c r="D7955" s="27"/>
      <c r="E7955" s="27"/>
    </row>
    <row r="7956" spans="1:5" x14ac:dyDescent="0.25">
      <c r="A7956" s="27"/>
      <c r="B7956" s="32"/>
      <c r="C7956" s="27"/>
      <c r="D7956" s="27"/>
      <c r="E7956" s="27"/>
    </row>
    <row r="7957" spans="1:5" x14ac:dyDescent="0.25">
      <c r="A7957" s="27"/>
      <c r="B7957" s="32"/>
      <c r="C7957" s="27"/>
      <c r="D7957" s="27"/>
      <c r="E7957" s="27"/>
    </row>
    <row r="7958" spans="1:5" x14ac:dyDescent="0.25">
      <c r="A7958" s="27"/>
      <c r="B7958" s="32"/>
      <c r="C7958" s="27"/>
      <c r="D7958" s="27"/>
      <c r="E7958" s="27"/>
    </row>
    <row r="7959" spans="1:5" x14ac:dyDescent="0.25">
      <c r="A7959" s="27"/>
      <c r="B7959" s="32"/>
      <c r="C7959" s="27"/>
      <c r="D7959" s="27"/>
      <c r="E7959" s="27"/>
    </row>
    <row r="7960" spans="1:5" x14ac:dyDescent="0.25">
      <c r="A7960" s="27"/>
      <c r="B7960" s="32"/>
      <c r="C7960" s="27"/>
      <c r="D7960" s="27"/>
      <c r="E7960" s="27"/>
    </row>
    <row r="7961" spans="1:5" x14ac:dyDescent="0.25">
      <c r="A7961" s="27"/>
      <c r="B7961" s="32"/>
      <c r="C7961" s="27"/>
      <c r="D7961" s="27"/>
      <c r="E7961" s="27"/>
    </row>
    <row r="7962" spans="1:5" x14ac:dyDescent="0.25">
      <c r="A7962" s="27"/>
      <c r="B7962" s="32"/>
      <c r="C7962" s="27"/>
      <c r="D7962" s="27"/>
      <c r="E7962" s="27"/>
    </row>
    <row r="7963" spans="1:5" x14ac:dyDescent="0.25">
      <c r="A7963" s="27"/>
      <c r="B7963" s="32"/>
      <c r="C7963" s="27"/>
      <c r="D7963" s="27"/>
      <c r="E7963" s="27"/>
    </row>
    <row r="7964" spans="1:5" x14ac:dyDescent="0.25">
      <c r="A7964" s="27"/>
      <c r="B7964" s="32"/>
      <c r="C7964" s="27"/>
      <c r="D7964" s="27"/>
      <c r="E7964" s="27"/>
    </row>
    <row r="7965" spans="1:5" x14ac:dyDescent="0.25">
      <c r="A7965" s="27"/>
      <c r="B7965" s="32"/>
      <c r="C7965" s="27"/>
      <c r="D7965" s="27"/>
      <c r="E7965" s="27"/>
    </row>
    <row r="7966" spans="1:5" x14ac:dyDescent="0.25">
      <c r="A7966" s="27"/>
      <c r="B7966" s="32"/>
      <c r="C7966" s="27"/>
      <c r="D7966" s="27"/>
      <c r="E7966" s="27"/>
    </row>
    <row r="7967" spans="1:5" x14ac:dyDescent="0.25">
      <c r="A7967" s="27"/>
      <c r="B7967" s="32"/>
      <c r="C7967" s="27"/>
      <c r="D7967" s="27"/>
      <c r="E7967" s="27"/>
    </row>
    <row r="7968" spans="1:5" x14ac:dyDescent="0.25">
      <c r="A7968" s="27"/>
      <c r="B7968" s="32"/>
      <c r="C7968" s="27"/>
      <c r="D7968" s="27"/>
      <c r="E7968" s="27"/>
    </row>
    <row r="7969" spans="1:5" x14ac:dyDescent="0.25">
      <c r="A7969" s="27"/>
      <c r="B7969" s="32"/>
      <c r="C7969" s="27"/>
      <c r="D7969" s="27"/>
      <c r="E7969" s="27"/>
    </row>
    <row r="7970" spans="1:5" x14ac:dyDescent="0.25">
      <c r="A7970" s="27"/>
      <c r="B7970" s="32"/>
      <c r="C7970" s="27"/>
      <c r="D7970" s="27"/>
      <c r="E7970" s="27"/>
    </row>
    <row r="7971" spans="1:5" x14ac:dyDescent="0.25">
      <c r="A7971" s="27"/>
      <c r="B7971" s="32"/>
      <c r="C7971" s="27"/>
      <c r="D7971" s="27"/>
      <c r="E7971" s="27"/>
    </row>
    <row r="7972" spans="1:5" x14ac:dyDescent="0.25">
      <c r="A7972" s="27"/>
      <c r="B7972" s="32"/>
      <c r="C7972" s="27"/>
      <c r="D7972" s="27"/>
      <c r="E7972" s="27"/>
    </row>
    <row r="7973" spans="1:5" x14ac:dyDescent="0.25">
      <c r="A7973" s="27"/>
      <c r="B7973" s="32"/>
      <c r="C7973" s="27"/>
      <c r="D7973" s="27"/>
      <c r="E7973" s="27"/>
    </row>
    <row r="7974" spans="1:5" x14ac:dyDescent="0.25">
      <c r="A7974" s="27"/>
      <c r="B7974" s="32"/>
      <c r="C7974" s="27"/>
      <c r="D7974" s="27"/>
      <c r="E7974" s="27"/>
    </row>
    <row r="7975" spans="1:5" x14ac:dyDescent="0.25">
      <c r="A7975" s="27"/>
      <c r="B7975" s="32"/>
      <c r="C7975" s="27"/>
      <c r="D7975" s="27"/>
      <c r="E7975" s="27"/>
    </row>
    <row r="7976" spans="1:5" x14ac:dyDescent="0.25">
      <c r="A7976" s="27"/>
      <c r="B7976" s="32"/>
      <c r="C7976" s="27"/>
      <c r="D7976" s="27"/>
      <c r="E7976" s="27"/>
    </row>
    <row r="7977" spans="1:5" x14ac:dyDescent="0.25">
      <c r="A7977" s="27"/>
      <c r="B7977" s="32"/>
      <c r="C7977" s="27"/>
      <c r="D7977" s="27"/>
      <c r="E7977" s="27"/>
    </row>
    <row r="7978" spans="1:5" x14ac:dyDescent="0.25">
      <c r="A7978" s="27"/>
      <c r="B7978" s="32"/>
      <c r="C7978" s="27"/>
      <c r="D7978" s="27"/>
      <c r="E7978" s="27"/>
    </row>
    <row r="7979" spans="1:5" x14ac:dyDescent="0.25">
      <c r="A7979" s="27"/>
      <c r="B7979" s="32"/>
      <c r="C7979" s="27"/>
      <c r="D7979" s="27"/>
      <c r="E7979" s="27"/>
    </row>
    <row r="7980" spans="1:5" x14ac:dyDescent="0.25">
      <c r="A7980" s="27"/>
      <c r="B7980" s="32"/>
      <c r="C7980" s="27"/>
      <c r="D7980" s="27"/>
      <c r="E7980" s="27"/>
    </row>
    <row r="7981" spans="1:5" x14ac:dyDescent="0.25">
      <c r="A7981" s="27"/>
      <c r="B7981" s="32"/>
      <c r="C7981" s="27"/>
      <c r="D7981" s="27"/>
      <c r="E7981" s="27"/>
    </row>
    <row r="7982" spans="1:5" x14ac:dyDescent="0.25">
      <c r="A7982" s="27"/>
      <c r="B7982" s="32"/>
      <c r="C7982" s="27"/>
      <c r="D7982" s="27"/>
      <c r="E7982" s="27"/>
    </row>
    <row r="7983" spans="1:5" x14ac:dyDescent="0.25">
      <c r="A7983" s="27"/>
      <c r="B7983" s="32"/>
      <c r="C7983" s="27"/>
      <c r="D7983" s="27"/>
      <c r="E7983" s="27"/>
    </row>
    <row r="7984" spans="1:5" x14ac:dyDescent="0.25">
      <c r="A7984" s="27"/>
      <c r="B7984" s="32"/>
      <c r="C7984" s="27"/>
      <c r="D7984" s="27"/>
      <c r="E7984" s="27"/>
    </row>
    <row r="7985" spans="1:5" x14ac:dyDescent="0.25">
      <c r="A7985" s="27"/>
      <c r="B7985" s="32"/>
      <c r="C7985" s="27"/>
      <c r="D7985" s="27"/>
      <c r="E7985" s="27"/>
    </row>
    <row r="7986" spans="1:5" x14ac:dyDescent="0.25">
      <c r="A7986" s="27"/>
      <c r="B7986" s="32"/>
      <c r="C7986" s="27"/>
      <c r="D7986" s="27"/>
      <c r="E7986" s="27"/>
    </row>
    <row r="7987" spans="1:5" x14ac:dyDescent="0.25">
      <c r="A7987" s="27"/>
      <c r="B7987" s="32"/>
      <c r="C7987" s="27"/>
      <c r="D7987" s="27"/>
      <c r="E7987" s="27"/>
    </row>
    <row r="7988" spans="1:5" x14ac:dyDescent="0.25">
      <c r="A7988" s="27"/>
      <c r="B7988" s="32"/>
      <c r="C7988" s="27"/>
      <c r="D7988" s="27"/>
      <c r="E7988" s="27"/>
    </row>
    <row r="7989" spans="1:5" x14ac:dyDescent="0.25">
      <c r="A7989" s="27"/>
      <c r="B7989" s="32"/>
      <c r="C7989" s="27"/>
      <c r="D7989" s="27"/>
      <c r="E7989" s="27"/>
    </row>
    <row r="7990" spans="1:5" x14ac:dyDescent="0.25">
      <c r="A7990" s="27"/>
      <c r="B7990" s="32"/>
      <c r="C7990" s="27"/>
      <c r="D7990" s="27"/>
      <c r="E7990" s="27"/>
    </row>
    <row r="7991" spans="1:5" x14ac:dyDescent="0.25">
      <c r="A7991" s="27"/>
      <c r="B7991" s="32"/>
      <c r="C7991" s="27"/>
      <c r="D7991" s="27"/>
      <c r="E7991" s="27"/>
    </row>
    <row r="7992" spans="1:5" x14ac:dyDescent="0.25">
      <c r="A7992" s="27"/>
      <c r="B7992" s="32"/>
      <c r="C7992" s="27"/>
      <c r="D7992" s="27"/>
      <c r="E7992" s="27"/>
    </row>
    <row r="7993" spans="1:5" x14ac:dyDescent="0.25">
      <c r="A7993" s="27"/>
      <c r="B7993" s="32"/>
      <c r="C7993" s="27"/>
      <c r="D7993" s="27"/>
      <c r="E7993" s="27"/>
    </row>
    <row r="7994" spans="1:5" x14ac:dyDescent="0.25">
      <c r="A7994" s="27"/>
      <c r="B7994" s="32"/>
      <c r="C7994" s="27"/>
      <c r="D7994" s="27"/>
      <c r="E7994" s="27"/>
    </row>
    <row r="7995" spans="1:5" x14ac:dyDescent="0.25">
      <c r="A7995" s="27"/>
      <c r="B7995" s="32"/>
      <c r="C7995" s="27"/>
      <c r="D7995" s="27"/>
      <c r="E7995" s="27"/>
    </row>
    <row r="7996" spans="1:5" x14ac:dyDescent="0.25">
      <c r="A7996" s="27"/>
      <c r="B7996" s="32"/>
      <c r="C7996" s="27"/>
      <c r="D7996" s="27"/>
      <c r="E7996" s="27"/>
    </row>
    <row r="7997" spans="1:5" x14ac:dyDescent="0.25">
      <c r="A7997" s="27"/>
      <c r="B7997" s="32"/>
      <c r="C7997" s="27"/>
      <c r="D7997" s="27"/>
      <c r="E7997" s="27"/>
    </row>
    <row r="7998" spans="1:5" x14ac:dyDescent="0.25">
      <c r="A7998" s="27"/>
      <c r="B7998" s="32"/>
      <c r="C7998" s="27"/>
      <c r="D7998" s="27"/>
      <c r="E7998" s="27"/>
    </row>
    <row r="7999" spans="1:5" x14ac:dyDescent="0.25">
      <c r="A7999" s="27"/>
      <c r="B7999" s="32"/>
      <c r="C7999" s="27"/>
      <c r="D7999" s="27"/>
      <c r="E7999" s="27"/>
    </row>
    <row r="8000" spans="1:5" x14ac:dyDescent="0.25">
      <c r="A8000" s="27"/>
      <c r="B8000" s="32"/>
      <c r="C8000" s="27"/>
      <c r="D8000" s="27"/>
      <c r="E8000" s="27"/>
    </row>
    <row r="8001" spans="1:5" x14ac:dyDescent="0.25">
      <c r="A8001" s="27"/>
      <c r="B8001" s="32"/>
      <c r="C8001" s="27"/>
      <c r="D8001" s="27"/>
      <c r="E8001" s="27"/>
    </row>
    <row r="8002" spans="1:5" x14ac:dyDescent="0.25">
      <c r="A8002" s="27"/>
      <c r="B8002" s="32"/>
      <c r="C8002" s="27"/>
      <c r="D8002" s="27"/>
      <c r="E8002" s="27"/>
    </row>
    <row r="8003" spans="1:5" x14ac:dyDescent="0.25">
      <c r="A8003" s="27"/>
      <c r="B8003" s="32"/>
      <c r="C8003" s="27"/>
      <c r="D8003" s="27"/>
      <c r="E8003" s="27"/>
    </row>
    <row r="8004" spans="1:5" x14ac:dyDescent="0.25">
      <c r="A8004" s="27"/>
      <c r="B8004" s="32"/>
      <c r="C8004" s="27"/>
      <c r="D8004" s="27"/>
      <c r="E8004" s="27"/>
    </row>
    <row r="8005" spans="1:5" x14ac:dyDescent="0.25">
      <c r="A8005" s="27"/>
      <c r="B8005" s="32"/>
      <c r="C8005" s="27"/>
      <c r="D8005" s="27"/>
      <c r="E8005" s="27"/>
    </row>
    <row r="8006" spans="1:5" x14ac:dyDescent="0.25">
      <c r="A8006" s="27"/>
      <c r="B8006" s="32"/>
      <c r="C8006" s="27"/>
      <c r="D8006" s="27"/>
      <c r="E8006" s="27"/>
    </row>
    <row r="8007" spans="1:5" x14ac:dyDescent="0.25">
      <c r="A8007" s="27"/>
      <c r="B8007" s="32"/>
      <c r="C8007" s="27"/>
      <c r="D8007" s="27"/>
      <c r="E8007" s="27"/>
    </row>
    <row r="8008" spans="1:5" x14ac:dyDescent="0.25">
      <c r="A8008" s="27"/>
      <c r="B8008" s="32"/>
      <c r="C8008" s="27"/>
      <c r="D8008" s="27"/>
      <c r="E8008" s="27"/>
    </row>
    <row r="8009" spans="1:5" x14ac:dyDescent="0.25">
      <c r="A8009" s="27"/>
      <c r="B8009" s="32"/>
      <c r="C8009" s="27"/>
      <c r="D8009" s="27"/>
      <c r="E8009" s="27"/>
    </row>
    <row r="8010" spans="1:5" x14ac:dyDescent="0.25">
      <c r="A8010" s="27"/>
      <c r="B8010" s="32"/>
      <c r="C8010" s="27"/>
      <c r="D8010" s="27"/>
      <c r="E8010" s="27"/>
    </row>
    <row r="8011" spans="1:5" x14ac:dyDescent="0.25">
      <c r="A8011" s="27"/>
      <c r="B8011" s="32"/>
      <c r="C8011" s="27"/>
      <c r="D8011" s="27"/>
      <c r="E8011" s="27"/>
    </row>
    <row r="8012" spans="1:5" x14ac:dyDescent="0.25">
      <c r="A8012" s="27"/>
      <c r="B8012" s="32"/>
      <c r="C8012" s="27"/>
      <c r="D8012" s="27"/>
      <c r="E8012" s="27"/>
    </row>
    <row r="8013" spans="1:5" x14ac:dyDescent="0.25">
      <c r="A8013" s="27"/>
      <c r="B8013" s="32"/>
      <c r="C8013" s="27"/>
      <c r="D8013" s="27"/>
      <c r="E8013" s="27"/>
    </row>
    <row r="8014" spans="1:5" x14ac:dyDescent="0.25">
      <c r="A8014" s="27"/>
      <c r="B8014" s="32"/>
      <c r="C8014" s="27"/>
      <c r="D8014" s="27"/>
      <c r="E8014" s="27"/>
    </row>
    <row r="8015" spans="1:5" x14ac:dyDescent="0.25">
      <c r="A8015" s="27"/>
      <c r="B8015" s="32"/>
      <c r="C8015" s="27"/>
      <c r="D8015" s="27"/>
      <c r="E8015" s="27"/>
    </row>
    <row r="8016" spans="1:5" x14ac:dyDescent="0.25">
      <c r="A8016" s="27"/>
      <c r="B8016" s="32"/>
      <c r="C8016" s="27"/>
      <c r="D8016" s="27"/>
      <c r="E8016" s="27"/>
    </row>
    <row r="8017" spans="1:5" x14ac:dyDescent="0.25">
      <c r="A8017" s="27"/>
      <c r="B8017" s="32"/>
      <c r="C8017" s="27"/>
      <c r="D8017" s="27"/>
      <c r="E8017" s="27"/>
    </row>
    <row r="8018" spans="1:5" x14ac:dyDescent="0.25">
      <c r="A8018" s="27"/>
      <c r="B8018" s="32"/>
      <c r="C8018" s="27"/>
      <c r="D8018" s="27"/>
      <c r="E8018" s="27"/>
    </row>
    <row r="8019" spans="1:5" x14ac:dyDescent="0.25">
      <c r="A8019" s="27"/>
      <c r="B8019" s="32"/>
      <c r="C8019" s="27"/>
      <c r="D8019" s="27"/>
      <c r="E8019" s="27"/>
    </row>
    <row r="8020" spans="1:5" x14ac:dyDescent="0.25">
      <c r="A8020" s="27"/>
      <c r="B8020" s="32"/>
      <c r="C8020" s="27"/>
      <c r="D8020" s="27"/>
      <c r="E8020" s="27"/>
    </row>
    <row r="8021" spans="1:5" x14ac:dyDescent="0.25">
      <c r="A8021" s="27"/>
      <c r="B8021" s="32"/>
      <c r="C8021" s="27"/>
      <c r="D8021" s="27"/>
      <c r="E8021" s="27"/>
    </row>
    <row r="8022" spans="1:5" x14ac:dyDescent="0.25">
      <c r="A8022" s="27"/>
      <c r="B8022" s="32"/>
      <c r="C8022" s="27"/>
      <c r="D8022" s="27"/>
      <c r="E8022" s="27"/>
    </row>
    <row r="8023" spans="1:5" x14ac:dyDescent="0.25">
      <c r="A8023" s="27"/>
      <c r="B8023" s="32"/>
      <c r="C8023" s="27"/>
      <c r="D8023" s="27"/>
      <c r="E8023" s="27"/>
    </row>
    <row r="8024" spans="1:5" x14ac:dyDescent="0.25">
      <c r="A8024" s="27"/>
      <c r="B8024" s="32"/>
      <c r="C8024" s="27"/>
      <c r="D8024" s="27"/>
      <c r="E8024" s="27"/>
    </row>
    <row r="8025" spans="1:5" x14ac:dyDescent="0.25">
      <c r="A8025" s="27"/>
      <c r="B8025" s="32"/>
      <c r="C8025" s="27"/>
      <c r="D8025" s="27"/>
      <c r="E8025" s="27"/>
    </row>
    <row r="8026" spans="1:5" x14ac:dyDescent="0.25">
      <c r="A8026" s="27"/>
      <c r="B8026" s="32"/>
      <c r="C8026" s="27"/>
      <c r="D8026" s="27"/>
      <c r="E8026" s="27"/>
    </row>
    <row r="8027" spans="1:5" x14ac:dyDescent="0.25">
      <c r="A8027" s="27"/>
      <c r="B8027" s="32"/>
      <c r="C8027" s="27"/>
      <c r="D8027" s="27"/>
      <c r="E8027" s="27"/>
    </row>
    <row r="8028" spans="1:5" x14ac:dyDescent="0.25">
      <c r="A8028" s="27"/>
      <c r="B8028" s="32"/>
      <c r="C8028" s="27"/>
      <c r="D8028" s="27"/>
      <c r="E8028" s="27"/>
    </row>
    <row r="8029" spans="1:5" x14ac:dyDescent="0.25">
      <c r="A8029" s="27"/>
      <c r="B8029" s="32"/>
      <c r="C8029" s="27"/>
      <c r="D8029" s="27"/>
      <c r="E8029" s="27"/>
    </row>
    <row r="8030" spans="1:5" x14ac:dyDescent="0.25">
      <c r="A8030" s="27"/>
      <c r="B8030" s="32"/>
      <c r="C8030" s="27"/>
      <c r="D8030" s="27"/>
      <c r="E8030" s="27"/>
    </row>
    <row r="8031" spans="1:5" x14ac:dyDescent="0.25">
      <c r="A8031" s="27"/>
      <c r="B8031" s="32"/>
      <c r="C8031" s="27"/>
      <c r="D8031" s="27"/>
      <c r="E8031" s="27"/>
    </row>
    <row r="8032" spans="1:5" x14ac:dyDescent="0.25">
      <c r="A8032" s="27"/>
      <c r="B8032" s="32"/>
      <c r="C8032" s="27"/>
      <c r="D8032" s="27"/>
      <c r="E8032" s="27"/>
    </row>
    <row r="8033" spans="1:5" x14ac:dyDescent="0.25">
      <c r="A8033" s="27"/>
      <c r="B8033" s="32"/>
      <c r="C8033" s="27"/>
      <c r="D8033" s="27"/>
      <c r="E8033" s="27"/>
    </row>
    <row r="8034" spans="1:5" x14ac:dyDescent="0.25">
      <c r="A8034" s="27"/>
      <c r="B8034" s="32"/>
      <c r="C8034" s="27"/>
      <c r="D8034" s="27"/>
      <c r="E8034" s="27"/>
    </row>
    <row r="8035" spans="1:5" x14ac:dyDescent="0.25">
      <c r="A8035" s="27"/>
      <c r="B8035" s="32"/>
      <c r="C8035" s="27"/>
      <c r="D8035" s="27"/>
      <c r="E8035" s="27"/>
    </row>
    <row r="8036" spans="1:5" x14ac:dyDescent="0.25">
      <c r="A8036" s="27"/>
      <c r="B8036" s="32"/>
      <c r="C8036" s="27"/>
      <c r="D8036" s="27"/>
      <c r="E8036" s="27"/>
    </row>
    <row r="8037" spans="1:5" x14ac:dyDescent="0.25">
      <c r="A8037" s="27"/>
      <c r="B8037" s="32"/>
      <c r="C8037" s="27"/>
      <c r="D8037" s="27"/>
      <c r="E8037" s="27"/>
    </row>
    <row r="8038" spans="1:5" x14ac:dyDescent="0.25">
      <c r="A8038" s="27"/>
      <c r="B8038" s="32"/>
      <c r="C8038" s="27"/>
      <c r="D8038" s="27"/>
      <c r="E8038" s="27"/>
    </row>
    <row r="8039" spans="1:5" x14ac:dyDescent="0.25">
      <c r="A8039" s="27"/>
      <c r="B8039" s="32"/>
      <c r="C8039" s="27"/>
      <c r="D8039" s="27"/>
      <c r="E8039" s="27"/>
    </row>
    <row r="8040" spans="1:5" x14ac:dyDescent="0.25">
      <c r="A8040" s="27"/>
      <c r="B8040" s="32"/>
      <c r="C8040" s="27"/>
      <c r="D8040" s="27"/>
      <c r="E8040" s="27"/>
    </row>
    <row r="8041" spans="1:5" x14ac:dyDescent="0.25">
      <c r="A8041" s="27"/>
      <c r="B8041" s="32"/>
      <c r="C8041" s="27"/>
      <c r="D8041" s="27"/>
      <c r="E8041" s="27"/>
    </row>
    <row r="8042" spans="1:5" x14ac:dyDescent="0.25">
      <c r="A8042" s="27"/>
      <c r="B8042" s="32"/>
      <c r="C8042" s="27"/>
      <c r="D8042" s="27"/>
      <c r="E8042" s="27"/>
    </row>
    <row r="8043" spans="1:5" x14ac:dyDescent="0.25">
      <c r="A8043" s="27"/>
      <c r="B8043" s="32"/>
      <c r="C8043" s="27"/>
      <c r="D8043" s="27"/>
      <c r="E8043" s="27"/>
    </row>
    <row r="8044" spans="1:5" x14ac:dyDescent="0.25">
      <c r="A8044" s="27"/>
      <c r="B8044" s="32"/>
      <c r="C8044" s="27"/>
      <c r="D8044" s="27"/>
      <c r="E8044" s="27"/>
    </row>
    <row r="8045" spans="1:5" x14ac:dyDescent="0.25">
      <c r="A8045" s="27"/>
      <c r="B8045" s="32"/>
      <c r="C8045" s="27"/>
      <c r="D8045" s="27"/>
      <c r="E8045" s="27"/>
    </row>
    <row r="8046" spans="1:5" x14ac:dyDescent="0.25">
      <c r="A8046" s="27"/>
      <c r="B8046" s="32"/>
      <c r="C8046" s="27"/>
      <c r="D8046" s="27"/>
      <c r="E8046" s="27"/>
    </row>
    <row r="8047" spans="1:5" x14ac:dyDescent="0.25">
      <c r="A8047" s="27"/>
      <c r="B8047" s="32"/>
      <c r="C8047" s="27"/>
      <c r="D8047" s="27"/>
      <c r="E8047" s="27"/>
    </row>
    <row r="8048" spans="1:5" x14ac:dyDescent="0.25">
      <c r="A8048" s="27"/>
      <c r="B8048" s="32"/>
      <c r="C8048" s="27"/>
      <c r="D8048" s="27"/>
      <c r="E8048" s="27"/>
    </row>
    <row r="8049" spans="1:5" x14ac:dyDescent="0.25">
      <c r="A8049" s="27"/>
      <c r="B8049" s="32"/>
      <c r="C8049" s="27"/>
      <c r="D8049" s="27"/>
      <c r="E8049" s="27"/>
    </row>
    <row r="8050" spans="1:5" x14ac:dyDescent="0.25">
      <c r="A8050" s="27"/>
      <c r="B8050" s="32"/>
      <c r="C8050" s="27"/>
      <c r="D8050" s="27"/>
      <c r="E8050" s="27"/>
    </row>
    <row r="8051" spans="1:5" x14ac:dyDescent="0.25">
      <c r="A8051" s="27"/>
      <c r="B8051" s="32"/>
      <c r="C8051" s="27"/>
      <c r="D8051" s="27"/>
      <c r="E8051" s="27"/>
    </row>
    <row r="8052" spans="1:5" x14ac:dyDescent="0.25">
      <c r="A8052" s="27"/>
      <c r="B8052" s="32"/>
      <c r="C8052" s="27"/>
      <c r="D8052" s="27"/>
      <c r="E8052" s="27"/>
    </row>
    <row r="8053" spans="1:5" x14ac:dyDescent="0.25">
      <c r="A8053" s="27"/>
      <c r="B8053" s="32"/>
      <c r="C8053" s="27"/>
      <c r="D8053" s="27"/>
      <c r="E8053" s="27"/>
    </row>
    <row r="8054" spans="1:5" x14ac:dyDescent="0.25">
      <c r="A8054" s="27"/>
      <c r="B8054" s="32"/>
      <c r="C8054" s="27"/>
      <c r="D8054" s="27"/>
      <c r="E8054" s="27"/>
    </row>
    <row r="8055" spans="1:5" x14ac:dyDescent="0.25">
      <c r="A8055" s="27"/>
      <c r="B8055" s="32"/>
      <c r="C8055" s="27"/>
      <c r="D8055" s="27"/>
      <c r="E8055" s="27"/>
    </row>
    <row r="8056" spans="1:5" x14ac:dyDescent="0.25">
      <c r="A8056" s="27"/>
      <c r="B8056" s="32"/>
      <c r="C8056" s="27"/>
      <c r="D8056" s="27"/>
      <c r="E8056" s="27"/>
    </row>
    <row r="8057" spans="1:5" x14ac:dyDescent="0.25">
      <c r="A8057" s="27"/>
      <c r="B8057" s="32"/>
      <c r="C8057" s="27"/>
      <c r="D8057" s="27"/>
      <c r="E8057" s="27"/>
    </row>
    <row r="8058" spans="1:5" x14ac:dyDescent="0.25">
      <c r="A8058" s="27"/>
      <c r="B8058" s="32"/>
      <c r="C8058" s="27"/>
      <c r="D8058" s="27"/>
      <c r="E8058" s="27"/>
    </row>
    <row r="8059" spans="1:5" x14ac:dyDescent="0.25">
      <c r="A8059" s="27"/>
      <c r="B8059" s="32"/>
      <c r="C8059" s="27"/>
      <c r="D8059" s="27"/>
      <c r="E8059" s="27"/>
    </row>
    <row r="8060" spans="1:5" x14ac:dyDescent="0.25">
      <c r="A8060" s="27"/>
      <c r="B8060" s="32"/>
      <c r="C8060" s="27"/>
      <c r="D8060" s="27"/>
      <c r="E8060" s="27"/>
    </row>
    <row r="8061" spans="1:5" x14ac:dyDescent="0.25">
      <c r="A8061" s="27"/>
      <c r="B8061" s="32"/>
      <c r="C8061" s="27"/>
      <c r="D8061" s="27"/>
      <c r="E8061" s="27"/>
    </row>
    <row r="8062" spans="1:5" x14ac:dyDescent="0.25">
      <c r="A8062" s="27"/>
      <c r="B8062" s="32"/>
      <c r="C8062" s="27"/>
      <c r="D8062" s="27"/>
      <c r="E8062" s="27"/>
    </row>
    <row r="8063" spans="1:5" x14ac:dyDescent="0.25">
      <c r="A8063" s="27"/>
      <c r="B8063" s="32"/>
      <c r="C8063" s="27"/>
      <c r="D8063" s="27"/>
      <c r="E8063" s="27"/>
    </row>
    <row r="8064" spans="1:5" x14ac:dyDescent="0.25">
      <c r="A8064" s="27"/>
      <c r="B8064" s="32"/>
      <c r="C8064" s="27"/>
      <c r="D8064" s="27"/>
      <c r="E8064" s="27"/>
    </row>
    <row r="8065" spans="1:5" x14ac:dyDescent="0.25">
      <c r="A8065" s="27"/>
      <c r="B8065" s="32"/>
      <c r="C8065" s="27"/>
      <c r="D8065" s="27"/>
      <c r="E8065" s="27"/>
    </row>
    <row r="8066" spans="1:5" x14ac:dyDescent="0.25">
      <c r="A8066" s="27"/>
      <c r="B8066" s="32"/>
      <c r="C8066" s="27"/>
      <c r="D8066" s="27"/>
      <c r="E8066" s="27"/>
    </row>
    <row r="8067" spans="1:5" x14ac:dyDescent="0.25">
      <c r="A8067" s="27"/>
      <c r="B8067" s="32"/>
      <c r="C8067" s="27"/>
      <c r="D8067" s="27"/>
      <c r="E8067" s="27"/>
    </row>
    <row r="8068" spans="1:5" x14ac:dyDescent="0.25">
      <c r="A8068" s="27"/>
      <c r="B8068" s="32"/>
      <c r="C8068" s="27"/>
      <c r="D8068" s="27"/>
      <c r="E8068" s="27"/>
    </row>
    <row r="8069" spans="1:5" x14ac:dyDescent="0.25">
      <c r="A8069" s="27"/>
      <c r="B8069" s="32"/>
      <c r="C8069" s="27"/>
      <c r="D8069" s="27"/>
      <c r="E8069" s="27"/>
    </row>
    <row r="8070" spans="1:5" x14ac:dyDescent="0.25">
      <c r="A8070" s="27"/>
      <c r="B8070" s="32"/>
      <c r="C8070" s="27"/>
      <c r="D8070" s="27"/>
      <c r="E8070" s="27"/>
    </row>
    <row r="8071" spans="1:5" x14ac:dyDescent="0.25">
      <c r="A8071" s="27"/>
      <c r="B8071" s="32"/>
      <c r="C8071" s="27"/>
      <c r="D8071" s="27"/>
      <c r="E8071" s="27"/>
    </row>
    <row r="8072" spans="1:5" x14ac:dyDescent="0.25">
      <c r="A8072" s="27"/>
      <c r="B8072" s="32"/>
      <c r="C8072" s="27"/>
      <c r="D8072" s="27"/>
      <c r="E8072" s="27"/>
    </row>
    <row r="8073" spans="1:5" x14ac:dyDescent="0.25">
      <c r="A8073" s="27"/>
      <c r="B8073" s="32"/>
      <c r="C8073" s="27"/>
      <c r="D8073" s="27"/>
      <c r="E8073" s="27"/>
    </row>
    <row r="8074" spans="1:5" x14ac:dyDescent="0.25">
      <c r="A8074" s="27"/>
      <c r="B8074" s="32"/>
      <c r="C8074" s="27"/>
      <c r="D8074" s="27"/>
      <c r="E8074" s="27"/>
    </row>
    <row r="8075" spans="1:5" x14ac:dyDescent="0.25">
      <c r="A8075" s="27"/>
      <c r="B8075" s="32"/>
      <c r="C8075" s="27"/>
      <c r="D8075" s="27"/>
      <c r="E8075" s="27"/>
    </row>
    <row r="8076" spans="1:5" x14ac:dyDescent="0.25">
      <c r="A8076" s="27"/>
      <c r="B8076" s="32"/>
      <c r="C8076" s="27"/>
      <c r="D8076" s="27"/>
      <c r="E8076" s="27"/>
    </row>
    <row r="8077" spans="1:5" x14ac:dyDescent="0.25">
      <c r="A8077" s="27"/>
      <c r="B8077" s="32"/>
      <c r="C8077" s="27"/>
      <c r="D8077" s="27"/>
      <c r="E8077" s="27"/>
    </row>
    <row r="8078" spans="1:5" x14ac:dyDescent="0.25">
      <c r="A8078" s="27"/>
      <c r="B8078" s="32"/>
      <c r="C8078" s="27"/>
      <c r="D8078" s="27"/>
      <c r="E8078" s="27"/>
    </row>
    <row r="8079" spans="1:5" x14ac:dyDescent="0.25">
      <c r="A8079" s="27"/>
      <c r="B8079" s="32"/>
      <c r="C8079" s="27"/>
      <c r="D8079" s="27"/>
      <c r="E8079" s="27"/>
    </row>
    <row r="8080" spans="1:5" x14ac:dyDescent="0.25">
      <c r="A8080" s="27"/>
      <c r="B8080" s="32"/>
      <c r="C8080" s="27"/>
      <c r="D8080" s="27"/>
      <c r="E8080" s="27"/>
    </row>
    <row r="8081" spans="1:5" x14ac:dyDescent="0.25">
      <c r="A8081" s="27"/>
      <c r="B8081" s="32"/>
      <c r="C8081" s="27"/>
      <c r="D8081" s="27"/>
      <c r="E8081" s="27"/>
    </row>
    <row r="8082" spans="1:5" x14ac:dyDescent="0.25">
      <c r="A8082" s="27"/>
      <c r="B8082" s="32"/>
      <c r="C8082" s="27"/>
      <c r="D8082" s="27"/>
      <c r="E8082" s="27"/>
    </row>
    <row r="8083" spans="1:5" x14ac:dyDescent="0.25">
      <c r="A8083" s="27"/>
      <c r="B8083" s="32"/>
      <c r="C8083" s="27"/>
      <c r="D8083" s="27"/>
      <c r="E8083" s="27"/>
    </row>
    <row r="8084" spans="1:5" x14ac:dyDescent="0.25">
      <c r="A8084" s="27"/>
      <c r="B8084" s="32"/>
      <c r="C8084" s="27"/>
      <c r="D8084" s="27"/>
      <c r="E8084" s="27"/>
    </row>
    <row r="8085" spans="1:5" x14ac:dyDescent="0.25">
      <c r="A8085" s="27"/>
      <c r="B8085" s="32"/>
      <c r="C8085" s="27"/>
      <c r="D8085" s="27"/>
      <c r="E8085" s="27"/>
    </row>
    <row r="8086" spans="1:5" x14ac:dyDescent="0.25">
      <c r="A8086" s="27"/>
      <c r="B8086" s="32"/>
      <c r="C8086" s="27"/>
      <c r="D8086" s="27"/>
      <c r="E8086" s="27"/>
    </row>
    <row r="8087" spans="1:5" x14ac:dyDescent="0.25">
      <c r="A8087" s="27"/>
      <c r="B8087" s="32"/>
      <c r="C8087" s="27"/>
      <c r="D8087" s="27"/>
      <c r="E8087" s="27"/>
    </row>
    <row r="8088" spans="1:5" x14ac:dyDescent="0.25">
      <c r="A8088" s="27"/>
      <c r="B8088" s="32"/>
      <c r="C8088" s="27"/>
      <c r="D8088" s="27"/>
      <c r="E8088" s="27"/>
    </row>
    <row r="8089" spans="1:5" x14ac:dyDescent="0.25">
      <c r="A8089" s="27"/>
      <c r="B8089" s="32"/>
      <c r="C8089" s="27"/>
      <c r="D8089" s="27"/>
      <c r="E8089" s="27"/>
    </row>
    <row r="8090" spans="1:5" x14ac:dyDescent="0.25">
      <c r="A8090" s="27"/>
      <c r="B8090" s="32"/>
      <c r="C8090" s="27"/>
      <c r="D8090" s="27"/>
      <c r="E8090" s="27"/>
    </row>
    <row r="8091" spans="1:5" x14ac:dyDescent="0.25">
      <c r="A8091" s="27"/>
      <c r="B8091" s="32"/>
      <c r="C8091" s="27"/>
      <c r="D8091" s="27"/>
      <c r="E8091" s="27"/>
    </row>
    <row r="8092" spans="1:5" x14ac:dyDescent="0.25">
      <c r="A8092" s="27"/>
      <c r="B8092" s="32"/>
      <c r="C8092" s="27"/>
      <c r="D8092" s="27"/>
      <c r="E8092" s="27"/>
    </row>
    <row r="8093" spans="1:5" x14ac:dyDescent="0.25">
      <c r="A8093" s="27"/>
      <c r="B8093" s="32"/>
      <c r="C8093" s="27"/>
      <c r="D8093" s="27"/>
      <c r="E8093" s="27"/>
    </row>
    <row r="8094" spans="1:5" x14ac:dyDescent="0.25">
      <c r="A8094" s="27"/>
      <c r="B8094" s="32"/>
      <c r="C8094" s="27"/>
      <c r="D8094" s="27"/>
      <c r="E8094" s="27"/>
    </row>
    <row r="8095" spans="1:5" x14ac:dyDescent="0.25">
      <c r="A8095" s="27"/>
      <c r="B8095" s="32"/>
      <c r="C8095" s="27"/>
      <c r="D8095" s="27"/>
      <c r="E8095" s="27"/>
    </row>
    <row r="8096" spans="1:5" x14ac:dyDescent="0.25">
      <c r="A8096" s="27"/>
      <c r="B8096" s="32"/>
      <c r="C8096" s="27"/>
      <c r="D8096" s="27"/>
      <c r="E8096" s="27"/>
    </row>
    <row r="8097" spans="1:5" x14ac:dyDescent="0.25">
      <c r="A8097" s="27"/>
      <c r="B8097" s="32"/>
      <c r="C8097" s="27"/>
      <c r="D8097" s="27"/>
      <c r="E8097" s="27"/>
    </row>
    <row r="8098" spans="1:5" x14ac:dyDescent="0.25">
      <c r="A8098" s="27"/>
      <c r="B8098" s="32"/>
      <c r="C8098" s="27"/>
      <c r="D8098" s="27"/>
      <c r="E8098" s="27"/>
    </row>
    <row r="8099" spans="1:5" x14ac:dyDescent="0.25">
      <c r="A8099" s="27"/>
      <c r="B8099" s="32"/>
      <c r="C8099" s="27"/>
      <c r="D8099" s="27"/>
      <c r="E8099" s="27"/>
    </row>
    <row r="8100" spans="1:5" x14ac:dyDescent="0.25">
      <c r="A8100" s="27"/>
      <c r="B8100" s="32"/>
      <c r="C8100" s="27"/>
      <c r="D8100" s="27"/>
      <c r="E8100" s="27"/>
    </row>
    <row r="8101" spans="1:5" x14ac:dyDescent="0.25">
      <c r="A8101" s="27"/>
      <c r="B8101" s="32"/>
      <c r="C8101" s="27"/>
      <c r="D8101" s="27"/>
      <c r="E8101" s="27"/>
    </row>
    <row r="8102" spans="1:5" x14ac:dyDescent="0.25">
      <c r="A8102" s="27"/>
      <c r="B8102" s="32"/>
      <c r="C8102" s="27"/>
      <c r="D8102" s="27"/>
      <c r="E8102" s="27"/>
    </row>
    <row r="8103" spans="1:5" x14ac:dyDescent="0.25">
      <c r="A8103" s="27"/>
      <c r="B8103" s="32"/>
      <c r="C8103" s="27"/>
      <c r="D8103" s="27"/>
      <c r="E8103" s="27"/>
    </row>
    <row r="8104" spans="1:5" x14ac:dyDescent="0.25">
      <c r="A8104" s="27"/>
      <c r="B8104" s="32"/>
      <c r="C8104" s="27"/>
      <c r="D8104" s="27"/>
      <c r="E8104" s="27"/>
    </row>
    <row r="8105" spans="1:5" x14ac:dyDescent="0.25">
      <c r="A8105" s="27"/>
      <c r="B8105" s="32"/>
      <c r="C8105" s="27"/>
      <c r="D8105" s="27"/>
      <c r="E8105" s="27"/>
    </row>
    <row r="8106" spans="1:5" x14ac:dyDescent="0.25">
      <c r="A8106" s="27"/>
      <c r="B8106" s="32"/>
      <c r="C8106" s="27"/>
      <c r="D8106" s="27"/>
      <c r="E8106" s="27"/>
    </row>
    <row r="8107" spans="1:5" x14ac:dyDescent="0.25">
      <c r="A8107" s="27"/>
      <c r="B8107" s="32"/>
      <c r="C8107" s="27"/>
      <c r="D8107" s="27"/>
      <c r="E8107" s="27"/>
    </row>
    <row r="8108" spans="1:5" x14ac:dyDescent="0.25">
      <c r="A8108" s="27"/>
      <c r="B8108" s="32"/>
      <c r="C8108" s="27"/>
      <c r="D8108" s="27"/>
      <c r="E8108" s="27"/>
    </row>
    <row r="8109" spans="1:5" x14ac:dyDescent="0.25">
      <c r="A8109" s="27"/>
      <c r="B8109" s="32"/>
      <c r="C8109" s="27"/>
      <c r="D8109" s="27"/>
      <c r="E8109" s="27"/>
    </row>
    <row r="8110" spans="1:5" x14ac:dyDescent="0.25">
      <c r="A8110" s="27"/>
      <c r="B8110" s="32"/>
      <c r="C8110" s="27"/>
      <c r="D8110" s="27"/>
      <c r="E8110" s="27"/>
    </row>
    <row r="8111" spans="1:5" x14ac:dyDescent="0.25">
      <c r="A8111" s="27"/>
      <c r="B8111" s="32"/>
      <c r="C8111" s="27"/>
      <c r="D8111" s="27"/>
      <c r="E8111" s="27"/>
    </row>
    <row r="8112" spans="1:5" x14ac:dyDescent="0.25">
      <c r="A8112" s="27"/>
      <c r="B8112" s="32"/>
      <c r="C8112" s="27"/>
      <c r="D8112" s="27"/>
      <c r="E8112" s="27"/>
    </row>
    <row r="8113" spans="1:5" x14ac:dyDescent="0.25">
      <c r="A8113" s="27"/>
      <c r="B8113" s="32"/>
      <c r="C8113" s="27"/>
      <c r="D8113" s="27"/>
      <c r="E8113" s="27"/>
    </row>
    <row r="8114" spans="1:5" x14ac:dyDescent="0.25">
      <c r="A8114" s="27"/>
      <c r="B8114" s="32"/>
      <c r="C8114" s="27"/>
      <c r="D8114" s="27"/>
      <c r="E8114" s="27"/>
    </row>
    <row r="8115" spans="1:5" x14ac:dyDescent="0.25">
      <c r="A8115" s="27"/>
      <c r="B8115" s="32"/>
      <c r="C8115" s="27"/>
      <c r="D8115" s="27"/>
      <c r="E8115" s="27"/>
    </row>
    <row r="8116" spans="1:5" x14ac:dyDescent="0.25">
      <c r="A8116" s="27"/>
      <c r="B8116" s="32"/>
      <c r="C8116" s="27"/>
      <c r="D8116" s="27"/>
      <c r="E8116" s="27"/>
    </row>
    <row r="8117" spans="1:5" x14ac:dyDescent="0.25">
      <c r="A8117" s="27"/>
      <c r="B8117" s="32"/>
      <c r="C8117" s="27"/>
      <c r="D8117" s="27"/>
      <c r="E8117" s="27"/>
    </row>
    <row r="8118" spans="1:5" x14ac:dyDescent="0.25">
      <c r="A8118" s="27"/>
      <c r="B8118" s="32"/>
      <c r="C8118" s="27"/>
      <c r="D8118" s="27"/>
      <c r="E8118" s="27"/>
    </row>
    <row r="8119" spans="1:5" x14ac:dyDescent="0.25">
      <c r="A8119" s="27"/>
      <c r="B8119" s="32"/>
      <c r="C8119" s="27"/>
      <c r="D8119" s="27"/>
      <c r="E8119" s="27"/>
    </row>
    <row r="8120" spans="1:5" x14ac:dyDescent="0.25">
      <c r="A8120" s="27"/>
      <c r="B8120" s="32"/>
      <c r="C8120" s="27"/>
      <c r="D8120" s="27"/>
      <c r="E8120" s="27"/>
    </row>
    <row r="8121" spans="1:5" x14ac:dyDescent="0.25">
      <c r="A8121" s="27"/>
      <c r="B8121" s="32"/>
      <c r="C8121" s="27"/>
      <c r="D8121" s="27"/>
      <c r="E8121" s="27"/>
    </row>
    <row r="8122" spans="1:5" x14ac:dyDescent="0.25">
      <c r="A8122" s="27"/>
      <c r="B8122" s="32"/>
      <c r="C8122" s="27"/>
      <c r="D8122" s="27"/>
      <c r="E8122" s="27"/>
    </row>
    <row r="8123" spans="1:5" x14ac:dyDescent="0.25">
      <c r="A8123" s="27"/>
      <c r="B8123" s="32"/>
      <c r="C8123" s="27"/>
      <c r="D8123" s="27"/>
      <c r="E8123" s="27"/>
    </row>
    <row r="8124" spans="1:5" x14ac:dyDescent="0.25">
      <c r="A8124" s="27"/>
      <c r="B8124" s="32"/>
      <c r="C8124" s="27"/>
      <c r="D8124" s="27"/>
      <c r="E8124" s="27"/>
    </row>
    <row r="8125" spans="1:5" x14ac:dyDescent="0.25">
      <c r="A8125" s="27"/>
      <c r="B8125" s="32"/>
      <c r="C8125" s="27"/>
      <c r="D8125" s="27"/>
      <c r="E8125" s="27"/>
    </row>
    <row r="8126" spans="1:5" x14ac:dyDescent="0.25">
      <c r="A8126" s="27"/>
      <c r="B8126" s="32"/>
      <c r="C8126" s="27"/>
      <c r="D8126" s="27"/>
      <c r="E8126" s="27"/>
    </row>
    <row r="8127" spans="1:5" x14ac:dyDescent="0.25">
      <c r="A8127" s="27"/>
      <c r="B8127" s="32"/>
      <c r="C8127" s="27"/>
      <c r="D8127" s="27"/>
      <c r="E8127" s="27"/>
    </row>
    <row r="8128" spans="1:5" x14ac:dyDescent="0.25">
      <c r="A8128" s="27"/>
      <c r="B8128" s="32"/>
      <c r="C8128" s="27"/>
      <c r="D8128" s="27"/>
      <c r="E8128" s="27"/>
    </row>
    <row r="8129" spans="1:5" x14ac:dyDescent="0.25">
      <c r="A8129" s="27"/>
      <c r="B8129" s="32"/>
      <c r="C8129" s="27"/>
      <c r="D8129" s="27"/>
      <c r="E8129" s="27"/>
    </row>
    <row r="8130" spans="1:5" x14ac:dyDescent="0.25">
      <c r="A8130" s="27"/>
      <c r="B8130" s="32"/>
      <c r="C8130" s="27"/>
      <c r="D8130" s="27"/>
      <c r="E8130" s="27"/>
    </row>
    <row r="8131" spans="1:5" x14ac:dyDescent="0.25">
      <c r="A8131" s="27"/>
      <c r="B8131" s="32"/>
      <c r="C8131" s="27"/>
      <c r="D8131" s="27"/>
      <c r="E8131" s="27"/>
    </row>
    <row r="8132" spans="1:5" x14ac:dyDescent="0.25">
      <c r="A8132" s="27"/>
      <c r="B8132" s="32"/>
      <c r="C8132" s="27"/>
      <c r="D8132" s="27"/>
      <c r="E8132" s="27"/>
    </row>
    <row r="8133" spans="1:5" x14ac:dyDescent="0.25">
      <c r="A8133" s="27"/>
      <c r="B8133" s="32"/>
      <c r="C8133" s="27"/>
      <c r="D8133" s="27"/>
      <c r="E8133" s="27"/>
    </row>
    <row r="8134" spans="1:5" x14ac:dyDescent="0.25">
      <c r="A8134" s="27"/>
      <c r="B8134" s="32"/>
      <c r="C8134" s="27"/>
      <c r="D8134" s="27"/>
      <c r="E8134" s="27"/>
    </row>
    <row r="8135" spans="1:5" x14ac:dyDescent="0.25">
      <c r="A8135" s="27"/>
      <c r="B8135" s="32"/>
      <c r="C8135" s="27"/>
      <c r="D8135" s="27"/>
      <c r="E8135" s="27"/>
    </row>
    <row r="8136" spans="1:5" x14ac:dyDescent="0.25">
      <c r="A8136" s="27"/>
      <c r="B8136" s="32"/>
      <c r="C8136" s="27"/>
      <c r="D8136" s="27"/>
      <c r="E8136" s="27"/>
    </row>
    <row r="8137" spans="1:5" x14ac:dyDescent="0.25">
      <c r="A8137" s="27"/>
      <c r="B8137" s="32"/>
      <c r="C8137" s="27"/>
      <c r="D8137" s="27"/>
      <c r="E8137" s="27"/>
    </row>
    <row r="8138" spans="1:5" x14ac:dyDescent="0.25">
      <c r="A8138" s="27"/>
      <c r="B8138" s="32"/>
      <c r="C8138" s="27"/>
      <c r="D8138" s="27"/>
      <c r="E8138" s="27"/>
    </row>
    <row r="8139" spans="1:5" x14ac:dyDescent="0.25">
      <c r="A8139" s="27"/>
      <c r="B8139" s="32"/>
      <c r="C8139" s="27"/>
      <c r="D8139" s="27"/>
      <c r="E8139" s="27"/>
    </row>
    <row r="8140" spans="1:5" x14ac:dyDescent="0.25">
      <c r="A8140" s="27"/>
      <c r="B8140" s="32"/>
      <c r="C8140" s="27"/>
      <c r="D8140" s="27"/>
      <c r="E8140" s="27"/>
    </row>
    <row r="8141" spans="1:5" x14ac:dyDescent="0.25">
      <c r="A8141" s="27"/>
      <c r="B8141" s="32"/>
      <c r="C8141" s="27"/>
      <c r="D8141" s="27"/>
      <c r="E8141" s="27"/>
    </row>
    <row r="8142" spans="1:5" x14ac:dyDescent="0.25">
      <c r="A8142" s="27"/>
      <c r="B8142" s="32"/>
      <c r="C8142" s="27"/>
      <c r="D8142" s="27"/>
      <c r="E8142" s="27"/>
    </row>
    <row r="8143" spans="1:5" x14ac:dyDescent="0.25">
      <c r="A8143" s="27"/>
      <c r="B8143" s="32"/>
      <c r="C8143" s="27"/>
      <c r="D8143" s="27"/>
      <c r="E8143" s="27"/>
    </row>
    <row r="8144" spans="1:5" x14ac:dyDescent="0.25">
      <c r="A8144" s="27"/>
      <c r="B8144" s="32"/>
      <c r="C8144" s="27"/>
      <c r="D8144" s="27"/>
      <c r="E8144" s="27"/>
    </row>
    <row r="8145" spans="1:5" x14ac:dyDescent="0.25">
      <c r="A8145" s="27"/>
      <c r="B8145" s="32"/>
      <c r="C8145" s="27"/>
      <c r="D8145" s="27"/>
      <c r="E8145" s="27"/>
    </row>
    <row r="8146" spans="1:5" x14ac:dyDescent="0.25">
      <c r="A8146" s="27"/>
      <c r="B8146" s="32"/>
      <c r="C8146" s="27"/>
      <c r="D8146" s="27"/>
      <c r="E8146" s="27"/>
    </row>
    <row r="8147" spans="1:5" x14ac:dyDescent="0.25">
      <c r="A8147" s="27"/>
      <c r="B8147" s="32"/>
      <c r="C8147" s="27"/>
      <c r="D8147" s="27"/>
      <c r="E8147" s="27"/>
    </row>
    <row r="8148" spans="1:5" x14ac:dyDescent="0.25">
      <c r="A8148" s="27"/>
      <c r="B8148" s="32"/>
      <c r="C8148" s="27"/>
      <c r="D8148" s="27"/>
      <c r="E8148" s="27"/>
    </row>
    <row r="8149" spans="1:5" x14ac:dyDescent="0.25">
      <c r="A8149" s="27"/>
      <c r="B8149" s="32"/>
      <c r="C8149" s="27"/>
      <c r="D8149" s="27"/>
      <c r="E8149" s="27"/>
    </row>
    <row r="8150" spans="1:5" x14ac:dyDescent="0.25">
      <c r="A8150" s="27"/>
      <c r="B8150" s="32"/>
      <c r="C8150" s="27"/>
      <c r="D8150" s="27"/>
      <c r="E8150" s="27"/>
    </row>
    <row r="8151" spans="1:5" x14ac:dyDescent="0.25">
      <c r="A8151" s="27"/>
      <c r="B8151" s="32"/>
      <c r="C8151" s="27"/>
      <c r="D8151" s="27"/>
      <c r="E8151" s="27"/>
    </row>
    <row r="8152" spans="1:5" x14ac:dyDescent="0.25">
      <c r="A8152" s="27"/>
      <c r="B8152" s="32"/>
      <c r="C8152" s="27"/>
      <c r="D8152" s="27"/>
      <c r="E8152" s="27"/>
    </row>
    <row r="8153" spans="1:5" x14ac:dyDescent="0.25">
      <c r="A8153" s="27"/>
      <c r="B8153" s="32"/>
      <c r="C8153" s="27"/>
      <c r="D8153" s="27"/>
      <c r="E8153" s="27"/>
    </row>
    <row r="8154" spans="1:5" x14ac:dyDescent="0.25">
      <c r="A8154" s="27"/>
      <c r="B8154" s="32"/>
      <c r="C8154" s="27"/>
      <c r="D8154" s="27"/>
      <c r="E8154" s="27"/>
    </row>
    <row r="8155" spans="1:5" x14ac:dyDescent="0.25">
      <c r="A8155" s="27"/>
      <c r="B8155" s="32"/>
      <c r="C8155" s="27"/>
      <c r="D8155" s="27"/>
      <c r="E8155" s="27"/>
    </row>
    <row r="8156" spans="1:5" x14ac:dyDescent="0.25">
      <c r="A8156" s="27"/>
      <c r="B8156" s="32"/>
      <c r="C8156" s="27"/>
      <c r="D8156" s="27"/>
      <c r="E8156" s="27"/>
    </row>
    <row r="8157" spans="1:5" x14ac:dyDescent="0.25">
      <c r="A8157" s="27"/>
      <c r="B8157" s="32"/>
      <c r="C8157" s="27"/>
      <c r="D8157" s="27"/>
      <c r="E8157" s="27"/>
    </row>
    <row r="8158" spans="1:5" x14ac:dyDescent="0.25">
      <c r="A8158" s="27"/>
      <c r="B8158" s="32"/>
      <c r="C8158" s="27"/>
      <c r="D8158" s="27"/>
      <c r="E8158" s="27"/>
    </row>
    <row r="8159" spans="1:5" x14ac:dyDescent="0.25">
      <c r="A8159" s="27"/>
      <c r="B8159" s="32"/>
      <c r="C8159" s="27"/>
      <c r="D8159" s="27"/>
      <c r="E8159" s="27"/>
    </row>
    <row r="8160" spans="1:5" x14ac:dyDescent="0.25">
      <c r="A8160" s="27"/>
      <c r="B8160" s="32"/>
      <c r="C8160" s="27"/>
      <c r="D8160" s="27"/>
      <c r="E8160" s="27"/>
    </row>
    <row r="8161" spans="1:5" x14ac:dyDescent="0.25">
      <c r="A8161" s="27"/>
      <c r="B8161" s="32"/>
      <c r="C8161" s="27"/>
      <c r="D8161" s="27"/>
      <c r="E8161" s="27"/>
    </row>
    <row r="8162" spans="1:5" x14ac:dyDescent="0.25">
      <c r="A8162" s="27"/>
      <c r="B8162" s="32"/>
      <c r="C8162" s="27"/>
      <c r="D8162" s="27"/>
      <c r="E8162" s="27"/>
    </row>
    <row r="8163" spans="1:5" x14ac:dyDescent="0.25">
      <c r="A8163" s="27"/>
      <c r="B8163" s="32"/>
      <c r="C8163" s="27"/>
      <c r="D8163" s="27"/>
      <c r="E8163" s="27"/>
    </row>
    <row r="8164" spans="1:5" x14ac:dyDescent="0.25">
      <c r="A8164" s="27"/>
      <c r="B8164" s="32"/>
      <c r="C8164" s="27"/>
      <c r="D8164" s="27"/>
      <c r="E8164" s="27"/>
    </row>
    <row r="8165" spans="1:5" x14ac:dyDescent="0.25">
      <c r="A8165" s="27"/>
      <c r="B8165" s="32"/>
      <c r="C8165" s="27"/>
      <c r="D8165" s="27"/>
      <c r="E8165" s="27"/>
    </row>
    <row r="8166" spans="1:5" x14ac:dyDescent="0.25">
      <c r="A8166" s="27"/>
      <c r="B8166" s="32"/>
      <c r="C8166" s="27"/>
      <c r="D8166" s="27"/>
      <c r="E8166" s="27"/>
    </row>
    <row r="8167" spans="1:5" x14ac:dyDescent="0.25">
      <c r="A8167" s="27"/>
      <c r="B8167" s="32"/>
      <c r="C8167" s="27"/>
      <c r="D8167" s="27"/>
      <c r="E8167" s="27"/>
    </row>
    <row r="8168" spans="1:5" x14ac:dyDescent="0.25">
      <c r="A8168" s="27"/>
      <c r="B8168" s="32"/>
      <c r="C8168" s="27"/>
      <c r="D8168" s="27"/>
      <c r="E8168" s="27"/>
    </row>
    <row r="8169" spans="1:5" x14ac:dyDescent="0.25">
      <c r="A8169" s="27"/>
      <c r="B8169" s="32"/>
      <c r="C8169" s="27"/>
      <c r="D8169" s="27"/>
      <c r="E8169" s="27"/>
    </row>
    <row r="8170" spans="1:5" x14ac:dyDescent="0.25">
      <c r="A8170" s="27"/>
      <c r="B8170" s="32"/>
      <c r="C8170" s="27"/>
      <c r="D8170" s="27"/>
      <c r="E8170" s="27"/>
    </row>
    <row r="8171" spans="1:5" x14ac:dyDescent="0.25">
      <c r="A8171" s="27"/>
      <c r="B8171" s="32"/>
      <c r="C8171" s="27"/>
      <c r="D8171" s="27"/>
      <c r="E8171" s="27"/>
    </row>
    <row r="8172" spans="1:5" x14ac:dyDescent="0.25">
      <c r="A8172" s="27"/>
      <c r="B8172" s="32"/>
      <c r="C8172" s="27"/>
      <c r="D8172" s="27"/>
      <c r="E8172" s="27"/>
    </row>
    <row r="8173" spans="1:5" x14ac:dyDescent="0.25">
      <c r="A8173" s="27"/>
      <c r="B8173" s="32"/>
      <c r="C8173" s="27"/>
      <c r="D8173" s="27"/>
      <c r="E8173" s="27"/>
    </row>
    <row r="8174" spans="1:5" x14ac:dyDescent="0.25">
      <c r="A8174" s="27"/>
      <c r="B8174" s="32"/>
      <c r="C8174" s="27"/>
      <c r="D8174" s="27"/>
      <c r="E8174" s="27"/>
    </row>
    <row r="8175" spans="1:5" x14ac:dyDescent="0.25">
      <c r="A8175" s="27"/>
      <c r="B8175" s="32"/>
      <c r="C8175" s="27"/>
      <c r="D8175" s="27"/>
      <c r="E8175" s="27"/>
    </row>
    <row r="8176" spans="1:5" x14ac:dyDescent="0.25">
      <c r="A8176" s="27"/>
      <c r="B8176" s="32"/>
      <c r="C8176" s="27"/>
      <c r="D8176" s="27"/>
      <c r="E8176" s="27"/>
    </row>
    <row r="8177" spans="1:5" x14ac:dyDescent="0.25">
      <c r="A8177" s="27"/>
      <c r="B8177" s="32"/>
      <c r="C8177" s="27"/>
      <c r="D8177" s="27"/>
      <c r="E8177" s="27"/>
    </row>
    <row r="8178" spans="1:5" x14ac:dyDescent="0.25">
      <c r="A8178" s="27"/>
      <c r="B8178" s="32"/>
      <c r="C8178" s="27"/>
      <c r="D8178" s="27"/>
      <c r="E8178" s="27"/>
    </row>
    <row r="8179" spans="1:5" x14ac:dyDescent="0.25">
      <c r="A8179" s="27"/>
      <c r="B8179" s="32"/>
      <c r="C8179" s="27"/>
      <c r="D8179" s="27"/>
      <c r="E8179" s="27"/>
    </row>
    <row r="8180" spans="1:5" x14ac:dyDescent="0.25">
      <c r="A8180" s="27"/>
      <c r="B8180" s="32"/>
      <c r="C8180" s="27"/>
      <c r="D8180" s="27"/>
      <c r="E8180" s="27"/>
    </row>
    <row r="8181" spans="1:5" x14ac:dyDescent="0.25">
      <c r="A8181" s="27"/>
      <c r="B8181" s="32"/>
      <c r="C8181" s="27"/>
      <c r="D8181" s="27"/>
      <c r="E8181" s="27"/>
    </row>
    <row r="8182" spans="1:5" x14ac:dyDescent="0.25">
      <c r="A8182" s="27"/>
      <c r="B8182" s="32"/>
      <c r="C8182" s="27"/>
      <c r="D8182" s="27"/>
      <c r="E8182" s="27"/>
    </row>
    <row r="8183" spans="1:5" x14ac:dyDescent="0.25">
      <c r="A8183" s="27"/>
      <c r="B8183" s="32"/>
      <c r="C8183" s="27"/>
      <c r="D8183" s="27"/>
      <c r="E8183" s="27"/>
    </row>
    <row r="8184" spans="1:5" x14ac:dyDescent="0.25">
      <c r="A8184" s="27"/>
      <c r="B8184" s="32"/>
      <c r="C8184" s="27"/>
      <c r="D8184" s="27"/>
      <c r="E8184" s="27"/>
    </row>
    <row r="8185" spans="1:5" x14ac:dyDescent="0.25">
      <c r="A8185" s="27"/>
      <c r="B8185" s="32"/>
      <c r="C8185" s="27"/>
      <c r="D8185" s="27"/>
      <c r="E8185" s="27"/>
    </row>
    <row r="8186" spans="1:5" x14ac:dyDescent="0.25">
      <c r="A8186" s="27"/>
      <c r="B8186" s="32"/>
      <c r="C8186" s="27"/>
      <c r="D8186" s="27"/>
      <c r="E8186" s="27"/>
    </row>
    <row r="8187" spans="1:5" x14ac:dyDescent="0.25">
      <c r="A8187" s="27"/>
      <c r="B8187" s="32"/>
      <c r="C8187" s="27"/>
      <c r="D8187" s="27"/>
      <c r="E8187" s="27"/>
    </row>
    <row r="8188" spans="1:5" x14ac:dyDescent="0.25">
      <c r="A8188" s="27"/>
      <c r="B8188" s="32"/>
      <c r="C8188" s="27"/>
      <c r="D8188" s="27"/>
      <c r="E8188" s="27"/>
    </row>
    <row r="8189" spans="1:5" x14ac:dyDescent="0.25">
      <c r="A8189" s="27"/>
      <c r="B8189" s="32"/>
      <c r="C8189" s="27"/>
      <c r="D8189" s="27"/>
      <c r="E8189" s="27"/>
    </row>
    <row r="8190" spans="1:5" x14ac:dyDescent="0.25">
      <c r="A8190" s="27"/>
      <c r="B8190" s="32"/>
      <c r="C8190" s="27"/>
      <c r="D8190" s="27"/>
      <c r="E8190" s="27"/>
    </row>
    <row r="8191" spans="1:5" x14ac:dyDescent="0.25">
      <c r="A8191" s="27"/>
      <c r="B8191" s="32"/>
      <c r="C8191" s="27"/>
      <c r="D8191" s="27"/>
      <c r="E8191" s="27"/>
    </row>
    <row r="8192" spans="1:5" x14ac:dyDescent="0.25">
      <c r="A8192" s="27"/>
      <c r="B8192" s="32"/>
      <c r="C8192" s="27"/>
      <c r="D8192" s="27"/>
      <c r="E8192" s="27"/>
    </row>
    <row r="8193" spans="1:5" x14ac:dyDescent="0.25">
      <c r="A8193" s="27"/>
      <c r="B8193" s="32"/>
      <c r="C8193" s="27"/>
      <c r="D8193" s="27"/>
      <c r="E8193" s="27"/>
    </row>
    <row r="8194" spans="1:5" x14ac:dyDescent="0.25">
      <c r="A8194" s="27"/>
      <c r="B8194" s="32"/>
      <c r="C8194" s="27"/>
      <c r="D8194" s="27"/>
      <c r="E8194" s="27"/>
    </row>
    <row r="8195" spans="1:5" x14ac:dyDescent="0.25">
      <c r="A8195" s="27"/>
      <c r="B8195" s="32"/>
      <c r="C8195" s="27"/>
      <c r="D8195" s="27"/>
      <c r="E8195" s="27"/>
    </row>
    <row r="8196" spans="1:5" x14ac:dyDescent="0.25">
      <c r="A8196" s="27"/>
      <c r="B8196" s="32"/>
      <c r="C8196" s="27"/>
      <c r="D8196" s="27"/>
      <c r="E8196" s="27"/>
    </row>
    <row r="8197" spans="1:5" x14ac:dyDescent="0.25">
      <c r="A8197" s="27"/>
      <c r="B8197" s="32"/>
      <c r="C8197" s="27"/>
      <c r="D8197" s="27"/>
      <c r="E8197" s="27"/>
    </row>
    <row r="8198" spans="1:5" x14ac:dyDescent="0.25">
      <c r="A8198" s="27"/>
      <c r="B8198" s="32"/>
      <c r="C8198" s="27"/>
      <c r="D8198" s="27"/>
      <c r="E8198" s="27"/>
    </row>
    <row r="8199" spans="1:5" x14ac:dyDescent="0.25">
      <c r="A8199" s="27"/>
      <c r="B8199" s="32"/>
      <c r="C8199" s="27"/>
      <c r="D8199" s="27"/>
      <c r="E8199" s="27"/>
    </row>
    <row r="8200" spans="1:5" x14ac:dyDescent="0.25">
      <c r="A8200" s="27"/>
      <c r="B8200" s="32"/>
      <c r="C8200" s="27"/>
      <c r="D8200" s="27"/>
      <c r="E8200" s="27"/>
    </row>
    <row r="8201" spans="1:5" x14ac:dyDescent="0.25">
      <c r="A8201" s="27"/>
      <c r="B8201" s="32"/>
      <c r="C8201" s="27"/>
      <c r="D8201" s="27"/>
      <c r="E8201" s="27"/>
    </row>
    <row r="8202" spans="1:5" x14ac:dyDescent="0.25">
      <c r="A8202" s="27"/>
      <c r="B8202" s="32"/>
      <c r="C8202" s="27"/>
      <c r="D8202" s="27"/>
      <c r="E8202" s="27"/>
    </row>
    <row r="8203" spans="1:5" x14ac:dyDescent="0.25">
      <c r="A8203" s="27"/>
      <c r="B8203" s="32"/>
      <c r="C8203" s="27"/>
      <c r="D8203" s="27"/>
      <c r="E8203" s="27"/>
    </row>
    <row r="8204" spans="1:5" x14ac:dyDescent="0.25">
      <c r="A8204" s="27"/>
      <c r="B8204" s="32"/>
      <c r="C8204" s="27"/>
      <c r="D8204" s="27"/>
      <c r="E8204" s="27"/>
    </row>
    <row r="8205" spans="1:5" x14ac:dyDescent="0.25">
      <c r="A8205" s="27"/>
      <c r="B8205" s="32"/>
      <c r="C8205" s="27"/>
      <c r="D8205" s="27"/>
      <c r="E8205" s="27"/>
    </row>
    <row r="8206" spans="1:5" x14ac:dyDescent="0.25">
      <c r="A8206" s="27"/>
      <c r="B8206" s="32"/>
      <c r="C8206" s="27"/>
      <c r="D8206" s="27"/>
      <c r="E8206" s="27"/>
    </row>
    <row r="8207" spans="1:5" x14ac:dyDescent="0.25">
      <c r="A8207" s="27"/>
      <c r="B8207" s="32"/>
      <c r="C8207" s="27"/>
      <c r="D8207" s="27"/>
      <c r="E8207" s="27"/>
    </row>
    <row r="8208" spans="1:5" x14ac:dyDescent="0.25">
      <c r="A8208" s="27"/>
      <c r="B8208" s="32"/>
      <c r="C8208" s="27"/>
      <c r="D8208" s="27"/>
      <c r="E8208" s="27"/>
    </row>
    <row r="8209" spans="1:5" x14ac:dyDescent="0.25">
      <c r="A8209" s="27"/>
      <c r="B8209" s="32"/>
      <c r="C8209" s="27"/>
      <c r="D8209" s="27"/>
      <c r="E8209" s="27"/>
    </row>
    <row r="8210" spans="1:5" x14ac:dyDescent="0.25">
      <c r="A8210" s="27"/>
      <c r="B8210" s="32"/>
      <c r="C8210" s="27"/>
      <c r="D8210" s="27"/>
      <c r="E8210" s="27"/>
    </row>
    <row r="8211" spans="1:5" x14ac:dyDescent="0.25">
      <c r="A8211" s="27"/>
      <c r="B8211" s="32"/>
      <c r="C8211" s="27"/>
      <c r="D8211" s="27"/>
      <c r="E8211" s="27"/>
    </row>
    <row r="8212" spans="1:5" x14ac:dyDescent="0.25">
      <c r="A8212" s="27"/>
      <c r="B8212" s="32"/>
      <c r="C8212" s="27"/>
      <c r="D8212" s="27"/>
      <c r="E8212" s="27"/>
    </row>
    <row r="8213" spans="1:5" x14ac:dyDescent="0.25">
      <c r="A8213" s="27"/>
      <c r="B8213" s="32"/>
      <c r="C8213" s="27"/>
      <c r="D8213" s="27"/>
      <c r="E8213" s="27"/>
    </row>
    <row r="8214" spans="1:5" x14ac:dyDescent="0.25">
      <c r="A8214" s="27"/>
      <c r="B8214" s="32"/>
      <c r="C8214" s="27"/>
      <c r="D8214" s="27"/>
      <c r="E8214" s="27"/>
    </row>
    <row r="8215" spans="1:5" x14ac:dyDescent="0.25">
      <c r="A8215" s="27"/>
      <c r="B8215" s="32"/>
      <c r="C8215" s="27"/>
      <c r="D8215" s="27"/>
      <c r="E8215" s="27"/>
    </row>
    <row r="8216" spans="1:5" x14ac:dyDescent="0.25">
      <c r="A8216" s="27"/>
      <c r="B8216" s="32"/>
      <c r="C8216" s="27"/>
      <c r="D8216" s="27"/>
      <c r="E8216" s="27"/>
    </row>
    <row r="8217" spans="1:5" x14ac:dyDescent="0.25">
      <c r="A8217" s="27"/>
      <c r="B8217" s="32"/>
      <c r="C8217" s="27"/>
      <c r="D8217" s="27"/>
      <c r="E8217" s="27"/>
    </row>
    <row r="8218" spans="1:5" x14ac:dyDescent="0.25">
      <c r="A8218" s="27"/>
      <c r="B8218" s="32"/>
      <c r="C8218" s="27"/>
      <c r="D8218" s="27"/>
      <c r="E8218" s="27"/>
    </row>
    <row r="8219" spans="1:5" x14ac:dyDescent="0.25">
      <c r="A8219" s="27"/>
      <c r="B8219" s="32"/>
      <c r="C8219" s="27"/>
      <c r="D8219" s="27"/>
      <c r="E8219" s="27"/>
    </row>
    <row r="8220" spans="1:5" x14ac:dyDescent="0.25">
      <c r="A8220" s="27"/>
      <c r="B8220" s="32"/>
      <c r="C8220" s="27"/>
      <c r="D8220" s="27"/>
      <c r="E8220" s="27"/>
    </row>
    <row r="8221" spans="1:5" x14ac:dyDescent="0.25">
      <c r="A8221" s="27"/>
      <c r="B8221" s="32"/>
      <c r="C8221" s="27"/>
      <c r="D8221" s="27"/>
      <c r="E8221" s="27"/>
    </row>
    <row r="8222" spans="1:5" x14ac:dyDescent="0.25">
      <c r="A8222" s="27"/>
      <c r="B8222" s="32"/>
      <c r="C8222" s="27"/>
      <c r="D8222" s="27"/>
      <c r="E8222" s="27"/>
    </row>
    <row r="8223" spans="1:5" x14ac:dyDescent="0.25">
      <c r="A8223" s="27"/>
      <c r="B8223" s="32"/>
      <c r="C8223" s="27"/>
      <c r="D8223" s="27"/>
      <c r="E8223" s="27"/>
    </row>
    <row r="8224" spans="1:5" x14ac:dyDescent="0.25">
      <c r="A8224" s="27"/>
      <c r="B8224" s="32"/>
      <c r="C8224" s="27"/>
      <c r="D8224" s="27"/>
      <c r="E8224" s="27"/>
    </row>
    <row r="8225" spans="1:5" x14ac:dyDescent="0.25">
      <c r="A8225" s="27"/>
      <c r="B8225" s="32"/>
      <c r="C8225" s="27"/>
      <c r="D8225" s="27"/>
      <c r="E8225" s="27"/>
    </row>
    <row r="8226" spans="1:5" x14ac:dyDescent="0.25">
      <c r="A8226" s="27"/>
      <c r="B8226" s="32"/>
      <c r="C8226" s="27"/>
      <c r="D8226" s="27"/>
      <c r="E8226" s="27"/>
    </row>
    <row r="8227" spans="1:5" x14ac:dyDescent="0.25">
      <c r="A8227" s="27"/>
      <c r="B8227" s="32"/>
      <c r="C8227" s="27"/>
      <c r="D8227" s="27"/>
      <c r="E8227" s="27"/>
    </row>
    <row r="8228" spans="1:5" x14ac:dyDescent="0.25">
      <c r="A8228" s="27"/>
      <c r="B8228" s="32"/>
      <c r="C8228" s="27"/>
      <c r="D8228" s="27"/>
      <c r="E8228" s="27"/>
    </row>
    <row r="8229" spans="1:5" x14ac:dyDescent="0.25">
      <c r="A8229" s="27"/>
      <c r="B8229" s="32"/>
      <c r="C8229" s="27"/>
      <c r="D8229" s="27"/>
      <c r="E8229" s="27"/>
    </row>
    <row r="8230" spans="1:5" x14ac:dyDescent="0.25">
      <c r="A8230" s="27"/>
      <c r="B8230" s="32"/>
      <c r="C8230" s="27"/>
      <c r="D8230" s="27"/>
      <c r="E8230" s="27"/>
    </row>
    <row r="8231" spans="1:5" x14ac:dyDescent="0.25">
      <c r="A8231" s="27"/>
      <c r="B8231" s="32"/>
      <c r="C8231" s="27"/>
      <c r="D8231" s="27"/>
      <c r="E8231" s="27"/>
    </row>
    <row r="8232" spans="1:5" x14ac:dyDescent="0.25">
      <c r="A8232" s="27"/>
      <c r="B8232" s="32"/>
      <c r="C8232" s="27"/>
      <c r="D8232" s="27"/>
      <c r="E8232" s="27"/>
    </row>
    <row r="8233" spans="1:5" x14ac:dyDescent="0.25">
      <c r="A8233" s="27"/>
      <c r="B8233" s="32"/>
      <c r="C8233" s="27"/>
      <c r="D8233" s="27"/>
      <c r="E8233" s="27"/>
    </row>
    <row r="8234" spans="1:5" x14ac:dyDescent="0.25">
      <c r="A8234" s="27"/>
      <c r="B8234" s="32"/>
      <c r="C8234" s="27"/>
      <c r="D8234" s="27"/>
      <c r="E8234" s="27"/>
    </row>
    <row r="8235" spans="1:5" x14ac:dyDescent="0.25">
      <c r="A8235" s="27"/>
      <c r="B8235" s="32"/>
      <c r="C8235" s="27"/>
      <c r="D8235" s="27"/>
      <c r="E8235" s="27"/>
    </row>
    <row r="8236" spans="1:5" x14ac:dyDescent="0.25">
      <c r="A8236" s="27"/>
      <c r="B8236" s="32"/>
      <c r="C8236" s="27"/>
      <c r="D8236" s="27"/>
      <c r="E8236" s="27"/>
    </row>
    <row r="8237" spans="1:5" x14ac:dyDescent="0.25">
      <c r="A8237" s="27"/>
      <c r="B8237" s="32"/>
      <c r="C8237" s="27"/>
      <c r="D8237" s="27"/>
      <c r="E8237" s="27"/>
    </row>
    <row r="8238" spans="1:5" x14ac:dyDescent="0.25">
      <c r="A8238" s="27"/>
      <c r="B8238" s="32"/>
      <c r="C8238" s="27"/>
      <c r="D8238" s="27"/>
      <c r="E8238" s="27"/>
    </row>
    <row r="8239" spans="1:5" x14ac:dyDescent="0.25">
      <c r="A8239" s="27"/>
      <c r="B8239" s="32"/>
      <c r="C8239" s="27"/>
      <c r="D8239" s="27"/>
      <c r="E8239" s="27"/>
    </row>
    <row r="8240" spans="1:5" x14ac:dyDescent="0.25">
      <c r="A8240" s="27"/>
      <c r="B8240" s="32"/>
      <c r="C8240" s="27"/>
      <c r="D8240" s="27"/>
      <c r="E8240" s="27"/>
    </row>
    <row r="8241" spans="1:5" x14ac:dyDescent="0.25">
      <c r="A8241" s="27"/>
      <c r="B8241" s="32"/>
      <c r="C8241" s="27"/>
      <c r="D8241" s="27"/>
      <c r="E8241" s="27"/>
    </row>
    <row r="8242" spans="1:5" x14ac:dyDescent="0.25">
      <c r="A8242" s="27"/>
      <c r="B8242" s="32"/>
      <c r="C8242" s="27"/>
      <c r="D8242" s="27"/>
      <c r="E8242" s="27"/>
    </row>
    <row r="8243" spans="1:5" x14ac:dyDescent="0.25">
      <c r="A8243" s="27"/>
      <c r="B8243" s="32"/>
      <c r="C8243" s="27"/>
      <c r="D8243" s="27"/>
      <c r="E8243" s="27"/>
    </row>
    <row r="8244" spans="1:5" x14ac:dyDescent="0.25">
      <c r="A8244" s="27"/>
      <c r="B8244" s="32"/>
      <c r="C8244" s="27"/>
      <c r="D8244" s="27"/>
      <c r="E8244" s="27"/>
    </row>
    <row r="8245" spans="1:5" x14ac:dyDescent="0.25">
      <c r="A8245" s="27"/>
      <c r="B8245" s="32"/>
      <c r="C8245" s="27"/>
      <c r="D8245" s="27"/>
      <c r="E8245" s="27"/>
    </row>
    <row r="8246" spans="1:5" x14ac:dyDescent="0.25">
      <c r="A8246" s="27"/>
      <c r="B8246" s="32"/>
      <c r="C8246" s="27"/>
      <c r="D8246" s="27"/>
      <c r="E8246" s="27"/>
    </row>
    <row r="8247" spans="1:5" x14ac:dyDescent="0.25">
      <c r="A8247" s="27"/>
      <c r="B8247" s="32"/>
      <c r="C8247" s="27"/>
      <c r="D8247" s="27"/>
      <c r="E8247" s="27"/>
    </row>
    <row r="8248" spans="1:5" x14ac:dyDescent="0.25">
      <c r="A8248" s="27"/>
      <c r="B8248" s="32"/>
      <c r="C8248" s="27"/>
      <c r="D8248" s="27"/>
      <c r="E8248" s="27"/>
    </row>
    <row r="8249" spans="1:5" x14ac:dyDescent="0.25">
      <c r="A8249" s="27"/>
      <c r="B8249" s="32"/>
      <c r="C8249" s="27"/>
      <c r="D8249" s="27"/>
      <c r="E8249" s="27"/>
    </row>
    <row r="8250" spans="1:5" x14ac:dyDescent="0.25">
      <c r="A8250" s="27"/>
      <c r="B8250" s="32"/>
      <c r="C8250" s="27"/>
      <c r="D8250" s="27"/>
      <c r="E8250" s="27"/>
    </row>
    <row r="8251" spans="1:5" x14ac:dyDescent="0.25">
      <c r="A8251" s="27"/>
      <c r="B8251" s="32"/>
      <c r="C8251" s="27"/>
      <c r="D8251" s="27"/>
      <c r="E8251" s="27"/>
    </row>
    <row r="8252" spans="1:5" x14ac:dyDescent="0.25">
      <c r="A8252" s="27"/>
      <c r="B8252" s="32"/>
      <c r="C8252" s="27"/>
      <c r="D8252" s="27"/>
      <c r="E8252" s="27"/>
    </row>
    <row r="8253" spans="1:5" x14ac:dyDescent="0.25">
      <c r="A8253" s="27"/>
      <c r="B8253" s="32"/>
      <c r="C8253" s="27"/>
      <c r="D8253" s="27"/>
      <c r="E8253" s="27"/>
    </row>
    <row r="8254" spans="1:5" x14ac:dyDescent="0.25">
      <c r="A8254" s="27"/>
      <c r="B8254" s="32"/>
      <c r="C8254" s="27"/>
      <c r="D8254" s="27"/>
      <c r="E8254" s="27"/>
    </row>
    <row r="8255" spans="1:5" x14ac:dyDescent="0.25">
      <c r="A8255" s="27"/>
      <c r="B8255" s="32"/>
      <c r="C8255" s="27"/>
      <c r="D8255" s="27"/>
      <c r="E8255" s="27"/>
    </row>
    <row r="8256" spans="1:5" x14ac:dyDescent="0.25">
      <c r="A8256" s="27"/>
      <c r="B8256" s="32"/>
      <c r="C8256" s="27"/>
      <c r="D8256" s="27"/>
      <c r="E8256" s="27"/>
    </row>
    <row r="8257" spans="1:5" x14ac:dyDescent="0.25">
      <c r="A8257" s="27"/>
      <c r="B8257" s="32"/>
      <c r="C8257" s="27"/>
      <c r="D8257" s="27"/>
      <c r="E8257" s="27"/>
    </row>
    <row r="8258" spans="1:5" x14ac:dyDescent="0.25">
      <c r="A8258" s="27"/>
      <c r="B8258" s="32"/>
      <c r="C8258" s="27"/>
      <c r="D8258" s="27"/>
      <c r="E8258" s="27"/>
    </row>
    <row r="8259" spans="1:5" x14ac:dyDescent="0.25">
      <c r="A8259" s="27"/>
      <c r="B8259" s="32"/>
      <c r="C8259" s="27"/>
      <c r="D8259" s="27"/>
      <c r="E8259" s="27"/>
    </row>
    <row r="8260" spans="1:5" x14ac:dyDescent="0.25">
      <c r="A8260" s="27"/>
      <c r="B8260" s="32"/>
      <c r="C8260" s="27"/>
      <c r="D8260" s="27"/>
      <c r="E8260" s="27"/>
    </row>
    <row r="8261" spans="1:5" x14ac:dyDescent="0.25">
      <c r="A8261" s="27"/>
      <c r="B8261" s="32"/>
      <c r="C8261" s="27"/>
      <c r="D8261" s="27"/>
      <c r="E8261" s="27"/>
    </row>
    <row r="8262" spans="1:5" x14ac:dyDescent="0.25">
      <c r="A8262" s="27"/>
      <c r="B8262" s="32"/>
      <c r="C8262" s="27"/>
      <c r="D8262" s="27"/>
      <c r="E8262" s="27"/>
    </row>
    <row r="8263" spans="1:5" x14ac:dyDescent="0.25">
      <c r="A8263" s="27"/>
      <c r="B8263" s="32"/>
      <c r="C8263" s="27"/>
      <c r="D8263" s="27"/>
      <c r="E8263" s="27"/>
    </row>
    <row r="8264" spans="1:5" x14ac:dyDescent="0.25">
      <c r="A8264" s="27"/>
      <c r="B8264" s="32"/>
      <c r="C8264" s="27"/>
      <c r="D8264" s="27"/>
      <c r="E8264" s="27"/>
    </row>
    <row r="8265" spans="1:5" x14ac:dyDescent="0.25">
      <c r="A8265" s="27"/>
      <c r="B8265" s="32"/>
      <c r="C8265" s="27"/>
      <c r="D8265" s="27"/>
      <c r="E8265" s="27"/>
    </row>
    <row r="8266" spans="1:5" x14ac:dyDescent="0.25">
      <c r="A8266" s="27"/>
      <c r="B8266" s="32"/>
      <c r="C8266" s="27"/>
      <c r="D8266" s="27"/>
      <c r="E8266" s="27"/>
    </row>
    <row r="8267" spans="1:5" x14ac:dyDescent="0.25">
      <c r="A8267" s="27"/>
      <c r="B8267" s="32"/>
      <c r="C8267" s="27"/>
      <c r="D8267" s="27"/>
      <c r="E8267" s="27"/>
    </row>
    <row r="8268" spans="1:5" x14ac:dyDescent="0.25">
      <c r="A8268" s="27"/>
      <c r="B8268" s="32"/>
      <c r="C8268" s="27"/>
      <c r="D8268" s="27"/>
      <c r="E8268" s="27"/>
    </row>
    <row r="8269" spans="1:5" x14ac:dyDescent="0.25">
      <c r="A8269" s="27"/>
      <c r="B8269" s="32"/>
      <c r="C8269" s="27"/>
      <c r="D8269" s="27"/>
      <c r="E8269" s="27"/>
    </row>
    <row r="8270" spans="1:5" x14ac:dyDescent="0.25">
      <c r="A8270" s="27"/>
      <c r="B8270" s="32"/>
      <c r="C8270" s="27"/>
      <c r="D8270" s="27"/>
      <c r="E8270" s="27"/>
    </row>
    <row r="8271" spans="1:5" x14ac:dyDescent="0.25">
      <c r="A8271" s="27"/>
      <c r="B8271" s="32"/>
      <c r="C8271" s="27"/>
      <c r="D8271" s="27"/>
      <c r="E8271" s="27"/>
    </row>
    <row r="8272" spans="1:5" x14ac:dyDescent="0.25">
      <c r="A8272" s="27"/>
      <c r="B8272" s="32"/>
      <c r="C8272" s="27"/>
      <c r="D8272" s="27"/>
      <c r="E8272" s="27"/>
    </row>
    <row r="8273" spans="1:5" x14ac:dyDescent="0.25">
      <c r="A8273" s="27"/>
      <c r="B8273" s="32"/>
      <c r="C8273" s="27"/>
      <c r="D8273" s="27"/>
      <c r="E8273" s="27"/>
    </row>
    <row r="8274" spans="1:5" x14ac:dyDescent="0.25">
      <c r="A8274" s="27"/>
      <c r="B8274" s="32"/>
      <c r="C8274" s="27"/>
      <c r="D8274" s="27"/>
      <c r="E8274" s="27"/>
    </row>
    <row r="8275" spans="1:5" x14ac:dyDescent="0.25">
      <c r="A8275" s="27"/>
      <c r="B8275" s="32"/>
      <c r="C8275" s="27"/>
      <c r="D8275" s="27"/>
      <c r="E8275" s="27"/>
    </row>
    <row r="8276" spans="1:5" x14ac:dyDescent="0.25">
      <c r="A8276" s="27"/>
      <c r="B8276" s="32"/>
      <c r="C8276" s="27"/>
      <c r="D8276" s="27"/>
      <c r="E8276" s="27"/>
    </row>
    <row r="8277" spans="1:5" x14ac:dyDescent="0.25">
      <c r="A8277" s="27"/>
      <c r="B8277" s="32"/>
      <c r="C8277" s="27"/>
      <c r="D8277" s="27"/>
      <c r="E8277" s="27"/>
    </row>
    <row r="8278" spans="1:5" x14ac:dyDescent="0.25">
      <c r="A8278" s="27"/>
      <c r="B8278" s="32"/>
      <c r="C8278" s="27"/>
      <c r="D8278" s="27"/>
      <c r="E8278" s="27"/>
    </row>
    <row r="8279" spans="1:5" x14ac:dyDescent="0.25">
      <c r="A8279" s="27"/>
      <c r="B8279" s="32"/>
      <c r="C8279" s="27"/>
      <c r="D8279" s="27"/>
      <c r="E8279" s="27"/>
    </row>
    <row r="8280" spans="1:5" x14ac:dyDescent="0.25">
      <c r="A8280" s="27"/>
      <c r="B8280" s="32"/>
      <c r="C8280" s="27"/>
      <c r="D8280" s="27"/>
      <c r="E8280" s="27"/>
    </row>
    <row r="8281" spans="1:5" x14ac:dyDescent="0.25">
      <c r="A8281" s="27"/>
      <c r="B8281" s="32"/>
      <c r="C8281" s="27"/>
      <c r="D8281" s="27"/>
      <c r="E8281" s="27"/>
    </row>
    <row r="8282" spans="1:5" x14ac:dyDescent="0.25">
      <c r="A8282" s="27"/>
      <c r="B8282" s="32"/>
      <c r="C8282" s="27"/>
      <c r="D8282" s="27"/>
      <c r="E8282" s="27"/>
    </row>
    <row r="8283" spans="1:5" x14ac:dyDescent="0.25">
      <c r="A8283" s="27"/>
      <c r="B8283" s="32"/>
      <c r="C8283" s="27"/>
      <c r="D8283" s="27"/>
      <c r="E8283" s="27"/>
    </row>
    <row r="8284" spans="1:5" x14ac:dyDescent="0.25">
      <c r="A8284" s="27"/>
      <c r="B8284" s="32"/>
      <c r="C8284" s="27"/>
      <c r="D8284" s="27"/>
      <c r="E8284" s="27"/>
    </row>
    <row r="8285" spans="1:5" x14ac:dyDescent="0.25">
      <c r="A8285" s="27"/>
      <c r="B8285" s="32"/>
      <c r="C8285" s="27"/>
      <c r="D8285" s="27"/>
      <c r="E8285" s="27"/>
    </row>
    <row r="8286" spans="1:5" x14ac:dyDescent="0.25">
      <c r="A8286" s="27"/>
      <c r="B8286" s="32"/>
      <c r="C8286" s="27"/>
      <c r="D8286" s="27"/>
      <c r="E8286" s="27"/>
    </row>
    <row r="8287" spans="1:5" x14ac:dyDescent="0.25">
      <c r="A8287" s="27"/>
      <c r="B8287" s="32"/>
      <c r="C8287" s="27"/>
      <c r="D8287" s="27"/>
      <c r="E8287" s="27"/>
    </row>
    <row r="8288" spans="1:5" x14ac:dyDescent="0.25">
      <c r="A8288" s="27"/>
      <c r="B8288" s="32"/>
      <c r="C8288" s="27"/>
      <c r="D8288" s="27"/>
      <c r="E8288" s="27"/>
    </row>
    <row r="8289" spans="1:5" x14ac:dyDescent="0.25">
      <c r="A8289" s="27"/>
      <c r="B8289" s="32"/>
      <c r="C8289" s="27"/>
      <c r="D8289" s="27"/>
      <c r="E8289" s="27"/>
    </row>
    <row r="8290" spans="1:5" x14ac:dyDescent="0.25">
      <c r="A8290" s="27"/>
      <c r="B8290" s="32"/>
      <c r="C8290" s="27"/>
      <c r="D8290" s="27"/>
      <c r="E8290" s="27"/>
    </row>
    <row r="8291" spans="1:5" x14ac:dyDescent="0.25">
      <c r="A8291" s="27"/>
      <c r="B8291" s="32"/>
      <c r="C8291" s="27"/>
      <c r="D8291" s="27"/>
      <c r="E8291" s="27"/>
    </row>
    <row r="8292" spans="1:5" x14ac:dyDescent="0.25">
      <c r="A8292" s="27"/>
      <c r="B8292" s="32"/>
      <c r="C8292" s="27"/>
      <c r="D8292" s="27"/>
      <c r="E8292" s="27"/>
    </row>
    <row r="8293" spans="1:5" x14ac:dyDescent="0.25">
      <c r="A8293" s="27"/>
      <c r="B8293" s="32"/>
      <c r="C8293" s="27"/>
      <c r="D8293" s="27"/>
      <c r="E8293" s="27"/>
    </row>
    <row r="8294" spans="1:5" x14ac:dyDescent="0.25">
      <c r="A8294" s="27"/>
      <c r="B8294" s="32"/>
      <c r="C8294" s="27"/>
      <c r="D8294" s="27"/>
      <c r="E8294" s="27"/>
    </row>
    <row r="8295" spans="1:5" x14ac:dyDescent="0.25">
      <c r="A8295" s="27"/>
      <c r="B8295" s="32"/>
      <c r="C8295" s="27"/>
      <c r="D8295" s="27"/>
      <c r="E8295" s="27"/>
    </row>
    <row r="8296" spans="1:5" x14ac:dyDescent="0.25">
      <c r="A8296" s="27"/>
      <c r="B8296" s="32"/>
      <c r="C8296" s="27"/>
      <c r="D8296" s="27"/>
      <c r="E8296" s="27"/>
    </row>
    <row r="8297" spans="1:5" x14ac:dyDescent="0.25">
      <c r="A8297" s="27"/>
      <c r="B8297" s="32"/>
      <c r="C8297" s="27"/>
      <c r="D8297" s="27"/>
      <c r="E8297" s="27"/>
    </row>
    <row r="8298" spans="1:5" x14ac:dyDescent="0.25">
      <c r="A8298" s="27"/>
      <c r="B8298" s="32"/>
      <c r="C8298" s="27"/>
      <c r="D8298" s="27"/>
      <c r="E8298" s="27"/>
    </row>
    <row r="8299" spans="1:5" x14ac:dyDescent="0.25">
      <c r="A8299" s="27"/>
      <c r="B8299" s="32"/>
      <c r="C8299" s="27"/>
      <c r="D8299" s="27"/>
      <c r="E8299" s="27"/>
    </row>
    <row r="8300" spans="1:5" x14ac:dyDescent="0.25">
      <c r="A8300" s="27"/>
      <c r="B8300" s="32"/>
      <c r="C8300" s="27"/>
      <c r="D8300" s="27"/>
      <c r="E8300" s="27"/>
    </row>
    <row r="8301" spans="1:5" x14ac:dyDescent="0.25">
      <c r="A8301" s="27"/>
      <c r="B8301" s="32"/>
      <c r="C8301" s="27"/>
      <c r="D8301" s="27"/>
      <c r="E8301" s="27"/>
    </row>
    <row r="8302" spans="1:5" x14ac:dyDescent="0.25">
      <c r="A8302" s="27"/>
      <c r="B8302" s="32"/>
      <c r="C8302" s="27"/>
      <c r="D8302" s="27"/>
      <c r="E8302" s="27"/>
    </row>
    <row r="8303" spans="1:5" x14ac:dyDescent="0.25">
      <c r="A8303" s="27"/>
      <c r="B8303" s="32"/>
      <c r="C8303" s="27"/>
      <c r="D8303" s="27"/>
      <c r="E8303" s="27"/>
    </row>
    <row r="8304" spans="1:5" x14ac:dyDescent="0.25">
      <c r="A8304" s="27"/>
      <c r="B8304" s="32"/>
      <c r="C8304" s="27"/>
      <c r="D8304" s="27"/>
      <c r="E8304" s="27"/>
    </row>
    <row r="8305" spans="1:5" x14ac:dyDescent="0.25">
      <c r="A8305" s="27"/>
      <c r="B8305" s="32"/>
      <c r="C8305" s="27"/>
      <c r="D8305" s="27"/>
      <c r="E8305" s="27"/>
    </row>
    <row r="8306" spans="1:5" x14ac:dyDescent="0.25">
      <c r="A8306" s="27"/>
      <c r="B8306" s="32"/>
      <c r="C8306" s="27"/>
      <c r="D8306" s="27"/>
      <c r="E8306" s="27"/>
    </row>
    <row r="8307" spans="1:5" x14ac:dyDescent="0.25">
      <c r="A8307" s="27"/>
      <c r="B8307" s="32"/>
      <c r="C8307" s="27"/>
      <c r="D8307" s="27"/>
      <c r="E8307" s="27"/>
    </row>
    <row r="8308" spans="1:5" x14ac:dyDescent="0.25">
      <c r="A8308" s="27"/>
      <c r="B8308" s="32"/>
      <c r="C8308" s="27"/>
      <c r="D8308" s="27"/>
      <c r="E8308" s="27"/>
    </row>
    <row r="8309" spans="1:5" x14ac:dyDescent="0.25">
      <c r="A8309" s="27"/>
      <c r="B8309" s="32"/>
      <c r="C8309" s="27"/>
      <c r="D8309" s="27"/>
      <c r="E8309" s="27"/>
    </row>
    <row r="8310" spans="1:5" x14ac:dyDescent="0.25">
      <c r="A8310" s="27"/>
      <c r="B8310" s="32"/>
      <c r="C8310" s="27"/>
      <c r="D8310" s="27"/>
      <c r="E8310" s="27"/>
    </row>
    <row r="8311" spans="1:5" x14ac:dyDescent="0.25">
      <c r="A8311" s="27"/>
      <c r="B8311" s="32"/>
      <c r="C8311" s="27"/>
      <c r="D8311" s="27"/>
      <c r="E8311" s="27"/>
    </row>
    <row r="8312" spans="1:5" x14ac:dyDescent="0.25">
      <c r="A8312" s="27"/>
      <c r="B8312" s="32"/>
      <c r="C8312" s="27"/>
      <c r="D8312" s="27"/>
      <c r="E8312" s="27"/>
    </row>
    <row r="8313" spans="1:5" x14ac:dyDescent="0.25">
      <c r="A8313" s="27"/>
      <c r="B8313" s="32"/>
      <c r="C8313" s="27"/>
      <c r="D8313" s="27"/>
      <c r="E8313" s="27"/>
    </row>
    <row r="8314" spans="1:5" x14ac:dyDescent="0.25">
      <c r="A8314" s="27"/>
      <c r="B8314" s="32"/>
      <c r="C8314" s="27"/>
      <c r="D8314" s="27"/>
      <c r="E8314" s="27"/>
    </row>
    <row r="8315" spans="1:5" x14ac:dyDescent="0.25">
      <c r="A8315" s="27"/>
      <c r="B8315" s="32"/>
      <c r="C8315" s="27"/>
      <c r="D8315" s="27"/>
      <c r="E8315" s="27"/>
    </row>
    <row r="8316" spans="1:5" x14ac:dyDescent="0.25">
      <c r="A8316" s="27"/>
      <c r="B8316" s="32"/>
      <c r="C8316" s="27"/>
      <c r="D8316" s="27"/>
      <c r="E8316" s="27"/>
    </row>
    <row r="8317" spans="1:5" x14ac:dyDescent="0.25">
      <c r="A8317" s="27"/>
      <c r="B8317" s="32"/>
      <c r="C8317" s="27"/>
      <c r="D8317" s="27"/>
      <c r="E8317" s="27"/>
    </row>
    <row r="8318" spans="1:5" x14ac:dyDescent="0.25">
      <c r="A8318" s="27"/>
      <c r="B8318" s="32"/>
      <c r="C8318" s="27"/>
      <c r="D8318" s="27"/>
      <c r="E8318" s="27"/>
    </row>
    <row r="8319" spans="1:5" x14ac:dyDescent="0.25">
      <c r="A8319" s="27"/>
      <c r="B8319" s="32"/>
      <c r="C8319" s="27"/>
      <c r="D8319" s="27"/>
      <c r="E8319" s="27"/>
    </row>
    <row r="8320" spans="1:5" x14ac:dyDescent="0.25">
      <c r="A8320" s="27"/>
      <c r="B8320" s="32"/>
      <c r="C8320" s="27"/>
      <c r="D8320" s="27"/>
      <c r="E8320" s="27"/>
    </row>
    <row r="8321" spans="1:5" x14ac:dyDescent="0.25">
      <c r="A8321" s="27"/>
      <c r="B8321" s="32"/>
      <c r="C8321" s="27"/>
      <c r="D8321" s="27"/>
      <c r="E8321" s="27"/>
    </row>
    <row r="8322" spans="1:5" x14ac:dyDescent="0.25">
      <c r="A8322" s="27"/>
      <c r="B8322" s="32"/>
      <c r="C8322" s="27"/>
      <c r="D8322" s="27"/>
      <c r="E8322" s="27"/>
    </row>
    <row r="8323" spans="1:5" x14ac:dyDescent="0.25">
      <c r="A8323" s="27"/>
      <c r="B8323" s="32"/>
      <c r="C8323" s="27"/>
      <c r="D8323" s="27"/>
      <c r="E8323" s="27"/>
    </row>
    <row r="8324" spans="1:5" x14ac:dyDescent="0.25">
      <c r="A8324" s="27"/>
      <c r="B8324" s="32"/>
      <c r="C8324" s="27"/>
      <c r="D8324" s="27"/>
      <c r="E8324" s="27"/>
    </row>
    <row r="8325" spans="1:5" x14ac:dyDescent="0.25">
      <c r="A8325" s="27"/>
      <c r="B8325" s="32"/>
      <c r="C8325" s="27"/>
      <c r="D8325" s="27"/>
      <c r="E8325" s="27"/>
    </row>
    <row r="8326" spans="1:5" x14ac:dyDescent="0.25">
      <c r="A8326" s="27"/>
      <c r="B8326" s="32"/>
      <c r="C8326" s="27"/>
      <c r="D8326" s="27"/>
      <c r="E8326" s="27"/>
    </row>
    <row r="8327" spans="1:5" x14ac:dyDescent="0.25">
      <c r="A8327" s="27"/>
      <c r="B8327" s="32"/>
      <c r="C8327" s="27"/>
      <c r="D8327" s="27"/>
      <c r="E8327" s="27"/>
    </row>
    <row r="8328" spans="1:5" x14ac:dyDescent="0.25">
      <c r="A8328" s="27"/>
      <c r="B8328" s="32"/>
      <c r="C8328" s="27"/>
      <c r="D8328" s="27"/>
      <c r="E8328" s="27"/>
    </row>
    <row r="8329" spans="1:5" x14ac:dyDescent="0.25">
      <c r="A8329" s="27"/>
      <c r="B8329" s="32"/>
      <c r="C8329" s="27"/>
      <c r="D8329" s="27"/>
      <c r="E8329" s="27"/>
    </row>
    <row r="8330" spans="1:5" x14ac:dyDescent="0.25">
      <c r="A8330" s="27"/>
      <c r="B8330" s="32"/>
      <c r="C8330" s="27"/>
      <c r="D8330" s="27"/>
      <c r="E8330" s="27"/>
    </row>
    <row r="8331" spans="1:5" x14ac:dyDescent="0.25">
      <c r="A8331" s="27"/>
      <c r="B8331" s="32"/>
      <c r="C8331" s="27"/>
      <c r="D8331" s="27"/>
      <c r="E8331" s="27"/>
    </row>
    <row r="8332" spans="1:5" x14ac:dyDescent="0.25">
      <c r="A8332" s="27"/>
      <c r="B8332" s="32"/>
      <c r="C8332" s="27"/>
      <c r="D8332" s="27"/>
      <c r="E8332" s="27"/>
    </row>
    <row r="8333" spans="1:5" x14ac:dyDescent="0.25">
      <c r="A8333" s="27"/>
      <c r="B8333" s="32"/>
      <c r="C8333" s="27"/>
      <c r="D8333" s="27"/>
      <c r="E8333" s="27"/>
    </row>
    <row r="8334" spans="1:5" x14ac:dyDescent="0.25">
      <c r="A8334" s="27"/>
      <c r="B8334" s="32"/>
      <c r="C8334" s="27"/>
      <c r="D8334" s="27"/>
      <c r="E8334" s="27"/>
    </row>
    <row r="8335" spans="1:5" x14ac:dyDescent="0.25">
      <c r="A8335" s="27"/>
      <c r="B8335" s="32"/>
      <c r="C8335" s="27"/>
      <c r="D8335" s="27"/>
      <c r="E8335" s="27"/>
    </row>
    <row r="8336" spans="1:5" x14ac:dyDescent="0.25">
      <c r="A8336" s="27"/>
      <c r="B8336" s="32"/>
      <c r="C8336" s="27"/>
      <c r="D8336" s="27"/>
      <c r="E8336" s="27"/>
    </row>
    <row r="8337" spans="1:5" x14ac:dyDescent="0.25">
      <c r="A8337" s="27"/>
      <c r="B8337" s="32"/>
      <c r="C8337" s="27"/>
      <c r="D8337" s="27"/>
      <c r="E8337" s="27"/>
    </row>
    <row r="8338" spans="1:5" x14ac:dyDescent="0.25">
      <c r="A8338" s="27"/>
      <c r="B8338" s="32"/>
      <c r="C8338" s="27"/>
      <c r="D8338" s="27"/>
      <c r="E8338" s="27"/>
    </row>
    <row r="8339" spans="1:5" x14ac:dyDescent="0.25">
      <c r="A8339" s="27"/>
      <c r="B8339" s="32"/>
      <c r="C8339" s="27"/>
      <c r="D8339" s="27"/>
      <c r="E8339" s="27"/>
    </row>
    <row r="8340" spans="1:5" x14ac:dyDescent="0.25">
      <c r="A8340" s="27"/>
      <c r="B8340" s="32"/>
      <c r="C8340" s="27"/>
      <c r="D8340" s="27"/>
      <c r="E8340" s="27"/>
    </row>
    <row r="8341" spans="1:5" x14ac:dyDescent="0.25">
      <c r="A8341" s="27"/>
      <c r="B8341" s="32"/>
      <c r="C8341" s="27"/>
      <c r="D8341" s="27"/>
      <c r="E8341" s="27"/>
    </row>
    <row r="8342" spans="1:5" x14ac:dyDescent="0.25">
      <c r="A8342" s="27"/>
      <c r="B8342" s="32"/>
      <c r="C8342" s="27"/>
      <c r="D8342" s="27"/>
      <c r="E8342" s="27"/>
    </row>
    <row r="8343" spans="1:5" x14ac:dyDescent="0.25">
      <c r="A8343" s="27"/>
      <c r="B8343" s="32"/>
      <c r="C8343" s="27"/>
      <c r="D8343" s="27"/>
      <c r="E8343" s="27"/>
    </row>
    <row r="8344" spans="1:5" x14ac:dyDescent="0.25">
      <c r="A8344" s="27"/>
      <c r="B8344" s="32"/>
      <c r="C8344" s="27"/>
      <c r="D8344" s="27"/>
      <c r="E8344" s="27"/>
    </row>
    <row r="8345" spans="1:5" x14ac:dyDescent="0.25">
      <c r="A8345" s="27"/>
      <c r="B8345" s="32"/>
      <c r="C8345" s="27"/>
      <c r="D8345" s="27"/>
      <c r="E8345" s="27"/>
    </row>
    <row r="8346" spans="1:5" x14ac:dyDescent="0.25">
      <c r="A8346" s="27"/>
      <c r="B8346" s="32"/>
      <c r="C8346" s="27"/>
      <c r="D8346" s="27"/>
      <c r="E8346" s="27"/>
    </row>
    <row r="8347" spans="1:5" x14ac:dyDescent="0.25">
      <c r="A8347" s="27"/>
      <c r="B8347" s="32"/>
      <c r="C8347" s="27"/>
      <c r="D8347" s="27"/>
      <c r="E8347" s="27"/>
    </row>
    <row r="8348" spans="1:5" x14ac:dyDescent="0.25">
      <c r="A8348" s="27"/>
      <c r="B8348" s="32"/>
      <c r="C8348" s="27"/>
      <c r="D8348" s="27"/>
      <c r="E8348" s="27"/>
    </row>
    <row r="8349" spans="1:5" x14ac:dyDescent="0.25">
      <c r="A8349" s="27"/>
      <c r="B8349" s="32"/>
      <c r="C8349" s="27"/>
      <c r="D8349" s="27"/>
      <c r="E8349" s="27"/>
    </row>
    <row r="8350" spans="1:5" x14ac:dyDescent="0.25">
      <c r="A8350" s="27"/>
      <c r="B8350" s="32"/>
      <c r="C8350" s="27"/>
      <c r="D8350" s="27"/>
      <c r="E8350" s="27"/>
    </row>
    <row r="8351" spans="1:5" x14ac:dyDescent="0.25">
      <c r="A8351" s="27"/>
      <c r="B8351" s="32"/>
      <c r="C8351" s="27"/>
      <c r="D8351" s="27"/>
      <c r="E8351" s="27"/>
    </row>
    <row r="8352" spans="1:5" x14ac:dyDescent="0.25">
      <c r="A8352" s="27"/>
      <c r="B8352" s="32"/>
      <c r="C8352" s="27"/>
      <c r="D8352" s="27"/>
      <c r="E8352" s="27"/>
    </row>
    <row r="8353" spans="1:5" x14ac:dyDescent="0.25">
      <c r="A8353" s="27"/>
      <c r="B8353" s="32"/>
      <c r="C8353" s="27"/>
      <c r="D8353" s="27"/>
      <c r="E8353" s="27"/>
    </row>
    <row r="8354" spans="1:5" x14ac:dyDescent="0.25">
      <c r="A8354" s="27"/>
      <c r="B8354" s="32"/>
      <c r="C8354" s="27"/>
      <c r="D8354" s="27"/>
      <c r="E8354" s="27"/>
    </row>
    <row r="8355" spans="1:5" x14ac:dyDescent="0.25">
      <c r="A8355" s="27"/>
      <c r="B8355" s="32"/>
      <c r="C8355" s="27"/>
      <c r="D8355" s="27"/>
      <c r="E8355" s="27"/>
    </row>
    <row r="8356" spans="1:5" x14ac:dyDescent="0.25">
      <c r="A8356" s="27"/>
      <c r="B8356" s="32"/>
      <c r="C8356" s="27"/>
      <c r="D8356" s="27"/>
      <c r="E8356" s="27"/>
    </row>
    <row r="8357" spans="1:5" x14ac:dyDescent="0.25">
      <c r="A8357" s="27"/>
      <c r="B8357" s="32"/>
      <c r="C8357" s="27"/>
      <c r="D8357" s="27"/>
      <c r="E8357" s="27"/>
    </row>
    <row r="8358" spans="1:5" x14ac:dyDescent="0.25">
      <c r="A8358" s="27"/>
      <c r="B8358" s="32"/>
      <c r="C8358" s="27"/>
      <c r="D8358" s="27"/>
      <c r="E8358" s="27"/>
    </row>
    <row r="8359" spans="1:5" x14ac:dyDescent="0.25">
      <c r="A8359" s="27"/>
      <c r="B8359" s="32"/>
      <c r="C8359" s="27"/>
      <c r="D8359" s="27"/>
      <c r="E8359" s="27"/>
    </row>
    <row r="8360" spans="1:5" x14ac:dyDescent="0.25">
      <c r="A8360" s="27"/>
      <c r="B8360" s="32"/>
      <c r="C8360" s="27"/>
      <c r="D8360" s="27"/>
      <c r="E8360" s="27"/>
    </row>
    <row r="8361" spans="1:5" x14ac:dyDescent="0.25">
      <c r="A8361" s="27"/>
      <c r="B8361" s="32"/>
      <c r="C8361" s="27"/>
      <c r="D8361" s="27"/>
      <c r="E8361" s="27"/>
    </row>
    <row r="8362" spans="1:5" x14ac:dyDescent="0.25">
      <c r="A8362" s="27"/>
      <c r="B8362" s="32"/>
      <c r="C8362" s="27"/>
      <c r="D8362" s="27"/>
      <c r="E8362" s="27"/>
    </row>
    <row r="8363" spans="1:5" x14ac:dyDescent="0.25">
      <c r="A8363" s="27"/>
      <c r="B8363" s="32"/>
      <c r="C8363" s="27"/>
      <c r="D8363" s="27"/>
      <c r="E8363" s="27"/>
    </row>
    <row r="8364" spans="1:5" x14ac:dyDescent="0.25">
      <c r="A8364" s="27"/>
      <c r="B8364" s="32"/>
      <c r="C8364" s="27"/>
      <c r="D8364" s="27"/>
      <c r="E8364" s="27"/>
    </row>
    <row r="8365" spans="1:5" x14ac:dyDescent="0.25">
      <c r="A8365" s="27"/>
      <c r="B8365" s="32"/>
      <c r="C8365" s="27"/>
      <c r="D8365" s="27"/>
      <c r="E8365" s="27"/>
    </row>
    <row r="8366" spans="1:5" x14ac:dyDescent="0.25">
      <c r="A8366" s="27"/>
      <c r="B8366" s="32"/>
      <c r="C8366" s="27"/>
      <c r="D8366" s="27"/>
      <c r="E8366" s="27"/>
    </row>
    <row r="8367" spans="1:5" x14ac:dyDescent="0.25">
      <c r="A8367" s="27"/>
      <c r="B8367" s="32"/>
      <c r="C8367" s="27"/>
      <c r="D8367" s="27"/>
      <c r="E8367" s="27"/>
    </row>
    <row r="8368" spans="1:5" x14ac:dyDescent="0.25">
      <c r="A8368" s="27"/>
      <c r="B8368" s="32"/>
      <c r="C8368" s="27"/>
      <c r="D8368" s="27"/>
      <c r="E8368" s="27"/>
    </row>
    <row r="8369" spans="1:5" x14ac:dyDescent="0.25">
      <c r="A8369" s="27"/>
      <c r="B8369" s="32"/>
      <c r="C8369" s="27"/>
      <c r="D8369" s="27"/>
      <c r="E8369" s="27"/>
    </row>
    <row r="8370" spans="1:5" x14ac:dyDescent="0.25">
      <c r="A8370" s="27"/>
      <c r="B8370" s="32"/>
      <c r="C8370" s="27"/>
      <c r="D8370" s="27"/>
      <c r="E8370" s="27"/>
    </row>
    <row r="8371" spans="1:5" x14ac:dyDescent="0.25">
      <c r="A8371" s="27"/>
      <c r="B8371" s="32"/>
      <c r="C8371" s="27"/>
      <c r="D8371" s="27"/>
      <c r="E8371" s="27"/>
    </row>
    <row r="8372" spans="1:5" x14ac:dyDescent="0.25">
      <c r="A8372" s="27"/>
      <c r="B8372" s="32"/>
      <c r="C8372" s="27"/>
      <c r="D8372" s="27"/>
      <c r="E8372" s="27"/>
    </row>
    <row r="8373" spans="1:5" x14ac:dyDescent="0.25">
      <c r="A8373" s="27"/>
      <c r="B8373" s="32"/>
      <c r="C8373" s="27"/>
      <c r="D8373" s="27"/>
      <c r="E8373" s="27"/>
    </row>
    <row r="8374" spans="1:5" x14ac:dyDescent="0.25">
      <c r="A8374" s="27"/>
      <c r="B8374" s="32"/>
      <c r="C8374" s="27"/>
      <c r="D8374" s="27"/>
      <c r="E8374" s="27"/>
    </row>
    <row r="8375" spans="1:5" x14ac:dyDescent="0.25">
      <c r="A8375" s="27"/>
      <c r="B8375" s="32"/>
      <c r="C8375" s="27"/>
      <c r="D8375" s="27"/>
      <c r="E8375" s="27"/>
    </row>
    <row r="8376" spans="1:5" x14ac:dyDescent="0.25">
      <c r="A8376" s="27"/>
      <c r="B8376" s="32"/>
      <c r="C8376" s="27"/>
      <c r="D8376" s="27"/>
      <c r="E8376" s="27"/>
    </row>
    <row r="8377" spans="1:5" x14ac:dyDescent="0.25">
      <c r="A8377" s="27"/>
      <c r="B8377" s="32"/>
      <c r="C8377" s="27"/>
      <c r="D8377" s="27"/>
      <c r="E8377" s="27"/>
    </row>
    <row r="8378" spans="1:5" x14ac:dyDescent="0.25">
      <c r="A8378" s="27"/>
      <c r="B8378" s="32"/>
      <c r="C8378" s="27"/>
      <c r="D8378" s="27"/>
      <c r="E8378" s="27"/>
    </row>
    <row r="8379" spans="1:5" x14ac:dyDescent="0.25">
      <c r="A8379" s="27"/>
      <c r="B8379" s="32"/>
      <c r="C8379" s="27"/>
      <c r="D8379" s="27"/>
      <c r="E8379" s="27"/>
    </row>
    <row r="8380" spans="1:5" x14ac:dyDescent="0.25">
      <c r="A8380" s="27"/>
      <c r="B8380" s="32"/>
      <c r="C8380" s="27"/>
      <c r="D8380" s="27"/>
      <c r="E8380" s="27"/>
    </row>
    <row r="8381" spans="1:5" x14ac:dyDescent="0.25">
      <c r="A8381" s="27"/>
      <c r="B8381" s="32"/>
      <c r="C8381" s="27"/>
      <c r="D8381" s="27"/>
      <c r="E8381" s="27"/>
    </row>
    <row r="8382" spans="1:5" x14ac:dyDescent="0.25">
      <c r="A8382" s="27"/>
      <c r="B8382" s="32"/>
      <c r="C8382" s="27"/>
      <c r="D8382" s="27"/>
      <c r="E8382" s="27"/>
    </row>
    <row r="8383" spans="1:5" x14ac:dyDescent="0.25">
      <c r="A8383" s="27"/>
      <c r="B8383" s="32"/>
      <c r="C8383" s="27"/>
      <c r="D8383" s="27"/>
      <c r="E8383" s="27"/>
    </row>
    <row r="8384" spans="1:5" x14ac:dyDescent="0.25">
      <c r="A8384" s="27"/>
      <c r="B8384" s="32"/>
      <c r="C8384" s="27"/>
      <c r="D8384" s="27"/>
      <c r="E8384" s="27"/>
    </row>
    <row r="8385" spans="1:5" x14ac:dyDescent="0.25">
      <c r="A8385" s="27"/>
      <c r="B8385" s="32"/>
      <c r="C8385" s="27"/>
      <c r="D8385" s="27"/>
      <c r="E8385" s="27"/>
    </row>
    <row r="8386" spans="1:5" x14ac:dyDescent="0.25">
      <c r="A8386" s="27"/>
      <c r="B8386" s="32"/>
      <c r="C8386" s="27"/>
      <c r="D8386" s="27"/>
      <c r="E8386" s="27"/>
    </row>
    <row r="8387" spans="1:5" x14ac:dyDescent="0.25">
      <c r="A8387" s="27"/>
      <c r="B8387" s="32"/>
      <c r="C8387" s="27"/>
      <c r="D8387" s="27"/>
      <c r="E8387" s="27"/>
    </row>
    <row r="8388" spans="1:5" x14ac:dyDescent="0.25">
      <c r="A8388" s="27"/>
      <c r="B8388" s="32"/>
      <c r="C8388" s="27"/>
      <c r="D8388" s="27"/>
      <c r="E8388" s="27"/>
    </row>
    <row r="8389" spans="1:5" x14ac:dyDescent="0.25">
      <c r="A8389" s="27"/>
      <c r="B8389" s="32"/>
      <c r="C8389" s="27"/>
      <c r="D8389" s="27"/>
      <c r="E8389" s="27"/>
    </row>
    <row r="8390" spans="1:5" x14ac:dyDescent="0.25">
      <c r="A8390" s="27"/>
      <c r="B8390" s="32"/>
      <c r="C8390" s="27"/>
      <c r="D8390" s="27"/>
      <c r="E8390" s="27"/>
    </row>
    <row r="8391" spans="1:5" x14ac:dyDescent="0.25">
      <c r="A8391" s="27"/>
      <c r="B8391" s="32"/>
      <c r="C8391" s="27"/>
      <c r="D8391" s="27"/>
      <c r="E8391" s="27"/>
    </row>
    <row r="8392" spans="1:5" x14ac:dyDescent="0.25">
      <c r="A8392" s="27"/>
      <c r="B8392" s="32"/>
      <c r="C8392" s="27"/>
      <c r="D8392" s="27"/>
      <c r="E8392" s="27"/>
    </row>
    <row r="8393" spans="1:5" x14ac:dyDescent="0.25">
      <c r="A8393" s="27"/>
      <c r="B8393" s="32"/>
      <c r="C8393" s="27"/>
      <c r="D8393" s="27"/>
      <c r="E8393" s="27"/>
    </row>
    <row r="8394" spans="1:5" x14ac:dyDescent="0.25">
      <c r="A8394" s="27"/>
      <c r="B8394" s="32"/>
      <c r="C8394" s="27"/>
      <c r="D8394" s="27"/>
      <c r="E8394" s="27"/>
    </row>
    <row r="8395" spans="1:5" x14ac:dyDescent="0.25">
      <c r="A8395" s="27"/>
      <c r="B8395" s="32"/>
      <c r="C8395" s="27"/>
      <c r="D8395" s="27"/>
      <c r="E8395" s="27"/>
    </row>
    <row r="8396" spans="1:5" x14ac:dyDescent="0.25">
      <c r="A8396" s="27"/>
      <c r="B8396" s="32"/>
      <c r="C8396" s="27"/>
      <c r="D8396" s="27"/>
      <c r="E8396" s="27"/>
    </row>
    <row r="8397" spans="1:5" x14ac:dyDescent="0.25">
      <c r="A8397" s="27"/>
      <c r="B8397" s="32"/>
      <c r="C8397" s="27"/>
      <c r="D8397" s="27"/>
      <c r="E8397" s="27"/>
    </row>
    <row r="8398" spans="1:5" x14ac:dyDescent="0.25">
      <c r="A8398" s="27"/>
      <c r="B8398" s="32"/>
      <c r="C8398" s="27"/>
      <c r="D8398" s="27"/>
      <c r="E8398" s="27"/>
    </row>
    <row r="8399" spans="1:5" x14ac:dyDescent="0.25">
      <c r="A8399" s="27"/>
      <c r="B8399" s="32"/>
      <c r="C8399" s="27"/>
      <c r="D8399" s="27"/>
      <c r="E8399" s="27"/>
    </row>
    <row r="8400" spans="1:5" x14ac:dyDescent="0.25">
      <c r="A8400" s="27"/>
      <c r="B8400" s="32"/>
      <c r="C8400" s="27"/>
      <c r="D8400" s="27"/>
      <c r="E8400" s="27"/>
    </row>
    <row r="8401" spans="1:5" x14ac:dyDescent="0.25">
      <c r="A8401" s="27"/>
      <c r="B8401" s="32"/>
      <c r="C8401" s="27"/>
      <c r="D8401" s="27"/>
      <c r="E8401" s="27"/>
    </row>
    <row r="8402" spans="1:5" x14ac:dyDescent="0.25">
      <c r="A8402" s="27"/>
      <c r="B8402" s="32"/>
      <c r="C8402" s="27"/>
      <c r="D8402" s="27"/>
      <c r="E8402" s="27"/>
    </row>
    <row r="8403" spans="1:5" x14ac:dyDescent="0.25">
      <c r="A8403" s="27"/>
      <c r="B8403" s="32"/>
      <c r="C8403" s="27"/>
      <c r="D8403" s="27"/>
      <c r="E8403" s="27"/>
    </row>
    <row r="8404" spans="1:5" x14ac:dyDescent="0.25">
      <c r="A8404" s="27"/>
      <c r="B8404" s="32"/>
      <c r="C8404" s="27"/>
      <c r="D8404" s="27"/>
      <c r="E8404" s="27"/>
    </row>
    <row r="8405" spans="1:5" x14ac:dyDescent="0.25">
      <c r="A8405" s="27"/>
      <c r="B8405" s="32"/>
      <c r="C8405" s="27"/>
      <c r="D8405" s="27"/>
      <c r="E8405" s="27"/>
    </row>
    <row r="8406" spans="1:5" x14ac:dyDescent="0.25">
      <c r="A8406" s="27"/>
      <c r="B8406" s="32"/>
      <c r="C8406" s="27"/>
      <c r="D8406" s="27"/>
      <c r="E8406" s="27"/>
    </row>
    <row r="8407" spans="1:5" x14ac:dyDescent="0.25">
      <c r="A8407" s="27"/>
      <c r="B8407" s="32"/>
      <c r="C8407" s="27"/>
      <c r="D8407" s="27"/>
      <c r="E8407" s="27"/>
    </row>
    <row r="8408" spans="1:5" x14ac:dyDescent="0.25">
      <c r="A8408" s="27"/>
      <c r="B8408" s="32"/>
      <c r="C8408" s="27"/>
      <c r="D8408" s="27"/>
      <c r="E8408" s="27"/>
    </row>
    <row r="8409" spans="1:5" x14ac:dyDescent="0.25">
      <c r="A8409" s="27"/>
      <c r="B8409" s="32"/>
      <c r="C8409" s="27"/>
      <c r="D8409" s="27"/>
      <c r="E8409" s="27"/>
    </row>
    <row r="8410" spans="1:5" x14ac:dyDescent="0.25">
      <c r="A8410" s="27"/>
      <c r="B8410" s="32"/>
      <c r="C8410" s="27"/>
      <c r="D8410" s="27"/>
      <c r="E8410" s="27"/>
    </row>
    <row r="8411" spans="1:5" x14ac:dyDescent="0.25">
      <c r="A8411" s="27"/>
      <c r="B8411" s="32"/>
      <c r="C8411" s="27"/>
      <c r="D8411" s="27"/>
      <c r="E8411" s="27"/>
    </row>
    <row r="8412" spans="1:5" x14ac:dyDescent="0.25">
      <c r="A8412" s="27"/>
      <c r="B8412" s="32"/>
      <c r="C8412" s="27"/>
      <c r="D8412" s="27"/>
      <c r="E8412" s="27"/>
    </row>
    <row r="8413" spans="1:5" x14ac:dyDescent="0.25">
      <c r="A8413" s="27"/>
      <c r="B8413" s="32"/>
      <c r="C8413" s="27"/>
      <c r="D8413" s="27"/>
      <c r="E8413" s="27"/>
    </row>
    <row r="8414" spans="1:5" x14ac:dyDescent="0.25">
      <c r="A8414" s="27"/>
      <c r="B8414" s="32"/>
      <c r="C8414" s="27"/>
      <c r="D8414" s="27"/>
      <c r="E8414" s="27"/>
    </row>
    <row r="8415" spans="1:5" x14ac:dyDescent="0.25">
      <c r="A8415" s="27"/>
      <c r="B8415" s="32"/>
      <c r="C8415" s="27"/>
      <c r="D8415" s="27"/>
      <c r="E8415" s="27"/>
    </row>
    <row r="8416" spans="1:5" x14ac:dyDescent="0.25">
      <c r="A8416" s="27"/>
      <c r="B8416" s="32"/>
      <c r="C8416" s="27"/>
      <c r="D8416" s="27"/>
      <c r="E8416" s="27"/>
    </row>
    <row r="8417" spans="1:5" x14ac:dyDescent="0.25">
      <c r="A8417" s="27"/>
      <c r="B8417" s="32"/>
      <c r="C8417" s="27"/>
      <c r="D8417" s="27"/>
      <c r="E8417" s="27"/>
    </row>
    <row r="8418" spans="1:5" x14ac:dyDescent="0.25">
      <c r="A8418" s="27"/>
      <c r="B8418" s="32"/>
      <c r="C8418" s="27"/>
      <c r="D8418" s="27"/>
      <c r="E8418" s="27"/>
    </row>
    <row r="8419" spans="1:5" x14ac:dyDescent="0.25">
      <c r="A8419" s="27"/>
      <c r="B8419" s="32"/>
      <c r="C8419" s="27"/>
      <c r="D8419" s="27"/>
      <c r="E8419" s="27"/>
    </row>
    <row r="8420" spans="1:5" x14ac:dyDescent="0.25">
      <c r="A8420" s="27"/>
      <c r="B8420" s="32"/>
      <c r="C8420" s="27"/>
      <c r="D8420" s="27"/>
      <c r="E8420" s="27"/>
    </row>
    <row r="8421" spans="1:5" x14ac:dyDescent="0.25">
      <c r="A8421" s="27"/>
      <c r="B8421" s="32"/>
      <c r="C8421" s="27"/>
      <c r="D8421" s="27"/>
      <c r="E8421" s="27"/>
    </row>
    <row r="8422" spans="1:5" x14ac:dyDescent="0.25">
      <c r="A8422" s="27"/>
      <c r="B8422" s="32"/>
      <c r="C8422" s="27"/>
      <c r="D8422" s="27"/>
      <c r="E8422" s="27"/>
    </row>
    <row r="8423" spans="1:5" x14ac:dyDescent="0.25">
      <c r="A8423" s="27"/>
      <c r="B8423" s="32"/>
      <c r="C8423" s="27"/>
      <c r="D8423" s="27"/>
      <c r="E8423" s="27"/>
    </row>
    <row r="8424" spans="1:5" x14ac:dyDescent="0.25">
      <c r="A8424" s="27"/>
      <c r="B8424" s="32"/>
      <c r="C8424" s="27"/>
      <c r="D8424" s="27"/>
      <c r="E8424" s="27"/>
    </row>
    <row r="8425" spans="1:5" x14ac:dyDescent="0.25">
      <c r="A8425" s="27"/>
      <c r="B8425" s="32"/>
      <c r="C8425" s="27"/>
      <c r="D8425" s="27"/>
      <c r="E8425" s="27"/>
    </row>
    <row r="8426" spans="1:5" x14ac:dyDescent="0.25">
      <c r="A8426" s="27"/>
      <c r="B8426" s="32"/>
      <c r="C8426" s="27"/>
      <c r="D8426" s="27"/>
      <c r="E8426" s="27"/>
    </row>
    <row r="8427" spans="1:5" x14ac:dyDescent="0.25">
      <c r="A8427" s="27"/>
      <c r="B8427" s="32"/>
      <c r="C8427" s="27"/>
      <c r="D8427" s="27"/>
      <c r="E8427" s="27"/>
    </row>
    <row r="8428" spans="1:5" x14ac:dyDescent="0.25">
      <c r="A8428" s="27"/>
      <c r="B8428" s="32"/>
      <c r="C8428" s="27"/>
      <c r="D8428" s="27"/>
      <c r="E8428" s="27"/>
    </row>
    <row r="8429" spans="1:5" x14ac:dyDescent="0.25">
      <c r="A8429" s="27"/>
      <c r="B8429" s="32"/>
      <c r="C8429" s="27"/>
      <c r="D8429" s="27"/>
      <c r="E8429" s="27"/>
    </row>
    <row r="8430" spans="1:5" x14ac:dyDescent="0.25">
      <c r="A8430" s="27"/>
      <c r="B8430" s="32"/>
      <c r="C8430" s="27"/>
      <c r="D8430" s="27"/>
      <c r="E8430" s="27"/>
    </row>
    <row r="8431" spans="1:5" x14ac:dyDescent="0.25">
      <c r="A8431" s="27"/>
      <c r="B8431" s="32"/>
      <c r="C8431" s="27"/>
      <c r="D8431" s="27"/>
      <c r="E8431" s="27"/>
    </row>
    <row r="8432" spans="1:5" x14ac:dyDescent="0.25">
      <c r="A8432" s="27"/>
      <c r="B8432" s="32"/>
      <c r="C8432" s="27"/>
      <c r="D8432" s="27"/>
      <c r="E8432" s="27"/>
    </row>
    <row r="8433" spans="1:5" x14ac:dyDescent="0.25">
      <c r="A8433" s="27"/>
      <c r="B8433" s="32"/>
      <c r="C8433" s="27"/>
      <c r="D8433" s="27"/>
      <c r="E8433" s="27"/>
    </row>
    <row r="8434" spans="1:5" x14ac:dyDescent="0.25">
      <c r="A8434" s="27"/>
      <c r="B8434" s="32"/>
      <c r="C8434" s="27"/>
      <c r="D8434" s="27"/>
      <c r="E8434" s="27"/>
    </row>
    <row r="8435" spans="1:5" x14ac:dyDescent="0.25">
      <c r="A8435" s="27"/>
      <c r="B8435" s="32"/>
      <c r="C8435" s="27"/>
      <c r="D8435" s="27"/>
      <c r="E8435" s="27"/>
    </row>
    <row r="8436" spans="1:5" x14ac:dyDescent="0.25">
      <c r="A8436" s="27"/>
      <c r="B8436" s="32"/>
      <c r="C8436" s="27"/>
      <c r="D8436" s="27"/>
      <c r="E8436" s="27"/>
    </row>
    <row r="8437" spans="1:5" x14ac:dyDescent="0.25">
      <c r="A8437" s="27"/>
      <c r="B8437" s="32"/>
      <c r="C8437" s="27"/>
      <c r="D8437" s="27"/>
      <c r="E8437" s="27"/>
    </row>
    <row r="8438" spans="1:5" x14ac:dyDescent="0.25">
      <c r="A8438" s="27"/>
      <c r="B8438" s="32"/>
      <c r="C8438" s="27"/>
      <c r="D8438" s="27"/>
      <c r="E8438" s="27"/>
    </row>
    <row r="8439" spans="1:5" x14ac:dyDescent="0.25">
      <c r="A8439" s="27"/>
      <c r="B8439" s="32"/>
      <c r="C8439" s="27"/>
      <c r="D8439" s="27"/>
      <c r="E8439" s="27"/>
    </row>
    <row r="8440" spans="1:5" x14ac:dyDescent="0.25">
      <c r="A8440" s="27"/>
      <c r="B8440" s="32"/>
      <c r="C8440" s="27"/>
      <c r="D8440" s="27"/>
      <c r="E8440" s="27"/>
    </row>
    <row r="8441" spans="1:5" x14ac:dyDescent="0.25">
      <c r="A8441" s="27"/>
      <c r="B8441" s="32"/>
      <c r="C8441" s="27"/>
      <c r="D8441" s="27"/>
      <c r="E8441" s="27"/>
    </row>
    <row r="8442" spans="1:5" x14ac:dyDescent="0.25">
      <c r="A8442" s="27"/>
      <c r="B8442" s="32"/>
      <c r="C8442" s="27"/>
      <c r="D8442" s="27"/>
      <c r="E8442" s="27"/>
    </row>
    <row r="8443" spans="1:5" x14ac:dyDescent="0.25">
      <c r="A8443" s="27"/>
      <c r="B8443" s="32"/>
      <c r="C8443" s="27"/>
      <c r="D8443" s="27"/>
      <c r="E8443" s="27"/>
    </row>
    <row r="8444" spans="1:5" x14ac:dyDescent="0.25">
      <c r="A8444" s="27"/>
      <c r="B8444" s="32"/>
      <c r="C8444" s="27"/>
      <c r="D8444" s="27"/>
      <c r="E8444" s="27"/>
    </row>
    <row r="8445" spans="1:5" x14ac:dyDescent="0.25">
      <c r="A8445" s="27"/>
      <c r="B8445" s="32"/>
      <c r="C8445" s="27"/>
      <c r="D8445" s="27"/>
      <c r="E8445" s="27"/>
    </row>
    <row r="8446" spans="1:5" x14ac:dyDescent="0.25">
      <c r="A8446" s="27"/>
      <c r="B8446" s="32"/>
      <c r="C8446" s="27"/>
      <c r="D8446" s="27"/>
      <c r="E8446" s="27"/>
    </row>
    <row r="8447" spans="1:5" x14ac:dyDescent="0.25">
      <c r="A8447" s="27"/>
      <c r="B8447" s="32"/>
      <c r="C8447" s="27"/>
      <c r="D8447" s="27"/>
      <c r="E8447" s="27"/>
    </row>
    <row r="8448" spans="1:5" x14ac:dyDescent="0.25">
      <c r="A8448" s="27"/>
      <c r="B8448" s="32"/>
      <c r="C8448" s="27"/>
      <c r="D8448" s="27"/>
      <c r="E8448" s="27"/>
    </row>
    <row r="8449" spans="1:5" x14ac:dyDescent="0.25">
      <c r="A8449" s="27"/>
      <c r="B8449" s="32"/>
      <c r="C8449" s="27"/>
      <c r="D8449" s="27"/>
      <c r="E8449" s="27"/>
    </row>
    <row r="8450" spans="1:5" x14ac:dyDescent="0.25">
      <c r="A8450" s="27"/>
      <c r="B8450" s="32"/>
      <c r="C8450" s="27"/>
      <c r="D8450" s="27"/>
      <c r="E8450" s="27"/>
    </row>
    <row r="8451" spans="1:5" x14ac:dyDescent="0.25">
      <c r="A8451" s="27"/>
      <c r="B8451" s="32"/>
      <c r="C8451" s="27"/>
      <c r="D8451" s="27"/>
      <c r="E8451" s="27"/>
    </row>
    <row r="8452" spans="1:5" x14ac:dyDescent="0.25">
      <c r="A8452" s="27"/>
      <c r="B8452" s="32"/>
      <c r="C8452" s="27"/>
      <c r="D8452" s="27"/>
      <c r="E8452" s="27"/>
    </row>
    <row r="8453" spans="1:5" x14ac:dyDescent="0.25">
      <c r="A8453" s="27"/>
      <c r="B8453" s="32"/>
      <c r="C8453" s="27"/>
      <c r="D8453" s="27"/>
      <c r="E8453" s="27"/>
    </row>
    <row r="8454" spans="1:5" x14ac:dyDescent="0.25">
      <c r="A8454" s="27"/>
      <c r="B8454" s="32"/>
      <c r="C8454" s="27"/>
      <c r="D8454" s="27"/>
      <c r="E8454" s="27"/>
    </row>
    <row r="8455" spans="1:5" x14ac:dyDescent="0.25">
      <c r="A8455" s="27"/>
      <c r="B8455" s="32"/>
      <c r="C8455" s="27"/>
      <c r="D8455" s="27"/>
      <c r="E8455" s="27"/>
    </row>
    <row r="8456" spans="1:5" x14ac:dyDescent="0.25">
      <c r="A8456" s="27"/>
      <c r="B8456" s="32"/>
      <c r="C8456" s="27"/>
      <c r="D8456" s="27"/>
      <c r="E8456" s="27"/>
    </row>
    <row r="8457" spans="1:5" x14ac:dyDescent="0.25">
      <c r="A8457" s="27"/>
      <c r="B8457" s="32"/>
      <c r="C8457" s="27"/>
      <c r="D8457" s="27"/>
      <c r="E8457" s="27"/>
    </row>
    <row r="8458" spans="1:5" x14ac:dyDescent="0.25">
      <c r="A8458" s="27"/>
      <c r="B8458" s="32"/>
      <c r="C8458" s="27"/>
      <c r="D8458" s="27"/>
      <c r="E8458" s="27"/>
    </row>
    <row r="8459" spans="1:5" x14ac:dyDescent="0.25">
      <c r="A8459" s="27"/>
      <c r="B8459" s="32"/>
      <c r="C8459" s="27"/>
      <c r="D8459" s="27"/>
      <c r="E8459" s="27"/>
    </row>
    <row r="8460" spans="1:5" x14ac:dyDescent="0.25">
      <c r="A8460" s="27"/>
      <c r="B8460" s="32"/>
      <c r="C8460" s="27"/>
      <c r="D8460" s="27"/>
      <c r="E8460" s="27"/>
    </row>
    <row r="8461" spans="1:5" x14ac:dyDescent="0.25">
      <c r="A8461" s="27"/>
      <c r="B8461" s="32"/>
      <c r="C8461" s="27"/>
      <c r="D8461" s="27"/>
      <c r="E8461" s="27"/>
    </row>
    <row r="8462" spans="1:5" x14ac:dyDescent="0.25">
      <c r="A8462" s="27"/>
      <c r="B8462" s="32"/>
      <c r="C8462" s="27"/>
      <c r="D8462" s="27"/>
      <c r="E8462" s="27"/>
    </row>
    <row r="8463" spans="1:5" x14ac:dyDescent="0.25">
      <c r="A8463" s="27"/>
      <c r="B8463" s="32"/>
      <c r="C8463" s="27"/>
      <c r="D8463" s="27"/>
      <c r="E8463" s="27"/>
    </row>
    <row r="8464" spans="1:5" x14ac:dyDescent="0.25">
      <c r="A8464" s="27"/>
      <c r="B8464" s="32"/>
      <c r="C8464" s="27"/>
      <c r="D8464" s="27"/>
      <c r="E8464" s="27"/>
    </row>
    <row r="8465" spans="1:5" x14ac:dyDescent="0.25">
      <c r="A8465" s="27"/>
      <c r="B8465" s="32"/>
      <c r="C8465" s="27"/>
      <c r="D8465" s="27"/>
      <c r="E8465" s="27"/>
    </row>
    <row r="8466" spans="1:5" x14ac:dyDescent="0.25">
      <c r="A8466" s="27"/>
      <c r="B8466" s="32"/>
      <c r="C8466" s="27"/>
      <c r="D8466" s="27"/>
      <c r="E8466" s="27"/>
    </row>
    <row r="8467" spans="1:5" x14ac:dyDescent="0.25">
      <c r="A8467" s="27"/>
      <c r="B8467" s="32"/>
      <c r="C8467" s="27"/>
      <c r="D8467" s="27"/>
      <c r="E8467" s="27"/>
    </row>
    <row r="8468" spans="1:5" x14ac:dyDescent="0.25">
      <c r="A8468" s="27"/>
      <c r="B8468" s="32"/>
      <c r="C8468" s="27"/>
      <c r="D8468" s="27"/>
      <c r="E8468" s="27"/>
    </row>
    <row r="8469" spans="1:5" x14ac:dyDescent="0.25">
      <c r="A8469" s="27"/>
      <c r="B8469" s="32"/>
      <c r="C8469" s="27"/>
      <c r="D8469" s="27"/>
      <c r="E8469" s="27"/>
    </row>
    <row r="8470" spans="1:5" x14ac:dyDescent="0.25">
      <c r="A8470" s="27"/>
      <c r="B8470" s="32"/>
      <c r="C8470" s="27"/>
      <c r="D8470" s="27"/>
      <c r="E8470" s="27"/>
    </row>
    <row r="8471" spans="1:5" x14ac:dyDescent="0.25">
      <c r="A8471" s="27"/>
      <c r="B8471" s="32"/>
      <c r="C8471" s="27"/>
      <c r="D8471" s="27"/>
      <c r="E8471" s="27"/>
    </row>
    <row r="8472" spans="1:5" x14ac:dyDescent="0.25">
      <c r="A8472" s="27"/>
      <c r="B8472" s="32"/>
      <c r="C8472" s="27"/>
      <c r="D8472" s="27"/>
      <c r="E8472" s="27"/>
    </row>
    <row r="8473" spans="1:5" x14ac:dyDescent="0.25">
      <c r="A8473" s="27"/>
      <c r="B8473" s="32"/>
      <c r="C8473" s="27"/>
      <c r="D8473" s="27"/>
      <c r="E8473" s="27"/>
    </row>
    <row r="8474" spans="1:5" x14ac:dyDescent="0.25">
      <c r="A8474" s="27"/>
      <c r="B8474" s="32"/>
      <c r="C8474" s="27"/>
      <c r="D8474" s="27"/>
      <c r="E8474" s="27"/>
    </row>
    <row r="8475" spans="1:5" x14ac:dyDescent="0.25">
      <c r="A8475" s="27"/>
      <c r="B8475" s="32"/>
      <c r="C8475" s="27"/>
      <c r="D8475" s="27"/>
      <c r="E8475" s="27"/>
    </row>
    <row r="8476" spans="1:5" x14ac:dyDescent="0.25">
      <c r="A8476" s="27"/>
      <c r="B8476" s="32"/>
      <c r="C8476" s="27"/>
      <c r="D8476" s="27"/>
      <c r="E8476" s="27"/>
    </row>
    <row r="8477" spans="1:5" x14ac:dyDescent="0.25">
      <c r="A8477" s="27"/>
      <c r="B8477" s="32"/>
      <c r="C8477" s="27"/>
      <c r="D8477" s="27"/>
      <c r="E8477" s="27"/>
    </row>
    <row r="8478" spans="1:5" x14ac:dyDescent="0.25">
      <c r="A8478" s="27"/>
      <c r="B8478" s="32"/>
      <c r="C8478" s="27"/>
      <c r="D8478" s="27"/>
      <c r="E8478" s="27"/>
    </row>
    <row r="8479" spans="1:5" x14ac:dyDescent="0.25">
      <c r="A8479" s="27"/>
      <c r="B8479" s="32"/>
      <c r="C8479" s="27"/>
      <c r="D8479" s="27"/>
      <c r="E8479" s="27"/>
    </row>
    <row r="8480" spans="1:5" x14ac:dyDescent="0.25">
      <c r="A8480" s="27"/>
      <c r="B8480" s="32"/>
      <c r="C8480" s="27"/>
      <c r="D8480" s="27"/>
      <c r="E8480" s="27"/>
    </row>
    <row r="8481" spans="1:5" x14ac:dyDescent="0.25">
      <c r="A8481" s="27"/>
      <c r="B8481" s="32"/>
      <c r="C8481" s="27"/>
      <c r="D8481" s="27"/>
      <c r="E8481" s="27"/>
    </row>
    <row r="8482" spans="1:5" x14ac:dyDescent="0.25">
      <c r="A8482" s="27"/>
      <c r="B8482" s="32"/>
      <c r="C8482" s="27"/>
      <c r="D8482" s="27"/>
      <c r="E8482" s="27"/>
    </row>
    <row r="8483" spans="1:5" x14ac:dyDescent="0.25">
      <c r="A8483" s="27"/>
      <c r="B8483" s="32"/>
      <c r="C8483" s="27"/>
      <c r="D8483" s="27"/>
      <c r="E8483" s="27"/>
    </row>
    <row r="8484" spans="1:5" x14ac:dyDescent="0.25">
      <c r="A8484" s="27"/>
      <c r="B8484" s="32"/>
      <c r="C8484" s="27"/>
      <c r="D8484" s="27"/>
      <c r="E8484" s="27"/>
    </row>
    <row r="8485" spans="1:5" x14ac:dyDescent="0.25">
      <c r="A8485" s="27"/>
      <c r="B8485" s="32"/>
      <c r="C8485" s="27"/>
      <c r="D8485" s="27"/>
      <c r="E8485" s="27"/>
    </row>
    <row r="8486" spans="1:5" x14ac:dyDescent="0.25">
      <c r="A8486" s="27"/>
      <c r="B8486" s="32"/>
      <c r="C8486" s="27"/>
      <c r="D8486" s="27"/>
      <c r="E8486" s="27"/>
    </row>
    <row r="8487" spans="1:5" x14ac:dyDescent="0.25">
      <c r="A8487" s="27"/>
      <c r="B8487" s="32"/>
      <c r="C8487" s="27"/>
      <c r="D8487" s="27"/>
      <c r="E8487" s="27"/>
    </row>
    <row r="8488" spans="1:5" x14ac:dyDescent="0.25">
      <c r="A8488" s="27"/>
      <c r="B8488" s="32"/>
      <c r="C8488" s="27"/>
      <c r="D8488" s="27"/>
      <c r="E8488" s="27"/>
    </row>
    <row r="8489" spans="1:5" x14ac:dyDescent="0.25">
      <c r="A8489" s="27"/>
      <c r="B8489" s="32"/>
      <c r="C8489" s="27"/>
      <c r="D8489" s="27"/>
      <c r="E8489" s="27"/>
    </row>
    <row r="8490" spans="1:5" x14ac:dyDescent="0.25">
      <c r="A8490" s="27"/>
      <c r="B8490" s="32"/>
      <c r="C8490" s="27"/>
      <c r="D8490" s="27"/>
      <c r="E8490" s="27"/>
    </row>
    <row r="8491" spans="1:5" x14ac:dyDescent="0.25">
      <c r="A8491" s="27"/>
      <c r="B8491" s="32"/>
      <c r="C8491" s="27"/>
      <c r="D8491" s="27"/>
      <c r="E8491" s="27"/>
    </row>
    <row r="8492" spans="1:5" x14ac:dyDescent="0.25">
      <c r="A8492" s="27"/>
      <c r="B8492" s="32"/>
      <c r="C8492" s="27"/>
      <c r="D8492" s="27"/>
      <c r="E8492" s="27"/>
    </row>
    <row r="8493" spans="1:5" x14ac:dyDescent="0.25">
      <c r="A8493" s="27"/>
      <c r="B8493" s="32"/>
      <c r="C8493" s="27"/>
      <c r="D8493" s="27"/>
      <c r="E8493" s="27"/>
    </row>
    <row r="8494" spans="1:5" x14ac:dyDescent="0.25">
      <c r="A8494" s="27"/>
      <c r="B8494" s="32"/>
      <c r="C8494" s="27"/>
      <c r="D8494" s="27"/>
      <c r="E8494" s="27"/>
    </row>
    <row r="8495" spans="1:5" x14ac:dyDescent="0.25">
      <c r="A8495" s="27"/>
      <c r="B8495" s="32"/>
      <c r="C8495" s="27"/>
      <c r="D8495" s="27"/>
      <c r="E8495" s="27"/>
    </row>
    <row r="8496" spans="1:5" x14ac:dyDescent="0.25">
      <c r="A8496" s="27"/>
      <c r="B8496" s="32"/>
      <c r="C8496" s="27"/>
      <c r="D8496" s="27"/>
      <c r="E8496" s="27"/>
    </row>
    <row r="8497" spans="1:5" x14ac:dyDescent="0.25">
      <c r="A8497" s="27"/>
      <c r="B8497" s="32"/>
      <c r="C8497" s="27"/>
      <c r="D8497" s="27"/>
      <c r="E8497" s="27"/>
    </row>
    <row r="8498" spans="1:5" x14ac:dyDescent="0.25">
      <c r="A8498" s="27"/>
      <c r="B8498" s="32"/>
      <c r="C8498" s="27"/>
      <c r="D8498" s="27"/>
      <c r="E8498" s="27"/>
    </row>
    <row r="8499" spans="1:5" x14ac:dyDescent="0.25">
      <c r="A8499" s="27"/>
      <c r="B8499" s="32"/>
      <c r="C8499" s="27"/>
      <c r="D8499" s="27"/>
      <c r="E8499" s="27"/>
    </row>
    <row r="8500" spans="1:5" x14ac:dyDescent="0.25">
      <c r="A8500" s="27"/>
      <c r="B8500" s="32"/>
      <c r="C8500" s="27"/>
      <c r="D8500" s="27"/>
      <c r="E8500" s="27"/>
    </row>
    <row r="8501" spans="1:5" x14ac:dyDescent="0.25">
      <c r="A8501" s="27"/>
      <c r="B8501" s="32"/>
      <c r="C8501" s="27"/>
      <c r="D8501" s="27"/>
      <c r="E8501" s="27"/>
    </row>
    <row r="8502" spans="1:5" x14ac:dyDescent="0.25">
      <c r="A8502" s="27"/>
      <c r="B8502" s="32"/>
      <c r="C8502" s="27"/>
      <c r="D8502" s="27"/>
      <c r="E8502" s="27"/>
    </row>
    <row r="8503" spans="1:5" x14ac:dyDescent="0.25">
      <c r="A8503" s="27"/>
      <c r="B8503" s="32"/>
      <c r="C8503" s="27"/>
      <c r="D8503" s="27"/>
      <c r="E8503" s="27"/>
    </row>
    <row r="8504" spans="1:5" x14ac:dyDescent="0.25">
      <c r="A8504" s="27"/>
      <c r="B8504" s="32"/>
      <c r="C8504" s="27"/>
      <c r="D8504" s="27"/>
      <c r="E8504" s="27"/>
    </row>
    <row r="8505" spans="1:5" x14ac:dyDescent="0.25">
      <c r="A8505" s="27"/>
      <c r="B8505" s="32"/>
      <c r="C8505" s="27"/>
      <c r="D8505" s="27"/>
      <c r="E8505" s="27"/>
    </row>
    <row r="8506" spans="1:5" x14ac:dyDescent="0.25">
      <c r="A8506" s="27"/>
      <c r="B8506" s="32"/>
      <c r="C8506" s="27"/>
      <c r="D8506" s="27"/>
      <c r="E8506" s="27"/>
    </row>
    <row r="8507" spans="1:5" x14ac:dyDescent="0.25">
      <c r="A8507" s="27"/>
      <c r="B8507" s="32"/>
      <c r="C8507" s="27"/>
      <c r="D8507" s="27"/>
      <c r="E8507" s="27"/>
    </row>
    <row r="8508" spans="1:5" x14ac:dyDescent="0.25">
      <c r="A8508" s="27"/>
      <c r="B8508" s="32"/>
      <c r="C8508" s="27"/>
      <c r="D8508" s="27"/>
      <c r="E8508" s="27"/>
    </row>
    <row r="8509" spans="1:5" x14ac:dyDescent="0.25">
      <c r="A8509" s="27"/>
      <c r="B8509" s="32"/>
      <c r="C8509" s="27"/>
      <c r="D8509" s="27"/>
      <c r="E8509" s="27"/>
    </row>
    <row r="8510" spans="1:5" x14ac:dyDescent="0.25">
      <c r="A8510" s="27"/>
      <c r="B8510" s="32"/>
      <c r="C8510" s="27"/>
      <c r="D8510" s="27"/>
      <c r="E8510" s="27"/>
    </row>
    <row r="8511" spans="1:5" x14ac:dyDescent="0.25">
      <c r="A8511" s="27"/>
      <c r="B8511" s="32"/>
      <c r="C8511" s="27"/>
      <c r="D8511" s="27"/>
      <c r="E8511" s="27"/>
    </row>
    <row r="8512" spans="1:5" x14ac:dyDescent="0.25">
      <c r="A8512" s="27"/>
      <c r="B8512" s="32"/>
      <c r="C8512" s="27"/>
      <c r="D8512" s="27"/>
      <c r="E8512" s="27"/>
    </row>
    <row r="8513" spans="1:5" x14ac:dyDescent="0.25">
      <c r="A8513" s="27"/>
      <c r="B8513" s="32"/>
      <c r="C8513" s="27"/>
      <c r="D8513" s="27"/>
      <c r="E8513" s="27"/>
    </row>
    <row r="8514" spans="1:5" x14ac:dyDescent="0.25">
      <c r="A8514" s="27"/>
      <c r="B8514" s="32"/>
      <c r="C8514" s="27"/>
      <c r="D8514" s="27"/>
      <c r="E8514" s="27"/>
    </row>
    <row r="8515" spans="1:5" x14ac:dyDescent="0.25">
      <c r="A8515" s="27"/>
      <c r="B8515" s="32"/>
      <c r="C8515" s="27"/>
      <c r="D8515" s="27"/>
      <c r="E8515" s="27"/>
    </row>
    <row r="8516" spans="1:5" x14ac:dyDescent="0.25">
      <c r="A8516" s="27"/>
      <c r="B8516" s="32"/>
      <c r="C8516" s="27"/>
      <c r="D8516" s="27"/>
      <c r="E8516" s="27"/>
    </row>
    <row r="8517" spans="1:5" x14ac:dyDescent="0.25">
      <c r="A8517" s="27"/>
      <c r="B8517" s="32"/>
      <c r="C8517" s="27"/>
      <c r="D8517" s="27"/>
      <c r="E8517" s="27"/>
    </row>
    <row r="8518" spans="1:5" x14ac:dyDescent="0.25">
      <c r="A8518" s="27"/>
      <c r="B8518" s="32"/>
      <c r="C8518" s="27"/>
      <c r="D8518" s="27"/>
      <c r="E8518" s="27"/>
    </row>
    <row r="8519" spans="1:5" x14ac:dyDescent="0.25">
      <c r="A8519" s="27"/>
      <c r="B8519" s="32"/>
      <c r="C8519" s="27"/>
      <c r="D8519" s="27"/>
      <c r="E8519" s="27"/>
    </row>
    <row r="8520" spans="1:5" x14ac:dyDescent="0.25">
      <c r="A8520" s="27"/>
      <c r="B8520" s="32"/>
      <c r="C8520" s="27"/>
      <c r="D8520" s="27"/>
      <c r="E8520" s="27"/>
    </row>
    <row r="8521" spans="1:5" x14ac:dyDescent="0.25">
      <c r="A8521" s="27"/>
      <c r="B8521" s="32"/>
      <c r="C8521" s="27"/>
      <c r="D8521" s="27"/>
      <c r="E8521" s="27"/>
    </row>
    <row r="8522" spans="1:5" x14ac:dyDescent="0.25">
      <c r="A8522" s="27"/>
      <c r="B8522" s="32"/>
      <c r="C8522" s="27"/>
      <c r="D8522" s="27"/>
      <c r="E8522" s="27"/>
    </row>
    <row r="8523" spans="1:5" x14ac:dyDescent="0.25">
      <c r="A8523" s="27"/>
      <c r="B8523" s="32"/>
      <c r="C8523" s="27"/>
      <c r="D8523" s="27"/>
      <c r="E8523" s="27"/>
    </row>
    <row r="8524" spans="1:5" x14ac:dyDescent="0.25">
      <c r="A8524" s="27"/>
      <c r="B8524" s="32"/>
      <c r="C8524" s="27"/>
      <c r="D8524" s="27"/>
      <c r="E8524" s="27"/>
    </row>
    <row r="8525" spans="1:5" x14ac:dyDescent="0.25">
      <c r="A8525" s="27"/>
      <c r="B8525" s="32"/>
      <c r="C8525" s="27"/>
      <c r="D8525" s="27"/>
      <c r="E8525" s="27"/>
    </row>
    <row r="8526" spans="1:5" x14ac:dyDescent="0.25">
      <c r="A8526" s="27"/>
      <c r="B8526" s="32"/>
      <c r="C8526" s="27"/>
      <c r="D8526" s="27"/>
      <c r="E8526" s="27"/>
    </row>
    <row r="8527" spans="1:5" x14ac:dyDescent="0.25">
      <c r="A8527" s="27"/>
      <c r="B8527" s="32"/>
      <c r="C8527" s="27"/>
      <c r="D8527" s="27"/>
      <c r="E8527" s="27"/>
    </row>
    <row r="8528" spans="1:5" x14ac:dyDescent="0.25">
      <c r="A8528" s="27"/>
      <c r="B8528" s="32"/>
      <c r="C8528" s="27"/>
      <c r="D8528" s="27"/>
      <c r="E8528" s="27"/>
    </row>
    <row r="8529" spans="1:5" x14ac:dyDescent="0.25">
      <c r="A8529" s="27"/>
      <c r="B8529" s="32"/>
      <c r="C8529" s="27"/>
      <c r="D8529" s="27"/>
      <c r="E8529" s="27"/>
    </row>
    <row r="8530" spans="1:5" x14ac:dyDescent="0.25">
      <c r="A8530" s="27"/>
      <c r="B8530" s="32"/>
      <c r="C8530" s="27"/>
      <c r="D8530" s="27"/>
      <c r="E8530" s="27"/>
    </row>
    <row r="8531" spans="1:5" x14ac:dyDescent="0.25">
      <c r="A8531" s="27"/>
      <c r="B8531" s="32"/>
      <c r="C8531" s="27"/>
      <c r="D8531" s="27"/>
      <c r="E8531" s="27"/>
    </row>
    <row r="8532" spans="1:5" x14ac:dyDescent="0.25">
      <c r="A8532" s="27"/>
      <c r="B8532" s="32"/>
      <c r="C8532" s="27"/>
      <c r="D8532" s="27"/>
      <c r="E8532" s="27"/>
    </row>
    <row r="8533" spans="1:5" x14ac:dyDescent="0.25">
      <c r="A8533" s="27"/>
      <c r="B8533" s="32"/>
      <c r="C8533" s="27"/>
      <c r="D8533" s="27"/>
      <c r="E8533" s="27"/>
    </row>
    <row r="8534" spans="1:5" x14ac:dyDescent="0.25">
      <c r="A8534" s="27"/>
      <c r="B8534" s="32"/>
      <c r="C8534" s="27"/>
      <c r="D8534" s="27"/>
      <c r="E8534" s="27"/>
    </row>
    <row r="8535" spans="1:5" x14ac:dyDescent="0.25">
      <c r="A8535" s="27"/>
      <c r="B8535" s="32"/>
      <c r="C8535" s="27"/>
      <c r="D8535" s="27"/>
      <c r="E8535" s="27"/>
    </row>
    <row r="8536" spans="1:5" x14ac:dyDescent="0.25">
      <c r="A8536" s="27"/>
      <c r="B8536" s="32"/>
      <c r="C8536" s="27"/>
      <c r="D8536" s="27"/>
      <c r="E8536" s="27"/>
    </row>
    <row r="8537" spans="1:5" x14ac:dyDescent="0.25">
      <c r="A8537" s="27"/>
      <c r="B8537" s="32"/>
      <c r="C8537" s="27"/>
      <c r="D8537" s="27"/>
      <c r="E8537" s="27"/>
    </row>
    <row r="8538" spans="1:5" x14ac:dyDescent="0.25">
      <c r="A8538" s="27"/>
      <c r="B8538" s="32"/>
      <c r="C8538" s="27"/>
      <c r="D8538" s="27"/>
      <c r="E8538" s="27"/>
    </row>
    <row r="8539" spans="1:5" x14ac:dyDescent="0.25">
      <c r="A8539" s="27"/>
      <c r="B8539" s="32"/>
      <c r="C8539" s="27"/>
      <c r="D8539" s="27"/>
      <c r="E8539" s="27"/>
    </row>
    <row r="8540" spans="1:5" x14ac:dyDescent="0.25">
      <c r="A8540" s="27"/>
      <c r="B8540" s="32"/>
      <c r="C8540" s="27"/>
      <c r="D8540" s="27"/>
      <c r="E8540" s="27"/>
    </row>
    <row r="8541" spans="1:5" x14ac:dyDescent="0.25">
      <c r="A8541" s="27"/>
      <c r="B8541" s="32"/>
      <c r="C8541" s="27"/>
      <c r="D8541" s="27"/>
      <c r="E8541" s="27"/>
    </row>
    <row r="8542" spans="1:5" x14ac:dyDescent="0.25">
      <c r="A8542" s="27"/>
      <c r="B8542" s="32"/>
      <c r="C8542" s="27"/>
      <c r="D8542" s="27"/>
      <c r="E8542" s="27"/>
    </row>
    <row r="8543" spans="1:5" x14ac:dyDescent="0.25">
      <c r="A8543" s="27"/>
      <c r="B8543" s="32"/>
      <c r="C8543" s="27"/>
      <c r="D8543" s="27"/>
      <c r="E8543" s="27"/>
    </row>
    <row r="8544" spans="1:5" x14ac:dyDescent="0.25">
      <c r="A8544" s="27"/>
      <c r="B8544" s="32"/>
      <c r="C8544" s="27"/>
      <c r="D8544" s="27"/>
      <c r="E8544" s="27"/>
    </row>
    <row r="8545" spans="1:5" x14ac:dyDescent="0.25">
      <c r="A8545" s="27"/>
      <c r="B8545" s="32"/>
      <c r="C8545" s="27"/>
      <c r="D8545" s="27"/>
      <c r="E8545" s="27"/>
    </row>
    <row r="8546" spans="1:5" x14ac:dyDescent="0.25">
      <c r="A8546" s="27"/>
      <c r="B8546" s="32"/>
      <c r="C8546" s="27"/>
      <c r="D8546" s="27"/>
      <c r="E8546" s="27"/>
    </row>
    <row r="8547" spans="1:5" x14ac:dyDescent="0.25">
      <c r="A8547" s="27"/>
      <c r="B8547" s="32"/>
      <c r="C8547" s="27"/>
      <c r="D8547" s="27"/>
      <c r="E8547" s="27"/>
    </row>
    <row r="8548" spans="1:5" x14ac:dyDescent="0.25">
      <c r="A8548" s="27"/>
      <c r="B8548" s="32"/>
      <c r="C8548" s="27"/>
      <c r="D8548" s="27"/>
      <c r="E8548" s="27"/>
    </row>
    <row r="8549" spans="1:5" x14ac:dyDescent="0.25">
      <c r="A8549" s="27"/>
      <c r="B8549" s="32"/>
      <c r="C8549" s="27"/>
      <c r="D8549" s="27"/>
      <c r="E8549" s="27"/>
    </row>
    <row r="8550" spans="1:5" x14ac:dyDescent="0.25">
      <c r="A8550" s="27"/>
      <c r="B8550" s="32"/>
      <c r="C8550" s="27"/>
      <c r="D8550" s="27"/>
      <c r="E8550" s="27"/>
    </row>
    <row r="8551" spans="1:5" x14ac:dyDescent="0.25">
      <c r="A8551" s="27"/>
      <c r="B8551" s="32"/>
      <c r="C8551" s="27"/>
      <c r="D8551" s="27"/>
      <c r="E8551" s="27"/>
    </row>
    <row r="8552" spans="1:5" x14ac:dyDescent="0.25">
      <c r="A8552" s="27"/>
      <c r="B8552" s="32"/>
      <c r="C8552" s="27"/>
      <c r="D8552" s="27"/>
      <c r="E8552" s="27"/>
    </row>
    <row r="8553" spans="1:5" x14ac:dyDescent="0.25">
      <c r="A8553" s="27"/>
      <c r="B8553" s="32"/>
      <c r="C8553" s="27"/>
      <c r="D8553" s="27"/>
      <c r="E8553" s="27"/>
    </row>
    <row r="8554" spans="1:5" x14ac:dyDescent="0.25">
      <c r="A8554" s="27"/>
      <c r="B8554" s="32"/>
      <c r="C8554" s="27"/>
      <c r="D8554" s="27"/>
      <c r="E8554" s="27"/>
    </row>
    <row r="8555" spans="1:5" x14ac:dyDescent="0.25">
      <c r="A8555" s="27"/>
      <c r="B8555" s="32"/>
      <c r="C8555" s="27"/>
      <c r="D8555" s="27"/>
      <c r="E8555" s="27"/>
    </row>
    <row r="8556" spans="1:5" x14ac:dyDescent="0.25">
      <c r="A8556" s="27"/>
      <c r="B8556" s="32"/>
      <c r="C8556" s="27"/>
      <c r="D8556" s="27"/>
      <c r="E8556" s="27"/>
    </row>
    <row r="8557" spans="1:5" x14ac:dyDescent="0.25">
      <c r="A8557" s="27"/>
      <c r="B8557" s="32"/>
      <c r="C8557" s="27"/>
      <c r="D8557" s="27"/>
      <c r="E8557" s="27"/>
    </row>
    <row r="8558" spans="1:5" x14ac:dyDescent="0.25">
      <c r="A8558" s="27"/>
      <c r="B8558" s="32"/>
      <c r="C8558" s="27"/>
      <c r="D8558" s="27"/>
      <c r="E8558" s="27"/>
    </row>
    <row r="8559" spans="1:5" x14ac:dyDescent="0.25">
      <c r="A8559" s="27"/>
      <c r="B8559" s="32"/>
      <c r="C8559" s="27"/>
      <c r="D8559" s="27"/>
      <c r="E8559" s="27"/>
    </row>
    <row r="8560" spans="1:5" x14ac:dyDescent="0.25">
      <c r="A8560" s="27"/>
      <c r="B8560" s="32"/>
      <c r="C8560" s="27"/>
      <c r="D8560" s="27"/>
      <c r="E8560" s="27"/>
    </row>
    <row r="8561" spans="1:5" x14ac:dyDescent="0.25">
      <c r="A8561" s="27"/>
      <c r="B8561" s="32"/>
      <c r="C8561" s="27"/>
      <c r="D8561" s="27"/>
      <c r="E8561" s="27"/>
    </row>
    <row r="8562" spans="1:5" x14ac:dyDescent="0.25">
      <c r="A8562" s="27"/>
      <c r="B8562" s="32"/>
      <c r="C8562" s="27"/>
      <c r="D8562" s="27"/>
      <c r="E8562" s="27"/>
    </row>
    <row r="8563" spans="1:5" x14ac:dyDescent="0.25">
      <c r="A8563" s="27"/>
      <c r="B8563" s="32"/>
      <c r="C8563" s="27"/>
      <c r="D8563" s="27"/>
      <c r="E8563" s="27"/>
    </row>
    <row r="8564" spans="1:5" x14ac:dyDescent="0.25">
      <c r="A8564" s="27"/>
      <c r="B8564" s="32"/>
      <c r="C8564" s="27"/>
      <c r="D8564" s="27"/>
      <c r="E8564" s="27"/>
    </row>
    <row r="8565" spans="1:5" x14ac:dyDescent="0.25">
      <c r="A8565" s="27"/>
      <c r="B8565" s="32"/>
      <c r="C8565" s="27"/>
      <c r="D8565" s="27"/>
      <c r="E8565" s="27"/>
    </row>
    <row r="8566" spans="1:5" x14ac:dyDescent="0.25">
      <c r="A8566" s="27"/>
      <c r="B8566" s="32"/>
      <c r="C8566" s="27"/>
      <c r="D8566" s="27"/>
      <c r="E8566" s="27"/>
    </row>
    <row r="8567" spans="1:5" x14ac:dyDescent="0.25">
      <c r="A8567" s="27"/>
      <c r="B8567" s="32"/>
      <c r="C8567" s="27"/>
      <c r="D8567" s="27"/>
      <c r="E8567" s="27"/>
    </row>
    <row r="8568" spans="1:5" x14ac:dyDescent="0.25">
      <c r="A8568" s="27"/>
      <c r="B8568" s="32"/>
      <c r="C8568" s="27"/>
      <c r="D8568" s="27"/>
      <c r="E8568" s="27"/>
    </row>
    <row r="8569" spans="1:5" x14ac:dyDescent="0.25">
      <c r="A8569" s="27"/>
      <c r="B8569" s="32"/>
      <c r="C8569" s="27"/>
      <c r="D8569" s="27"/>
      <c r="E8569" s="27"/>
    </row>
    <row r="8570" spans="1:5" x14ac:dyDescent="0.25">
      <c r="A8570" s="27"/>
      <c r="B8570" s="32"/>
      <c r="C8570" s="27"/>
      <c r="D8570" s="27"/>
      <c r="E8570" s="27"/>
    </row>
    <row r="8571" spans="1:5" x14ac:dyDescent="0.25">
      <c r="A8571" s="27"/>
      <c r="B8571" s="32"/>
      <c r="C8571" s="27"/>
      <c r="D8571" s="27"/>
      <c r="E8571" s="27"/>
    </row>
    <row r="8572" spans="1:5" x14ac:dyDescent="0.25">
      <c r="A8572" s="27"/>
      <c r="B8572" s="32"/>
      <c r="C8572" s="27"/>
      <c r="D8572" s="27"/>
      <c r="E8572" s="27"/>
    </row>
    <row r="8573" spans="1:5" x14ac:dyDescent="0.25">
      <c r="A8573" s="27"/>
      <c r="B8573" s="32"/>
      <c r="C8573" s="27"/>
      <c r="D8573" s="27"/>
      <c r="E8573" s="27"/>
    </row>
    <row r="8574" spans="1:5" x14ac:dyDescent="0.25">
      <c r="A8574" s="27"/>
      <c r="B8574" s="32"/>
      <c r="C8574" s="27"/>
      <c r="D8574" s="27"/>
      <c r="E8574" s="27"/>
    </row>
    <row r="8575" spans="1:5" x14ac:dyDescent="0.25">
      <c r="A8575" s="27"/>
      <c r="B8575" s="32"/>
      <c r="C8575" s="27"/>
      <c r="D8575" s="27"/>
      <c r="E8575" s="27"/>
    </row>
    <row r="8576" spans="1:5" x14ac:dyDescent="0.25">
      <c r="A8576" s="27"/>
      <c r="B8576" s="32"/>
      <c r="C8576" s="27"/>
      <c r="D8576" s="27"/>
      <c r="E8576" s="27"/>
    </row>
    <row r="8577" spans="1:5" x14ac:dyDescent="0.25">
      <c r="A8577" s="27"/>
      <c r="B8577" s="32"/>
      <c r="C8577" s="27"/>
      <c r="D8577" s="27"/>
      <c r="E8577" s="27"/>
    </row>
    <row r="8578" spans="1:5" x14ac:dyDescent="0.25">
      <c r="A8578" s="27"/>
      <c r="B8578" s="32"/>
      <c r="C8578" s="27"/>
      <c r="D8578" s="27"/>
      <c r="E8578" s="27"/>
    </row>
    <row r="8579" spans="1:5" x14ac:dyDescent="0.25">
      <c r="A8579" s="27"/>
      <c r="B8579" s="32"/>
      <c r="C8579" s="27"/>
      <c r="D8579" s="27"/>
      <c r="E8579" s="27"/>
    </row>
    <row r="8580" spans="1:5" x14ac:dyDescent="0.25">
      <c r="A8580" s="27"/>
      <c r="B8580" s="32"/>
      <c r="C8580" s="27"/>
      <c r="D8580" s="27"/>
      <c r="E8580" s="27"/>
    </row>
    <row r="8581" spans="1:5" x14ac:dyDescent="0.25">
      <c r="A8581" s="27"/>
      <c r="B8581" s="32"/>
      <c r="C8581" s="27"/>
      <c r="D8581" s="27"/>
      <c r="E8581" s="27"/>
    </row>
    <row r="8582" spans="1:5" x14ac:dyDescent="0.25">
      <c r="A8582" s="27"/>
      <c r="B8582" s="32"/>
      <c r="C8582" s="27"/>
      <c r="D8582" s="27"/>
      <c r="E8582" s="27"/>
    </row>
    <row r="8583" spans="1:5" x14ac:dyDescent="0.25">
      <c r="A8583" s="27"/>
      <c r="B8583" s="32"/>
      <c r="C8583" s="27"/>
      <c r="D8583" s="27"/>
      <c r="E8583" s="27"/>
    </row>
    <row r="8584" spans="1:5" x14ac:dyDescent="0.25">
      <c r="A8584" s="27"/>
      <c r="B8584" s="32"/>
      <c r="C8584" s="27"/>
      <c r="D8584" s="27"/>
      <c r="E8584" s="27"/>
    </row>
    <row r="8585" spans="1:5" x14ac:dyDescent="0.25">
      <c r="A8585" s="27"/>
      <c r="B8585" s="32"/>
      <c r="C8585" s="27"/>
      <c r="D8585" s="27"/>
      <c r="E8585" s="27"/>
    </row>
    <row r="8586" spans="1:5" x14ac:dyDescent="0.25">
      <c r="A8586" s="27"/>
      <c r="B8586" s="32"/>
      <c r="C8586" s="27"/>
      <c r="D8586" s="27"/>
      <c r="E8586" s="27"/>
    </row>
    <row r="8587" spans="1:5" x14ac:dyDescent="0.25">
      <c r="A8587" s="27"/>
      <c r="B8587" s="32"/>
      <c r="C8587" s="27"/>
      <c r="D8587" s="27"/>
      <c r="E8587" s="27"/>
    </row>
    <row r="8588" spans="1:5" x14ac:dyDescent="0.25">
      <c r="A8588" s="27"/>
      <c r="B8588" s="32"/>
      <c r="C8588" s="27"/>
      <c r="D8588" s="27"/>
      <c r="E8588" s="27"/>
    </row>
    <row r="8589" spans="1:5" x14ac:dyDescent="0.25">
      <c r="A8589" s="27"/>
      <c r="B8589" s="32"/>
      <c r="C8589" s="27"/>
      <c r="D8589" s="27"/>
      <c r="E8589" s="27"/>
    </row>
    <row r="8590" spans="1:5" x14ac:dyDescent="0.25">
      <c r="A8590" s="27"/>
      <c r="B8590" s="32"/>
      <c r="C8590" s="27"/>
      <c r="D8590" s="27"/>
      <c r="E8590" s="27"/>
    </row>
    <row r="8591" spans="1:5" x14ac:dyDescent="0.25">
      <c r="A8591" s="27"/>
      <c r="B8591" s="32"/>
      <c r="C8591" s="27"/>
      <c r="D8591" s="27"/>
      <c r="E8591" s="27"/>
    </row>
    <row r="8592" spans="1:5" x14ac:dyDescent="0.25">
      <c r="A8592" s="27"/>
      <c r="B8592" s="32"/>
      <c r="C8592" s="27"/>
      <c r="D8592" s="27"/>
      <c r="E8592" s="27"/>
    </row>
    <row r="8593" spans="1:5" x14ac:dyDescent="0.25">
      <c r="A8593" s="27"/>
      <c r="B8593" s="32"/>
      <c r="C8593" s="27"/>
      <c r="D8593" s="27"/>
      <c r="E8593" s="27"/>
    </row>
    <row r="8594" spans="1:5" x14ac:dyDescent="0.25">
      <c r="A8594" s="27"/>
      <c r="B8594" s="32"/>
      <c r="C8594" s="27"/>
      <c r="D8594" s="27"/>
      <c r="E8594" s="27"/>
    </row>
    <row r="8595" spans="1:5" x14ac:dyDescent="0.25">
      <c r="A8595" s="27"/>
      <c r="B8595" s="32"/>
      <c r="C8595" s="27"/>
      <c r="D8595" s="27"/>
      <c r="E8595" s="27"/>
    </row>
    <row r="8596" spans="1:5" x14ac:dyDescent="0.25">
      <c r="A8596" s="27"/>
      <c r="B8596" s="32"/>
      <c r="C8596" s="27"/>
      <c r="D8596" s="27"/>
      <c r="E8596" s="27"/>
    </row>
    <row r="8597" spans="1:5" x14ac:dyDescent="0.25">
      <c r="A8597" s="27"/>
      <c r="B8597" s="32"/>
      <c r="C8597" s="27"/>
      <c r="D8597" s="27"/>
      <c r="E8597" s="27"/>
    </row>
    <row r="8598" spans="1:5" x14ac:dyDescent="0.25">
      <c r="A8598" s="27"/>
      <c r="B8598" s="32"/>
      <c r="C8598" s="27"/>
      <c r="D8598" s="27"/>
      <c r="E8598" s="27"/>
    </row>
    <row r="8599" spans="1:5" x14ac:dyDescent="0.25">
      <c r="A8599" s="27"/>
      <c r="B8599" s="32"/>
      <c r="C8599" s="27"/>
      <c r="D8599" s="27"/>
      <c r="E8599" s="27"/>
    </row>
    <row r="8600" spans="1:5" x14ac:dyDescent="0.25">
      <c r="A8600" s="27"/>
      <c r="B8600" s="32"/>
      <c r="C8600" s="27"/>
      <c r="D8600" s="27"/>
      <c r="E8600" s="27"/>
    </row>
    <row r="8601" spans="1:5" x14ac:dyDescent="0.25">
      <c r="A8601" s="27"/>
      <c r="B8601" s="32"/>
      <c r="C8601" s="27"/>
      <c r="D8601" s="27"/>
      <c r="E8601" s="27"/>
    </row>
    <row r="8602" spans="1:5" x14ac:dyDescent="0.25">
      <c r="A8602" s="27"/>
      <c r="B8602" s="32"/>
      <c r="C8602" s="27"/>
      <c r="D8602" s="27"/>
      <c r="E8602" s="27"/>
    </row>
    <row r="8603" spans="1:5" x14ac:dyDescent="0.25">
      <c r="A8603" s="27"/>
      <c r="B8603" s="32"/>
      <c r="C8603" s="27"/>
      <c r="D8603" s="27"/>
      <c r="E8603" s="27"/>
    </row>
    <row r="8604" spans="1:5" x14ac:dyDescent="0.25">
      <c r="A8604" s="27"/>
      <c r="B8604" s="32"/>
      <c r="C8604" s="27"/>
      <c r="D8604" s="27"/>
      <c r="E8604" s="27"/>
    </row>
    <row r="8605" spans="1:5" x14ac:dyDescent="0.25">
      <c r="A8605" s="27"/>
      <c r="B8605" s="32"/>
      <c r="C8605" s="27"/>
      <c r="D8605" s="27"/>
      <c r="E8605" s="27"/>
    </row>
    <row r="8606" spans="1:5" x14ac:dyDescent="0.25">
      <c r="A8606" s="27"/>
      <c r="B8606" s="32"/>
      <c r="C8606" s="27"/>
      <c r="D8606" s="27"/>
      <c r="E8606" s="27"/>
    </row>
    <row r="8607" spans="1:5" x14ac:dyDescent="0.25">
      <c r="A8607" s="27"/>
      <c r="B8607" s="32"/>
      <c r="C8607" s="27"/>
      <c r="D8607" s="27"/>
      <c r="E8607" s="27"/>
    </row>
    <row r="8608" spans="1:5" x14ac:dyDescent="0.25">
      <c r="A8608" s="27"/>
      <c r="B8608" s="32"/>
      <c r="C8608" s="27"/>
      <c r="D8608" s="27"/>
      <c r="E8608" s="27"/>
    </row>
    <row r="8609" spans="1:5" x14ac:dyDescent="0.25">
      <c r="A8609" s="27"/>
      <c r="B8609" s="32"/>
      <c r="C8609" s="27"/>
      <c r="D8609" s="27"/>
      <c r="E8609" s="27"/>
    </row>
    <row r="8610" spans="1:5" x14ac:dyDescent="0.25">
      <c r="A8610" s="27"/>
      <c r="B8610" s="32"/>
      <c r="C8610" s="27"/>
      <c r="D8610" s="27"/>
      <c r="E8610" s="27"/>
    </row>
    <row r="8611" spans="1:5" x14ac:dyDescent="0.25">
      <c r="A8611" s="27"/>
      <c r="B8611" s="32"/>
      <c r="C8611" s="27"/>
      <c r="D8611" s="27"/>
      <c r="E8611" s="27"/>
    </row>
    <row r="8612" spans="1:5" x14ac:dyDescent="0.25">
      <c r="A8612" s="27"/>
      <c r="B8612" s="32"/>
      <c r="C8612" s="27"/>
      <c r="D8612" s="27"/>
      <c r="E8612" s="27"/>
    </row>
    <row r="8613" spans="1:5" x14ac:dyDescent="0.25">
      <c r="A8613" s="27"/>
      <c r="B8613" s="32"/>
      <c r="C8613" s="27"/>
      <c r="D8613" s="27"/>
      <c r="E8613" s="27"/>
    </row>
    <row r="8614" spans="1:5" x14ac:dyDescent="0.25">
      <c r="A8614" s="27"/>
      <c r="B8614" s="32"/>
      <c r="C8614" s="27"/>
      <c r="D8614" s="27"/>
      <c r="E8614" s="27"/>
    </row>
    <row r="8615" spans="1:5" x14ac:dyDescent="0.25">
      <c r="A8615" s="27"/>
      <c r="B8615" s="32"/>
      <c r="C8615" s="27"/>
      <c r="D8615" s="27"/>
      <c r="E8615" s="27"/>
    </row>
    <row r="8616" spans="1:5" x14ac:dyDescent="0.25">
      <c r="A8616" s="27"/>
      <c r="B8616" s="32"/>
      <c r="C8616" s="27"/>
      <c r="D8616" s="27"/>
      <c r="E8616" s="27"/>
    </row>
    <row r="8617" spans="1:5" x14ac:dyDescent="0.25">
      <c r="A8617" s="27"/>
      <c r="B8617" s="32"/>
      <c r="C8617" s="27"/>
      <c r="D8617" s="27"/>
      <c r="E8617" s="27"/>
    </row>
    <row r="8618" spans="1:5" x14ac:dyDescent="0.25">
      <c r="A8618" s="27"/>
      <c r="B8618" s="32"/>
      <c r="C8618" s="27"/>
      <c r="D8618" s="27"/>
      <c r="E8618" s="27"/>
    </row>
    <row r="8619" spans="1:5" x14ac:dyDescent="0.25">
      <c r="A8619" s="27"/>
      <c r="B8619" s="32"/>
      <c r="C8619" s="27"/>
      <c r="D8619" s="27"/>
      <c r="E8619" s="27"/>
    </row>
    <row r="8620" spans="1:5" x14ac:dyDescent="0.25">
      <c r="A8620" s="27"/>
      <c r="B8620" s="32"/>
      <c r="C8620" s="27"/>
      <c r="D8620" s="27"/>
      <c r="E8620" s="27"/>
    </row>
    <row r="8621" spans="1:5" x14ac:dyDescent="0.25">
      <c r="A8621" s="27"/>
      <c r="B8621" s="32"/>
      <c r="C8621" s="27"/>
      <c r="D8621" s="27"/>
      <c r="E8621" s="27"/>
    </row>
    <row r="8622" spans="1:5" x14ac:dyDescent="0.25">
      <c r="A8622" s="27"/>
      <c r="B8622" s="32"/>
      <c r="C8622" s="27"/>
      <c r="D8622" s="27"/>
      <c r="E8622" s="27"/>
    </row>
    <row r="8623" spans="1:5" x14ac:dyDescent="0.25">
      <c r="A8623" s="27"/>
      <c r="B8623" s="32"/>
      <c r="C8623" s="27"/>
      <c r="D8623" s="27"/>
      <c r="E8623" s="27"/>
    </row>
    <row r="8624" spans="1:5" x14ac:dyDescent="0.25">
      <c r="A8624" s="27"/>
      <c r="B8624" s="32"/>
      <c r="C8624" s="27"/>
      <c r="D8624" s="27"/>
      <c r="E8624" s="27"/>
    </row>
    <row r="8625" spans="1:5" x14ac:dyDescent="0.25">
      <c r="A8625" s="27"/>
      <c r="B8625" s="32"/>
      <c r="C8625" s="27"/>
      <c r="D8625" s="27"/>
      <c r="E8625" s="27"/>
    </row>
    <row r="8626" spans="1:5" x14ac:dyDescent="0.25">
      <c r="A8626" s="27"/>
      <c r="B8626" s="32"/>
      <c r="C8626" s="27"/>
      <c r="D8626" s="27"/>
      <c r="E8626" s="27"/>
    </row>
    <row r="8627" spans="1:5" x14ac:dyDescent="0.25">
      <c r="A8627" s="27"/>
      <c r="B8627" s="32"/>
      <c r="C8627" s="27"/>
      <c r="D8627" s="27"/>
      <c r="E8627" s="27"/>
    </row>
    <row r="8628" spans="1:5" x14ac:dyDescent="0.25">
      <c r="A8628" s="27"/>
      <c r="B8628" s="32"/>
      <c r="C8628" s="27"/>
      <c r="D8628" s="27"/>
      <c r="E8628" s="27"/>
    </row>
    <row r="8629" spans="1:5" x14ac:dyDescent="0.25">
      <c r="A8629" s="27"/>
      <c r="B8629" s="32"/>
      <c r="C8629" s="27"/>
      <c r="D8629" s="27"/>
      <c r="E8629" s="27"/>
    </row>
    <row r="8630" spans="1:5" x14ac:dyDescent="0.25">
      <c r="A8630" s="27"/>
      <c r="B8630" s="32"/>
      <c r="C8630" s="27"/>
      <c r="D8630" s="27"/>
      <c r="E8630" s="27"/>
    </row>
    <row r="8631" spans="1:5" x14ac:dyDescent="0.25">
      <c r="A8631" s="27"/>
      <c r="B8631" s="32"/>
      <c r="C8631" s="27"/>
      <c r="D8631" s="27"/>
      <c r="E8631" s="27"/>
    </row>
    <row r="8632" spans="1:5" x14ac:dyDescent="0.25">
      <c r="A8632" s="27"/>
      <c r="B8632" s="32"/>
      <c r="C8632" s="27"/>
      <c r="D8632" s="27"/>
      <c r="E8632" s="27"/>
    </row>
    <row r="8633" spans="1:5" x14ac:dyDescent="0.25">
      <c r="A8633" s="27"/>
      <c r="B8633" s="32"/>
      <c r="C8633" s="27"/>
      <c r="D8633" s="27"/>
      <c r="E8633" s="27"/>
    </row>
    <row r="8634" spans="1:5" x14ac:dyDescent="0.25">
      <c r="A8634" s="27"/>
      <c r="B8634" s="32"/>
      <c r="C8634" s="27"/>
      <c r="D8634" s="27"/>
      <c r="E8634" s="27"/>
    </row>
    <row r="8635" spans="1:5" x14ac:dyDescent="0.25">
      <c r="A8635" s="27"/>
      <c r="B8635" s="32"/>
      <c r="C8635" s="27"/>
      <c r="D8635" s="27"/>
      <c r="E8635" s="27"/>
    </row>
    <row r="8636" spans="1:5" x14ac:dyDescent="0.25">
      <c r="A8636" s="27"/>
      <c r="B8636" s="32"/>
      <c r="C8636" s="27"/>
      <c r="D8636" s="27"/>
      <c r="E8636" s="27"/>
    </row>
    <row r="8637" spans="1:5" x14ac:dyDescent="0.25">
      <c r="A8637" s="27"/>
      <c r="B8637" s="32"/>
      <c r="C8637" s="27"/>
      <c r="D8637" s="27"/>
      <c r="E8637" s="27"/>
    </row>
    <row r="8638" spans="1:5" x14ac:dyDescent="0.25">
      <c r="A8638" s="27"/>
      <c r="B8638" s="32"/>
      <c r="C8638" s="27"/>
      <c r="D8638" s="27"/>
      <c r="E8638" s="27"/>
    </row>
    <row r="8639" spans="1:5" x14ac:dyDescent="0.25">
      <c r="A8639" s="27"/>
      <c r="B8639" s="32"/>
      <c r="C8639" s="27"/>
      <c r="D8639" s="27"/>
      <c r="E8639" s="27"/>
    </row>
    <row r="8640" spans="1:5" x14ac:dyDescent="0.25">
      <c r="A8640" s="27"/>
      <c r="B8640" s="32"/>
      <c r="C8640" s="27"/>
      <c r="D8640" s="27"/>
      <c r="E8640" s="27"/>
    </row>
    <row r="8641" spans="1:5" x14ac:dyDescent="0.25">
      <c r="A8641" s="27"/>
      <c r="B8641" s="32"/>
      <c r="C8641" s="27"/>
      <c r="D8641" s="27"/>
      <c r="E8641" s="27"/>
    </row>
    <row r="8642" spans="1:5" x14ac:dyDescent="0.25">
      <c r="A8642" s="27"/>
      <c r="B8642" s="32"/>
      <c r="C8642" s="27"/>
      <c r="D8642" s="27"/>
      <c r="E8642" s="27"/>
    </row>
    <row r="8643" spans="1:5" x14ac:dyDescent="0.25">
      <c r="A8643" s="27"/>
      <c r="B8643" s="32"/>
      <c r="C8643" s="27"/>
      <c r="D8643" s="27"/>
      <c r="E8643" s="27"/>
    </row>
    <row r="8644" spans="1:5" x14ac:dyDescent="0.25">
      <c r="A8644" s="27"/>
      <c r="B8644" s="32"/>
      <c r="C8644" s="27"/>
      <c r="D8644" s="27"/>
      <c r="E8644" s="27"/>
    </row>
    <row r="8645" spans="1:5" x14ac:dyDescent="0.25">
      <c r="A8645" s="27"/>
      <c r="B8645" s="32"/>
      <c r="C8645" s="27"/>
      <c r="D8645" s="27"/>
      <c r="E8645" s="27"/>
    </row>
    <row r="8646" spans="1:5" x14ac:dyDescent="0.25">
      <c r="A8646" s="27"/>
      <c r="B8646" s="32"/>
      <c r="C8646" s="27"/>
      <c r="D8646" s="27"/>
      <c r="E8646" s="27"/>
    </row>
    <row r="8647" spans="1:5" x14ac:dyDescent="0.25">
      <c r="A8647" s="27"/>
      <c r="B8647" s="32"/>
      <c r="C8647" s="27"/>
      <c r="D8647" s="27"/>
      <c r="E8647" s="27"/>
    </row>
    <row r="8648" spans="1:5" x14ac:dyDescent="0.25">
      <c r="A8648" s="27"/>
      <c r="B8648" s="32"/>
      <c r="C8648" s="27"/>
      <c r="D8648" s="27"/>
      <c r="E8648" s="27"/>
    </row>
    <row r="8649" spans="1:5" x14ac:dyDescent="0.25">
      <c r="A8649" s="27"/>
      <c r="B8649" s="32"/>
      <c r="C8649" s="27"/>
      <c r="D8649" s="27"/>
      <c r="E8649" s="27"/>
    </row>
    <row r="8650" spans="1:5" x14ac:dyDescent="0.25">
      <c r="A8650" s="27"/>
      <c r="B8650" s="32"/>
      <c r="C8650" s="27"/>
      <c r="D8650" s="27"/>
      <c r="E8650" s="27"/>
    </row>
    <row r="8651" spans="1:5" x14ac:dyDescent="0.25">
      <c r="A8651" s="27"/>
      <c r="B8651" s="32"/>
      <c r="C8651" s="27"/>
      <c r="D8651" s="27"/>
      <c r="E8651" s="27"/>
    </row>
    <row r="8652" spans="1:5" x14ac:dyDescent="0.25">
      <c r="A8652" s="27"/>
      <c r="B8652" s="32"/>
      <c r="C8652" s="27"/>
      <c r="D8652" s="27"/>
      <c r="E8652" s="27"/>
    </row>
    <row r="8653" spans="1:5" x14ac:dyDescent="0.25">
      <c r="A8653" s="27"/>
      <c r="B8653" s="32"/>
      <c r="C8653" s="27"/>
      <c r="D8653" s="27"/>
      <c r="E8653" s="27"/>
    </row>
    <row r="8654" spans="1:5" x14ac:dyDescent="0.25">
      <c r="A8654" s="27"/>
      <c r="B8654" s="32"/>
      <c r="C8654" s="27"/>
      <c r="D8654" s="27"/>
      <c r="E8654" s="27"/>
    </row>
    <row r="8655" spans="1:5" x14ac:dyDescent="0.25">
      <c r="A8655" s="27"/>
      <c r="B8655" s="32"/>
      <c r="C8655" s="27"/>
      <c r="D8655" s="27"/>
      <c r="E8655" s="27"/>
    </row>
    <row r="8656" spans="1:5" x14ac:dyDescent="0.25">
      <c r="A8656" s="27"/>
      <c r="B8656" s="32"/>
      <c r="C8656" s="27"/>
      <c r="D8656" s="27"/>
      <c r="E8656" s="27"/>
    </row>
    <row r="8657" spans="1:5" x14ac:dyDescent="0.25">
      <c r="A8657" s="27"/>
      <c r="B8657" s="32"/>
      <c r="C8657" s="27"/>
      <c r="D8657" s="27"/>
      <c r="E8657" s="27"/>
    </row>
    <row r="8658" spans="1:5" x14ac:dyDescent="0.25">
      <c r="A8658" s="27"/>
      <c r="B8658" s="32"/>
      <c r="C8658" s="27"/>
      <c r="D8658" s="27"/>
      <c r="E8658" s="27"/>
    </row>
    <row r="8659" spans="1:5" x14ac:dyDescent="0.25">
      <c r="A8659" s="27"/>
      <c r="B8659" s="32"/>
      <c r="C8659" s="27"/>
      <c r="D8659" s="27"/>
      <c r="E8659" s="27"/>
    </row>
    <row r="8660" spans="1:5" x14ac:dyDescent="0.25">
      <c r="A8660" s="27"/>
      <c r="B8660" s="32"/>
      <c r="C8660" s="27"/>
      <c r="D8660" s="27"/>
      <c r="E8660" s="27"/>
    </row>
    <row r="8661" spans="1:5" x14ac:dyDescent="0.25">
      <c r="A8661" s="27"/>
      <c r="B8661" s="32"/>
      <c r="C8661" s="27"/>
      <c r="D8661" s="27"/>
      <c r="E8661" s="27"/>
    </row>
    <row r="8662" spans="1:5" x14ac:dyDescent="0.25">
      <c r="A8662" s="27"/>
      <c r="B8662" s="32"/>
      <c r="C8662" s="27"/>
      <c r="D8662" s="27"/>
      <c r="E8662" s="27"/>
    </row>
    <row r="8663" spans="1:5" x14ac:dyDescent="0.25">
      <c r="A8663" s="27"/>
      <c r="B8663" s="32"/>
      <c r="C8663" s="27"/>
      <c r="D8663" s="27"/>
      <c r="E8663" s="27"/>
    </row>
    <row r="8664" spans="1:5" x14ac:dyDescent="0.25">
      <c r="A8664" s="27"/>
      <c r="B8664" s="32"/>
      <c r="C8664" s="27"/>
      <c r="D8664" s="27"/>
      <c r="E8664" s="27"/>
    </row>
    <row r="8665" spans="1:5" x14ac:dyDescent="0.25">
      <c r="A8665" s="27"/>
      <c r="B8665" s="32"/>
      <c r="C8665" s="27"/>
      <c r="D8665" s="27"/>
      <c r="E8665" s="27"/>
    </row>
    <row r="8666" spans="1:5" x14ac:dyDescent="0.25">
      <c r="A8666" s="27"/>
      <c r="B8666" s="32"/>
      <c r="C8666" s="27"/>
      <c r="D8666" s="27"/>
      <c r="E8666" s="27"/>
    </row>
    <row r="8667" spans="1:5" x14ac:dyDescent="0.25">
      <c r="A8667" s="27"/>
      <c r="B8667" s="32"/>
      <c r="C8667" s="27"/>
      <c r="D8667" s="27"/>
      <c r="E8667" s="27"/>
    </row>
    <row r="8668" spans="1:5" x14ac:dyDescent="0.25">
      <c r="A8668" s="27"/>
      <c r="B8668" s="32"/>
      <c r="C8668" s="27"/>
      <c r="D8668" s="27"/>
      <c r="E8668" s="27"/>
    </row>
    <row r="8669" spans="1:5" x14ac:dyDescent="0.25">
      <c r="A8669" s="27"/>
      <c r="B8669" s="32"/>
      <c r="C8669" s="27"/>
      <c r="D8669" s="27"/>
      <c r="E8669" s="27"/>
    </row>
    <row r="8670" spans="1:5" x14ac:dyDescent="0.25">
      <c r="A8670" s="27"/>
      <c r="B8670" s="32"/>
      <c r="C8670" s="27"/>
      <c r="D8670" s="27"/>
      <c r="E8670" s="27"/>
    </row>
    <row r="8671" spans="1:5" x14ac:dyDescent="0.25">
      <c r="A8671" s="27"/>
      <c r="B8671" s="32"/>
      <c r="C8671" s="27"/>
      <c r="D8671" s="27"/>
      <c r="E8671" s="27"/>
    </row>
    <row r="8672" spans="1:5" x14ac:dyDescent="0.25">
      <c r="A8672" s="27"/>
      <c r="B8672" s="32"/>
      <c r="C8672" s="27"/>
      <c r="D8672" s="27"/>
      <c r="E8672" s="27"/>
    </row>
    <row r="8673" spans="1:5" x14ac:dyDescent="0.25">
      <c r="A8673" s="27"/>
      <c r="B8673" s="32"/>
      <c r="C8673" s="27"/>
      <c r="D8673" s="27"/>
      <c r="E8673" s="27"/>
    </row>
    <row r="8674" spans="1:5" x14ac:dyDescent="0.25">
      <c r="A8674" s="27"/>
      <c r="B8674" s="32"/>
      <c r="C8674" s="27"/>
      <c r="D8674" s="27"/>
      <c r="E8674" s="27"/>
    </row>
    <row r="8675" spans="1:5" x14ac:dyDescent="0.25">
      <c r="A8675" s="27"/>
      <c r="B8675" s="32"/>
      <c r="C8675" s="27"/>
      <c r="D8675" s="27"/>
      <c r="E8675" s="27"/>
    </row>
    <row r="8676" spans="1:5" x14ac:dyDescent="0.25">
      <c r="A8676" s="27"/>
      <c r="B8676" s="32"/>
      <c r="C8676" s="27"/>
      <c r="D8676" s="27"/>
      <c r="E8676" s="27"/>
    </row>
    <row r="8677" spans="1:5" x14ac:dyDescent="0.25">
      <c r="A8677" s="27"/>
      <c r="B8677" s="32"/>
      <c r="C8677" s="27"/>
      <c r="D8677" s="27"/>
      <c r="E8677" s="27"/>
    </row>
    <row r="8678" spans="1:5" x14ac:dyDescent="0.25">
      <c r="A8678" s="27"/>
      <c r="B8678" s="32"/>
      <c r="C8678" s="27"/>
      <c r="D8678" s="27"/>
      <c r="E8678" s="27"/>
    </row>
    <row r="8679" spans="1:5" x14ac:dyDescent="0.25">
      <c r="A8679" s="27"/>
      <c r="B8679" s="32"/>
      <c r="C8679" s="27"/>
      <c r="D8679" s="27"/>
      <c r="E8679" s="27"/>
    </row>
    <row r="8680" spans="1:5" x14ac:dyDescent="0.25">
      <c r="A8680" s="27"/>
      <c r="B8680" s="32"/>
      <c r="C8680" s="27"/>
      <c r="D8680" s="27"/>
      <c r="E8680" s="27"/>
    </row>
    <row r="8681" spans="1:5" x14ac:dyDescent="0.25">
      <c r="A8681" s="27"/>
      <c r="B8681" s="32"/>
      <c r="C8681" s="27"/>
      <c r="D8681" s="27"/>
      <c r="E8681" s="27"/>
    </row>
    <row r="8682" spans="1:5" x14ac:dyDescent="0.25">
      <c r="A8682" s="27"/>
      <c r="B8682" s="32"/>
      <c r="C8682" s="27"/>
      <c r="D8682" s="27"/>
      <c r="E8682" s="27"/>
    </row>
    <row r="8683" spans="1:5" x14ac:dyDescent="0.25">
      <c r="A8683" s="27"/>
      <c r="B8683" s="32"/>
      <c r="C8683" s="27"/>
      <c r="D8683" s="27"/>
      <c r="E8683" s="27"/>
    </row>
    <row r="8684" spans="1:5" x14ac:dyDescent="0.25">
      <c r="A8684" s="27"/>
      <c r="B8684" s="32"/>
      <c r="C8684" s="27"/>
      <c r="D8684" s="27"/>
      <c r="E8684" s="27"/>
    </row>
    <row r="8685" spans="1:5" x14ac:dyDescent="0.25">
      <c r="A8685" s="27"/>
      <c r="B8685" s="32"/>
      <c r="C8685" s="27"/>
      <c r="D8685" s="27"/>
      <c r="E8685" s="27"/>
    </row>
    <row r="8686" spans="1:5" x14ac:dyDescent="0.25">
      <c r="A8686" s="27"/>
      <c r="B8686" s="32"/>
      <c r="C8686" s="27"/>
      <c r="D8686" s="27"/>
      <c r="E8686" s="27"/>
    </row>
    <row r="8687" spans="1:5" x14ac:dyDescent="0.25">
      <c r="A8687" s="27"/>
      <c r="B8687" s="32"/>
      <c r="C8687" s="27"/>
      <c r="D8687" s="27"/>
      <c r="E8687" s="27"/>
    </row>
    <row r="8688" spans="1:5" x14ac:dyDescent="0.25">
      <c r="A8688" s="27"/>
      <c r="B8688" s="32"/>
      <c r="C8688" s="27"/>
      <c r="D8688" s="27"/>
      <c r="E8688" s="27"/>
    </row>
    <row r="8689" spans="1:5" x14ac:dyDescent="0.25">
      <c r="A8689" s="27"/>
      <c r="B8689" s="32"/>
      <c r="C8689" s="27"/>
      <c r="D8689" s="27"/>
      <c r="E8689" s="27"/>
    </row>
    <row r="8690" spans="1:5" x14ac:dyDescent="0.25">
      <c r="A8690" s="27"/>
      <c r="B8690" s="32"/>
      <c r="C8690" s="27"/>
      <c r="D8690" s="27"/>
      <c r="E8690" s="27"/>
    </row>
    <row r="8691" spans="1:5" x14ac:dyDescent="0.25">
      <c r="A8691" s="27"/>
      <c r="B8691" s="32"/>
      <c r="C8691" s="27"/>
      <c r="D8691" s="27"/>
      <c r="E8691" s="27"/>
    </row>
    <row r="8692" spans="1:5" x14ac:dyDescent="0.25">
      <c r="A8692" s="27"/>
      <c r="B8692" s="32"/>
      <c r="C8692" s="27"/>
      <c r="D8692" s="27"/>
      <c r="E8692" s="27"/>
    </row>
    <row r="8693" spans="1:5" x14ac:dyDescent="0.25">
      <c r="A8693" s="27"/>
      <c r="B8693" s="32"/>
      <c r="C8693" s="27"/>
      <c r="D8693" s="27"/>
      <c r="E8693" s="27"/>
    </row>
    <row r="8694" spans="1:5" x14ac:dyDescent="0.25">
      <c r="A8694" s="27"/>
      <c r="B8694" s="32"/>
      <c r="C8694" s="27"/>
      <c r="D8694" s="27"/>
      <c r="E8694" s="27"/>
    </row>
    <row r="8695" spans="1:5" x14ac:dyDescent="0.25">
      <c r="A8695" s="27"/>
      <c r="B8695" s="32"/>
      <c r="C8695" s="27"/>
      <c r="D8695" s="27"/>
      <c r="E8695" s="27"/>
    </row>
    <row r="8696" spans="1:5" x14ac:dyDescent="0.25">
      <c r="A8696" s="27"/>
      <c r="B8696" s="32"/>
      <c r="C8696" s="27"/>
      <c r="D8696" s="27"/>
      <c r="E8696" s="27"/>
    </row>
    <row r="8697" spans="1:5" x14ac:dyDescent="0.25">
      <c r="A8697" s="27"/>
      <c r="B8697" s="32"/>
      <c r="C8697" s="27"/>
      <c r="D8697" s="27"/>
      <c r="E8697" s="27"/>
    </row>
    <row r="8698" spans="1:5" x14ac:dyDescent="0.25">
      <c r="A8698" s="27"/>
      <c r="B8698" s="32"/>
      <c r="C8698" s="27"/>
      <c r="D8698" s="27"/>
      <c r="E8698" s="27"/>
    </row>
    <row r="8699" spans="1:5" x14ac:dyDescent="0.25">
      <c r="A8699" s="27"/>
      <c r="B8699" s="32"/>
      <c r="C8699" s="27"/>
      <c r="D8699" s="27"/>
      <c r="E8699" s="27"/>
    </row>
    <row r="8700" spans="1:5" x14ac:dyDescent="0.25">
      <c r="A8700" s="27"/>
      <c r="B8700" s="32"/>
      <c r="C8700" s="27"/>
      <c r="D8700" s="27"/>
      <c r="E8700" s="27"/>
    </row>
    <row r="8701" spans="1:5" x14ac:dyDescent="0.25">
      <c r="A8701" s="27"/>
      <c r="B8701" s="32"/>
      <c r="C8701" s="27"/>
      <c r="D8701" s="27"/>
      <c r="E8701" s="27"/>
    </row>
    <row r="8702" spans="1:5" x14ac:dyDescent="0.25">
      <c r="A8702" s="27"/>
      <c r="B8702" s="32"/>
      <c r="C8702" s="27"/>
      <c r="D8702" s="27"/>
      <c r="E8702" s="27"/>
    </row>
    <row r="8703" spans="1:5" x14ac:dyDescent="0.25">
      <c r="A8703" s="27"/>
      <c r="B8703" s="32"/>
      <c r="C8703" s="27"/>
      <c r="D8703" s="27"/>
      <c r="E8703" s="27"/>
    </row>
    <row r="8704" spans="1:5" x14ac:dyDescent="0.25">
      <c r="A8704" s="27"/>
      <c r="B8704" s="32"/>
      <c r="C8704" s="27"/>
      <c r="D8704" s="27"/>
      <c r="E8704" s="27"/>
    </row>
    <row r="8705" spans="1:5" x14ac:dyDescent="0.25">
      <c r="A8705" s="27"/>
      <c r="B8705" s="32"/>
      <c r="C8705" s="27"/>
      <c r="D8705" s="27"/>
      <c r="E8705" s="27"/>
    </row>
    <row r="8706" spans="1:5" x14ac:dyDescent="0.25">
      <c r="A8706" s="27"/>
      <c r="B8706" s="32"/>
      <c r="C8706" s="27"/>
      <c r="D8706" s="27"/>
      <c r="E8706" s="27"/>
    </row>
    <row r="8707" spans="1:5" x14ac:dyDescent="0.25">
      <c r="A8707" s="27"/>
      <c r="B8707" s="32"/>
      <c r="C8707" s="27"/>
      <c r="D8707" s="27"/>
      <c r="E8707" s="27"/>
    </row>
    <row r="8708" spans="1:5" x14ac:dyDescent="0.25">
      <c r="A8708" s="27"/>
      <c r="B8708" s="32"/>
      <c r="C8708" s="27"/>
      <c r="D8708" s="27"/>
      <c r="E8708" s="27"/>
    </row>
    <row r="8709" spans="1:5" x14ac:dyDescent="0.25">
      <c r="A8709" s="27"/>
      <c r="B8709" s="32"/>
      <c r="C8709" s="27"/>
      <c r="D8709" s="27"/>
      <c r="E8709" s="27"/>
    </row>
    <row r="8710" spans="1:5" x14ac:dyDescent="0.25">
      <c r="A8710" s="27"/>
      <c r="B8710" s="32"/>
      <c r="C8710" s="27"/>
      <c r="D8710" s="27"/>
      <c r="E8710" s="27"/>
    </row>
    <row r="8711" spans="1:5" x14ac:dyDescent="0.25">
      <c r="A8711" s="27"/>
      <c r="B8711" s="32"/>
      <c r="C8711" s="27"/>
      <c r="D8711" s="27"/>
      <c r="E8711" s="27"/>
    </row>
    <row r="8712" spans="1:5" x14ac:dyDescent="0.25">
      <c r="A8712" s="27"/>
      <c r="B8712" s="32"/>
      <c r="C8712" s="27"/>
      <c r="D8712" s="27"/>
      <c r="E8712" s="27"/>
    </row>
    <row r="8713" spans="1:5" x14ac:dyDescent="0.25">
      <c r="A8713" s="27"/>
      <c r="B8713" s="32"/>
      <c r="C8713" s="27"/>
      <c r="D8713" s="27"/>
      <c r="E8713" s="27"/>
    </row>
    <row r="8714" spans="1:5" x14ac:dyDescent="0.25">
      <c r="A8714" s="27"/>
      <c r="B8714" s="32"/>
      <c r="C8714" s="27"/>
      <c r="D8714" s="27"/>
      <c r="E8714" s="27"/>
    </row>
    <row r="8715" spans="1:5" x14ac:dyDescent="0.25">
      <c r="A8715" s="27"/>
      <c r="B8715" s="32"/>
      <c r="C8715" s="27"/>
      <c r="D8715" s="27"/>
      <c r="E8715" s="27"/>
    </row>
    <row r="8716" spans="1:5" x14ac:dyDescent="0.25">
      <c r="A8716" s="27"/>
      <c r="B8716" s="32"/>
      <c r="C8716" s="27"/>
      <c r="D8716" s="27"/>
      <c r="E8716" s="27"/>
    </row>
    <row r="8717" spans="1:5" x14ac:dyDescent="0.25">
      <c r="A8717" s="27"/>
      <c r="B8717" s="32"/>
      <c r="C8717" s="27"/>
      <c r="D8717" s="27"/>
      <c r="E8717" s="27"/>
    </row>
    <row r="8718" spans="1:5" x14ac:dyDescent="0.25">
      <c r="A8718" s="27"/>
      <c r="B8718" s="32"/>
      <c r="C8718" s="27"/>
      <c r="D8718" s="27"/>
      <c r="E8718" s="27"/>
    </row>
    <row r="8719" spans="1:5" x14ac:dyDescent="0.25">
      <c r="A8719" s="27"/>
      <c r="B8719" s="32"/>
      <c r="C8719" s="27"/>
      <c r="D8719" s="27"/>
      <c r="E8719" s="27"/>
    </row>
    <row r="8720" spans="1:5" x14ac:dyDescent="0.25">
      <c r="A8720" s="27"/>
      <c r="B8720" s="32"/>
      <c r="C8720" s="27"/>
      <c r="D8720" s="27"/>
      <c r="E8720" s="27"/>
    </row>
    <row r="8721" spans="1:5" x14ac:dyDescent="0.25">
      <c r="A8721" s="27"/>
      <c r="B8721" s="32"/>
      <c r="C8721" s="27"/>
      <c r="D8721" s="27"/>
      <c r="E8721" s="27"/>
    </row>
    <row r="8722" spans="1:5" x14ac:dyDescent="0.25">
      <c r="A8722" s="27"/>
      <c r="B8722" s="32"/>
      <c r="C8722" s="27"/>
      <c r="D8722" s="27"/>
      <c r="E8722" s="27"/>
    </row>
    <row r="8723" spans="1:5" x14ac:dyDescent="0.25">
      <c r="A8723" s="27"/>
      <c r="B8723" s="32"/>
      <c r="C8723" s="27"/>
      <c r="D8723" s="27"/>
      <c r="E8723" s="27"/>
    </row>
    <row r="8724" spans="1:5" x14ac:dyDescent="0.25">
      <c r="A8724" s="27"/>
      <c r="B8724" s="32"/>
      <c r="C8724" s="27"/>
      <c r="D8724" s="27"/>
      <c r="E8724" s="27"/>
    </row>
    <row r="8725" spans="1:5" x14ac:dyDescent="0.25">
      <c r="A8725" s="27"/>
      <c r="B8725" s="32"/>
      <c r="C8725" s="27"/>
      <c r="D8725" s="27"/>
      <c r="E8725" s="27"/>
    </row>
    <row r="8726" spans="1:5" x14ac:dyDescent="0.25">
      <c r="A8726" s="27"/>
      <c r="B8726" s="32"/>
      <c r="C8726" s="27"/>
      <c r="D8726" s="27"/>
      <c r="E8726" s="27"/>
    </row>
    <row r="8727" spans="1:5" x14ac:dyDescent="0.25">
      <c r="A8727" s="27"/>
      <c r="B8727" s="32"/>
      <c r="C8727" s="27"/>
      <c r="D8727" s="27"/>
      <c r="E8727" s="27"/>
    </row>
    <row r="8728" spans="1:5" x14ac:dyDescent="0.25">
      <c r="A8728" s="27"/>
      <c r="B8728" s="32"/>
      <c r="C8728" s="27"/>
      <c r="D8728" s="27"/>
      <c r="E8728" s="27"/>
    </row>
    <row r="8729" spans="1:5" x14ac:dyDescent="0.25">
      <c r="A8729" s="27"/>
      <c r="B8729" s="32"/>
      <c r="C8729" s="27"/>
      <c r="D8729" s="27"/>
      <c r="E8729" s="27"/>
    </row>
    <row r="8730" spans="1:5" x14ac:dyDescent="0.25">
      <c r="A8730" s="27"/>
      <c r="B8730" s="32"/>
      <c r="C8730" s="27"/>
      <c r="D8730" s="27"/>
      <c r="E8730" s="27"/>
    </row>
    <row r="8731" spans="1:5" x14ac:dyDescent="0.25">
      <c r="A8731" s="27"/>
      <c r="B8731" s="32"/>
      <c r="C8731" s="27"/>
      <c r="D8731" s="27"/>
      <c r="E8731" s="27"/>
    </row>
    <row r="8732" spans="1:5" x14ac:dyDescent="0.25">
      <c r="A8732" s="27"/>
      <c r="B8732" s="32"/>
      <c r="C8732" s="27"/>
      <c r="D8732" s="27"/>
      <c r="E8732" s="27"/>
    </row>
    <row r="8733" spans="1:5" x14ac:dyDescent="0.25">
      <c r="A8733" s="27"/>
      <c r="B8733" s="32"/>
      <c r="C8733" s="27"/>
      <c r="D8733" s="27"/>
      <c r="E8733" s="27"/>
    </row>
    <row r="8734" spans="1:5" x14ac:dyDescent="0.25">
      <c r="A8734" s="27"/>
      <c r="B8734" s="32"/>
      <c r="C8734" s="27"/>
      <c r="D8734" s="27"/>
      <c r="E8734" s="27"/>
    </row>
    <row r="8735" spans="1:5" x14ac:dyDescent="0.25">
      <c r="A8735" s="27"/>
      <c r="B8735" s="32"/>
      <c r="C8735" s="27"/>
      <c r="D8735" s="27"/>
      <c r="E8735" s="27"/>
    </row>
    <row r="8736" spans="1:5" x14ac:dyDescent="0.25">
      <c r="A8736" s="27"/>
      <c r="B8736" s="32"/>
      <c r="C8736" s="27"/>
      <c r="D8736" s="27"/>
      <c r="E8736" s="27"/>
    </row>
    <row r="8737" spans="1:5" x14ac:dyDescent="0.25">
      <c r="A8737" s="27"/>
      <c r="B8737" s="32"/>
      <c r="C8737" s="27"/>
      <c r="D8737" s="27"/>
      <c r="E8737" s="27"/>
    </row>
    <row r="8738" spans="1:5" x14ac:dyDescent="0.25">
      <c r="A8738" s="27"/>
      <c r="B8738" s="32"/>
      <c r="C8738" s="27"/>
      <c r="D8738" s="27"/>
      <c r="E8738" s="27"/>
    </row>
    <row r="8739" spans="1:5" x14ac:dyDescent="0.25">
      <c r="A8739" s="27"/>
      <c r="B8739" s="32"/>
      <c r="C8739" s="27"/>
      <c r="D8739" s="27"/>
      <c r="E8739" s="27"/>
    </row>
    <row r="8740" spans="1:5" x14ac:dyDescent="0.25">
      <c r="A8740" s="27"/>
      <c r="B8740" s="32"/>
      <c r="C8740" s="27"/>
      <c r="D8740" s="27"/>
      <c r="E8740" s="27"/>
    </row>
    <row r="8741" spans="1:5" x14ac:dyDescent="0.25">
      <c r="A8741" s="27"/>
      <c r="B8741" s="32"/>
      <c r="C8741" s="27"/>
      <c r="D8741" s="27"/>
      <c r="E8741" s="27"/>
    </row>
    <row r="8742" spans="1:5" x14ac:dyDescent="0.25">
      <c r="A8742" s="27"/>
      <c r="B8742" s="32"/>
      <c r="C8742" s="27"/>
      <c r="D8742" s="27"/>
      <c r="E8742" s="27"/>
    </row>
    <row r="8743" spans="1:5" x14ac:dyDescent="0.25">
      <c r="A8743" s="27"/>
      <c r="B8743" s="32"/>
      <c r="C8743" s="27"/>
      <c r="D8743" s="27"/>
      <c r="E8743" s="27"/>
    </row>
    <row r="8744" spans="1:5" x14ac:dyDescent="0.25">
      <c r="A8744" s="27"/>
      <c r="B8744" s="32"/>
      <c r="C8744" s="27"/>
      <c r="D8744" s="27"/>
      <c r="E8744" s="27"/>
    </row>
    <row r="8745" spans="1:5" x14ac:dyDescent="0.25">
      <c r="A8745" s="27"/>
      <c r="B8745" s="32"/>
      <c r="C8745" s="27"/>
      <c r="D8745" s="27"/>
      <c r="E8745" s="27"/>
    </row>
    <row r="8746" spans="1:5" x14ac:dyDescent="0.25">
      <c r="A8746" s="27"/>
      <c r="B8746" s="32"/>
      <c r="C8746" s="27"/>
      <c r="D8746" s="27"/>
      <c r="E8746" s="27"/>
    </row>
    <row r="8747" spans="1:5" x14ac:dyDescent="0.25">
      <c r="A8747" s="27"/>
      <c r="B8747" s="32"/>
      <c r="C8747" s="27"/>
      <c r="D8747" s="27"/>
      <c r="E8747" s="27"/>
    </row>
    <row r="8748" spans="1:5" x14ac:dyDescent="0.25">
      <c r="A8748" s="27"/>
      <c r="B8748" s="32"/>
      <c r="C8748" s="27"/>
      <c r="D8748" s="27"/>
      <c r="E8748" s="27"/>
    </row>
    <row r="8749" spans="1:5" x14ac:dyDescent="0.25">
      <c r="A8749" s="27"/>
      <c r="B8749" s="32"/>
      <c r="C8749" s="27"/>
      <c r="D8749" s="27"/>
      <c r="E8749" s="27"/>
    </row>
    <row r="8750" spans="1:5" x14ac:dyDescent="0.25">
      <c r="A8750" s="27"/>
      <c r="B8750" s="32"/>
      <c r="C8750" s="27"/>
      <c r="D8750" s="27"/>
      <c r="E8750" s="27"/>
    </row>
    <row r="8751" spans="1:5" x14ac:dyDescent="0.25">
      <c r="A8751" s="27"/>
      <c r="B8751" s="32"/>
      <c r="C8751" s="27"/>
      <c r="D8751" s="27"/>
      <c r="E8751" s="27"/>
    </row>
    <row r="8752" spans="1:5" x14ac:dyDescent="0.25">
      <c r="A8752" s="27"/>
      <c r="B8752" s="32"/>
      <c r="C8752" s="27"/>
      <c r="D8752" s="27"/>
      <c r="E8752" s="27"/>
    </row>
    <row r="8753" spans="1:5" x14ac:dyDescent="0.25">
      <c r="A8753" s="27"/>
      <c r="B8753" s="32"/>
      <c r="C8753" s="27"/>
      <c r="D8753" s="27"/>
      <c r="E8753" s="27"/>
    </row>
    <row r="8754" spans="1:5" x14ac:dyDescent="0.25">
      <c r="A8754" s="27"/>
      <c r="B8754" s="32"/>
      <c r="C8754" s="27"/>
      <c r="D8754" s="27"/>
      <c r="E8754" s="27"/>
    </row>
    <row r="8755" spans="1:5" x14ac:dyDescent="0.25">
      <c r="A8755" s="27"/>
      <c r="B8755" s="32"/>
      <c r="C8755" s="27"/>
      <c r="D8755" s="27"/>
      <c r="E8755" s="27"/>
    </row>
    <row r="8756" spans="1:5" x14ac:dyDescent="0.25">
      <c r="A8756" s="27"/>
      <c r="B8756" s="32"/>
      <c r="C8756" s="27"/>
      <c r="D8756" s="27"/>
      <c r="E8756" s="27"/>
    </row>
    <row r="8757" spans="1:5" x14ac:dyDescent="0.25">
      <c r="A8757" s="27"/>
      <c r="B8757" s="32"/>
      <c r="C8757" s="27"/>
      <c r="D8757" s="27"/>
      <c r="E8757" s="27"/>
    </row>
    <row r="8758" spans="1:5" x14ac:dyDescent="0.25">
      <c r="A8758" s="27"/>
      <c r="B8758" s="32"/>
      <c r="C8758" s="27"/>
      <c r="D8758" s="27"/>
      <c r="E8758" s="27"/>
    </row>
    <row r="8759" spans="1:5" x14ac:dyDescent="0.25">
      <c r="A8759" s="27"/>
      <c r="B8759" s="32"/>
      <c r="C8759" s="27"/>
      <c r="D8759" s="27"/>
      <c r="E8759" s="27"/>
    </row>
    <row r="8760" spans="1:5" x14ac:dyDescent="0.25">
      <c r="A8760" s="27"/>
      <c r="B8760" s="32"/>
      <c r="C8760" s="27"/>
      <c r="D8760" s="27"/>
      <c r="E8760" s="27"/>
    </row>
    <row r="8761" spans="1:5" x14ac:dyDescent="0.25">
      <c r="A8761" s="27"/>
      <c r="B8761" s="32"/>
      <c r="C8761" s="27"/>
      <c r="D8761" s="27"/>
      <c r="E8761" s="27"/>
    </row>
    <row r="8762" spans="1:5" x14ac:dyDescent="0.25">
      <c r="A8762" s="27"/>
      <c r="B8762" s="32"/>
      <c r="C8762" s="27"/>
      <c r="D8762" s="27"/>
      <c r="E8762" s="27"/>
    </row>
    <row r="8763" spans="1:5" x14ac:dyDescent="0.25">
      <c r="A8763" s="27"/>
      <c r="B8763" s="32"/>
      <c r="C8763" s="27"/>
      <c r="D8763" s="27"/>
      <c r="E8763" s="27"/>
    </row>
    <row r="8764" spans="1:5" x14ac:dyDescent="0.25">
      <c r="A8764" s="27"/>
      <c r="B8764" s="32"/>
      <c r="C8764" s="27"/>
      <c r="D8764" s="27"/>
      <c r="E8764" s="27"/>
    </row>
    <row r="8765" spans="1:5" x14ac:dyDescent="0.25">
      <c r="A8765" s="27"/>
      <c r="B8765" s="32"/>
      <c r="C8765" s="27"/>
      <c r="D8765" s="27"/>
      <c r="E8765" s="27"/>
    </row>
    <row r="8766" spans="1:5" x14ac:dyDescent="0.25">
      <c r="A8766" s="27"/>
      <c r="B8766" s="32"/>
      <c r="C8766" s="27"/>
      <c r="D8766" s="27"/>
      <c r="E8766" s="27"/>
    </row>
    <row r="8767" spans="1:5" x14ac:dyDescent="0.25">
      <c r="A8767" s="27"/>
      <c r="B8767" s="32"/>
      <c r="C8767" s="27"/>
      <c r="D8767" s="27"/>
      <c r="E8767" s="27"/>
    </row>
    <row r="8768" spans="1:5" x14ac:dyDescent="0.25">
      <c r="A8768" s="27"/>
      <c r="B8768" s="32"/>
      <c r="C8768" s="27"/>
      <c r="D8768" s="27"/>
      <c r="E8768" s="27"/>
    </row>
    <row r="8769" spans="1:5" x14ac:dyDescent="0.25">
      <c r="A8769" s="27"/>
      <c r="B8769" s="32"/>
      <c r="C8769" s="27"/>
      <c r="D8769" s="27"/>
      <c r="E8769" s="27"/>
    </row>
    <row r="8770" spans="1:5" x14ac:dyDescent="0.25">
      <c r="A8770" s="27"/>
      <c r="B8770" s="32"/>
      <c r="C8770" s="27"/>
      <c r="D8770" s="27"/>
      <c r="E8770" s="27"/>
    </row>
    <row r="8771" spans="1:5" x14ac:dyDescent="0.25">
      <c r="A8771" s="27"/>
      <c r="B8771" s="32"/>
      <c r="C8771" s="27"/>
      <c r="D8771" s="27"/>
      <c r="E8771" s="27"/>
    </row>
    <row r="8772" spans="1:5" x14ac:dyDescent="0.25">
      <c r="A8772" s="27"/>
      <c r="B8772" s="32"/>
      <c r="C8772" s="27"/>
      <c r="D8772" s="27"/>
      <c r="E8772" s="27"/>
    </row>
    <row r="8773" spans="1:5" x14ac:dyDescent="0.25">
      <c r="A8773" s="27"/>
      <c r="B8773" s="32"/>
      <c r="C8773" s="27"/>
      <c r="D8773" s="27"/>
      <c r="E8773" s="27"/>
    </row>
    <row r="8774" spans="1:5" x14ac:dyDescent="0.25">
      <c r="A8774" s="27"/>
      <c r="B8774" s="32"/>
      <c r="C8774" s="27"/>
      <c r="D8774" s="27"/>
      <c r="E8774" s="27"/>
    </row>
    <row r="8775" spans="1:5" x14ac:dyDescent="0.25">
      <c r="A8775" s="27"/>
      <c r="B8775" s="32"/>
      <c r="C8775" s="27"/>
      <c r="D8775" s="27"/>
      <c r="E8775" s="27"/>
    </row>
    <row r="8776" spans="1:5" x14ac:dyDescent="0.25">
      <c r="A8776" s="27"/>
      <c r="B8776" s="32"/>
      <c r="C8776" s="27"/>
      <c r="D8776" s="27"/>
      <c r="E8776" s="27"/>
    </row>
    <row r="8777" spans="1:5" x14ac:dyDescent="0.25">
      <c r="A8777" s="27"/>
      <c r="B8777" s="32"/>
      <c r="C8777" s="27"/>
      <c r="D8777" s="27"/>
      <c r="E8777" s="27"/>
    </row>
    <row r="8778" spans="1:5" x14ac:dyDescent="0.25">
      <c r="A8778" s="27"/>
      <c r="B8778" s="32"/>
      <c r="C8778" s="27"/>
      <c r="D8778" s="27"/>
      <c r="E8778" s="27"/>
    </row>
    <row r="8779" spans="1:5" x14ac:dyDescent="0.25">
      <c r="A8779" s="27"/>
      <c r="B8779" s="32"/>
      <c r="C8779" s="27"/>
      <c r="D8779" s="27"/>
      <c r="E8779" s="27"/>
    </row>
    <row r="8780" spans="1:5" x14ac:dyDescent="0.25">
      <c r="A8780" s="27"/>
      <c r="B8780" s="32"/>
      <c r="C8780" s="27"/>
      <c r="D8780" s="27"/>
      <c r="E8780" s="27"/>
    </row>
    <row r="8781" spans="1:5" x14ac:dyDescent="0.25">
      <c r="A8781" s="27"/>
      <c r="B8781" s="32"/>
      <c r="C8781" s="27"/>
      <c r="D8781" s="27"/>
      <c r="E8781" s="27"/>
    </row>
    <row r="8782" spans="1:5" x14ac:dyDescent="0.25">
      <c r="A8782" s="27"/>
      <c r="B8782" s="32"/>
      <c r="C8782" s="27"/>
      <c r="D8782" s="27"/>
      <c r="E8782" s="27"/>
    </row>
    <row r="8783" spans="1:5" x14ac:dyDescent="0.25">
      <c r="A8783" s="27"/>
      <c r="B8783" s="32"/>
      <c r="C8783" s="27"/>
      <c r="D8783" s="27"/>
      <c r="E8783" s="27"/>
    </row>
    <row r="8784" spans="1:5" x14ac:dyDescent="0.25">
      <c r="A8784" s="27"/>
      <c r="B8784" s="32"/>
      <c r="C8784" s="27"/>
      <c r="D8784" s="27"/>
      <c r="E8784" s="27"/>
    </row>
    <row r="8785" spans="1:5" x14ac:dyDescent="0.25">
      <c r="A8785" s="27"/>
      <c r="B8785" s="32"/>
      <c r="C8785" s="27"/>
      <c r="D8785" s="27"/>
      <c r="E8785" s="27"/>
    </row>
    <row r="8786" spans="1:5" x14ac:dyDescent="0.25">
      <c r="A8786" s="27"/>
      <c r="B8786" s="32"/>
      <c r="C8786" s="27"/>
      <c r="D8786" s="27"/>
      <c r="E8786" s="27"/>
    </row>
    <row r="8787" spans="1:5" x14ac:dyDescent="0.25">
      <c r="A8787" s="27"/>
      <c r="B8787" s="32"/>
      <c r="C8787" s="27"/>
      <c r="D8787" s="27"/>
      <c r="E8787" s="27"/>
    </row>
    <row r="8788" spans="1:5" x14ac:dyDescent="0.25">
      <c r="A8788" s="27"/>
      <c r="B8788" s="32"/>
      <c r="C8788" s="27"/>
      <c r="D8788" s="27"/>
      <c r="E8788" s="27"/>
    </row>
    <row r="8789" spans="1:5" x14ac:dyDescent="0.25">
      <c r="A8789" s="27"/>
      <c r="B8789" s="32"/>
      <c r="C8789" s="27"/>
      <c r="D8789" s="27"/>
      <c r="E8789" s="27"/>
    </row>
    <row r="8790" spans="1:5" x14ac:dyDescent="0.25">
      <c r="A8790" s="27"/>
      <c r="B8790" s="32"/>
      <c r="C8790" s="27"/>
      <c r="D8790" s="27"/>
      <c r="E8790" s="27"/>
    </row>
    <row r="8791" spans="1:5" x14ac:dyDescent="0.25">
      <c r="A8791" s="27"/>
      <c r="B8791" s="32"/>
      <c r="C8791" s="27"/>
      <c r="D8791" s="27"/>
      <c r="E8791" s="27"/>
    </row>
    <row r="8792" spans="1:5" x14ac:dyDescent="0.25">
      <c r="A8792" s="27"/>
      <c r="B8792" s="32"/>
      <c r="C8792" s="27"/>
      <c r="D8792" s="27"/>
      <c r="E8792" s="27"/>
    </row>
    <row r="8793" spans="1:5" x14ac:dyDescent="0.25">
      <c r="A8793" s="27"/>
      <c r="B8793" s="32"/>
      <c r="C8793" s="27"/>
      <c r="D8793" s="27"/>
      <c r="E8793" s="27"/>
    </row>
    <row r="8794" spans="1:5" x14ac:dyDescent="0.25">
      <c r="A8794" s="27"/>
      <c r="B8794" s="32"/>
      <c r="C8794" s="27"/>
      <c r="D8794" s="27"/>
      <c r="E8794" s="27"/>
    </row>
    <row r="8795" spans="1:5" x14ac:dyDescent="0.25">
      <c r="A8795" s="27"/>
      <c r="B8795" s="32"/>
      <c r="C8795" s="27"/>
      <c r="D8795" s="27"/>
      <c r="E8795" s="27"/>
    </row>
    <row r="8796" spans="1:5" x14ac:dyDescent="0.25">
      <c r="A8796" s="27"/>
      <c r="B8796" s="32"/>
      <c r="C8796" s="27"/>
      <c r="D8796" s="27"/>
      <c r="E8796" s="27"/>
    </row>
    <row r="8797" spans="1:5" x14ac:dyDescent="0.25">
      <c r="A8797" s="27"/>
      <c r="B8797" s="32"/>
      <c r="C8797" s="27"/>
      <c r="D8797" s="27"/>
      <c r="E8797" s="27"/>
    </row>
    <row r="8798" spans="1:5" x14ac:dyDescent="0.25">
      <c r="A8798" s="27"/>
      <c r="B8798" s="32"/>
      <c r="C8798" s="27"/>
      <c r="D8798" s="27"/>
      <c r="E8798" s="27"/>
    </row>
    <row r="8799" spans="1:5" x14ac:dyDescent="0.25">
      <c r="A8799" s="27"/>
      <c r="B8799" s="32"/>
      <c r="C8799" s="27"/>
      <c r="D8799" s="27"/>
      <c r="E8799" s="27"/>
    </row>
    <row r="8800" spans="1:5" x14ac:dyDescent="0.25">
      <c r="A8800" s="27"/>
      <c r="B8800" s="32"/>
      <c r="C8800" s="27"/>
      <c r="D8800" s="27"/>
      <c r="E8800" s="27"/>
    </row>
    <row r="8801" spans="1:5" x14ac:dyDescent="0.25">
      <c r="A8801" s="27"/>
      <c r="B8801" s="32"/>
      <c r="C8801" s="27"/>
      <c r="D8801" s="27"/>
      <c r="E8801" s="27"/>
    </row>
    <row r="8802" spans="1:5" x14ac:dyDescent="0.25">
      <c r="A8802" s="27"/>
      <c r="B8802" s="32"/>
      <c r="C8802" s="27"/>
      <c r="D8802" s="27"/>
      <c r="E8802" s="27"/>
    </row>
    <row r="8803" spans="1:5" x14ac:dyDescent="0.25">
      <c r="A8803" s="27"/>
      <c r="B8803" s="32"/>
      <c r="C8803" s="27"/>
      <c r="D8803" s="27"/>
      <c r="E8803" s="27"/>
    </row>
    <row r="8804" spans="1:5" x14ac:dyDescent="0.25">
      <c r="A8804" s="27"/>
      <c r="B8804" s="32"/>
      <c r="C8804" s="27"/>
      <c r="D8804" s="27"/>
      <c r="E8804" s="27"/>
    </row>
    <row r="8805" spans="1:5" x14ac:dyDescent="0.25">
      <c r="A8805" s="27"/>
      <c r="B8805" s="32"/>
      <c r="C8805" s="27"/>
      <c r="D8805" s="27"/>
      <c r="E8805" s="27"/>
    </row>
    <row r="8806" spans="1:5" x14ac:dyDescent="0.25">
      <c r="A8806" s="27"/>
      <c r="B8806" s="32"/>
      <c r="C8806" s="27"/>
      <c r="D8806" s="27"/>
      <c r="E8806" s="27"/>
    </row>
    <row r="8807" spans="1:5" x14ac:dyDescent="0.25">
      <c r="A8807" s="27"/>
      <c r="B8807" s="32"/>
      <c r="C8807" s="27"/>
      <c r="D8807" s="27"/>
      <c r="E8807" s="27"/>
    </row>
    <row r="8808" spans="1:5" x14ac:dyDescent="0.25">
      <c r="A8808" s="27"/>
      <c r="B8808" s="32"/>
      <c r="C8808" s="27"/>
      <c r="D8808" s="27"/>
      <c r="E8808" s="27"/>
    </row>
    <row r="8809" spans="1:5" x14ac:dyDescent="0.25">
      <c r="A8809" s="27"/>
      <c r="B8809" s="32"/>
      <c r="C8809" s="27"/>
      <c r="D8809" s="27"/>
      <c r="E8809" s="27"/>
    </row>
    <row r="8810" spans="1:5" x14ac:dyDescent="0.25">
      <c r="A8810" s="27"/>
      <c r="B8810" s="32"/>
      <c r="C8810" s="27"/>
      <c r="D8810" s="27"/>
      <c r="E8810" s="27"/>
    </row>
    <row r="8811" spans="1:5" x14ac:dyDescent="0.25">
      <c r="A8811" s="27"/>
      <c r="B8811" s="32"/>
      <c r="C8811" s="27"/>
      <c r="D8811" s="27"/>
      <c r="E8811" s="27"/>
    </row>
    <row r="8812" spans="1:5" x14ac:dyDescent="0.25">
      <c r="A8812" s="27"/>
      <c r="B8812" s="32"/>
      <c r="C8812" s="27"/>
      <c r="D8812" s="27"/>
      <c r="E8812" s="27"/>
    </row>
    <row r="8813" spans="1:5" x14ac:dyDescent="0.25">
      <c r="A8813" s="27"/>
      <c r="B8813" s="32"/>
      <c r="C8813" s="27"/>
      <c r="D8813" s="27"/>
      <c r="E8813" s="27"/>
    </row>
    <row r="8814" spans="1:5" x14ac:dyDescent="0.25">
      <c r="A8814" s="27"/>
      <c r="B8814" s="32"/>
      <c r="C8814" s="27"/>
      <c r="D8814" s="27"/>
      <c r="E8814" s="27"/>
    </row>
    <row r="8815" spans="1:5" x14ac:dyDescent="0.25">
      <c r="A8815" s="27"/>
      <c r="B8815" s="32"/>
      <c r="C8815" s="27"/>
      <c r="D8815" s="27"/>
      <c r="E8815" s="27"/>
    </row>
    <row r="8816" spans="1:5" x14ac:dyDescent="0.25">
      <c r="A8816" s="27"/>
      <c r="B8816" s="32"/>
      <c r="C8816" s="27"/>
      <c r="D8816" s="27"/>
      <c r="E8816" s="27"/>
    </row>
    <row r="8817" spans="1:5" x14ac:dyDescent="0.25">
      <c r="A8817" s="27"/>
      <c r="B8817" s="32"/>
      <c r="C8817" s="27"/>
      <c r="D8817" s="27"/>
      <c r="E8817" s="27"/>
    </row>
    <row r="8818" spans="1:5" x14ac:dyDescent="0.25">
      <c r="A8818" s="27"/>
      <c r="B8818" s="32"/>
      <c r="C8818" s="27"/>
      <c r="D8818" s="27"/>
      <c r="E8818" s="27"/>
    </row>
    <row r="8819" spans="1:5" x14ac:dyDescent="0.25">
      <c r="A8819" s="27"/>
      <c r="B8819" s="32"/>
      <c r="C8819" s="27"/>
      <c r="D8819" s="27"/>
      <c r="E8819" s="27"/>
    </row>
    <row r="8820" spans="1:5" x14ac:dyDescent="0.25">
      <c r="A8820" s="27"/>
      <c r="B8820" s="32"/>
      <c r="C8820" s="27"/>
      <c r="D8820" s="27"/>
      <c r="E8820" s="27"/>
    </row>
    <row r="8821" spans="1:5" x14ac:dyDescent="0.25">
      <c r="A8821" s="27"/>
      <c r="B8821" s="32"/>
      <c r="C8821" s="27"/>
      <c r="D8821" s="27"/>
      <c r="E8821" s="27"/>
    </row>
    <row r="8822" spans="1:5" x14ac:dyDescent="0.25">
      <c r="A8822" s="27"/>
      <c r="B8822" s="32"/>
      <c r="C8822" s="27"/>
      <c r="D8822" s="27"/>
      <c r="E8822" s="27"/>
    </row>
    <row r="8823" spans="1:5" x14ac:dyDescent="0.25">
      <c r="A8823" s="27"/>
      <c r="B8823" s="32"/>
      <c r="C8823" s="27"/>
      <c r="D8823" s="27"/>
      <c r="E8823" s="27"/>
    </row>
    <row r="8824" spans="1:5" x14ac:dyDescent="0.25">
      <c r="A8824" s="27"/>
      <c r="B8824" s="32"/>
      <c r="C8824" s="27"/>
      <c r="D8824" s="27"/>
      <c r="E8824" s="27"/>
    </row>
    <row r="8825" spans="1:5" x14ac:dyDescent="0.25">
      <c r="A8825" s="27"/>
      <c r="B8825" s="32"/>
      <c r="C8825" s="27"/>
      <c r="D8825" s="27"/>
      <c r="E8825" s="27"/>
    </row>
    <row r="8826" spans="1:5" x14ac:dyDescent="0.25">
      <c r="A8826" s="27"/>
      <c r="B8826" s="32"/>
      <c r="C8826" s="27"/>
      <c r="D8826" s="27"/>
      <c r="E8826" s="27"/>
    </row>
    <row r="8827" spans="1:5" x14ac:dyDescent="0.25">
      <c r="A8827" s="27"/>
      <c r="B8827" s="32"/>
      <c r="C8827" s="27"/>
      <c r="D8827" s="27"/>
      <c r="E8827" s="27"/>
    </row>
    <row r="8828" spans="1:5" x14ac:dyDescent="0.25">
      <c r="A8828" s="27"/>
      <c r="B8828" s="32"/>
      <c r="C8828" s="27"/>
      <c r="D8828" s="27"/>
      <c r="E8828" s="27"/>
    </row>
    <row r="8829" spans="1:5" x14ac:dyDescent="0.25">
      <c r="A8829" s="27"/>
      <c r="B8829" s="32"/>
      <c r="C8829" s="27"/>
      <c r="D8829" s="27"/>
      <c r="E8829" s="27"/>
    </row>
    <row r="8830" spans="1:5" x14ac:dyDescent="0.25">
      <c r="A8830" s="27"/>
      <c r="B8830" s="32"/>
      <c r="C8830" s="27"/>
      <c r="D8830" s="27"/>
      <c r="E8830" s="27"/>
    </row>
    <row r="8831" spans="1:5" x14ac:dyDescent="0.25">
      <c r="A8831" s="27"/>
      <c r="B8831" s="32"/>
      <c r="C8831" s="27"/>
      <c r="D8831" s="27"/>
      <c r="E8831" s="27"/>
    </row>
    <row r="8832" spans="1:5" x14ac:dyDescent="0.25">
      <c r="A8832" s="27"/>
      <c r="B8832" s="32"/>
      <c r="C8832" s="27"/>
      <c r="D8832" s="27"/>
      <c r="E8832" s="27"/>
    </row>
    <row r="8833" spans="1:5" x14ac:dyDescent="0.25">
      <c r="A8833" s="27"/>
      <c r="B8833" s="32"/>
      <c r="C8833" s="27"/>
      <c r="D8833" s="27"/>
      <c r="E8833" s="27"/>
    </row>
    <row r="8834" spans="1:5" x14ac:dyDescent="0.25">
      <c r="A8834" s="27"/>
      <c r="B8834" s="32"/>
      <c r="C8834" s="27"/>
      <c r="D8834" s="27"/>
      <c r="E8834" s="27"/>
    </row>
    <row r="8835" spans="1:5" x14ac:dyDescent="0.25">
      <c r="A8835" s="27"/>
      <c r="B8835" s="32"/>
      <c r="C8835" s="27"/>
      <c r="D8835" s="27"/>
      <c r="E8835" s="27"/>
    </row>
    <row r="8836" spans="1:5" x14ac:dyDescent="0.25">
      <c r="A8836" s="27"/>
      <c r="B8836" s="32"/>
      <c r="C8836" s="27"/>
      <c r="D8836" s="27"/>
      <c r="E8836" s="27"/>
    </row>
    <row r="8837" spans="1:5" x14ac:dyDescent="0.25">
      <c r="A8837" s="27"/>
      <c r="B8837" s="32"/>
      <c r="C8837" s="27"/>
      <c r="D8837" s="27"/>
      <c r="E8837" s="27"/>
    </row>
    <row r="8838" spans="1:5" x14ac:dyDescent="0.25">
      <c r="A8838" s="27"/>
      <c r="B8838" s="32"/>
      <c r="C8838" s="27"/>
      <c r="D8838" s="27"/>
      <c r="E8838" s="27"/>
    </row>
    <row r="8839" spans="1:5" x14ac:dyDescent="0.25">
      <c r="A8839" s="27"/>
      <c r="B8839" s="32"/>
      <c r="C8839" s="27"/>
      <c r="D8839" s="27"/>
      <c r="E8839" s="27"/>
    </row>
    <row r="8840" spans="1:5" x14ac:dyDescent="0.25">
      <c r="A8840" s="27"/>
      <c r="B8840" s="32"/>
      <c r="C8840" s="27"/>
      <c r="D8840" s="27"/>
      <c r="E8840" s="27"/>
    </row>
    <row r="8841" spans="1:5" x14ac:dyDescent="0.25">
      <c r="A8841" s="27"/>
      <c r="B8841" s="32"/>
      <c r="C8841" s="27"/>
      <c r="D8841" s="27"/>
      <c r="E8841" s="27"/>
    </row>
    <row r="8842" spans="1:5" x14ac:dyDescent="0.25">
      <c r="A8842" s="27"/>
      <c r="B8842" s="32"/>
      <c r="C8842" s="27"/>
      <c r="D8842" s="27"/>
      <c r="E8842" s="27"/>
    </row>
    <row r="8843" spans="1:5" x14ac:dyDescent="0.25">
      <c r="A8843" s="27"/>
      <c r="B8843" s="32"/>
      <c r="C8843" s="27"/>
      <c r="D8843" s="27"/>
      <c r="E8843" s="27"/>
    </row>
    <row r="8844" spans="1:5" x14ac:dyDescent="0.25">
      <c r="A8844" s="27"/>
      <c r="B8844" s="32"/>
      <c r="C8844" s="27"/>
      <c r="D8844" s="27"/>
      <c r="E8844" s="27"/>
    </row>
    <row r="8845" spans="1:5" x14ac:dyDescent="0.25">
      <c r="A8845" s="27"/>
      <c r="B8845" s="32"/>
      <c r="C8845" s="27"/>
      <c r="D8845" s="27"/>
      <c r="E8845" s="27"/>
    </row>
    <row r="8846" spans="1:5" x14ac:dyDescent="0.25">
      <c r="A8846" s="27"/>
      <c r="B8846" s="32"/>
      <c r="C8846" s="27"/>
      <c r="D8846" s="27"/>
      <c r="E8846" s="27"/>
    </row>
    <row r="8847" spans="1:5" x14ac:dyDescent="0.25">
      <c r="A8847" s="27"/>
      <c r="B8847" s="32"/>
      <c r="C8847" s="27"/>
      <c r="D8847" s="27"/>
      <c r="E8847" s="27"/>
    </row>
    <row r="8848" spans="1:5" x14ac:dyDescent="0.25">
      <c r="A8848" s="27"/>
      <c r="B8848" s="32"/>
      <c r="C8848" s="27"/>
      <c r="D8848" s="27"/>
      <c r="E8848" s="27"/>
    </row>
    <row r="8849" spans="1:5" x14ac:dyDescent="0.25">
      <c r="A8849" s="27"/>
      <c r="B8849" s="32"/>
      <c r="C8849" s="27"/>
      <c r="D8849" s="27"/>
      <c r="E8849" s="27"/>
    </row>
    <row r="8850" spans="1:5" x14ac:dyDescent="0.25">
      <c r="A8850" s="27"/>
      <c r="B8850" s="32"/>
      <c r="C8850" s="27"/>
      <c r="D8850" s="27"/>
      <c r="E8850" s="27"/>
    </row>
    <row r="8851" spans="1:5" x14ac:dyDescent="0.25">
      <c r="A8851" s="27"/>
      <c r="B8851" s="32"/>
      <c r="C8851" s="27"/>
      <c r="D8851" s="27"/>
      <c r="E8851" s="27"/>
    </row>
    <row r="8852" spans="1:5" x14ac:dyDescent="0.25">
      <c r="A8852" s="27"/>
      <c r="B8852" s="32"/>
      <c r="C8852" s="27"/>
      <c r="D8852" s="27"/>
      <c r="E8852" s="27"/>
    </row>
    <row r="8853" spans="1:5" x14ac:dyDescent="0.25">
      <c r="A8853" s="27"/>
      <c r="B8853" s="32"/>
      <c r="C8853" s="27"/>
      <c r="D8853" s="27"/>
      <c r="E8853" s="27"/>
    </row>
    <row r="8854" spans="1:5" x14ac:dyDescent="0.25">
      <c r="A8854" s="27"/>
      <c r="B8854" s="32"/>
      <c r="C8854" s="27"/>
      <c r="D8854" s="27"/>
      <c r="E8854" s="27"/>
    </row>
    <row r="8855" spans="1:5" x14ac:dyDescent="0.25">
      <c r="A8855" s="27"/>
      <c r="B8855" s="32"/>
      <c r="C8855" s="27"/>
      <c r="D8855" s="27"/>
      <c r="E8855" s="27"/>
    </row>
    <row r="8856" spans="1:5" x14ac:dyDescent="0.25">
      <c r="A8856" s="27"/>
      <c r="B8856" s="32"/>
      <c r="C8856" s="27"/>
      <c r="D8856" s="27"/>
      <c r="E8856" s="27"/>
    </row>
    <row r="8857" spans="1:5" x14ac:dyDescent="0.25">
      <c r="A8857" s="27"/>
      <c r="B8857" s="32"/>
      <c r="C8857" s="27"/>
      <c r="D8857" s="27"/>
      <c r="E8857" s="27"/>
    </row>
    <row r="8858" spans="1:5" x14ac:dyDescent="0.25">
      <c r="A8858" s="27"/>
      <c r="B8858" s="32"/>
      <c r="C8858" s="27"/>
      <c r="D8858" s="27"/>
      <c r="E8858" s="27"/>
    </row>
    <row r="8859" spans="1:5" x14ac:dyDescent="0.25">
      <c r="A8859" s="27"/>
      <c r="B8859" s="32"/>
      <c r="C8859" s="27"/>
      <c r="D8859" s="27"/>
      <c r="E8859" s="27"/>
    </row>
    <row r="8860" spans="1:5" x14ac:dyDescent="0.25">
      <c r="A8860" s="27"/>
      <c r="B8860" s="32"/>
      <c r="C8860" s="27"/>
      <c r="D8860" s="27"/>
      <c r="E8860" s="27"/>
    </row>
    <row r="8861" spans="1:5" x14ac:dyDescent="0.25">
      <c r="A8861" s="27"/>
      <c r="B8861" s="32"/>
      <c r="C8861" s="27"/>
      <c r="D8861" s="27"/>
      <c r="E8861" s="27"/>
    </row>
    <row r="8862" spans="1:5" x14ac:dyDescent="0.25">
      <c r="A8862" s="27"/>
      <c r="B8862" s="32"/>
      <c r="C8862" s="27"/>
      <c r="D8862" s="27"/>
      <c r="E8862" s="27"/>
    </row>
    <row r="8863" spans="1:5" x14ac:dyDescent="0.25">
      <c r="A8863" s="27"/>
      <c r="B8863" s="32"/>
      <c r="C8863" s="27"/>
      <c r="D8863" s="27"/>
      <c r="E8863" s="27"/>
    </row>
    <row r="8864" spans="1:5" x14ac:dyDescent="0.25">
      <c r="A8864" s="27"/>
      <c r="B8864" s="32"/>
      <c r="C8864" s="27"/>
      <c r="D8864" s="27"/>
      <c r="E8864" s="27"/>
    </row>
    <row r="8865" spans="1:5" x14ac:dyDescent="0.25">
      <c r="A8865" s="27"/>
      <c r="B8865" s="32"/>
      <c r="C8865" s="27"/>
      <c r="D8865" s="27"/>
      <c r="E8865" s="27"/>
    </row>
    <row r="8866" spans="1:5" x14ac:dyDescent="0.25">
      <c r="A8866" s="27"/>
      <c r="B8866" s="32"/>
      <c r="C8866" s="27"/>
      <c r="D8866" s="27"/>
      <c r="E8866" s="27"/>
    </row>
    <row r="8867" spans="1:5" x14ac:dyDescent="0.25">
      <c r="A8867" s="27"/>
      <c r="B8867" s="32"/>
      <c r="C8867" s="27"/>
      <c r="D8867" s="27"/>
      <c r="E8867" s="27"/>
    </row>
    <row r="8868" spans="1:5" x14ac:dyDescent="0.25">
      <c r="A8868" s="27"/>
      <c r="B8868" s="32"/>
      <c r="C8868" s="27"/>
      <c r="D8868" s="27"/>
      <c r="E8868" s="27"/>
    </row>
    <row r="8869" spans="1:5" x14ac:dyDescent="0.25">
      <c r="A8869" s="27"/>
      <c r="B8869" s="32"/>
      <c r="C8869" s="27"/>
      <c r="D8869" s="27"/>
      <c r="E8869" s="27"/>
    </row>
    <row r="8870" spans="1:5" x14ac:dyDescent="0.25">
      <c r="A8870" s="27"/>
      <c r="B8870" s="32"/>
      <c r="C8870" s="27"/>
      <c r="D8870" s="27"/>
      <c r="E8870" s="27"/>
    </row>
    <row r="8871" spans="1:5" x14ac:dyDescent="0.25">
      <c r="A8871" s="27"/>
      <c r="B8871" s="32"/>
      <c r="C8871" s="27"/>
      <c r="D8871" s="27"/>
      <c r="E8871" s="27"/>
    </row>
    <row r="8872" spans="1:5" x14ac:dyDescent="0.25">
      <c r="A8872" s="27"/>
      <c r="B8872" s="32"/>
      <c r="C8872" s="27"/>
      <c r="D8872" s="27"/>
      <c r="E8872" s="27"/>
    </row>
    <row r="8873" spans="1:5" x14ac:dyDescent="0.25">
      <c r="A8873" s="27"/>
      <c r="B8873" s="32"/>
      <c r="C8873" s="27"/>
      <c r="D8873" s="27"/>
      <c r="E8873" s="27"/>
    </row>
    <row r="8874" spans="1:5" x14ac:dyDescent="0.25">
      <c r="A8874" s="27"/>
      <c r="B8874" s="32"/>
      <c r="C8874" s="27"/>
      <c r="D8874" s="27"/>
      <c r="E8874" s="27"/>
    </row>
    <row r="8875" spans="1:5" x14ac:dyDescent="0.25">
      <c r="A8875" s="27"/>
      <c r="B8875" s="32"/>
      <c r="C8875" s="27"/>
      <c r="D8875" s="27"/>
      <c r="E8875" s="27"/>
    </row>
    <row r="8876" spans="1:5" x14ac:dyDescent="0.25">
      <c r="A8876" s="27"/>
      <c r="B8876" s="32"/>
      <c r="C8876" s="27"/>
      <c r="D8876" s="27"/>
      <c r="E8876" s="27"/>
    </row>
    <row r="8877" spans="1:5" x14ac:dyDescent="0.25">
      <c r="A8877" s="27"/>
      <c r="B8877" s="32"/>
      <c r="C8877" s="27"/>
      <c r="D8877" s="27"/>
      <c r="E8877" s="27"/>
    </row>
    <row r="8878" spans="1:5" x14ac:dyDescent="0.25">
      <c r="A8878" s="27"/>
      <c r="B8878" s="32"/>
      <c r="C8878" s="27"/>
      <c r="D8878" s="27"/>
      <c r="E8878" s="27"/>
    </row>
    <row r="8879" spans="1:5" x14ac:dyDescent="0.25">
      <c r="A8879" s="27"/>
      <c r="B8879" s="32"/>
      <c r="C8879" s="27"/>
      <c r="D8879" s="27"/>
      <c r="E8879" s="27"/>
    </row>
    <row r="8880" spans="1:5" x14ac:dyDescent="0.25">
      <c r="A8880" s="27"/>
      <c r="B8880" s="32"/>
      <c r="C8880" s="27"/>
      <c r="D8880" s="27"/>
      <c r="E8880" s="27"/>
    </row>
    <row r="8881" spans="1:5" x14ac:dyDescent="0.25">
      <c r="A8881" s="27"/>
      <c r="B8881" s="32"/>
      <c r="C8881" s="27"/>
      <c r="D8881" s="27"/>
      <c r="E8881" s="27"/>
    </row>
    <row r="8882" spans="1:5" x14ac:dyDescent="0.25">
      <c r="A8882" s="27"/>
      <c r="B8882" s="32"/>
      <c r="C8882" s="27"/>
      <c r="D8882" s="27"/>
      <c r="E8882" s="27"/>
    </row>
    <row r="8883" spans="1:5" x14ac:dyDescent="0.25">
      <c r="A8883" s="27"/>
      <c r="B8883" s="32"/>
      <c r="C8883" s="27"/>
      <c r="D8883" s="27"/>
      <c r="E8883" s="27"/>
    </row>
    <row r="8884" spans="1:5" x14ac:dyDescent="0.25">
      <c r="A8884" s="27"/>
      <c r="B8884" s="32"/>
      <c r="C8884" s="27"/>
      <c r="D8884" s="27"/>
      <c r="E8884" s="27"/>
    </row>
    <row r="8885" spans="1:5" x14ac:dyDescent="0.25">
      <c r="A8885" s="27"/>
      <c r="B8885" s="32"/>
      <c r="C8885" s="27"/>
      <c r="D8885" s="27"/>
      <c r="E8885" s="27"/>
    </row>
    <row r="8886" spans="1:5" x14ac:dyDescent="0.25">
      <c r="A8886" s="27"/>
      <c r="B8886" s="32"/>
      <c r="C8886" s="27"/>
      <c r="D8886" s="27"/>
      <c r="E8886" s="27"/>
    </row>
    <row r="8887" spans="1:5" x14ac:dyDescent="0.25">
      <c r="A8887" s="27"/>
      <c r="B8887" s="32"/>
      <c r="C8887" s="27"/>
      <c r="D8887" s="27"/>
      <c r="E8887" s="27"/>
    </row>
    <row r="8888" spans="1:5" x14ac:dyDescent="0.25">
      <c r="A8888" s="27"/>
      <c r="B8888" s="32"/>
      <c r="C8888" s="27"/>
      <c r="D8888" s="27"/>
      <c r="E8888" s="27"/>
    </row>
    <row r="8889" spans="1:5" x14ac:dyDescent="0.25">
      <c r="A8889" s="27"/>
      <c r="B8889" s="32"/>
      <c r="C8889" s="27"/>
      <c r="D8889" s="27"/>
      <c r="E8889" s="27"/>
    </row>
    <row r="8890" spans="1:5" x14ac:dyDescent="0.25">
      <c r="A8890" s="27"/>
      <c r="B8890" s="32"/>
      <c r="C8890" s="27"/>
      <c r="D8890" s="27"/>
      <c r="E8890" s="27"/>
    </row>
    <row r="8891" spans="1:5" x14ac:dyDescent="0.25">
      <c r="A8891" s="27"/>
      <c r="B8891" s="32"/>
      <c r="C8891" s="27"/>
      <c r="D8891" s="27"/>
      <c r="E8891" s="27"/>
    </row>
    <row r="8892" spans="1:5" x14ac:dyDescent="0.25">
      <c r="A8892" s="27"/>
      <c r="B8892" s="32"/>
      <c r="C8892" s="27"/>
      <c r="D8892" s="27"/>
      <c r="E8892" s="27"/>
    </row>
    <row r="8893" spans="1:5" x14ac:dyDescent="0.25">
      <c r="A8893" s="27"/>
      <c r="B8893" s="32"/>
      <c r="C8893" s="27"/>
      <c r="D8893" s="27"/>
      <c r="E8893" s="27"/>
    </row>
    <row r="8894" spans="1:5" x14ac:dyDescent="0.25">
      <c r="A8894" s="27"/>
      <c r="B8894" s="32"/>
      <c r="C8894" s="27"/>
      <c r="D8894" s="27"/>
      <c r="E8894" s="27"/>
    </row>
    <row r="8895" spans="1:5" x14ac:dyDescent="0.25">
      <c r="A8895" s="27"/>
      <c r="B8895" s="32"/>
      <c r="C8895" s="27"/>
      <c r="D8895" s="27"/>
      <c r="E8895" s="27"/>
    </row>
    <row r="8896" spans="1:5" x14ac:dyDescent="0.25">
      <c r="A8896" s="27"/>
      <c r="B8896" s="32"/>
      <c r="C8896" s="27"/>
      <c r="D8896" s="27"/>
      <c r="E8896" s="27"/>
    </row>
    <row r="8897" spans="1:5" x14ac:dyDescent="0.25">
      <c r="A8897" s="27"/>
      <c r="B8897" s="32"/>
      <c r="C8897" s="27"/>
      <c r="D8897" s="27"/>
      <c r="E8897" s="27"/>
    </row>
    <row r="8898" spans="1:5" x14ac:dyDescent="0.25">
      <c r="A8898" s="27"/>
      <c r="B8898" s="32"/>
      <c r="C8898" s="27"/>
      <c r="D8898" s="27"/>
      <c r="E8898" s="27"/>
    </row>
    <row r="8899" spans="1:5" x14ac:dyDescent="0.25">
      <c r="A8899" s="27"/>
      <c r="B8899" s="32"/>
      <c r="C8899" s="27"/>
      <c r="D8899" s="27"/>
      <c r="E8899" s="27"/>
    </row>
    <row r="8900" spans="1:5" x14ac:dyDescent="0.25">
      <c r="A8900" s="27"/>
      <c r="B8900" s="32"/>
      <c r="C8900" s="27"/>
      <c r="D8900" s="27"/>
      <c r="E8900" s="27"/>
    </row>
    <row r="8901" spans="1:5" x14ac:dyDescent="0.25">
      <c r="A8901" s="27"/>
      <c r="B8901" s="32"/>
      <c r="C8901" s="27"/>
      <c r="D8901" s="27"/>
      <c r="E8901" s="27"/>
    </row>
    <row r="8902" spans="1:5" x14ac:dyDescent="0.25">
      <c r="A8902" s="27"/>
      <c r="B8902" s="32"/>
      <c r="C8902" s="27"/>
      <c r="D8902" s="27"/>
      <c r="E8902" s="27"/>
    </row>
    <row r="8903" spans="1:5" x14ac:dyDescent="0.25">
      <c r="A8903" s="27"/>
      <c r="B8903" s="32"/>
      <c r="C8903" s="27"/>
      <c r="D8903" s="27"/>
      <c r="E8903" s="27"/>
    </row>
    <row r="8904" spans="1:5" x14ac:dyDescent="0.25">
      <c r="A8904" s="27"/>
      <c r="B8904" s="32"/>
      <c r="C8904" s="27"/>
      <c r="D8904" s="27"/>
      <c r="E8904" s="27"/>
    </row>
    <row r="8905" spans="1:5" x14ac:dyDescent="0.25">
      <c r="A8905" s="27"/>
      <c r="B8905" s="32"/>
      <c r="C8905" s="27"/>
      <c r="D8905" s="27"/>
      <c r="E8905" s="27"/>
    </row>
    <row r="8906" spans="1:5" x14ac:dyDescent="0.25">
      <c r="A8906" s="27"/>
      <c r="B8906" s="32"/>
      <c r="C8906" s="27"/>
      <c r="D8906" s="27"/>
      <c r="E8906" s="27"/>
    </row>
    <row r="8907" spans="1:5" x14ac:dyDescent="0.25">
      <c r="A8907" s="27"/>
      <c r="B8907" s="32"/>
      <c r="C8907" s="27"/>
      <c r="D8907" s="27"/>
      <c r="E8907" s="27"/>
    </row>
    <row r="8908" spans="1:5" x14ac:dyDescent="0.25">
      <c r="A8908" s="27"/>
      <c r="B8908" s="32"/>
      <c r="C8908" s="27"/>
      <c r="D8908" s="27"/>
      <c r="E8908" s="27"/>
    </row>
    <row r="8909" spans="1:5" x14ac:dyDescent="0.25">
      <c r="A8909" s="27"/>
      <c r="B8909" s="32"/>
      <c r="C8909" s="27"/>
      <c r="D8909" s="27"/>
      <c r="E8909" s="27"/>
    </row>
    <row r="8910" spans="1:5" x14ac:dyDescent="0.25">
      <c r="A8910" s="27"/>
      <c r="B8910" s="32"/>
      <c r="C8910" s="27"/>
      <c r="D8910" s="27"/>
      <c r="E8910" s="27"/>
    </row>
    <row r="8911" spans="1:5" x14ac:dyDescent="0.25">
      <c r="A8911" s="27"/>
      <c r="B8911" s="32"/>
      <c r="C8911" s="27"/>
      <c r="D8911" s="27"/>
      <c r="E8911" s="27"/>
    </row>
    <row r="8912" spans="1:5" x14ac:dyDescent="0.25">
      <c r="A8912" s="27"/>
      <c r="B8912" s="32"/>
      <c r="C8912" s="27"/>
      <c r="D8912" s="27"/>
      <c r="E8912" s="27"/>
    </row>
    <row r="8913" spans="1:5" x14ac:dyDescent="0.25">
      <c r="A8913" s="27"/>
      <c r="B8913" s="32"/>
      <c r="C8913" s="27"/>
      <c r="D8913" s="27"/>
      <c r="E8913" s="27"/>
    </row>
    <row r="8914" spans="1:5" x14ac:dyDescent="0.25">
      <c r="A8914" s="27"/>
      <c r="B8914" s="32"/>
      <c r="C8914" s="27"/>
      <c r="D8914" s="27"/>
      <c r="E8914" s="27"/>
    </row>
    <row r="8915" spans="1:5" x14ac:dyDescent="0.25">
      <c r="A8915" s="27"/>
      <c r="B8915" s="32"/>
      <c r="C8915" s="27"/>
      <c r="D8915" s="27"/>
      <c r="E8915" s="27"/>
    </row>
    <row r="8916" spans="1:5" x14ac:dyDescent="0.25">
      <c r="A8916" s="27"/>
      <c r="B8916" s="32"/>
      <c r="C8916" s="27"/>
      <c r="D8916" s="27"/>
      <c r="E8916" s="27"/>
    </row>
    <row r="8917" spans="1:5" x14ac:dyDescent="0.25">
      <c r="A8917" s="27"/>
      <c r="B8917" s="32"/>
      <c r="C8917" s="27"/>
      <c r="D8917" s="27"/>
      <c r="E8917" s="27"/>
    </row>
    <row r="8918" spans="1:5" x14ac:dyDescent="0.25">
      <c r="A8918" s="27"/>
      <c r="B8918" s="32"/>
      <c r="C8918" s="27"/>
      <c r="D8918" s="27"/>
      <c r="E8918" s="27"/>
    </row>
    <row r="8919" spans="1:5" x14ac:dyDescent="0.25">
      <c r="A8919" s="27"/>
      <c r="B8919" s="32"/>
      <c r="C8919" s="27"/>
      <c r="D8919" s="27"/>
      <c r="E8919" s="27"/>
    </row>
    <row r="8920" spans="1:5" x14ac:dyDescent="0.25">
      <c r="A8920" s="27"/>
      <c r="B8920" s="32"/>
      <c r="C8920" s="27"/>
      <c r="D8920" s="27"/>
      <c r="E8920" s="27"/>
    </row>
    <row r="8921" spans="1:5" x14ac:dyDescent="0.25">
      <c r="A8921" s="27"/>
      <c r="B8921" s="32"/>
      <c r="C8921" s="27"/>
      <c r="D8921" s="27"/>
      <c r="E8921" s="27"/>
    </row>
    <row r="8922" spans="1:5" x14ac:dyDescent="0.25">
      <c r="A8922" s="27"/>
      <c r="B8922" s="32"/>
      <c r="C8922" s="27"/>
      <c r="D8922" s="27"/>
      <c r="E8922" s="27"/>
    </row>
    <row r="8923" spans="1:5" x14ac:dyDescent="0.25">
      <c r="A8923" s="27"/>
      <c r="B8923" s="32"/>
      <c r="C8923" s="27"/>
      <c r="D8923" s="27"/>
      <c r="E8923" s="27"/>
    </row>
    <row r="8924" spans="1:5" x14ac:dyDescent="0.25">
      <c r="A8924" s="27"/>
      <c r="B8924" s="32"/>
      <c r="C8924" s="27"/>
      <c r="D8924" s="27"/>
      <c r="E8924" s="27"/>
    </row>
    <row r="8925" spans="1:5" x14ac:dyDescent="0.25">
      <c r="A8925" s="27"/>
      <c r="B8925" s="32"/>
      <c r="C8925" s="27"/>
      <c r="D8925" s="27"/>
      <c r="E8925" s="27"/>
    </row>
    <row r="8926" spans="1:5" x14ac:dyDescent="0.25">
      <c r="A8926" s="27"/>
      <c r="B8926" s="32"/>
      <c r="C8926" s="27"/>
      <c r="D8926" s="27"/>
      <c r="E8926" s="27"/>
    </row>
    <row r="8927" spans="1:5" x14ac:dyDescent="0.25">
      <c r="A8927" s="27"/>
      <c r="B8927" s="32"/>
      <c r="C8927" s="27"/>
      <c r="D8927" s="27"/>
      <c r="E8927" s="27"/>
    </row>
    <row r="8928" spans="1:5" x14ac:dyDescent="0.25">
      <c r="A8928" s="27"/>
      <c r="B8928" s="32"/>
      <c r="C8928" s="27"/>
      <c r="D8928" s="27"/>
      <c r="E8928" s="27"/>
    </row>
    <row r="8929" spans="1:5" x14ac:dyDescent="0.25">
      <c r="A8929" s="27"/>
      <c r="B8929" s="32"/>
      <c r="C8929" s="27"/>
      <c r="D8929" s="27"/>
      <c r="E8929" s="27"/>
    </row>
    <row r="8930" spans="1:5" x14ac:dyDescent="0.25">
      <c r="A8930" s="27"/>
      <c r="B8930" s="32"/>
      <c r="C8930" s="27"/>
      <c r="D8930" s="27"/>
      <c r="E8930" s="27"/>
    </row>
    <row r="8931" spans="1:5" x14ac:dyDescent="0.25">
      <c r="A8931" s="27"/>
      <c r="B8931" s="32"/>
      <c r="C8931" s="27"/>
      <c r="D8931" s="27"/>
      <c r="E8931" s="27"/>
    </row>
    <row r="8932" spans="1:5" x14ac:dyDescent="0.25">
      <c r="A8932" s="27"/>
      <c r="B8932" s="32"/>
      <c r="C8932" s="27"/>
      <c r="D8932" s="27"/>
      <c r="E8932" s="27"/>
    </row>
    <row r="8933" spans="1:5" x14ac:dyDescent="0.25">
      <c r="A8933" s="27"/>
      <c r="B8933" s="32"/>
      <c r="C8933" s="27"/>
      <c r="D8933" s="27"/>
      <c r="E8933" s="27"/>
    </row>
    <row r="8934" spans="1:5" x14ac:dyDescent="0.25">
      <c r="A8934" s="27"/>
      <c r="B8934" s="32"/>
      <c r="C8934" s="27"/>
      <c r="D8934" s="27"/>
      <c r="E8934" s="27"/>
    </row>
    <row r="8935" spans="1:5" x14ac:dyDescent="0.25">
      <c r="A8935" s="27"/>
      <c r="B8935" s="32"/>
      <c r="C8935" s="27"/>
      <c r="D8935" s="27"/>
      <c r="E8935" s="27"/>
    </row>
    <row r="8936" spans="1:5" x14ac:dyDescent="0.25">
      <c r="A8936" s="27"/>
      <c r="B8936" s="32"/>
      <c r="C8936" s="27"/>
      <c r="D8936" s="27"/>
      <c r="E8936" s="27"/>
    </row>
    <row r="8937" spans="1:5" x14ac:dyDescent="0.25">
      <c r="A8937" s="27"/>
      <c r="B8937" s="32"/>
      <c r="C8937" s="27"/>
      <c r="D8937" s="27"/>
      <c r="E8937" s="27"/>
    </row>
    <row r="8938" spans="1:5" x14ac:dyDescent="0.25">
      <c r="A8938" s="27"/>
      <c r="B8938" s="32"/>
      <c r="C8938" s="27"/>
      <c r="D8938" s="27"/>
      <c r="E8938" s="27"/>
    </row>
    <row r="8939" spans="1:5" x14ac:dyDescent="0.25">
      <c r="A8939" s="27"/>
      <c r="B8939" s="32"/>
      <c r="C8939" s="27"/>
      <c r="D8939" s="27"/>
      <c r="E8939" s="27"/>
    </row>
    <row r="8940" spans="1:5" x14ac:dyDescent="0.25">
      <c r="A8940" s="27"/>
      <c r="B8940" s="32"/>
      <c r="C8940" s="27"/>
      <c r="D8940" s="27"/>
      <c r="E8940" s="27"/>
    </row>
    <row r="8941" spans="1:5" x14ac:dyDescent="0.25">
      <c r="A8941" s="27"/>
      <c r="B8941" s="32"/>
      <c r="C8941" s="27"/>
      <c r="D8941" s="27"/>
      <c r="E8941" s="27"/>
    </row>
    <row r="8942" spans="1:5" x14ac:dyDescent="0.25">
      <c r="A8942" s="27"/>
      <c r="B8942" s="32"/>
      <c r="C8942" s="27"/>
      <c r="D8942" s="27"/>
      <c r="E8942" s="27"/>
    </row>
    <row r="8943" spans="1:5" x14ac:dyDescent="0.25">
      <c r="A8943" s="27"/>
      <c r="B8943" s="32"/>
      <c r="C8943" s="27"/>
      <c r="D8943" s="27"/>
      <c r="E8943" s="27"/>
    </row>
    <row r="8944" spans="1:5" x14ac:dyDescent="0.25">
      <c r="A8944" s="27"/>
      <c r="B8944" s="32"/>
      <c r="C8944" s="27"/>
      <c r="D8944" s="27"/>
      <c r="E8944" s="27"/>
    </row>
    <row r="8945" spans="1:5" x14ac:dyDescent="0.25">
      <c r="A8945" s="27"/>
      <c r="B8945" s="32"/>
      <c r="C8945" s="27"/>
      <c r="D8945" s="27"/>
      <c r="E8945" s="27"/>
    </row>
    <row r="8946" spans="1:5" x14ac:dyDescent="0.25">
      <c r="A8946" s="27"/>
      <c r="B8946" s="32"/>
      <c r="C8946" s="27"/>
      <c r="D8946" s="27"/>
      <c r="E8946" s="27"/>
    </row>
    <row r="8947" spans="1:5" x14ac:dyDescent="0.25">
      <c r="A8947" s="27"/>
      <c r="B8947" s="32"/>
      <c r="C8947" s="27"/>
      <c r="D8947" s="27"/>
      <c r="E8947" s="27"/>
    </row>
    <row r="8948" spans="1:5" x14ac:dyDescent="0.25">
      <c r="A8948" s="27"/>
      <c r="B8948" s="32"/>
      <c r="C8948" s="27"/>
      <c r="D8948" s="27"/>
      <c r="E8948" s="27"/>
    </row>
    <row r="8949" spans="1:5" x14ac:dyDescent="0.25">
      <c r="A8949" s="27"/>
      <c r="B8949" s="32"/>
      <c r="C8949" s="27"/>
      <c r="D8949" s="27"/>
      <c r="E8949" s="27"/>
    </row>
    <row r="8950" spans="1:5" x14ac:dyDescent="0.25">
      <c r="A8950" s="27"/>
      <c r="B8950" s="32"/>
      <c r="C8950" s="27"/>
      <c r="D8950" s="27"/>
      <c r="E8950" s="27"/>
    </row>
    <row r="8951" spans="1:5" x14ac:dyDescent="0.25">
      <c r="A8951" s="27"/>
      <c r="B8951" s="32"/>
      <c r="C8951" s="27"/>
      <c r="D8951" s="27"/>
      <c r="E8951" s="27"/>
    </row>
    <row r="8952" spans="1:5" x14ac:dyDescent="0.25">
      <c r="A8952" s="27"/>
      <c r="B8952" s="32"/>
      <c r="C8952" s="27"/>
      <c r="D8952" s="27"/>
      <c r="E8952" s="27"/>
    </row>
    <row r="8953" spans="1:5" x14ac:dyDescent="0.25">
      <c r="A8953" s="27"/>
      <c r="B8953" s="32"/>
      <c r="C8953" s="27"/>
      <c r="D8953" s="27"/>
      <c r="E8953" s="27"/>
    </row>
    <row r="8954" spans="1:5" x14ac:dyDescent="0.25">
      <c r="A8954" s="27"/>
      <c r="B8954" s="32"/>
      <c r="C8954" s="27"/>
      <c r="D8954" s="27"/>
      <c r="E8954" s="27"/>
    </row>
    <row r="8955" spans="1:5" x14ac:dyDescent="0.25">
      <c r="A8955" s="27"/>
      <c r="B8955" s="32"/>
      <c r="C8955" s="27"/>
      <c r="D8955" s="27"/>
      <c r="E8955" s="27"/>
    </row>
    <row r="8956" spans="1:5" x14ac:dyDescent="0.25">
      <c r="A8956" s="27"/>
      <c r="B8956" s="32"/>
      <c r="C8956" s="27"/>
      <c r="D8956" s="27"/>
      <c r="E8956" s="27"/>
    </row>
    <row r="8957" spans="1:5" x14ac:dyDescent="0.25">
      <c r="A8957" s="27"/>
      <c r="B8957" s="32"/>
      <c r="C8957" s="27"/>
      <c r="D8957" s="27"/>
      <c r="E8957" s="27"/>
    </row>
    <row r="8958" spans="1:5" x14ac:dyDescent="0.25">
      <c r="A8958" s="27"/>
      <c r="B8958" s="32"/>
      <c r="C8958" s="27"/>
      <c r="D8958" s="27"/>
      <c r="E8958" s="27"/>
    </row>
    <row r="8959" spans="1:5" x14ac:dyDescent="0.25">
      <c r="A8959" s="27"/>
      <c r="B8959" s="32"/>
      <c r="C8959" s="27"/>
      <c r="D8959" s="27"/>
      <c r="E8959" s="27"/>
    </row>
    <row r="8960" spans="1:5" x14ac:dyDescent="0.25">
      <c r="A8960" s="27"/>
      <c r="B8960" s="32"/>
      <c r="C8960" s="27"/>
      <c r="D8960" s="27"/>
      <c r="E8960" s="27"/>
    </row>
    <row r="8961" spans="1:5" x14ac:dyDescent="0.25">
      <c r="A8961" s="27"/>
      <c r="B8961" s="32"/>
      <c r="C8961" s="27"/>
      <c r="D8961" s="27"/>
      <c r="E8961" s="27"/>
    </row>
    <row r="8962" spans="1:5" x14ac:dyDescent="0.25">
      <c r="A8962" s="27"/>
      <c r="B8962" s="32"/>
      <c r="C8962" s="27"/>
      <c r="D8962" s="27"/>
      <c r="E8962" s="27"/>
    </row>
    <row r="8963" spans="1:5" x14ac:dyDescent="0.25">
      <c r="A8963" s="27"/>
      <c r="B8963" s="32"/>
      <c r="C8963" s="27"/>
      <c r="D8963" s="27"/>
      <c r="E8963" s="27"/>
    </row>
    <row r="8964" spans="1:5" x14ac:dyDescent="0.25">
      <c r="A8964" s="27"/>
      <c r="B8964" s="32"/>
      <c r="C8964" s="27"/>
      <c r="D8964" s="27"/>
      <c r="E8964" s="27"/>
    </row>
    <row r="8965" spans="1:5" x14ac:dyDescent="0.25">
      <c r="A8965" s="27"/>
      <c r="B8965" s="32"/>
      <c r="C8965" s="27"/>
      <c r="D8965" s="27"/>
      <c r="E8965" s="27"/>
    </row>
    <row r="8966" spans="1:5" x14ac:dyDescent="0.25">
      <c r="A8966" s="27"/>
      <c r="B8966" s="32"/>
      <c r="C8966" s="27"/>
      <c r="D8966" s="27"/>
      <c r="E8966" s="27"/>
    </row>
    <row r="8967" spans="1:5" x14ac:dyDescent="0.25">
      <c r="A8967" s="27"/>
      <c r="B8967" s="32"/>
      <c r="C8967" s="27"/>
      <c r="D8967" s="27"/>
      <c r="E8967" s="27"/>
    </row>
    <row r="8968" spans="1:5" x14ac:dyDescent="0.25">
      <c r="A8968" s="27"/>
      <c r="B8968" s="32"/>
      <c r="C8968" s="27"/>
      <c r="D8968" s="27"/>
      <c r="E8968" s="27"/>
    </row>
    <row r="8969" spans="1:5" x14ac:dyDescent="0.25">
      <c r="A8969" s="27"/>
      <c r="B8969" s="32"/>
      <c r="C8969" s="27"/>
      <c r="D8969" s="27"/>
      <c r="E8969" s="27"/>
    </row>
    <row r="8970" spans="1:5" x14ac:dyDescent="0.25">
      <c r="A8970" s="27"/>
      <c r="B8970" s="32"/>
      <c r="C8970" s="27"/>
      <c r="D8970" s="27"/>
      <c r="E8970" s="27"/>
    </row>
    <row r="8971" spans="1:5" x14ac:dyDescent="0.25">
      <c r="A8971" s="27"/>
      <c r="B8971" s="32"/>
      <c r="C8971" s="27"/>
      <c r="D8971" s="27"/>
      <c r="E8971" s="27"/>
    </row>
    <row r="8972" spans="1:5" x14ac:dyDescent="0.25">
      <c r="A8972" s="27"/>
      <c r="B8972" s="32"/>
      <c r="C8972" s="27"/>
      <c r="D8972" s="27"/>
      <c r="E8972" s="27"/>
    </row>
    <row r="8973" spans="1:5" x14ac:dyDescent="0.25">
      <c r="A8973" s="27"/>
      <c r="B8973" s="32"/>
      <c r="C8973" s="27"/>
      <c r="D8973" s="27"/>
      <c r="E8973" s="27"/>
    </row>
    <row r="8974" spans="1:5" x14ac:dyDescent="0.25">
      <c r="A8974" s="27"/>
      <c r="B8974" s="32"/>
      <c r="C8974" s="27"/>
      <c r="D8974" s="27"/>
      <c r="E8974" s="27"/>
    </row>
    <row r="8975" spans="1:5" x14ac:dyDescent="0.25">
      <c r="A8975" s="27"/>
      <c r="B8975" s="32"/>
      <c r="C8975" s="27"/>
      <c r="D8975" s="27"/>
      <c r="E8975" s="27"/>
    </row>
    <row r="8976" spans="1:5" x14ac:dyDescent="0.25">
      <c r="A8976" s="27"/>
      <c r="B8976" s="32"/>
      <c r="C8976" s="27"/>
      <c r="D8976" s="27"/>
      <c r="E8976" s="27"/>
    </row>
    <row r="8977" spans="1:5" x14ac:dyDescent="0.25">
      <c r="A8977" s="27"/>
      <c r="B8977" s="32"/>
      <c r="C8977" s="27"/>
      <c r="D8977" s="27"/>
      <c r="E8977" s="27"/>
    </row>
    <row r="8978" spans="1:5" x14ac:dyDescent="0.25">
      <c r="A8978" s="27"/>
      <c r="B8978" s="32"/>
      <c r="C8978" s="27"/>
      <c r="D8978" s="27"/>
      <c r="E8978" s="27"/>
    </row>
    <row r="8979" spans="1:5" x14ac:dyDescent="0.25">
      <c r="A8979" s="27"/>
      <c r="B8979" s="32"/>
      <c r="C8979" s="27"/>
      <c r="D8979" s="27"/>
      <c r="E8979" s="27"/>
    </row>
    <row r="8980" spans="1:5" x14ac:dyDescent="0.25">
      <c r="A8980" s="27"/>
      <c r="B8980" s="32"/>
      <c r="C8980" s="27"/>
      <c r="D8980" s="27"/>
      <c r="E8980" s="27"/>
    </row>
    <row r="8981" spans="1:5" x14ac:dyDescent="0.25">
      <c r="A8981" s="27"/>
      <c r="B8981" s="32"/>
      <c r="C8981" s="27"/>
      <c r="D8981" s="27"/>
      <c r="E8981" s="27"/>
    </row>
    <row r="8982" spans="1:5" x14ac:dyDescent="0.25">
      <c r="A8982" s="27"/>
      <c r="B8982" s="32"/>
      <c r="C8982" s="27"/>
      <c r="D8982" s="27"/>
      <c r="E8982" s="27"/>
    </row>
    <row r="8983" spans="1:5" x14ac:dyDescent="0.25">
      <c r="A8983" s="27"/>
      <c r="B8983" s="32"/>
      <c r="C8983" s="27"/>
      <c r="D8983" s="27"/>
      <c r="E8983" s="27"/>
    </row>
    <row r="8984" spans="1:5" x14ac:dyDescent="0.25">
      <c r="A8984" s="27"/>
      <c r="B8984" s="32"/>
      <c r="C8984" s="27"/>
      <c r="D8984" s="27"/>
      <c r="E8984" s="27"/>
    </row>
    <row r="8985" spans="1:5" x14ac:dyDescent="0.25">
      <c r="A8985" s="27"/>
      <c r="B8985" s="32"/>
      <c r="C8985" s="27"/>
      <c r="D8985" s="27"/>
      <c r="E8985" s="27"/>
    </row>
    <row r="8986" spans="1:5" x14ac:dyDescent="0.25">
      <c r="A8986" s="27"/>
      <c r="B8986" s="32"/>
      <c r="C8986" s="27"/>
      <c r="D8986" s="27"/>
      <c r="E8986" s="27"/>
    </row>
    <row r="8987" spans="1:5" x14ac:dyDescent="0.25">
      <c r="A8987" s="27"/>
      <c r="B8987" s="32"/>
      <c r="C8987" s="27"/>
      <c r="D8987" s="27"/>
      <c r="E8987" s="27"/>
    </row>
    <row r="8988" spans="1:5" x14ac:dyDescent="0.25">
      <c r="A8988" s="27"/>
      <c r="B8988" s="32"/>
      <c r="C8988" s="27"/>
      <c r="D8988" s="27"/>
      <c r="E8988" s="27"/>
    </row>
    <row r="8989" spans="1:5" x14ac:dyDescent="0.25">
      <c r="A8989" s="27"/>
      <c r="B8989" s="32"/>
      <c r="C8989" s="27"/>
      <c r="D8989" s="27"/>
      <c r="E8989" s="27"/>
    </row>
    <row r="8990" spans="1:5" x14ac:dyDescent="0.25">
      <c r="A8990" s="27"/>
      <c r="B8990" s="32"/>
      <c r="C8990" s="27"/>
      <c r="D8990" s="27"/>
      <c r="E8990" s="27"/>
    </row>
    <row r="8991" spans="1:5" x14ac:dyDescent="0.25">
      <c r="A8991" s="27"/>
      <c r="B8991" s="32"/>
      <c r="C8991" s="27"/>
      <c r="D8991" s="27"/>
      <c r="E8991" s="27"/>
    </row>
    <row r="8992" spans="1:5" x14ac:dyDescent="0.25">
      <c r="A8992" s="27"/>
      <c r="B8992" s="32"/>
      <c r="C8992" s="27"/>
      <c r="D8992" s="27"/>
      <c r="E8992" s="27"/>
    </row>
    <row r="8993" spans="1:5" x14ac:dyDescent="0.25">
      <c r="A8993" s="27"/>
      <c r="B8993" s="32"/>
      <c r="C8993" s="27"/>
      <c r="D8993" s="27"/>
      <c r="E8993" s="27"/>
    </row>
    <row r="8994" spans="1:5" x14ac:dyDescent="0.25">
      <c r="A8994" s="27"/>
      <c r="B8994" s="32"/>
      <c r="C8994" s="27"/>
      <c r="D8994" s="27"/>
      <c r="E8994" s="27"/>
    </row>
    <row r="8995" spans="1:5" x14ac:dyDescent="0.25">
      <c r="A8995" s="27"/>
      <c r="B8995" s="32"/>
      <c r="C8995" s="27"/>
      <c r="D8995" s="27"/>
      <c r="E8995" s="27"/>
    </row>
    <row r="8996" spans="1:5" x14ac:dyDescent="0.25">
      <c r="A8996" s="27"/>
      <c r="B8996" s="32"/>
      <c r="C8996" s="27"/>
      <c r="D8996" s="27"/>
      <c r="E8996" s="27"/>
    </row>
    <row r="8997" spans="1:5" x14ac:dyDescent="0.25">
      <c r="A8997" s="27"/>
      <c r="B8997" s="32"/>
      <c r="C8997" s="27"/>
      <c r="D8997" s="27"/>
      <c r="E8997" s="27"/>
    </row>
    <row r="8998" spans="1:5" x14ac:dyDescent="0.25">
      <c r="A8998" s="27"/>
      <c r="B8998" s="32"/>
      <c r="C8998" s="27"/>
      <c r="D8998" s="27"/>
      <c r="E8998" s="27"/>
    </row>
    <row r="8999" spans="1:5" x14ac:dyDescent="0.25">
      <c r="A8999" s="27"/>
      <c r="B8999" s="32"/>
      <c r="C8999" s="27"/>
      <c r="D8999" s="27"/>
      <c r="E8999" s="27"/>
    </row>
    <row r="9000" spans="1:5" x14ac:dyDescent="0.25">
      <c r="A9000" s="27"/>
      <c r="B9000" s="32"/>
      <c r="C9000" s="27"/>
      <c r="D9000" s="27"/>
      <c r="E9000" s="27"/>
    </row>
    <row r="9001" spans="1:5" x14ac:dyDescent="0.25">
      <c r="A9001" s="27"/>
      <c r="B9001" s="32"/>
      <c r="C9001" s="27"/>
      <c r="D9001" s="27"/>
      <c r="E9001" s="27"/>
    </row>
    <row r="9002" spans="1:5" x14ac:dyDescent="0.25">
      <c r="A9002" s="27"/>
      <c r="B9002" s="32"/>
      <c r="C9002" s="27"/>
      <c r="D9002" s="27"/>
      <c r="E9002" s="27"/>
    </row>
    <row r="9003" spans="1:5" x14ac:dyDescent="0.25">
      <c r="A9003" s="27"/>
      <c r="B9003" s="32"/>
      <c r="C9003" s="27"/>
      <c r="D9003" s="27"/>
      <c r="E9003" s="27"/>
    </row>
    <row r="9004" spans="1:5" x14ac:dyDescent="0.25">
      <c r="A9004" s="27"/>
      <c r="B9004" s="32"/>
      <c r="C9004" s="27"/>
      <c r="D9004" s="27"/>
      <c r="E9004" s="27"/>
    </row>
    <row r="9005" spans="1:5" x14ac:dyDescent="0.25">
      <c r="A9005" s="27"/>
      <c r="B9005" s="32"/>
      <c r="C9005" s="27"/>
      <c r="D9005" s="27"/>
      <c r="E9005" s="27"/>
    </row>
    <row r="9006" spans="1:5" x14ac:dyDescent="0.25">
      <c r="A9006" s="27"/>
      <c r="B9006" s="32"/>
      <c r="C9006" s="27"/>
      <c r="D9006" s="27"/>
      <c r="E9006" s="27"/>
    </row>
    <row r="9007" spans="1:5" x14ac:dyDescent="0.25">
      <c r="A9007" s="27"/>
      <c r="B9007" s="32"/>
      <c r="C9007" s="27"/>
      <c r="D9007" s="27"/>
      <c r="E9007" s="27"/>
    </row>
    <row r="9008" spans="1:5" x14ac:dyDescent="0.25">
      <c r="A9008" s="27"/>
      <c r="B9008" s="32"/>
      <c r="C9008" s="27"/>
      <c r="D9008" s="27"/>
      <c r="E9008" s="27"/>
    </row>
    <row r="9009" spans="1:5" x14ac:dyDescent="0.25">
      <c r="A9009" s="27"/>
      <c r="B9009" s="32"/>
      <c r="C9009" s="27"/>
      <c r="D9009" s="27"/>
      <c r="E9009" s="27"/>
    </row>
    <row r="9010" spans="1:5" x14ac:dyDescent="0.25">
      <c r="A9010" s="27"/>
      <c r="B9010" s="32"/>
      <c r="C9010" s="27"/>
      <c r="D9010" s="27"/>
      <c r="E9010" s="27"/>
    </row>
    <row r="9011" spans="1:5" x14ac:dyDescent="0.25">
      <c r="A9011" s="27"/>
      <c r="B9011" s="32"/>
      <c r="C9011" s="27"/>
      <c r="D9011" s="27"/>
      <c r="E9011" s="27"/>
    </row>
    <row r="9012" spans="1:5" x14ac:dyDescent="0.25">
      <c r="A9012" s="27"/>
      <c r="B9012" s="32"/>
      <c r="C9012" s="27"/>
      <c r="D9012" s="27"/>
      <c r="E9012" s="27"/>
    </row>
    <row r="9013" spans="1:5" x14ac:dyDescent="0.25">
      <c r="A9013" s="27"/>
      <c r="B9013" s="32"/>
      <c r="C9013" s="27"/>
      <c r="D9013" s="27"/>
      <c r="E9013" s="27"/>
    </row>
    <row r="9014" spans="1:5" x14ac:dyDescent="0.25">
      <c r="A9014" s="27"/>
      <c r="B9014" s="32"/>
      <c r="C9014" s="27"/>
      <c r="D9014" s="27"/>
      <c r="E9014" s="27"/>
    </row>
    <row r="9015" spans="1:5" x14ac:dyDescent="0.25">
      <c r="A9015" s="27"/>
      <c r="B9015" s="32"/>
      <c r="C9015" s="27"/>
      <c r="D9015" s="27"/>
      <c r="E9015" s="27"/>
    </row>
    <row r="9016" spans="1:5" x14ac:dyDescent="0.25">
      <c r="A9016" s="27"/>
      <c r="B9016" s="32"/>
      <c r="C9016" s="27"/>
      <c r="D9016" s="27"/>
      <c r="E9016" s="27"/>
    </row>
    <row r="9017" spans="1:5" x14ac:dyDescent="0.25">
      <c r="A9017" s="27"/>
      <c r="B9017" s="32"/>
      <c r="C9017" s="27"/>
      <c r="D9017" s="27"/>
      <c r="E9017" s="27"/>
    </row>
    <row r="9018" spans="1:5" x14ac:dyDescent="0.25">
      <c r="A9018" s="27"/>
      <c r="B9018" s="32"/>
      <c r="C9018" s="27"/>
      <c r="D9018" s="27"/>
      <c r="E9018" s="27"/>
    </row>
    <row r="9019" spans="1:5" x14ac:dyDescent="0.25">
      <c r="A9019" s="27"/>
      <c r="B9019" s="32"/>
      <c r="C9019" s="27"/>
      <c r="D9019" s="27"/>
      <c r="E9019" s="27"/>
    </row>
    <row r="9020" spans="1:5" x14ac:dyDescent="0.25">
      <c r="A9020" s="27"/>
      <c r="B9020" s="32"/>
      <c r="C9020" s="27"/>
      <c r="D9020" s="27"/>
      <c r="E9020" s="27"/>
    </row>
    <row r="9021" spans="1:5" x14ac:dyDescent="0.25">
      <c r="A9021" s="27"/>
      <c r="B9021" s="32"/>
      <c r="C9021" s="27"/>
      <c r="D9021" s="27"/>
      <c r="E9021" s="27"/>
    </row>
    <row r="9022" spans="1:5" x14ac:dyDescent="0.25">
      <c r="A9022" s="27"/>
      <c r="B9022" s="32"/>
      <c r="C9022" s="27"/>
      <c r="D9022" s="27"/>
      <c r="E9022" s="27"/>
    </row>
    <row r="9023" spans="1:5" x14ac:dyDescent="0.25">
      <c r="A9023" s="27"/>
      <c r="B9023" s="32"/>
      <c r="C9023" s="27"/>
      <c r="D9023" s="27"/>
      <c r="E9023" s="27"/>
    </row>
    <row r="9024" spans="1:5" x14ac:dyDescent="0.25">
      <c r="A9024" s="27"/>
      <c r="B9024" s="32"/>
      <c r="C9024" s="27"/>
      <c r="D9024" s="27"/>
      <c r="E9024" s="27"/>
    </row>
    <row r="9025" spans="1:5" x14ac:dyDescent="0.25">
      <c r="A9025" s="27"/>
      <c r="B9025" s="32"/>
      <c r="C9025" s="27"/>
      <c r="D9025" s="27"/>
      <c r="E9025" s="27"/>
    </row>
    <row r="9026" spans="1:5" x14ac:dyDescent="0.25">
      <c r="A9026" s="27"/>
      <c r="B9026" s="32"/>
      <c r="C9026" s="27"/>
      <c r="D9026" s="27"/>
      <c r="E9026" s="27"/>
    </row>
    <row r="9027" spans="1:5" x14ac:dyDescent="0.25">
      <c r="A9027" s="27"/>
      <c r="B9027" s="32"/>
      <c r="C9027" s="27"/>
      <c r="D9027" s="27"/>
      <c r="E9027" s="27"/>
    </row>
    <row r="9028" spans="1:5" x14ac:dyDescent="0.25">
      <c r="A9028" s="27"/>
      <c r="B9028" s="32"/>
      <c r="C9028" s="27"/>
      <c r="D9028" s="27"/>
      <c r="E9028" s="27"/>
    </row>
    <row r="9029" spans="1:5" x14ac:dyDescent="0.25">
      <c r="A9029" s="27"/>
      <c r="B9029" s="32"/>
      <c r="C9029" s="27"/>
      <c r="D9029" s="27"/>
      <c r="E9029" s="27"/>
    </row>
    <row r="9030" spans="1:5" x14ac:dyDescent="0.25">
      <c r="A9030" s="27"/>
      <c r="B9030" s="32"/>
      <c r="C9030" s="27"/>
      <c r="D9030" s="27"/>
      <c r="E9030" s="27"/>
    </row>
    <row r="9031" spans="1:5" x14ac:dyDescent="0.25">
      <c r="A9031" s="27"/>
      <c r="B9031" s="32"/>
      <c r="C9031" s="27"/>
      <c r="D9031" s="27"/>
      <c r="E9031" s="27"/>
    </row>
    <row r="9032" spans="1:5" x14ac:dyDescent="0.25">
      <c r="A9032" s="27"/>
      <c r="B9032" s="32"/>
      <c r="C9032" s="27"/>
      <c r="D9032" s="27"/>
      <c r="E9032" s="27"/>
    </row>
    <row r="9033" spans="1:5" x14ac:dyDescent="0.25">
      <c r="A9033" s="27"/>
      <c r="B9033" s="32"/>
      <c r="C9033" s="27"/>
      <c r="D9033" s="27"/>
      <c r="E9033" s="27"/>
    </row>
    <row r="9034" spans="1:5" x14ac:dyDescent="0.25">
      <c r="A9034" s="27"/>
      <c r="B9034" s="32"/>
      <c r="C9034" s="27"/>
      <c r="D9034" s="27"/>
      <c r="E9034" s="27"/>
    </row>
    <row r="9035" spans="1:5" x14ac:dyDescent="0.25">
      <c r="A9035" s="27"/>
      <c r="B9035" s="32"/>
      <c r="C9035" s="27"/>
      <c r="D9035" s="27"/>
      <c r="E9035" s="27"/>
    </row>
    <row r="9036" spans="1:5" x14ac:dyDescent="0.25">
      <c r="A9036" s="27"/>
      <c r="B9036" s="32"/>
      <c r="C9036" s="27"/>
      <c r="D9036" s="27"/>
      <c r="E9036" s="27"/>
    </row>
    <row r="9037" spans="1:5" x14ac:dyDescent="0.25">
      <c r="A9037" s="27"/>
      <c r="B9037" s="32"/>
      <c r="C9037" s="27"/>
      <c r="D9037" s="27"/>
      <c r="E9037" s="27"/>
    </row>
    <row r="9038" spans="1:5" x14ac:dyDescent="0.25">
      <c r="A9038" s="27"/>
      <c r="B9038" s="32"/>
      <c r="C9038" s="27"/>
      <c r="D9038" s="27"/>
      <c r="E9038" s="27"/>
    </row>
    <row r="9039" spans="1:5" x14ac:dyDescent="0.25">
      <c r="A9039" s="27"/>
      <c r="B9039" s="32"/>
      <c r="C9039" s="27"/>
      <c r="D9039" s="27"/>
      <c r="E9039" s="27"/>
    </row>
    <row r="9040" spans="1:5" x14ac:dyDescent="0.25">
      <c r="A9040" s="27"/>
      <c r="B9040" s="32"/>
      <c r="C9040" s="27"/>
      <c r="D9040" s="27"/>
      <c r="E9040" s="27"/>
    </row>
    <row r="9041" spans="1:5" x14ac:dyDescent="0.25">
      <c r="A9041" s="27"/>
      <c r="B9041" s="32"/>
      <c r="C9041" s="27"/>
      <c r="D9041" s="27"/>
      <c r="E9041" s="27"/>
    </row>
    <row r="9042" spans="1:5" x14ac:dyDescent="0.25">
      <c r="A9042" s="27"/>
      <c r="B9042" s="32"/>
      <c r="C9042" s="27"/>
      <c r="D9042" s="27"/>
      <c r="E9042" s="27"/>
    </row>
    <row r="9043" spans="1:5" x14ac:dyDescent="0.25">
      <c r="A9043" s="27"/>
      <c r="B9043" s="32"/>
      <c r="C9043" s="27"/>
      <c r="D9043" s="27"/>
      <c r="E9043" s="27"/>
    </row>
    <row r="9044" spans="1:5" x14ac:dyDescent="0.25">
      <c r="A9044" s="27"/>
      <c r="B9044" s="32"/>
      <c r="C9044" s="27"/>
      <c r="D9044" s="27"/>
      <c r="E9044" s="27"/>
    </row>
    <row r="9045" spans="1:5" x14ac:dyDescent="0.25">
      <c r="A9045" s="27"/>
      <c r="B9045" s="32"/>
      <c r="C9045" s="27"/>
      <c r="D9045" s="27"/>
      <c r="E9045" s="27"/>
    </row>
    <row r="9046" spans="1:5" x14ac:dyDescent="0.25">
      <c r="A9046" s="27"/>
      <c r="B9046" s="32"/>
      <c r="C9046" s="27"/>
      <c r="D9046" s="27"/>
      <c r="E9046" s="27"/>
    </row>
    <row r="9047" spans="1:5" x14ac:dyDescent="0.25">
      <c r="A9047" s="27"/>
      <c r="B9047" s="32"/>
      <c r="C9047" s="27"/>
      <c r="D9047" s="27"/>
      <c r="E9047" s="27"/>
    </row>
    <row r="9048" spans="1:5" x14ac:dyDescent="0.25">
      <c r="A9048" s="27"/>
      <c r="B9048" s="32"/>
      <c r="C9048" s="27"/>
      <c r="D9048" s="27"/>
      <c r="E9048" s="27"/>
    </row>
    <row r="9049" spans="1:5" x14ac:dyDescent="0.25">
      <c r="A9049" s="27"/>
      <c r="B9049" s="32"/>
      <c r="C9049" s="27"/>
      <c r="D9049" s="27"/>
      <c r="E9049" s="27"/>
    </row>
    <row r="9050" spans="1:5" x14ac:dyDescent="0.25">
      <c r="A9050" s="27"/>
      <c r="B9050" s="32"/>
      <c r="C9050" s="27"/>
      <c r="D9050" s="27"/>
      <c r="E9050" s="27"/>
    </row>
    <row r="9051" spans="1:5" x14ac:dyDescent="0.25">
      <c r="A9051" s="27"/>
      <c r="B9051" s="32"/>
      <c r="C9051" s="27"/>
      <c r="D9051" s="27"/>
      <c r="E9051" s="27"/>
    </row>
    <row r="9052" spans="1:5" x14ac:dyDescent="0.25">
      <c r="A9052" s="27"/>
      <c r="B9052" s="32"/>
      <c r="C9052" s="27"/>
      <c r="D9052" s="27"/>
      <c r="E9052" s="27"/>
    </row>
    <row r="9053" spans="1:5" x14ac:dyDescent="0.25">
      <c r="A9053" s="27"/>
      <c r="B9053" s="32"/>
      <c r="C9053" s="27"/>
      <c r="D9053" s="27"/>
      <c r="E9053" s="27"/>
    </row>
    <row r="9054" spans="1:5" x14ac:dyDescent="0.25">
      <c r="A9054" s="27"/>
      <c r="B9054" s="32"/>
      <c r="C9054" s="27"/>
      <c r="D9054" s="27"/>
      <c r="E9054" s="27"/>
    </row>
    <row r="9055" spans="1:5" x14ac:dyDescent="0.25">
      <c r="A9055" s="27"/>
      <c r="B9055" s="32"/>
      <c r="C9055" s="27"/>
      <c r="D9055" s="27"/>
      <c r="E9055" s="27"/>
    </row>
    <row r="9056" spans="1:5" x14ac:dyDescent="0.25">
      <c r="A9056" s="27"/>
      <c r="B9056" s="32"/>
      <c r="C9056" s="27"/>
      <c r="D9056" s="27"/>
      <c r="E9056" s="27"/>
    </row>
    <row r="9057" spans="1:5" x14ac:dyDescent="0.25">
      <c r="A9057" s="27"/>
      <c r="B9057" s="32"/>
      <c r="C9057" s="27"/>
      <c r="D9057" s="27"/>
      <c r="E9057" s="27"/>
    </row>
    <row r="9058" spans="1:5" x14ac:dyDescent="0.25">
      <c r="A9058" s="27"/>
      <c r="B9058" s="32"/>
      <c r="C9058" s="27"/>
      <c r="D9058" s="27"/>
      <c r="E9058" s="27"/>
    </row>
    <row r="9059" spans="1:5" x14ac:dyDescent="0.25">
      <c r="A9059" s="27"/>
      <c r="B9059" s="32"/>
      <c r="C9059" s="27"/>
      <c r="D9059" s="27"/>
      <c r="E9059" s="27"/>
    </row>
    <row r="9060" spans="1:5" x14ac:dyDescent="0.25">
      <c r="A9060" s="27"/>
      <c r="B9060" s="32"/>
      <c r="C9060" s="27"/>
      <c r="D9060" s="27"/>
      <c r="E9060" s="27"/>
    </row>
    <row r="9061" spans="1:5" x14ac:dyDescent="0.25">
      <c r="A9061" s="27"/>
      <c r="B9061" s="32"/>
      <c r="C9061" s="27"/>
      <c r="D9061" s="27"/>
      <c r="E9061" s="27"/>
    </row>
    <row r="9062" spans="1:5" x14ac:dyDescent="0.25">
      <c r="A9062" s="27"/>
      <c r="B9062" s="32"/>
      <c r="C9062" s="27"/>
      <c r="D9062" s="27"/>
      <c r="E9062" s="27"/>
    </row>
    <row r="9063" spans="1:5" x14ac:dyDescent="0.25">
      <c r="A9063" s="27"/>
      <c r="B9063" s="32"/>
      <c r="C9063" s="27"/>
      <c r="D9063" s="27"/>
      <c r="E9063" s="27"/>
    </row>
    <row r="9064" spans="1:5" x14ac:dyDescent="0.25">
      <c r="A9064" s="27"/>
      <c r="B9064" s="32"/>
      <c r="C9064" s="27"/>
      <c r="D9064" s="27"/>
      <c r="E9064" s="27"/>
    </row>
    <row r="9065" spans="1:5" x14ac:dyDescent="0.25">
      <c r="A9065" s="27"/>
      <c r="B9065" s="32"/>
      <c r="C9065" s="27"/>
      <c r="D9065" s="27"/>
      <c r="E9065" s="27"/>
    </row>
    <row r="9066" spans="1:5" x14ac:dyDescent="0.25">
      <c r="A9066" s="27"/>
      <c r="B9066" s="32"/>
      <c r="C9066" s="27"/>
      <c r="D9066" s="27"/>
      <c r="E9066" s="27"/>
    </row>
    <row r="9067" spans="1:5" x14ac:dyDescent="0.25">
      <c r="A9067" s="27"/>
      <c r="B9067" s="32"/>
      <c r="C9067" s="27"/>
      <c r="D9067" s="27"/>
      <c r="E9067" s="27"/>
    </row>
    <row r="9068" spans="1:5" x14ac:dyDescent="0.25">
      <c r="A9068" s="27"/>
      <c r="B9068" s="32"/>
      <c r="C9068" s="27"/>
      <c r="D9068" s="27"/>
      <c r="E9068" s="27"/>
    </row>
    <row r="9069" spans="1:5" x14ac:dyDescent="0.25">
      <c r="A9069" s="27"/>
      <c r="B9069" s="32"/>
      <c r="C9069" s="27"/>
      <c r="D9069" s="27"/>
      <c r="E9069" s="27"/>
    </row>
    <row r="9070" spans="1:5" x14ac:dyDescent="0.25">
      <c r="A9070" s="27"/>
      <c r="B9070" s="32"/>
      <c r="C9070" s="27"/>
      <c r="D9070" s="27"/>
      <c r="E9070" s="27"/>
    </row>
    <row r="9071" spans="1:5" x14ac:dyDescent="0.25">
      <c r="A9071" s="27"/>
      <c r="B9071" s="32"/>
      <c r="C9071" s="27"/>
      <c r="D9071" s="27"/>
      <c r="E9071" s="27"/>
    </row>
    <row r="9072" spans="1:5" x14ac:dyDescent="0.25">
      <c r="A9072" s="27"/>
      <c r="B9072" s="32"/>
      <c r="C9072" s="27"/>
      <c r="D9072" s="27"/>
      <c r="E9072" s="27"/>
    </row>
    <row r="9073" spans="1:5" x14ac:dyDescent="0.25">
      <c r="A9073" s="27"/>
      <c r="B9073" s="32"/>
      <c r="C9073" s="27"/>
      <c r="D9073" s="27"/>
      <c r="E9073" s="27"/>
    </row>
    <row r="9074" spans="1:5" x14ac:dyDescent="0.25">
      <c r="A9074" s="27"/>
      <c r="B9074" s="32"/>
      <c r="C9074" s="27"/>
      <c r="D9074" s="27"/>
      <c r="E9074" s="27"/>
    </row>
    <row r="9075" spans="1:5" x14ac:dyDescent="0.25">
      <c r="A9075" s="27"/>
      <c r="B9075" s="32"/>
      <c r="C9075" s="27"/>
      <c r="D9075" s="27"/>
      <c r="E9075" s="27"/>
    </row>
    <row r="9076" spans="1:5" x14ac:dyDescent="0.25">
      <c r="A9076" s="27"/>
      <c r="B9076" s="32"/>
      <c r="C9076" s="27"/>
      <c r="D9076" s="27"/>
      <c r="E9076" s="27"/>
    </row>
    <row r="9077" spans="1:5" x14ac:dyDescent="0.25">
      <c r="A9077" s="27"/>
      <c r="B9077" s="32"/>
      <c r="C9077" s="27"/>
      <c r="D9077" s="27"/>
      <c r="E9077" s="27"/>
    </row>
    <row r="9078" spans="1:5" x14ac:dyDescent="0.25">
      <c r="A9078" s="27"/>
      <c r="B9078" s="32"/>
      <c r="C9078" s="27"/>
      <c r="D9078" s="27"/>
      <c r="E9078" s="27"/>
    </row>
    <row r="9079" spans="1:5" x14ac:dyDescent="0.25">
      <c r="A9079" s="27"/>
      <c r="B9079" s="32"/>
      <c r="C9079" s="27"/>
      <c r="D9079" s="27"/>
      <c r="E9079" s="27"/>
    </row>
    <row r="9080" spans="1:5" x14ac:dyDescent="0.25">
      <c r="A9080" s="27"/>
      <c r="B9080" s="32"/>
      <c r="C9080" s="27"/>
      <c r="D9080" s="27"/>
      <c r="E9080" s="27"/>
    </row>
    <row r="9081" spans="1:5" x14ac:dyDescent="0.25">
      <c r="A9081" s="27"/>
      <c r="B9081" s="32"/>
      <c r="C9081" s="27"/>
      <c r="D9081" s="27"/>
      <c r="E9081" s="27"/>
    </row>
    <row r="9082" spans="1:5" x14ac:dyDescent="0.25">
      <c r="A9082" s="27"/>
      <c r="B9082" s="32"/>
      <c r="C9082" s="27"/>
      <c r="D9082" s="27"/>
      <c r="E9082" s="27"/>
    </row>
    <row r="9083" spans="1:5" x14ac:dyDescent="0.25">
      <c r="A9083" s="27"/>
      <c r="B9083" s="32"/>
      <c r="C9083" s="27"/>
      <c r="D9083" s="27"/>
      <c r="E9083" s="27"/>
    </row>
    <row r="9084" spans="1:5" x14ac:dyDescent="0.25">
      <c r="A9084" s="27"/>
      <c r="B9084" s="32"/>
      <c r="C9084" s="27"/>
      <c r="D9084" s="27"/>
      <c r="E9084" s="27"/>
    </row>
    <row r="9085" spans="1:5" x14ac:dyDescent="0.25">
      <c r="A9085" s="27"/>
      <c r="B9085" s="32"/>
      <c r="C9085" s="27"/>
      <c r="D9085" s="27"/>
      <c r="E9085" s="27"/>
    </row>
    <row r="9086" spans="1:5" x14ac:dyDescent="0.25">
      <c r="A9086" s="27"/>
      <c r="B9086" s="32"/>
      <c r="C9086" s="27"/>
      <c r="D9086" s="27"/>
      <c r="E9086" s="27"/>
    </row>
    <row r="9087" spans="1:5" x14ac:dyDescent="0.25">
      <c r="A9087" s="27"/>
      <c r="B9087" s="32"/>
      <c r="C9087" s="27"/>
      <c r="D9087" s="27"/>
      <c r="E9087" s="27"/>
    </row>
    <row r="9088" spans="1:5" x14ac:dyDescent="0.25">
      <c r="A9088" s="27"/>
      <c r="B9088" s="32"/>
      <c r="C9088" s="27"/>
      <c r="D9088" s="27"/>
      <c r="E9088" s="27"/>
    </row>
    <row r="9089" spans="1:5" x14ac:dyDescent="0.25">
      <c r="A9089" s="27"/>
      <c r="B9089" s="32"/>
      <c r="C9089" s="27"/>
      <c r="D9089" s="27"/>
      <c r="E9089" s="27"/>
    </row>
    <row r="9090" spans="1:5" x14ac:dyDescent="0.25">
      <c r="A9090" s="27"/>
      <c r="B9090" s="32"/>
      <c r="C9090" s="27"/>
      <c r="D9090" s="27"/>
      <c r="E9090" s="27"/>
    </row>
    <row r="9091" spans="1:5" x14ac:dyDescent="0.25">
      <c r="A9091" s="27"/>
      <c r="B9091" s="32"/>
      <c r="C9091" s="27"/>
      <c r="D9091" s="27"/>
      <c r="E9091" s="27"/>
    </row>
    <row r="9092" spans="1:5" x14ac:dyDescent="0.25">
      <c r="A9092" s="27"/>
      <c r="B9092" s="32"/>
      <c r="C9092" s="27"/>
      <c r="D9092" s="27"/>
      <c r="E9092" s="27"/>
    </row>
    <row r="9093" spans="1:5" x14ac:dyDescent="0.25">
      <c r="A9093" s="27"/>
      <c r="B9093" s="32"/>
      <c r="C9093" s="27"/>
      <c r="D9093" s="27"/>
      <c r="E9093" s="27"/>
    </row>
    <row r="9094" spans="1:5" x14ac:dyDescent="0.25">
      <c r="A9094" s="27"/>
      <c r="B9094" s="32"/>
      <c r="C9094" s="27"/>
      <c r="D9094" s="27"/>
      <c r="E9094" s="27"/>
    </row>
    <row r="9095" spans="1:5" x14ac:dyDescent="0.25">
      <c r="A9095" s="27"/>
      <c r="B9095" s="32"/>
      <c r="C9095" s="27"/>
      <c r="D9095" s="27"/>
      <c r="E9095" s="27"/>
    </row>
    <row r="9096" spans="1:5" x14ac:dyDescent="0.25">
      <c r="A9096" s="27"/>
      <c r="B9096" s="32"/>
      <c r="C9096" s="27"/>
      <c r="D9096" s="27"/>
      <c r="E9096" s="27"/>
    </row>
    <row r="9097" spans="1:5" x14ac:dyDescent="0.25">
      <c r="A9097" s="27"/>
      <c r="B9097" s="32"/>
      <c r="C9097" s="27"/>
      <c r="D9097" s="27"/>
      <c r="E9097" s="27"/>
    </row>
    <row r="9098" spans="1:5" x14ac:dyDescent="0.25">
      <c r="A9098" s="27"/>
      <c r="B9098" s="32"/>
      <c r="C9098" s="27"/>
      <c r="D9098" s="27"/>
      <c r="E9098" s="27"/>
    </row>
    <row r="9099" spans="1:5" x14ac:dyDescent="0.25">
      <c r="A9099" s="27"/>
      <c r="B9099" s="32"/>
      <c r="C9099" s="27"/>
      <c r="D9099" s="27"/>
      <c r="E9099" s="27"/>
    </row>
    <row r="9100" spans="1:5" x14ac:dyDescent="0.25">
      <c r="A9100" s="27"/>
      <c r="B9100" s="32"/>
      <c r="C9100" s="27"/>
      <c r="D9100" s="27"/>
      <c r="E9100" s="27"/>
    </row>
    <row r="9101" spans="1:5" x14ac:dyDescent="0.25">
      <c r="A9101" s="27"/>
      <c r="B9101" s="32"/>
      <c r="C9101" s="27"/>
      <c r="D9101" s="27"/>
      <c r="E9101" s="27"/>
    </row>
    <row r="9102" spans="1:5" x14ac:dyDescent="0.25">
      <c r="A9102" s="27"/>
      <c r="B9102" s="32"/>
      <c r="C9102" s="27"/>
      <c r="D9102" s="27"/>
      <c r="E9102" s="27"/>
    </row>
    <row r="9103" spans="1:5" x14ac:dyDescent="0.25">
      <c r="A9103" s="27"/>
      <c r="B9103" s="32"/>
      <c r="C9103" s="27"/>
      <c r="D9103" s="27"/>
      <c r="E9103" s="27"/>
    </row>
    <row r="9104" spans="1:5" x14ac:dyDescent="0.25">
      <c r="A9104" s="27"/>
      <c r="B9104" s="32"/>
      <c r="C9104" s="27"/>
      <c r="D9104" s="27"/>
      <c r="E9104" s="27"/>
    </row>
    <row r="9105" spans="1:5" x14ac:dyDescent="0.25">
      <c r="A9105" s="27"/>
      <c r="B9105" s="32"/>
      <c r="C9105" s="27"/>
      <c r="D9105" s="27"/>
      <c r="E9105" s="27"/>
    </row>
    <row r="9106" spans="1:5" x14ac:dyDescent="0.25">
      <c r="A9106" s="27"/>
      <c r="B9106" s="32"/>
      <c r="C9106" s="27"/>
      <c r="D9106" s="27"/>
      <c r="E9106" s="27"/>
    </row>
    <row r="9107" spans="1:5" x14ac:dyDescent="0.25">
      <c r="A9107" s="27"/>
      <c r="B9107" s="32"/>
      <c r="C9107" s="27"/>
      <c r="D9107" s="27"/>
      <c r="E9107" s="27"/>
    </row>
    <row r="9108" spans="1:5" x14ac:dyDescent="0.25">
      <c r="A9108" s="27"/>
      <c r="B9108" s="32"/>
      <c r="C9108" s="27"/>
      <c r="D9108" s="27"/>
      <c r="E9108" s="27"/>
    </row>
    <row r="9109" spans="1:5" x14ac:dyDescent="0.25">
      <c r="A9109" s="27"/>
      <c r="B9109" s="32"/>
      <c r="C9109" s="27"/>
      <c r="D9109" s="27"/>
      <c r="E9109" s="27"/>
    </row>
    <row r="9110" spans="1:5" x14ac:dyDescent="0.25">
      <c r="A9110" s="27"/>
      <c r="B9110" s="32"/>
      <c r="C9110" s="27"/>
      <c r="D9110" s="27"/>
      <c r="E9110" s="27"/>
    </row>
    <row r="9111" spans="1:5" x14ac:dyDescent="0.25">
      <c r="A9111" s="27"/>
      <c r="B9111" s="32"/>
      <c r="C9111" s="27"/>
      <c r="D9111" s="27"/>
      <c r="E9111" s="27"/>
    </row>
    <row r="9112" spans="1:5" x14ac:dyDescent="0.25">
      <c r="A9112" s="27"/>
      <c r="B9112" s="32"/>
      <c r="C9112" s="27"/>
      <c r="D9112" s="27"/>
      <c r="E9112" s="27"/>
    </row>
    <row r="9113" spans="1:5" x14ac:dyDescent="0.25">
      <c r="A9113" s="27"/>
      <c r="B9113" s="32"/>
      <c r="C9113" s="27"/>
      <c r="D9113" s="27"/>
      <c r="E9113" s="27"/>
    </row>
    <row r="9114" spans="1:5" x14ac:dyDescent="0.25">
      <c r="A9114" s="27"/>
      <c r="B9114" s="32"/>
      <c r="C9114" s="27"/>
      <c r="D9114" s="27"/>
      <c r="E9114" s="27"/>
    </row>
    <row r="9115" spans="1:5" x14ac:dyDescent="0.25">
      <c r="A9115" s="27"/>
      <c r="B9115" s="32"/>
      <c r="C9115" s="27"/>
      <c r="D9115" s="27"/>
      <c r="E9115" s="27"/>
    </row>
    <row r="9116" spans="1:5" x14ac:dyDescent="0.25">
      <c r="A9116" s="27"/>
      <c r="B9116" s="32"/>
      <c r="C9116" s="27"/>
      <c r="D9116" s="27"/>
      <c r="E9116" s="27"/>
    </row>
    <row r="9117" spans="1:5" x14ac:dyDescent="0.25">
      <c r="A9117" s="27"/>
      <c r="B9117" s="32"/>
      <c r="C9117" s="27"/>
      <c r="D9117" s="27"/>
      <c r="E9117" s="27"/>
    </row>
    <row r="9118" spans="1:5" x14ac:dyDescent="0.25">
      <c r="A9118" s="27"/>
      <c r="B9118" s="32"/>
      <c r="C9118" s="27"/>
      <c r="D9118" s="27"/>
      <c r="E9118" s="27"/>
    </row>
    <row r="9119" spans="1:5" x14ac:dyDescent="0.25">
      <c r="A9119" s="27"/>
      <c r="B9119" s="32"/>
      <c r="C9119" s="27"/>
      <c r="D9119" s="27"/>
      <c r="E9119" s="27"/>
    </row>
    <row r="9120" spans="1:5" x14ac:dyDescent="0.25">
      <c r="A9120" s="27"/>
      <c r="B9120" s="32"/>
      <c r="C9120" s="27"/>
      <c r="D9120" s="27"/>
      <c r="E9120" s="27"/>
    </row>
    <row r="9121" spans="1:5" x14ac:dyDescent="0.25">
      <c r="A9121" s="27"/>
      <c r="B9121" s="32"/>
      <c r="C9121" s="27"/>
      <c r="D9121" s="27"/>
      <c r="E9121" s="27"/>
    </row>
    <row r="9122" spans="1:5" x14ac:dyDescent="0.25">
      <c r="A9122" s="27"/>
      <c r="B9122" s="32"/>
      <c r="C9122" s="27"/>
      <c r="D9122" s="27"/>
      <c r="E9122" s="27"/>
    </row>
    <row r="9123" spans="1:5" x14ac:dyDescent="0.25">
      <c r="A9123" s="27"/>
      <c r="B9123" s="32"/>
      <c r="C9123" s="27"/>
      <c r="D9123" s="27"/>
      <c r="E9123" s="27"/>
    </row>
    <row r="9124" spans="1:5" x14ac:dyDescent="0.25">
      <c r="A9124" s="27"/>
      <c r="B9124" s="32"/>
      <c r="C9124" s="27"/>
      <c r="D9124" s="27"/>
      <c r="E9124" s="27"/>
    </row>
    <row r="9125" spans="1:5" x14ac:dyDescent="0.25">
      <c r="A9125" s="27"/>
      <c r="B9125" s="32"/>
      <c r="C9125" s="27"/>
      <c r="D9125" s="27"/>
      <c r="E9125" s="27"/>
    </row>
    <row r="9126" spans="1:5" x14ac:dyDescent="0.25">
      <c r="A9126" s="27"/>
      <c r="B9126" s="32"/>
      <c r="C9126" s="27"/>
      <c r="D9126" s="27"/>
      <c r="E9126" s="27"/>
    </row>
    <row r="9127" spans="1:5" x14ac:dyDescent="0.25">
      <c r="A9127" s="27"/>
      <c r="B9127" s="32"/>
      <c r="C9127" s="27"/>
      <c r="D9127" s="27"/>
      <c r="E9127" s="27"/>
    </row>
    <row r="9128" spans="1:5" x14ac:dyDescent="0.25">
      <c r="A9128" s="27"/>
      <c r="B9128" s="32"/>
      <c r="C9128" s="27"/>
      <c r="D9128" s="27"/>
      <c r="E9128" s="27"/>
    </row>
    <row r="9129" spans="1:5" x14ac:dyDescent="0.25">
      <c r="A9129" s="27"/>
      <c r="B9129" s="32"/>
      <c r="C9129" s="27"/>
      <c r="D9129" s="27"/>
      <c r="E9129" s="27"/>
    </row>
    <row r="9130" spans="1:5" x14ac:dyDescent="0.25">
      <c r="A9130" s="27"/>
      <c r="B9130" s="32"/>
      <c r="C9130" s="27"/>
      <c r="D9130" s="27"/>
      <c r="E9130" s="27"/>
    </row>
    <row r="9131" spans="1:5" x14ac:dyDescent="0.25">
      <c r="A9131" s="27"/>
      <c r="B9131" s="32"/>
      <c r="C9131" s="27"/>
      <c r="D9131" s="27"/>
      <c r="E9131" s="27"/>
    </row>
    <row r="9132" spans="1:5" x14ac:dyDescent="0.25">
      <c r="A9132" s="27"/>
      <c r="B9132" s="32"/>
      <c r="C9132" s="27"/>
      <c r="D9132" s="27"/>
      <c r="E9132" s="27"/>
    </row>
    <row r="9133" spans="1:5" x14ac:dyDescent="0.25">
      <c r="A9133" s="27"/>
      <c r="B9133" s="32"/>
      <c r="C9133" s="27"/>
      <c r="D9133" s="27"/>
      <c r="E9133" s="27"/>
    </row>
    <row r="9134" spans="1:5" x14ac:dyDescent="0.25">
      <c r="A9134" s="27"/>
      <c r="B9134" s="32"/>
      <c r="C9134" s="27"/>
      <c r="D9134" s="27"/>
      <c r="E9134" s="27"/>
    </row>
    <row r="9135" spans="1:5" x14ac:dyDescent="0.25">
      <c r="A9135" s="27"/>
      <c r="B9135" s="32"/>
      <c r="C9135" s="27"/>
      <c r="D9135" s="27"/>
      <c r="E9135" s="27"/>
    </row>
    <row r="9136" spans="1:5" x14ac:dyDescent="0.25">
      <c r="A9136" s="27"/>
      <c r="B9136" s="32"/>
      <c r="C9136" s="27"/>
      <c r="D9136" s="27"/>
      <c r="E9136" s="27"/>
    </row>
    <row r="9137" spans="1:5" x14ac:dyDescent="0.25">
      <c r="A9137" s="27"/>
      <c r="B9137" s="32"/>
      <c r="C9137" s="27"/>
      <c r="D9137" s="27"/>
      <c r="E9137" s="27"/>
    </row>
    <row r="9138" spans="1:5" x14ac:dyDescent="0.25">
      <c r="A9138" s="27"/>
      <c r="B9138" s="32"/>
      <c r="C9138" s="27"/>
      <c r="D9138" s="27"/>
      <c r="E9138" s="27"/>
    </row>
    <row r="9139" spans="1:5" x14ac:dyDescent="0.25">
      <c r="A9139" s="27"/>
      <c r="B9139" s="32"/>
      <c r="C9139" s="27"/>
      <c r="D9139" s="27"/>
      <c r="E9139" s="27"/>
    </row>
    <row r="9140" spans="1:5" x14ac:dyDescent="0.25">
      <c r="A9140" s="27"/>
      <c r="B9140" s="32"/>
      <c r="C9140" s="27"/>
      <c r="D9140" s="27"/>
      <c r="E9140" s="27"/>
    </row>
    <row r="9141" spans="1:5" x14ac:dyDescent="0.25">
      <c r="A9141" s="27"/>
      <c r="B9141" s="32"/>
      <c r="C9141" s="27"/>
      <c r="D9141" s="27"/>
      <c r="E9141" s="27"/>
    </row>
    <row r="9142" spans="1:5" x14ac:dyDescent="0.25">
      <c r="A9142" s="27"/>
      <c r="B9142" s="32"/>
      <c r="C9142" s="27"/>
      <c r="D9142" s="27"/>
      <c r="E9142" s="27"/>
    </row>
    <row r="9143" spans="1:5" x14ac:dyDescent="0.25">
      <c r="A9143" s="27"/>
      <c r="B9143" s="32"/>
      <c r="C9143" s="27"/>
      <c r="D9143" s="27"/>
      <c r="E9143" s="27"/>
    </row>
    <row r="9144" spans="1:5" x14ac:dyDescent="0.25">
      <c r="A9144" s="27"/>
      <c r="B9144" s="32"/>
      <c r="C9144" s="27"/>
      <c r="D9144" s="27"/>
      <c r="E9144" s="27"/>
    </row>
    <row r="9145" spans="1:5" x14ac:dyDescent="0.25">
      <c r="A9145" s="27"/>
      <c r="B9145" s="32"/>
      <c r="C9145" s="27"/>
      <c r="D9145" s="27"/>
      <c r="E9145" s="27"/>
    </row>
    <row r="9146" spans="1:5" x14ac:dyDescent="0.25">
      <c r="A9146" s="27"/>
      <c r="B9146" s="32"/>
      <c r="C9146" s="27"/>
      <c r="D9146" s="27"/>
      <c r="E9146" s="27"/>
    </row>
    <row r="9147" spans="1:5" x14ac:dyDescent="0.25">
      <c r="A9147" s="27"/>
      <c r="B9147" s="32"/>
      <c r="C9147" s="27"/>
      <c r="D9147" s="27"/>
      <c r="E9147" s="27"/>
    </row>
    <row r="9148" spans="1:5" x14ac:dyDescent="0.25">
      <c r="A9148" s="27"/>
      <c r="B9148" s="32"/>
      <c r="C9148" s="27"/>
      <c r="D9148" s="27"/>
      <c r="E9148" s="27"/>
    </row>
    <row r="9149" spans="1:5" x14ac:dyDescent="0.25">
      <c r="A9149" s="27"/>
      <c r="B9149" s="32"/>
      <c r="C9149" s="27"/>
      <c r="D9149" s="27"/>
      <c r="E9149" s="27"/>
    </row>
    <row r="9150" spans="1:5" x14ac:dyDescent="0.25">
      <c r="A9150" s="27"/>
      <c r="B9150" s="32"/>
      <c r="C9150" s="27"/>
      <c r="D9150" s="27"/>
      <c r="E9150" s="27"/>
    </row>
    <row r="9151" spans="1:5" x14ac:dyDescent="0.25">
      <c r="A9151" s="27"/>
      <c r="B9151" s="32"/>
      <c r="C9151" s="27"/>
      <c r="D9151" s="27"/>
      <c r="E9151" s="27"/>
    </row>
    <row r="9152" spans="1:5" x14ac:dyDescent="0.25">
      <c r="A9152" s="27"/>
      <c r="B9152" s="32"/>
      <c r="C9152" s="27"/>
      <c r="D9152" s="27"/>
      <c r="E9152" s="27"/>
    </row>
    <row r="9153" spans="1:5" x14ac:dyDescent="0.25">
      <c r="A9153" s="27"/>
      <c r="B9153" s="32"/>
      <c r="C9153" s="27"/>
      <c r="D9153" s="27"/>
      <c r="E9153" s="27"/>
    </row>
    <row r="9154" spans="1:5" x14ac:dyDescent="0.25">
      <c r="A9154" s="27"/>
      <c r="B9154" s="32"/>
      <c r="C9154" s="27"/>
      <c r="D9154" s="27"/>
      <c r="E9154" s="27"/>
    </row>
    <row r="9155" spans="1:5" x14ac:dyDescent="0.25">
      <c r="A9155" s="27"/>
      <c r="B9155" s="32"/>
      <c r="C9155" s="27"/>
      <c r="D9155" s="27"/>
      <c r="E9155" s="27"/>
    </row>
    <row r="9156" spans="1:5" x14ac:dyDescent="0.25">
      <c r="A9156" s="27"/>
      <c r="B9156" s="32"/>
      <c r="C9156" s="27"/>
      <c r="D9156" s="27"/>
      <c r="E9156" s="27"/>
    </row>
    <row r="9157" spans="1:5" x14ac:dyDescent="0.25">
      <c r="A9157" s="27"/>
      <c r="B9157" s="32"/>
      <c r="C9157" s="27"/>
      <c r="D9157" s="27"/>
      <c r="E9157" s="27"/>
    </row>
    <row r="9158" spans="1:5" x14ac:dyDescent="0.25">
      <c r="A9158" s="27"/>
      <c r="B9158" s="32"/>
      <c r="C9158" s="27"/>
      <c r="D9158" s="27"/>
      <c r="E9158" s="27"/>
    </row>
    <row r="9159" spans="1:5" x14ac:dyDescent="0.25">
      <c r="A9159" s="27"/>
      <c r="B9159" s="32"/>
      <c r="C9159" s="27"/>
      <c r="D9159" s="27"/>
      <c r="E9159" s="27"/>
    </row>
    <row r="9160" spans="1:5" x14ac:dyDescent="0.25">
      <c r="A9160" s="27"/>
      <c r="B9160" s="32"/>
      <c r="C9160" s="27"/>
      <c r="D9160" s="27"/>
      <c r="E9160" s="27"/>
    </row>
    <row r="9161" spans="1:5" x14ac:dyDescent="0.25">
      <c r="A9161" s="27"/>
      <c r="B9161" s="32"/>
      <c r="C9161" s="27"/>
      <c r="D9161" s="27"/>
      <c r="E9161" s="27"/>
    </row>
    <row r="9162" spans="1:5" x14ac:dyDescent="0.25">
      <c r="A9162" s="27"/>
      <c r="B9162" s="32"/>
      <c r="C9162" s="27"/>
      <c r="D9162" s="27"/>
      <c r="E9162" s="27"/>
    </row>
    <row r="9163" spans="1:5" x14ac:dyDescent="0.25">
      <c r="A9163" s="27"/>
      <c r="B9163" s="32"/>
      <c r="C9163" s="27"/>
      <c r="D9163" s="27"/>
      <c r="E9163" s="27"/>
    </row>
    <row r="9164" spans="1:5" x14ac:dyDescent="0.25">
      <c r="A9164" s="27"/>
      <c r="B9164" s="32"/>
      <c r="C9164" s="27"/>
      <c r="D9164" s="27"/>
      <c r="E9164" s="27"/>
    </row>
    <row r="9165" spans="1:5" x14ac:dyDescent="0.25">
      <c r="A9165" s="27"/>
      <c r="B9165" s="32"/>
      <c r="C9165" s="27"/>
      <c r="D9165" s="27"/>
      <c r="E9165" s="27"/>
    </row>
    <row r="9166" spans="1:5" x14ac:dyDescent="0.25">
      <c r="A9166" s="27"/>
      <c r="B9166" s="32"/>
      <c r="C9166" s="27"/>
      <c r="D9166" s="27"/>
      <c r="E9166" s="27"/>
    </row>
    <row r="9167" spans="1:5" x14ac:dyDescent="0.25">
      <c r="A9167" s="27"/>
      <c r="B9167" s="32"/>
      <c r="C9167" s="27"/>
      <c r="D9167" s="27"/>
      <c r="E9167" s="27"/>
    </row>
    <row r="9168" spans="1:5" x14ac:dyDescent="0.25">
      <c r="A9168" s="27"/>
      <c r="B9168" s="32"/>
      <c r="C9168" s="27"/>
      <c r="D9168" s="27"/>
      <c r="E9168" s="27"/>
    </row>
    <row r="9169" spans="1:5" x14ac:dyDescent="0.25">
      <c r="A9169" s="27"/>
      <c r="B9169" s="32"/>
      <c r="C9169" s="27"/>
      <c r="D9169" s="27"/>
      <c r="E9169" s="27"/>
    </row>
    <row r="9170" spans="1:5" x14ac:dyDescent="0.25">
      <c r="A9170" s="27"/>
      <c r="B9170" s="32"/>
      <c r="C9170" s="27"/>
      <c r="D9170" s="27"/>
      <c r="E9170" s="27"/>
    </row>
    <row r="9171" spans="1:5" x14ac:dyDescent="0.25">
      <c r="A9171" s="27"/>
      <c r="B9171" s="32"/>
      <c r="C9171" s="27"/>
      <c r="D9171" s="27"/>
      <c r="E9171" s="27"/>
    </row>
    <row r="9172" spans="1:5" x14ac:dyDescent="0.25">
      <c r="A9172" s="27"/>
      <c r="B9172" s="32"/>
      <c r="C9172" s="27"/>
      <c r="D9172" s="27"/>
      <c r="E9172" s="27"/>
    </row>
    <row r="9173" spans="1:5" x14ac:dyDescent="0.25">
      <c r="A9173" s="27"/>
      <c r="B9173" s="32"/>
      <c r="C9173" s="27"/>
      <c r="D9173" s="27"/>
      <c r="E9173" s="27"/>
    </row>
    <row r="9174" spans="1:5" x14ac:dyDescent="0.25">
      <c r="A9174" s="27"/>
      <c r="B9174" s="32"/>
      <c r="C9174" s="27"/>
      <c r="D9174" s="27"/>
      <c r="E9174" s="27"/>
    </row>
    <row r="9175" spans="1:5" x14ac:dyDescent="0.25">
      <c r="A9175" s="27"/>
      <c r="B9175" s="32"/>
      <c r="C9175" s="27"/>
      <c r="D9175" s="27"/>
      <c r="E9175" s="27"/>
    </row>
    <row r="9176" spans="1:5" x14ac:dyDescent="0.25">
      <c r="A9176" s="27"/>
      <c r="B9176" s="32"/>
      <c r="C9176" s="27"/>
      <c r="D9176" s="27"/>
      <c r="E9176" s="27"/>
    </row>
    <row r="9177" spans="1:5" x14ac:dyDescent="0.25">
      <c r="A9177" s="27"/>
      <c r="B9177" s="32"/>
      <c r="C9177" s="27"/>
      <c r="D9177" s="27"/>
      <c r="E9177" s="27"/>
    </row>
    <row r="9178" spans="1:5" x14ac:dyDescent="0.25">
      <c r="A9178" s="27"/>
      <c r="B9178" s="32"/>
      <c r="C9178" s="27"/>
      <c r="D9178" s="27"/>
      <c r="E9178" s="27"/>
    </row>
    <row r="9179" spans="1:5" x14ac:dyDescent="0.25">
      <c r="A9179" s="27"/>
      <c r="B9179" s="32"/>
      <c r="C9179" s="27"/>
      <c r="D9179" s="27"/>
      <c r="E9179" s="27"/>
    </row>
    <row r="9180" spans="1:5" x14ac:dyDescent="0.25">
      <c r="A9180" s="27"/>
      <c r="B9180" s="32"/>
      <c r="C9180" s="27"/>
      <c r="D9180" s="27"/>
      <c r="E9180" s="27"/>
    </row>
    <row r="9181" spans="1:5" x14ac:dyDescent="0.25">
      <c r="A9181" s="27"/>
      <c r="B9181" s="32"/>
      <c r="C9181" s="27"/>
      <c r="D9181" s="27"/>
      <c r="E9181" s="27"/>
    </row>
    <row r="9182" spans="1:5" x14ac:dyDescent="0.25">
      <c r="A9182" s="27"/>
      <c r="B9182" s="32"/>
      <c r="C9182" s="27"/>
      <c r="D9182" s="27"/>
      <c r="E9182" s="27"/>
    </row>
    <row r="9183" spans="1:5" x14ac:dyDescent="0.25">
      <c r="A9183" s="27"/>
      <c r="B9183" s="32"/>
      <c r="C9183" s="27"/>
      <c r="D9183" s="27"/>
      <c r="E9183" s="27"/>
    </row>
    <row r="9184" spans="1:5" x14ac:dyDescent="0.25">
      <c r="A9184" s="27"/>
      <c r="B9184" s="32"/>
      <c r="C9184" s="27"/>
      <c r="D9184" s="27"/>
      <c r="E9184" s="27"/>
    </row>
    <row r="9185" spans="1:5" x14ac:dyDescent="0.25">
      <c r="A9185" s="27"/>
      <c r="B9185" s="32"/>
      <c r="C9185" s="27"/>
      <c r="D9185" s="27"/>
      <c r="E9185" s="27"/>
    </row>
    <row r="9186" spans="1:5" x14ac:dyDescent="0.25">
      <c r="A9186" s="27"/>
      <c r="B9186" s="32"/>
      <c r="C9186" s="27"/>
      <c r="D9186" s="27"/>
      <c r="E9186" s="27"/>
    </row>
    <row r="9187" spans="1:5" x14ac:dyDescent="0.25">
      <c r="A9187" s="27"/>
      <c r="B9187" s="32"/>
      <c r="C9187" s="27"/>
      <c r="D9187" s="27"/>
      <c r="E9187" s="27"/>
    </row>
    <row r="9188" spans="1:5" x14ac:dyDescent="0.25">
      <c r="A9188" s="27"/>
      <c r="B9188" s="32"/>
      <c r="C9188" s="27"/>
      <c r="D9188" s="27"/>
      <c r="E9188" s="27"/>
    </row>
    <row r="9189" spans="1:5" x14ac:dyDescent="0.25">
      <c r="A9189" s="27"/>
      <c r="B9189" s="32"/>
      <c r="C9189" s="27"/>
      <c r="D9189" s="27"/>
      <c r="E9189" s="27"/>
    </row>
    <row r="9190" spans="1:5" x14ac:dyDescent="0.25">
      <c r="A9190" s="27"/>
      <c r="B9190" s="32"/>
      <c r="C9190" s="27"/>
      <c r="D9190" s="27"/>
      <c r="E9190" s="27"/>
    </row>
    <row r="9191" spans="1:5" x14ac:dyDescent="0.25">
      <c r="A9191" s="27"/>
      <c r="B9191" s="32"/>
      <c r="C9191" s="27"/>
      <c r="D9191" s="27"/>
      <c r="E9191" s="27"/>
    </row>
    <row r="9192" spans="1:5" x14ac:dyDescent="0.25">
      <c r="A9192" s="27"/>
      <c r="B9192" s="32"/>
      <c r="C9192" s="27"/>
      <c r="D9192" s="27"/>
      <c r="E9192" s="27"/>
    </row>
    <row r="9193" spans="1:5" x14ac:dyDescent="0.25">
      <c r="A9193" s="27"/>
      <c r="B9193" s="32"/>
      <c r="C9193" s="27"/>
      <c r="D9193" s="27"/>
      <c r="E9193" s="27"/>
    </row>
    <row r="9194" spans="1:5" x14ac:dyDescent="0.25">
      <c r="A9194" s="27"/>
      <c r="B9194" s="32"/>
      <c r="C9194" s="27"/>
      <c r="D9194" s="27"/>
      <c r="E9194" s="27"/>
    </row>
    <row r="9195" spans="1:5" x14ac:dyDescent="0.25">
      <c r="A9195" s="27"/>
      <c r="B9195" s="32"/>
      <c r="C9195" s="27"/>
      <c r="D9195" s="27"/>
      <c r="E9195" s="27"/>
    </row>
    <row r="9196" spans="1:5" x14ac:dyDescent="0.25">
      <c r="A9196" s="27"/>
      <c r="B9196" s="32"/>
      <c r="C9196" s="27"/>
      <c r="D9196" s="27"/>
      <c r="E9196" s="27"/>
    </row>
    <row r="9197" spans="1:5" x14ac:dyDescent="0.25">
      <c r="A9197" s="27"/>
      <c r="B9197" s="32"/>
      <c r="C9197" s="27"/>
      <c r="D9197" s="27"/>
      <c r="E9197" s="27"/>
    </row>
    <row r="9198" spans="1:5" x14ac:dyDescent="0.25">
      <c r="A9198" s="27"/>
      <c r="B9198" s="32"/>
      <c r="C9198" s="27"/>
      <c r="D9198" s="27"/>
      <c r="E9198" s="27"/>
    </row>
    <row r="9199" spans="1:5" x14ac:dyDescent="0.25">
      <c r="A9199" s="27"/>
      <c r="B9199" s="32"/>
      <c r="C9199" s="27"/>
      <c r="D9199" s="27"/>
      <c r="E9199" s="27"/>
    </row>
    <row r="9200" spans="1:5" x14ac:dyDescent="0.25">
      <c r="A9200" s="27"/>
      <c r="B9200" s="32"/>
      <c r="C9200" s="27"/>
      <c r="D9200" s="27"/>
      <c r="E9200" s="27"/>
    </row>
    <row r="9201" spans="1:5" x14ac:dyDescent="0.25">
      <c r="A9201" s="27"/>
      <c r="B9201" s="32"/>
      <c r="C9201" s="27"/>
      <c r="D9201" s="27"/>
      <c r="E9201" s="27"/>
    </row>
    <row r="9202" spans="1:5" x14ac:dyDescent="0.25">
      <c r="A9202" s="27"/>
      <c r="B9202" s="32"/>
      <c r="C9202" s="27"/>
      <c r="D9202" s="27"/>
      <c r="E9202" s="27"/>
    </row>
    <row r="9203" spans="1:5" x14ac:dyDescent="0.25">
      <c r="A9203" s="27"/>
      <c r="B9203" s="32"/>
      <c r="C9203" s="27"/>
      <c r="D9203" s="27"/>
      <c r="E9203" s="27"/>
    </row>
    <row r="9204" spans="1:5" x14ac:dyDescent="0.25">
      <c r="A9204" s="27"/>
      <c r="B9204" s="32"/>
      <c r="C9204" s="27"/>
      <c r="D9204" s="27"/>
      <c r="E9204" s="27"/>
    </row>
    <row r="9205" spans="1:5" x14ac:dyDescent="0.25">
      <c r="A9205" s="27"/>
      <c r="B9205" s="32"/>
      <c r="C9205" s="27"/>
      <c r="D9205" s="27"/>
      <c r="E9205" s="27"/>
    </row>
    <row r="9206" spans="1:5" x14ac:dyDescent="0.25">
      <c r="A9206" s="27"/>
      <c r="B9206" s="32"/>
      <c r="C9206" s="27"/>
      <c r="D9206" s="27"/>
      <c r="E9206" s="27"/>
    </row>
    <row r="9207" spans="1:5" x14ac:dyDescent="0.25">
      <c r="A9207" s="27"/>
      <c r="B9207" s="32"/>
      <c r="C9207" s="27"/>
      <c r="D9207" s="27"/>
      <c r="E9207" s="27"/>
    </row>
    <row r="9208" spans="1:5" x14ac:dyDescent="0.25">
      <c r="A9208" s="27"/>
      <c r="B9208" s="32"/>
      <c r="C9208" s="27"/>
      <c r="D9208" s="27"/>
      <c r="E9208" s="27"/>
    </row>
    <row r="9209" spans="1:5" x14ac:dyDescent="0.25">
      <c r="A9209" s="27"/>
      <c r="B9209" s="32"/>
      <c r="C9209" s="27"/>
      <c r="D9209" s="27"/>
      <c r="E9209" s="27"/>
    </row>
    <row r="9210" spans="1:5" x14ac:dyDescent="0.25">
      <c r="A9210" s="27"/>
      <c r="B9210" s="32"/>
      <c r="C9210" s="27"/>
      <c r="D9210" s="27"/>
      <c r="E9210" s="27"/>
    </row>
    <row r="9211" spans="1:5" x14ac:dyDescent="0.25">
      <c r="A9211" s="27"/>
      <c r="B9211" s="32"/>
      <c r="C9211" s="27"/>
      <c r="D9211" s="27"/>
      <c r="E9211" s="27"/>
    </row>
    <row r="9212" spans="1:5" x14ac:dyDescent="0.25">
      <c r="A9212" s="27"/>
      <c r="B9212" s="32"/>
      <c r="C9212" s="27"/>
      <c r="D9212" s="27"/>
      <c r="E9212" s="27"/>
    </row>
    <row r="9213" spans="1:5" x14ac:dyDescent="0.25">
      <c r="A9213" s="27"/>
      <c r="B9213" s="32"/>
      <c r="C9213" s="27"/>
      <c r="D9213" s="27"/>
      <c r="E9213" s="27"/>
    </row>
    <row r="9214" spans="1:5" x14ac:dyDescent="0.25">
      <c r="A9214" s="27"/>
      <c r="B9214" s="32"/>
      <c r="C9214" s="27"/>
      <c r="D9214" s="27"/>
      <c r="E9214" s="27"/>
    </row>
    <row r="9215" spans="1:5" x14ac:dyDescent="0.25">
      <c r="A9215" s="27"/>
      <c r="B9215" s="32"/>
      <c r="C9215" s="27"/>
      <c r="D9215" s="27"/>
      <c r="E9215" s="27"/>
    </row>
    <row r="9216" spans="1:5" x14ac:dyDescent="0.25">
      <c r="A9216" s="27"/>
      <c r="B9216" s="32"/>
      <c r="C9216" s="27"/>
      <c r="D9216" s="27"/>
      <c r="E9216" s="27"/>
    </row>
    <row r="9217" spans="1:5" x14ac:dyDescent="0.25">
      <c r="A9217" s="27"/>
      <c r="B9217" s="32"/>
      <c r="C9217" s="27"/>
      <c r="D9217" s="27"/>
      <c r="E9217" s="27"/>
    </row>
    <row r="9218" spans="1:5" x14ac:dyDescent="0.25">
      <c r="A9218" s="27"/>
      <c r="B9218" s="32"/>
      <c r="C9218" s="27"/>
      <c r="D9218" s="27"/>
      <c r="E9218" s="27"/>
    </row>
    <row r="9219" spans="1:5" x14ac:dyDescent="0.25">
      <c r="A9219" s="27"/>
      <c r="B9219" s="32"/>
      <c r="C9219" s="27"/>
      <c r="D9219" s="27"/>
      <c r="E9219" s="27"/>
    </row>
    <row r="9220" spans="1:5" x14ac:dyDescent="0.25">
      <c r="A9220" s="27"/>
      <c r="B9220" s="32"/>
      <c r="C9220" s="27"/>
      <c r="D9220" s="27"/>
      <c r="E9220" s="27"/>
    </row>
    <row r="9221" spans="1:5" x14ac:dyDescent="0.25">
      <c r="A9221" s="27"/>
      <c r="B9221" s="32"/>
      <c r="C9221" s="27"/>
      <c r="D9221" s="27"/>
      <c r="E9221" s="27"/>
    </row>
    <row r="9222" spans="1:5" x14ac:dyDescent="0.25">
      <c r="A9222" s="27"/>
      <c r="B9222" s="32"/>
      <c r="C9222" s="27"/>
      <c r="D9222" s="27"/>
      <c r="E9222" s="27"/>
    </row>
    <row r="9223" spans="1:5" x14ac:dyDescent="0.25">
      <c r="A9223" s="27"/>
      <c r="B9223" s="32"/>
      <c r="C9223" s="27"/>
      <c r="D9223" s="27"/>
      <c r="E9223" s="27"/>
    </row>
    <row r="9224" spans="1:5" x14ac:dyDescent="0.25">
      <c r="A9224" s="27"/>
      <c r="B9224" s="32"/>
      <c r="C9224" s="27"/>
      <c r="D9224" s="27"/>
      <c r="E9224" s="27"/>
    </row>
    <row r="9225" spans="1:5" x14ac:dyDescent="0.25">
      <c r="A9225" s="27"/>
      <c r="B9225" s="32"/>
      <c r="C9225" s="27"/>
      <c r="D9225" s="27"/>
      <c r="E9225" s="27"/>
    </row>
    <row r="9226" spans="1:5" x14ac:dyDescent="0.25">
      <c r="A9226" s="27"/>
      <c r="B9226" s="32"/>
      <c r="C9226" s="27"/>
      <c r="D9226" s="27"/>
      <c r="E9226" s="27"/>
    </row>
    <row r="9227" spans="1:5" x14ac:dyDescent="0.25">
      <c r="A9227" s="27"/>
      <c r="B9227" s="32"/>
      <c r="C9227" s="27"/>
      <c r="D9227" s="27"/>
      <c r="E9227" s="27"/>
    </row>
    <row r="9228" spans="1:5" x14ac:dyDescent="0.25">
      <c r="A9228" s="27"/>
      <c r="B9228" s="32"/>
      <c r="C9228" s="27"/>
      <c r="D9228" s="27"/>
      <c r="E9228" s="27"/>
    </row>
    <row r="9229" spans="1:5" x14ac:dyDescent="0.25">
      <c r="A9229" s="27"/>
      <c r="B9229" s="32"/>
      <c r="C9229" s="27"/>
      <c r="D9229" s="27"/>
      <c r="E9229" s="27"/>
    </row>
    <row r="9230" spans="1:5" x14ac:dyDescent="0.25">
      <c r="A9230" s="27"/>
      <c r="B9230" s="32"/>
      <c r="C9230" s="27"/>
      <c r="D9230" s="27"/>
      <c r="E9230" s="27"/>
    </row>
    <row r="9231" spans="1:5" x14ac:dyDescent="0.25">
      <c r="A9231" s="27"/>
      <c r="B9231" s="32"/>
      <c r="C9231" s="27"/>
      <c r="D9231" s="27"/>
      <c r="E9231" s="27"/>
    </row>
    <row r="9232" spans="1:5" x14ac:dyDescent="0.25">
      <c r="A9232" s="27"/>
      <c r="B9232" s="32"/>
      <c r="C9232" s="27"/>
      <c r="D9232" s="27"/>
      <c r="E9232" s="27"/>
    </row>
    <row r="9233" spans="1:5" x14ac:dyDescent="0.25">
      <c r="A9233" s="27"/>
      <c r="B9233" s="32"/>
      <c r="C9233" s="27"/>
      <c r="D9233" s="27"/>
      <c r="E9233" s="27"/>
    </row>
    <row r="9234" spans="1:5" x14ac:dyDescent="0.25">
      <c r="A9234" s="27"/>
      <c r="B9234" s="32"/>
      <c r="C9234" s="27"/>
      <c r="D9234" s="27"/>
      <c r="E9234" s="27"/>
    </row>
    <row r="9235" spans="1:5" x14ac:dyDescent="0.25">
      <c r="A9235" s="27"/>
      <c r="B9235" s="32"/>
      <c r="C9235" s="27"/>
      <c r="D9235" s="27"/>
      <c r="E9235" s="27"/>
    </row>
    <row r="9236" spans="1:5" x14ac:dyDescent="0.25">
      <c r="A9236" s="27"/>
      <c r="B9236" s="32"/>
      <c r="C9236" s="27"/>
      <c r="D9236" s="27"/>
      <c r="E9236" s="27"/>
    </row>
    <row r="9237" spans="1:5" x14ac:dyDescent="0.25">
      <c r="A9237" s="27"/>
      <c r="B9237" s="32"/>
      <c r="C9237" s="27"/>
      <c r="D9237" s="27"/>
      <c r="E9237" s="27"/>
    </row>
    <row r="9238" spans="1:5" x14ac:dyDescent="0.25">
      <c r="A9238" s="27"/>
      <c r="B9238" s="32"/>
      <c r="C9238" s="27"/>
      <c r="D9238" s="27"/>
      <c r="E9238" s="27"/>
    </row>
    <row r="9239" spans="1:5" x14ac:dyDescent="0.25">
      <c r="A9239" s="27"/>
      <c r="B9239" s="32"/>
      <c r="C9239" s="27"/>
      <c r="D9239" s="27"/>
      <c r="E9239" s="27"/>
    </row>
    <row r="9240" spans="1:5" x14ac:dyDescent="0.25">
      <c r="A9240" s="27"/>
      <c r="B9240" s="32"/>
      <c r="C9240" s="27"/>
      <c r="D9240" s="27"/>
      <c r="E9240" s="27"/>
    </row>
    <row r="9241" spans="1:5" x14ac:dyDescent="0.25">
      <c r="A9241" s="27"/>
      <c r="B9241" s="32"/>
      <c r="C9241" s="27"/>
      <c r="D9241" s="27"/>
      <c r="E9241" s="27"/>
    </row>
    <row r="9242" spans="1:5" x14ac:dyDescent="0.25">
      <c r="A9242" s="27"/>
      <c r="B9242" s="32"/>
      <c r="C9242" s="27"/>
      <c r="D9242" s="27"/>
      <c r="E9242" s="27"/>
    </row>
    <row r="9243" spans="1:5" x14ac:dyDescent="0.25">
      <c r="A9243" s="27"/>
      <c r="B9243" s="32"/>
      <c r="C9243" s="27"/>
      <c r="D9243" s="27"/>
      <c r="E9243" s="27"/>
    </row>
    <row r="9244" spans="1:5" x14ac:dyDescent="0.25">
      <c r="A9244" s="27"/>
      <c r="B9244" s="32"/>
      <c r="C9244" s="27"/>
      <c r="D9244" s="27"/>
      <c r="E9244" s="27"/>
    </row>
    <row r="9245" spans="1:5" x14ac:dyDescent="0.25">
      <c r="A9245" s="27"/>
      <c r="B9245" s="32"/>
      <c r="C9245" s="27"/>
      <c r="D9245" s="27"/>
      <c r="E9245" s="27"/>
    </row>
    <row r="9246" spans="1:5" x14ac:dyDescent="0.25">
      <c r="A9246" s="27"/>
      <c r="B9246" s="32"/>
      <c r="C9246" s="27"/>
      <c r="D9246" s="27"/>
      <c r="E9246" s="27"/>
    </row>
    <row r="9247" spans="1:5" x14ac:dyDescent="0.25">
      <c r="A9247" s="27"/>
      <c r="B9247" s="32"/>
      <c r="C9247" s="27"/>
      <c r="D9247" s="27"/>
      <c r="E9247" s="27"/>
    </row>
    <row r="9248" spans="1:5" x14ac:dyDescent="0.25">
      <c r="A9248" s="27"/>
      <c r="B9248" s="32"/>
      <c r="C9248" s="27"/>
      <c r="D9248" s="27"/>
      <c r="E9248" s="27"/>
    </row>
    <row r="9249" spans="1:5" x14ac:dyDescent="0.25">
      <c r="A9249" s="27"/>
      <c r="B9249" s="32"/>
      <c r="C9249" s="27"/>
      <c r="D9249" s="27"/>
      <c r="E9249" s="27"/>
    </row>
    <row r="9250" spans="1:5" x14ac:dyDescent="0.25">
      <c r="A9250" s="27"/>
      <c r="B9250" s="32"/>
      <c r="C9250" s="27"/>
      <c r="D9250" s="27"/>
      <c r="E9250" s="27"/>
    </row>
    <row r="9251" spans="1:5" x14ac:dyDescent="0.25">
      <c r="A9251" s="27"/>
      <c r="B9251" s="32"/>
      <c r="C9251" s="27"/>
      <c r="D9251" s="27"/>
      <c r="E9251" s="27"/>
    </row>
    <row r="9252" spans="1:5" x14ac:dyDescent="0.25">
      <c r="A9252" s="27"/>
      <c r="B9252" s="32"/>
      <c r="C9252" s="27"/>
      <c r="D9252" s="27"/>
      <c r="E9252" s="27"/>
    </row>
    <row r="9253" spans="1:5" x14ac:dyDescent="0.25">
      <c r="A9253" s="27"/>
      <c r="B9253" s="32"/>
      <c r="C9253" s="27"/>
      <c r="D9253" s="27"/>
      <c r="E9253" s="27"/>
    </row>
    <row r="9254" spans="1:5" x14ac:dyDescent="0.25">
      <c r="A9254" s="27"/>
      <c r="B9254" s="32"/>
      <c r="C9254" s="27"/>
      <c r="D9254" s="27"/>
      <c r="E9254" s="27"/>
    </row>
    <row r="9255" spans="1:5" x14ac:dyDescent="0.25">
      <c r="A9255" s="27"/>
      <c r="B9255" s="32"/>
      <c r="C9255" s="27"/>
      <c r="D9255" s="27"/>
      <c r="E9255" s="27"/>
    </row>
    <row r="9256" spans="1:5" x14ac:dyDescent="0.25">
      <c r="A9256" s="27"/>
      <c r="B9256" s="32"/>
      <c r="C9256" s="27"/>
      <c r="D9256" s="27"/>
      <c r="E9256" s="27"/>
    </row>
    <row r="9257" spans="1:5" x14ac:dyDescent="0.25">
      <c r="A9257" s="27"/>
      <c r="B9257" s="32"/>
      <c r="C9257" s="27"/>
      <c r="D9257" s="27"/>
      <c r="E9257" s="27"/>
    </row>
    <row r="9258" spans="1:5" x14ac:dyDescent="0.25">
      <c r="A9258" s="27"/>
      <c r="B9258" s="32"/>
      <c r="C9258" s="27"/>
      <c r="D9258" s="27"/>
      <c r="E9258" s="27"/>
    </row>
    <row r="9259" spans="1:5" x14ac:dyDescent="0.25">
      <c r="A9259" s="27"/>
      <c r="B9259" s="32"/>
      <c r="C9259" s="27"/>
      <c r="D9259" s="27"/>
      <c r="E9259" s="27"/>
    </row>
    <row r="9260" spans="1:5" x14ac:dyDescent="0.25">
      <c r="A9260" s="27"/>
      <c r="B9260" s="32"/>
      <c r="C9260" s="27"/>
      <c r="D9260" s="27"/>
      <c r="E9260" s="27"/>
    </row>
    <row r="9261" spans="1:5" x14ac:dyDescent="0.25">
      <c r="A9261" s="27"/>
      <c r="B9261" s="32"/>
      <c r="C9261" s="27"/>
      <c r="D9261" s="27"/>
      <c r="E9261" s="27"/>
    </row>
    <row r="9262" spans="1:5" x14ac:dyDescent="0.25">
      <c r="A9262" s="27"/>
      <c r="B9262" s="32"/>
      <c r="C9262" s="27"/>
      <c r="D9262" s="27"/>
      <c r="E9262" s="27"/>
    </row>
    <row r="9263" spans="1:5" x14ac:dyDescent="0.25">
      <c r="A9263" s="27"/>
      <c r="B9263" s="32"/>
      <c r="C9263" s="27"/>
      <c r="D9263" s="27"/>
      <c r="E9263" s="27"/>
    </row>
    <row r="9264" spans="1:5" x14ac:dyDescent="0.25">
      <c r="A9264" s="27"/>
      <c r="B9264" s="32"/>
      <c r="C9264" s="27"/>
      <c r="D9264" s="27"/>
      <c r="E9264" s="27"/>
    </row>
    <row r="9265" spans="1:5" x14ac:dyDescent="0.25">
      <c r="A9265" s="27"/>
      <c r="B9265" s="32"/>
      <c r="C9265" s="27"/>
      <c r="D9265" s="27"/>
      <c r="E9265" s="27"/>
    </row>
    <row r="9266" spans="1:5" x14ac:dyDescent="0.25">
      <c r="A9266" s="27"/>
      <c r="B9266" s="32"/>
      <c r="C9266" s="27"/>
      <c r="D9266" s="27"/>
      <c r="E9266" s="27"/>
    </row>
    <row r="9267" spans="1:5" x14ac:dyDescent="0.25">
      <c r="A9267" s="27"/>
      <c r="B9267" s="32"/>
      <c r="C9267" s="27"/>
      <c r="D9267" s="27"/>
      <c r="E9267" s="27"/>
    </row>
    <row r="9268" spans="1:5" x14ac:dyDescent="0.25">
      <c r="A9268" s="27"/>
      <c r="B9268" s="32"/>
      <c r="C9268" s="27"/>
      <c r="D9268" s="27"/>
      <c r="E9268" s="27"/>
    </row>
    <row r="9269" spans="1:5" x14ac:dyDescent="0.25">
      <c r="A9269" s="27"/>
      <c r="B9269" s="32"/>
      <c r="C9269" s="27"/>
      <c r="D9269" s="27"/>
      <c r="E9269" s="27"/>
    </row>
    <row r="9270" spans="1:5" x14ac:dyDescent="0.25">
      <c r="A9270" s="27"/>
      <c r="B9270" s="32"/>
      <c r="C9270" s="27"/>
      <c r="D9270" s="27"/>
      <c r="E9270" s="27"/>
    </row>
    <row r="9271" spans="1:5" x14ac:dyDescent="0.25">
      <c r="A9271" s="27"/>
      <c r="B9271" s="32"/>
      <c r="C9271" s="27"/>
      <c r="D9271" s="27"/>
      <c r="E9271" s="27"/>
    </row>
    <row r="9272" spans="1:5" x14ac:dyDescent="0.25">
      <c r="A9272" s="27"/>
      <c r="B9272" s="32"/>
      <c r="C9272" s="27"/>
      <c r="D9272" s="27"/>
      <c r="E9272" s="27"/>
    </row>
    <row r="9273" spans="1:5" x14ac:dyDescent="0.25">
      <c r="A9273" s="27"/>
      <c r="B9273" s="32"/>
      <c r="C9273" s="27"/>
      <c r="D9273" s="27"/>
      <c r="E9273" s="27"/>
    </row>
    <row r="9274" spans="1:5" x14ac:dyDescent="0.25">
      <c r="A9274" s="27"/>
      <c r="B9274" s="32"/>
      <c r="C9274" s="27"/>
      <c r="D9274" s="27"/>
      <c r="E9274" s="27"/>
    </row>
    <row r="9275" spans="1:5" x14ac:dyDescent="0.25">
      <c r="A9275" s="27"/>
      <c r="B9275" s="32"/>
      <c r="C9275" s="27"/>
      <c r="D9275" s="27"/>
      <c r="E9275" s="27"/>
    </row>
    <row r="9276" spans="1:5" x14ac:dyDescent="0.25">
      <c r="A9276" s="27"/>
      <c r="B9276" s="32"/>
      <c r="C9276" s="27"/>
      <c r="D9276" s="27"/>
      <c r="E9276" s="27"/>
    </row>
    <row r="9277" spans="1:5" x14ac:dyDescent="0.25">
      <c r="A9277" s="27"/>
      <c r="B9277" s="32"/>
      <c r="C9277" s="27"/>
      <c r="D9277" s="27"/>
      <c r="E9277" s="27"/>
    </row>
    <row r="9278" spans="1:5" x14ac:dyDescent="0.25">
      <c r="A9278" s="27"/>
      <c r="B9278" s="32"/>
      <c r="C9278" s="27"/>
      <c r="D9278" s="27"/>
      <c r="E9278" s="27"/>
    </row>
    <row r="9279" spans="1:5" x14ac:dyDescent="0.25">
      <c r="A9279" s="27"/>
      <c r="B9279" s="32"/>
      <c r="C9279" s="27"/>
      <c r="D9279" s="27"/>
      <c r="E9279" s="27"/>
    </row>
    <row r="9280" spans="1:5" x14ac:dyDescent="0.25">
      <c r="A9280" s="27"/>
      <c r="B9280" s="32"/>
      <c r="C9280" s="27"/>
      <c r="D9280" s="27"/>
      <c r="E9280" s="27"/>
    </row>
    <row r="9281" spans="1:5" x14ac:dyDescent="0.25">
      <c r="A9281" s="27"/>
      <c r="B9281" s="32"/>
      <c r="C9281" s="27"/>
      <c r="D9281" s="27"/>
      <c r="E9281" s="27"/>
    </row>
    <row r="9282" spans="1:5" x14ac:dyDescent="0.25">
      <c r="A9282" s="27"/>
      <c r="B9282" s="32"/>
      <c r="C9282" s="27"/>
      <c r="D9282" s="27"/>
      <c r="E9282" s="27"/>
    </row>
    <row r="9283" spans="1:5" x14ac:dyDescent="0.25">
      <c r="A9283" s="27"/>
      <c r="B9283" s="32"/>
      <c r="C9283" s="27"/>
      <c r="D9283" s="27"/>
      <c r="E9283" s="27"/>
    </row>
    <row r="9284" spans="1:5" x14ac:dyDescent="0.25">
      <c r="A9284" s="27"/>
      <c r="B9284" s="32"/>
      <c r="C9284" s="27"/>
      <c r="D9284" s="27"/>
      <c r="E9284" s="27"/>
    </row>
    <row r="9285" spans="1:5" x14ac:dyDescent="0.25">
      <c r="A9285" s="27"/>
      <c r="B9285" s="32"/>
      <c r="C9285" s="27"/>
      <c r="D9285" s="27"/>
      <c r="E9285" s="27"/>
    </row>
    <row r="9286" spans="1:5" x14ac:dyDescent="0.25">
      <c r="A9286" s="27"/>
      <c r="B9286" s="32"/>
      <c r="C9286" s="27"/>
      <c r="D9286" s="27"/>
      <c r="E9286" s="27"/>
    </row>
    <row r="9287" spans="1:5" x14ac:dyDescent="0.25">
      <c r="A9287" s="27"/>
      <c r="B9287" s="32"/>
      <c r="C9287" s="27"/>
      <c r="D9287" s="27"/>
      <c r="E9287" s="27"/>
    </row>
    <row r="9288" spans="1:5" x14ac:dyDescent="0.25">
      <c r="A9288" s="27"/>
      <c r="B9288" s="32"/>
      <c r="C9288" s="27"/>
      <c r="D9288" s="27"/>
      <c r="E9288" s="27"/>
    </row>
    <row r="9289" spans="1:5" x14ac:dyDescent="0.25">
      <c r="A9289" s="27"/>
      <c r="B9289" s="32"/>
      <c r="C9289" s="27"/>
      <c r="D9289" s="27"/>
      <c r="E9289" s="27"/>
    </row>
    <row r="9290" spans="1:5" x14ac:dyDescent="0.25">
      <c r="A9290" s="27"/>
      <c r="B9290" s="32"/>
      <c r="C9290" s="27"/>
      <c r="D9290" s="27"/>
      <c r="E9290" s="27"/>
    </row>
    <row r="9291" spans="1:5" x14ac:dyDescent="0.25">
      <c r="A9291" s="27"/>
      <c r="B9291" s="32"/>
      <c r="C9291" s="27"/>
      <c r="D9291" s="27"/>
      <c r="E9291" s="27"/>
    </row>
    <row r="9292" spans="1:5" x14ac:dyDescent="0.25">
      <c r="A9292" s="27"/>
      <c r="B9292" s="32"/>
      <c r="C9292" s="27"/>
      <c r="D9292" s="27"/>
      <c r="E9292" s="27"/>
    </row>
    <row r="9293" spans="1:5" x14ac:dyDescent="0.25">
      <c r="A9293" s="27"/>
      <c r="B9293" s="32"/>
      <c r="C9293" s="27"/>
      <c r="D9293" s="27"/>
      <c r="E9293" s="27"/>
    </row>
    <row r="9294" spans="1:5" x14ac:dyDescent="0.25">
      <c r="A9294" s="27"/>
      <c r="B9294" s="32"/>
      <c r="C9294" s="27"/>
      <c r="D9294" s="27"/>
      <c r="E9294" s="27"/>
    </row>
    <row r="9295" spans="1:5" x14ac:dyDescent="0.25">
      <c r="A9295" s="27"/>
      <c r="B9295" s="32"/>
      <c r="C9295" s="27"/>
      <c r="D9295" s="27"/>
      <c r="E9295" s="27"/>
    </row>
    <row r="9296" spans="1:5" x14ac:dyDescent="0.25">
      <c r="A9296" s="27"/>
      <c r="B9296" s="32"/>
      <c r="C9296" s="27"/>
      <c r="D9296" s="27"/>
      <c r="E9296" s="27"/>
    </row>
    <row r="9297" spans="1:5" x14ac:dyDescent="0.25">
      <c r="A9297" s="27"/>
      <c r="B9297" s="32"/>
      <c r="C9297" s="27"/>
      <c r="D9297" s="27"/>
      <c r="E9297" s="27"/>
    </row>
    <row r="9298" spans="1:5" x14ac:dyDescent="0.25">
      <c r="A9298" s="27"/>
      <c r="B9298" s="32"/>
      <c r="C9298" s="27"/>
      <c r="D9298" s="27"/>
      <c r="E9298" s="27"/>
    </row>
    <row r="9299" spans="1:5" x14ac:dyDescent="0.25">
      <c r="A9299" s="27"/>
      <c r="B9299" s="32"/>
      <c r="C9299" s="27"/>
      <c r="D9299" s="27"/>
      <c r="E9299" s="27"/>
    </row>
    <row r="9300" spans="1:5" x14ac:dyDescent="0.25">
      <c r="A9300" s="27"/>
      <c r="B9300" s="32"/>
      <c r="C9300" s="27"/>
      <c r="D9300" s="27"/>
      <c r="E9300" s="27"/>
    </row>
    <row r="9301" spans="1:5" x14ac:dyDescent="0.25">
      <c r="A9301" s="27"/>
      <c r="B9301" s="32"/>
      <c r="C9301" s="27"/>
      <c r="D9301" s="27"/>
      <c r="E9301" s="27"/>
    </row>
    <row r="9302" spans="1:5" x14ac:dyDescent="0.25">
      <c r="A9302" s="27"/>
      <c r="B9302" s="32"/>
      <c r="C9302" s="27"/>
      <c r="D9302" s="27"/>
      <c r="E9302" s="27"/>
    </row>
    <row r="9303" spans="1:5" x14ac:dyDescent="0.25">
      <c r="A9303" s="27"/>
      <c r="B9303" s="32"/>
      <c r="C9303" s="27"/>
      <c r="D9303" s="27"/>
      <c r="E9303" s="27"/>
    </row>
    <row r="9304" spans="1:5" x14ac:dyDescent="0.25">
      <c r="A9304" s="27"/>
      <c r="B9304" s="32"/>
      <c r="C9304" s="27"/>
      <c r="D9304" s="27"/>
      <c r="E9304" s="27"/>
    </row>
    <row r="9305" spans="1:5" x14ac:dyDescent="0.25">
      <c r="A9305" s="27"/>
      <c r="B9305" s="32"/>
      <c r="C9305" s="27"/>
      <c r="D9305" s="27"/>
      <c r="E9305" s="27"/>
    </row>
    <row r="9306" spans="1:5" x14ac:dyDescent="0.25">
      <c r="A9306" s="27"/>
      <c r="B9306" s="32"/>
      <c r="C9306" s="27"/>
      <c r="D9306" s="27"/>
      <c r="E9306" s="27"/>
    </row>
    <row r="9307" spans="1:5" x14ac:dyDescent="0.25">
      <c r="A9307" s="27"/>
      <c r="B9307" s="32"/>
      <c r="C9307" s="27"/>
      <c r="D9307" s="27"/>
      <c r="E9307" s="27"/>
    </row>
    <row r="9308" spans="1:5" x14ac:dyDescent="0.25">
      <c r="A9308" s="27"/>
      <c r="B9308" s="32"/>
      <c r="C9308" s="27"/>
      <c r="D9308" s="27"/>
      <c r="E9308" s="27"/>
    </row>
    <row r="9309" spans="1:5" x14ac:dyDescent="0.25">
      <c r="A9309" s="27"/>
      <c r="B9309" s="32"/>
      <c r="C9309" s="27"/>
      <c r="D9309" s="27"/>
      <c r="E9309" s="27"/>
    </row>
    <row r="9310" spans="1:5" x14ac:dyDescent="0.25">
      <c r="A9310" s="27"/>
      <c r="B9310" s="32"/>
      <c r="C9310" s="27"/>
      <c r="D9310" s="27"/>
      <c r="E9310" s="27"/>
    </row>
    <row r="9311" spans="1:5" x14ac:dyDescent="0.25">
      <c r="A9311" s="27"/>
      <c r="B9311" s="32"/>
      <c r="C9311" s="27"/>
      <c r="D9311" s="27"/>
      <c r="E9311" s="27"/>
    </row>
    <row r="9312" spans="1:5" x14ac:dyDescent="0.25">
      <c r="A9312" s="27"/>
      <c r="B9312" s="32"/>
      <c r="C9312" s="27"/>
      <c r="D9312" s="27"/>
      <c r="E9312" s="27"/>
    </row>
    <row r="9313" spans="1:5" x14ac:dyDescent="0.25">
      <c r="A9313" s="27"/>
      <c r="B9313" s="32"/>
      <c r="C9313" s="27"/>
      <c r="D9313" s="27"/>
      <c r="E9313" s="27"/>
    </row>
    <row r="9314" spans="1:5" x14ac:dyDescent="0.25">
      <c r="A9314" s="27"/>
      <c r="B9314" s="32"/>
      <c r="C9314" s="27"/>
      <c r="D9314" s="27"/>
      <c r="E9314" s="27"/>
    </row>
    <row r="9315" spans="1:5" x14ac:dyDescent="0.25">
      <c r="A9315" s="27"/>
      <c r="B9315" s="32"/>
      <c r="C9315" s="27"/>
      <c r="D9315" s="27"/>
      <c r="E9315" s="27"/>
    </row>
    <row r="9316" spans="1:5" x14ac:dyDescent="0.25">
      <c r="A9316" s="27"/>
      <c r="B9316" s="32"/>
      <c r="C9316" s="27"/>
      <c r="D9316" s="27"/>
      <c r="E9316" s="27"/>
    </row>
    <row r="9317" spans="1:5" x14ac:dyDescent="0.25">
      <c r="A9317" s="27"/>
      <c r="B9317" s="32"/>
      <c r="C9317" s="27"/>
      <c r="D9317" s="27"/>
      <c r="E9317" s="27"/>
    </row>
    <row r="9318" spans="1:5" x14ac:dyDescent="0.25">
      <c r="A9318" s="27"/>
      <c r="B9318" s="32"/>
      <c r="C9318" s="27"/>
      <c r="D9318" s="27"/>
      <c r="E9318" s="27"/>
    </row>
    <row r="9319" spans="1:5" x14ac:dyDescent="0.25">
      <c r="A9319" s="27"/>
      <c r="B9319" s="32"/>
      <c r="C9319" s="27"/>
      <c r="D9319" s="27"/>
      <c r="E9319" s="27"/>
    </row>
    <row r="9320" spans="1:5" x14ac:dyDescent="0.25">
      <c r="A9320" s="27"/>
      <c r="B9320" s="32"/>
      <c r="C9320" s="27"/>
      <c r="D9320" s="27"/>
      <c r="E9320" s="27"/>
    </row>
    <row r="9321" spans="1:5" x14ac:dyDescent="0.25">
      <c r="A9321" s="27"/>
      <c r="B9321" s="32"/>
      <c r="C9321" s="27"/>
      <c r="D9321" s="27"/>
      <c r="E9321" s="27"/>
    </row>
    <row r="9322" spans="1:5" x14ac:dyDescent="0.25">
      <c r="A9322" s="27"/>
      <c r="B9322" s="32"/>
      <c r="C9322" s="27"/>
      <c r="D9322" s="27"/>
      <c r="E9322" s="27"/>
    </row>
    <row r="9323" spans="1:5" x14ac:dyDescent="0.25">
      <c r="A9323" s="27"/>
      <c r="B9323" s="32"/>
      <c r="C9323" s="27"/>
      <c r="D9323" s="27"/>
      <c r="E9323" s="27"/>
    </row>
    <row r="9324" spans="1:5" x14ac:dyDescent="0.25">
      <c r="A9324" s="27"/>
      <c r="B9324" s="32"/>
      <c r="C9324" s="27"/>
      <c r="D9324" s="27"/>
      <c r="E9324" s="27"/>
    </row>
    <row r="9325" spans="1:5" x14ac:dyDescent="0.25">
      <c r="A9325" s="27"/>
      <c r="B9325" s="32"/>
      <c r="C9325" s="27"/>
      <c r="D9325" s="27"/>
      <c r="E9325" s="27"/>
    </row>
    <row r="9326" spans="1:5" x14ac:dyDescent="0.25">
      <c r="A9326" s="27"/>
      <c r="B9326" s="32"/>
      <c r="C9326" s="27"/>
      <c r="D9326" s="27"/>
      <c r="E9326" s="27"/>
    </row>
    <row r="9327" spans="1:5" x14ac:dyDescent="0.25">
      <c r="A9327" s="27"/>
      <c r="B9327" s="32"/>
      <c r="C9327" s="27"/>
      <c r="D9327" s="27"/>
      <c r="E9327" s="27"/>
    </row>
    <row r="9328" spans="1:5" x14ac:dyDescent="0.25">
      <c r="A9328" s="27"/>
      <c r="B9328" s="32"/>
      <c r="C9328" s="27"/>
      <c r="D9328" s="27"/>
      <c r="E9328" s="27"/>
    </row>
    <row r="9329" spans="1:5" x14ac:dyDescent="0.25">
      <c r="A9329" s="27"/>
      <c r="B9329" s="32"/>
      <c r="C9329" s="27"/>
      <c r="D9329" s="27"/>
      <c r="E9329" s="27"/>
    </row>
    <row r="9330" spans="1:5" x14ac:dyDescent="0.25">
      <c r="A9330" s="27"/>
      <c r="B9330" s="32"/>
      <c r="C9330" s="27"/>
      <c r="D9330" s="27"/>
      <c r="E9330" s="27"/>
    </row>
    <row r="9331" spans="1:5" x14ac:dyDescent="0.25">
      <c r="A9331" s="27"/>
      <c r="B9331" s="32"/>
      <c r="C9331" s="27"/>
      <c r="D9331" s="27"/>
      <c r="E9331" s="27"/>
    </row>
    <row r="9332" spans="1:5" x14ac:dyDescent="0.25">
      <c r="A9332" s="27"/>
      <c r="B9332" s="32"/>
      <c r="C9332" s="27"/>
      <c r="D9332" s="27"/>
      <c r="E9332" s="27"/>
    </row>
    <row r="9333" spans="1:5" x14ac:dyDescent="0.25">
      <c r="A9333" s="27"/>
      <c r="B9333" s="32"/>
      <c r="C9333" s="27"/>
      <c r="D9333" s="27"/>
      <c r="E9333" s="27"/>
    </row>
    <row r="9334" spans="1:5" x14ac:dyDescent="0.25">
      <c r="A9334" s="27"/>
      <c r="B9334" s="32"/>
      <c r="C9334" s="27"/>
      <c r="D9334" s="27"/>
      <c r="E9334" s="27"/>
    </row>
    <row r="9335" spans="1:5" x14ac:dyDescent="0.25">
      <c r="A9335" s="27"/>
      <c r="B9335" s="32"/>
      <c r="C9335" s="27"/>
      <c r="D9335" s="27"/>
      <c r="E9335" s="27"/>
    </row>
    <row r="9336" spans="1:5" x14ac:dyDescent="0.25">
      <c r="A9336" s="27"/>
      <c r="B9336" s="32"/>
      <c r="C9336" s="27"/>
      <c r="D9336" s="27"/>
      <c r="E9336" s="27"/>
    </row>
    <row r="9337" spans="1:5" x14ac:dyDescent="0.25">
      <c r="A9337" s="27"/>
      <c r="B9337" s="32"/>
      <c r="C9337" s="27"/>
      <c r="D9337" s="27"/>
      <c r="E9337" s="27"/>
    </row>
    <row r="9338" spans="1:5" x14ac:dyDescent="0.25">
      <c r="A9338" s="27"/>
      <c r="B9338" s="32"/>
      <c r="C9338" s="27"/>
      <c r="D9338" s="27"/>
      <c r="E9338" s="27"/>
    </row>
    <row r="9339" spans="1:5" x14ac:dyDescent="0.25">
      <c r="A9339" s="27"/>
      <c r="B9339" s="32"/>
      <c r="C9339" s="27"/>
      <c r="D9339" s="27"/>
      <c r="E9339" s="27"/>
    </row>
    <row r="9340" spans="1:5" x14ac:dyDescent="0.25">
      <c r="A9340" s="27"/>
      <c r="B9340" s="32"/>
      <c r="C9340" s="27"/>
      <c r="D9340" s="27"/>
      <c r="E9340" s="27"/>
    </row>
    <row r="9341" spans="1:5" x14ac:dyDescent="0.25">
      <c r="A9341" s="27"/>
      <c r="B9341" s="32"/>
      <c r="C9341" s="27"/>
      <c r="D9341" s="27"/>
      <c r="E9341" s="27"/>
    </row>
    <row r="9342" spans="1:5" x14ac:dyDescent="0.25">
      <c r="A9342" s="27"/>
      <c r="B9342" s="32"/>
      <c r="C9342" s="27"/>
      <c r="D9342" s="27"/>
      <c r="E9342" s="27"/>
    </row>
    <row r="9343" spans="1:5" x14ac:dyDescent="0.25">
      <c r="A9343" s="27"/>
      <c r="B9343" s="32"/>
      <c r="C9343" s="27"/>
      <c r="D9343" s="27"/>
      <c r="E9343" s="27"/>
    </row>
    <row r="9344" spans="1:5" x14ac:dyDescent="0.25">
      <c r="A9344" s="27"/>
      <c r="B9344" s="32"/>
      <c r="C9344" s="27"/>
      <c r="D9344" s="27"/>
      <c r="E9344" s="27"/>
    </row>
    <row r="9345" spans="1:5" x14ac:dyDescent="0.25">
      <c r="A9345" s="27"/>
      <c r="B9345" s="32"/>
      <c r="C9345" s="27"/>
      <c r="D9345" s="27"/>
      <c r="E9345" s="27"/>
    </row>
    <row r="9346" spans="1:5" x14ac:dyDescent="0.25">
      <c r="A9346" s="27"/>
      <c r="B9346" s="32"/>
      <c r="C9346" s="27"/>
      <c r="D9346" s="27"/>
      <c r="E9346" s="27"/>
    </row>
    <row r="9347" spans="1:5" x14ac:dyDescent="0.25">
      <c r="A9347" s="27"/>
      <c r="B9347" s="32"/>
      <c r="C9347" s="27"/>
      <c r="D9347" s="27"/>
      <c r="E9347" s="27"/>
    </row>
    <row r="9348" spans="1:5" x14ac:dyDescent="0.25">
      <c r="A9348" s="27"/>
      <c r="B9348" s="32"/>
      <c r="C9348" s="27"/>
      <c r="D9348" s="27"/>
      <c r="E9348" s="27"/>
    </row>
    <row r="9349" spans="1:5" x14ac:dyDescent="0.25">
      <c r="A9349" s="27"/>
      <c r="B9349" s="32"/>
      <c r="C9349" s="27"/>
      <c r="D9349" s="27"/>
      <c r="E9349" s="27"/>
    </row>
    <row r="9350" spans="1:5" x14ac:dyDescent="0.25">
      <c r="A9350" s="27"/>
      <c r="B9350" s="32"/>
      <c r="C9350" s="27"/>
      <c r="D9350" s="27"/>
      <c r="E9350" s="27"/>
    </row>
    <row r="9351" spans="1:5" x14ac:dyDescent="0.25">
      <c r="A9351" s="27"/>
      <c r="B9351" s="32"/>
      <c r="C9351" s="27"/>
      <c r="D9351" s="27"/>
      <c r="E9351" s="27"/>
    </row>
    <row r="9352" spans="1:5" x14ac:dyDescent="0.25">
      <c r="A9352" s="27"/>
      <c r="B9352" s="32"/>
      <c r="C9352" s="27"/>
      <c r="D9352" s="27"/>
      <c r="E9352" s="27"/>
    </row>
    <row r="9353" spans="1:5" x14ac:dyDescent="0.25">
      <c r="A9353" s="27"/>
      <c r="B9353" s="32"/>
      <c r="C9353" s="27"/>
      <c r="D9353" s="27"/>
      <c r="E9353" s="27"/>
    </row>
    <row r="9354" spans="1:5" x14ac:dyDescent="0.25">
      <c r="A9354" s="27"/>
      <c r="B9354" s="32"/>
      <c r="C9354" s="27"/>
      <c r="D9354" s="27"/>
      <c r="E9354" s="27"/>
    </row>
    <row r="9355" spans="1:5" x14ac:dyDescent="0.25">
      <c r="A9355" s="27"/>
      <c r="B9355" s="32"/>
      <c r="C9355" s="27"/>
      <c r="D9355" s="27"/>
      <c r="E9355" s="27"/>
    </row>
    <row r="9356" spans="1:5" x14ac:dyDescent="0.25">
      <c r="A9356" s="27"/>
      <c r="B9356" s="32"/>
      <c r="C9356" s="27"/>
      <c r="D9356" s="27"/>
      <c r="E9356" s="27"/>
    </row>
    <row r="9357" spans="1:5" x14ac:dyDescent="0.25">
      <c r="A9357" s="27"/>
      <c r="B9357" s="32"/>
      <c r="C9357" s="27"/>
      <c r="D9357" s="27"/>
      <c r="E9357" s="27"/>
    </row>
    <row r="9358" spans="1:5" x14ac:dyDescent="0.25">
      <c r="A9358" s="27"/>
      <c r="B9358" s="32"/>
      <c r="C9358" s="27"/>
      <c r="D9358" s="27"/>
      <c r="E9358" s="27"/>
    </row>
    <row r="9359" spans="1:5" x14ac:dyDescent="0.25">
      <c r="A9359" s="27"/>
      <c r="B9359" s="32"/>
      <c r="C9359" s="27"/>
      <c r="D9359" s="27"/>
      <c r="E9359" s="27"/>
    </row>
    <row r="9360" spans="1:5" x14ac:dyDescent="0.25">
      <c r="A9360" s="27"/>
      <c r="B9360" s="32"/>
      <c r="C9360" s="27"/>
      <c r="D9360" s="27"/>
      <c r="E9360" s="27"/>
    </row>
    <row r="9361" spans="1:5" x14ac:dyDescent="0.25">
      <c r="A9361" s="27"/>
      <c r="B9361" s="32"/>
      <c r="C9361" s="27"/>
      <c r="D9361" s="27"/>
      <c r="E9361" s="27"/>
    </row>
    <row r="9362" spans="1:5" x14ac:dyDescent="0.25">
      <c r="A9362" s="27"/>
      <c r="B9362" s="32"/>
      <c r="C9362" s="27"/>
      <c r="D9362" s="27"/>
      <c r="E9362" s="27"/>
    </row>
    <row r="9363" spans="1:5" x14ac:dyDescent="0.25">
      <c r="A9363" s="27"/>
      <c r="B9363" s="32"/>
      <c r="C9363" s="27"/>
      <c r="D9363" s="27"/>
      <c r="E9363" s="27"/>
    </row>
    <row r="9364" spans="1:5" x14ac:dyDescent="0.25">
      <c r="A9364" s="27"/>
      <c r="B9364" s="32"/>
      <c r="C9364" s="27"/>
      <c r="D9364" s="27"/>
      <c r="E9364" s="27"/>
    </row>
    <row r="9365" spans="1:5" x14ac:dyDescent="0.25">
      <c r="A9365" s="27"/>
      <c r="B9365" s="32"/>
      <c r="C9365" s="27"/>
      <c r="D9365" s="27"/>
      <c r="E9365" s="27"/>
    </row>
    <row r="9366" spans="1:5" x14ac:dyDescent="0.25">
      <c r="A9366" s="27"/>
      <c r="B9366" s="32"/>
      <c r="C9366" s="27"/>
      <c r="D9366" s="27"/>
      <c r="E9366" s="27"/>
    </row>
    <row r="9367" spans="1:5" x14ac:dyDescent="0.25">
      <c r="A9367" s="27"/>
      <c r="B9367" s="32"/>
      <c r="C9367" s="27"/>
      <c r="D9367" s="27"/>
      <c r="E9367" s="27"/>
    </row>
    <row r="9368" spans="1:5" x14ac:dyDescent="0.25">
      <c r="A9368" s="27"/>
      <c r="B9368" s="32"/>
      <c r="C9368" s="27"/>
      <c r="D9368" s="27"/>
      <c r="E9368" s="27"/>
    </row>
    <row r="9369" spans="1:5" x14ac:dyDescent="0.25">
      <c r="A9369" s="27"/>
      <c r="B9369" s="32"/>
      <c r="C9369" s="27"/>
      <c r="D9369" s="27"/>
      <c r="E9369" s="27"/>
    </row>
    <row r="9370" spans="1:5" x14ac:dyDescent="0.25">
      <c r="A9370" s="27"/>
      <c r="B9370" s="32"/>
      <c r="C9370" s="27"/>
      <c r="D9370" s="27"/>
      <c r="E9370" s="27"/>
    </row>
    <row r="9371" spans="1:5" x14ac:dyDescent="0.25">
      <c r="A9371" s="27"/>
      <c r="B9371" s="32"/>
      <c r="C9371" s="27"/>
      <c r="D9371" s="27"/>
      <c r="E9371" s="27"/>
    </row>
    <row r="9372" spans="1:5" x14ac:dyDescent="0.25">
      <c r="A9372" s="27"/>
      <c r="B9372" s="32"/>
      <c r="C9372" s="27"/>
      <c r="D9372" s="27"/>
      <c r="E9372" s="27"/>
    </row>
    <row r="9373" spans="1:5" x14ac:dyDescent="0.25">
      <c r="A9373" s="27"/>
      <c r="B9373" s="32"/>
      <c r="C9373" s="27"/>
      <c r="D9373" s="27"/>
      <c r="E9373" s="27"/>
    </row>
    <row r="9374" spans="1:5" x14ac:dyDescent="0.25">
      <c r="A9374" s="27"/>
      <c r="B9374" s="32"/>
      <c r="C9374" s="27"/>
      <c r="D9374" s="27"/>
      <c r="E9374" s="27"/>
    </row>
    <row r="9375" spans="1:5" x14ac:dyDescent="0.25">
      <c r="A9375" s="27"/>
      <c r="B9375" s="32"/>
      <c r="C9375" s="27"/>
      <c r="D9375" s="27"/>
      <c r="E9375" s="27"/>
    </row>
    <row r="9376" spans="1:5" x14ac:dyDescent="0.25">
      <c r="A9376" s="27"/>
      <c r="B9376" s="32"/>
      <c r="C9376" s="27"/>
      <c r="D9376" s="27"/>
      <c r="E9376" s="27"/>
    </row>
    <row r="9377" spans="1:5" x14ac:dyDescent="0.25">
      <c r="A9377" s="27"/>
      <c r="B9377" s="32"/>
      <c r="C9377" s="27"/>
      <c r="D9377" s="27"/>
      <c r="E9377" s="27"/>
    </row>
    <row r="9378" spans="1:5" x14ac:dyDescent="0.25">
      <c r="A9378" s="27"/>
      <c r="B9378" s="32"/>
      <c r="C9378" s="27"/>
      <c r="D9378" s="27"/>
      <c r="E9378" s="27"/>
    </row>
    <row r="9379" spans="1:5" x14ac:dyDescent="0.25">
      <c r="A9379" s="27"/>
      <c r="B9379" s="32"/>
      <c r="C9379" s="27"/>
      <c r="D9379" s="27"/>
      <c r="E9379" s="27"/>
    </row>
    <row r="9380" spans="1:5" x14ac:dyDescent="0.25">
      <c r="A9380" s="27"/>
      <c r="B9380" s="32"/>
      <c r="C9380" s="27"/>
      <c r="D9380" s="27"/>
      <c r="E9380" s="27"/>
    </row>
    <row r="9381" spans="1:5" x14ac:dyDescent="0.25">
      <c r="A9381" s="27"/>
      <c r="B9381" s="32"/>
      <c r="C9381" s="27"/>
      <c r="D9381" s="27"/>
      <c r="E9381" s="27"/>
    </row>
    <row r="9382" spans="1:5" x14ac:dyDescent="0.25">
      <c r="A9382" s="27"/>
      <c r="B9382" s="32"/>
      <c r="C9382" s="27"/>
      <c r="D9382" s="27"/>
      <c r="E9382" s="27"/>
    </row>
    <row r="9383" spans="1:5" x14ac:dyDescent="0.25">
      <c r="A9383" s="27"/>
      <c r="B9383" s="32"/>
      <c r="C9383" s="27"/>
      <c r="D9383" s="27"/>
      <c r="E9383" s="27"/>
    </row>
    <row r="9384" spans="1:5" x14ac:dyDescent="0.25">
      <c r="A9384" s="27"/>
      <c r="B9384" s="32"/>
      <c r="C9384" s="27"/>
      <c r="D9384" s="27"/>
      <c r="E9384" s="27"/>
    </row>
    <row r="9385" spans="1:5" x14ac:dyDescent="0.25">
      <c r="A9385" s="27"/>
      <c r="B9385" s="32"/>
      <c r="C9385" s="27"/>
      <c r="D9385" s="27"/>
      <c r="E9385" s="27"/>
    </row>
    <row r="9386" spans="1:5" x14ac:dyDescent="0.25">
      <c r="A9386" s="27"/>
      <c r="B9386" s="32"/>
      <c r="C9386" s="27"/>
      <c r="D9386" s="27"/>
      <c r="E9386" s="27"/>
    </row>
    <row r="9387" spans="1:5" x14ac:dyDescent="0.25">
      <c r="A9387" s="27"/>
      <c r="B9387" s="32"/>
      <c r="C9387" s="27"/>
      <c r="D9387" s="27"/>
      <c r="E9387" s="27"/>
    </row>
    <row r="9388" spans="1:5" x14ac:dyDescent="0.25">
      <c r="A9388" s="27"/>
      <c r="B9388" s="32"/>
      <c r="C9388" s="27"/>
      <c r="D9388" s="27"/>
      <c r="E9388" s="27"/>
    </row>
    <row r="9389" spans="1:5" x14ac:dyDescent="0.25">
      <c r="A9389" s="27"/>
      <c r="B9389" s="32"/>
      <c r="C9389" s="27"/>
      <c r="D9389" s="27"/>
      <c r="E9389" s="27"/>
    </row>
    <row r="9390" spans="1:5" x14ac:dyDescent="0.25">
      <c r="A9390" s="27"/>
      <c r="B9390" s="32"/>
      <c r="C9390" s="27"/>
      <c r="D9390" s="27"/>
      <c r="E9390" s="27"/>
    </row>
    <row r="9391" spans="1:5" x14ac:dyDescent="0.25">
      <c r="A9391" s="27"/>
      <c r="B9391" s="32"/>
      <c r="C9391" s="27"/>
      <c r="D9391" s="27"/>
      <c r="E9391" s="27"/>
    </row>
    <row r="9392" spans="1:5" x14ac:dyDescent="0.25">
      <c r="A9392" s="27"/>
      <c r="B9392" s="32"/>
      <c r="C9392" s="27"/>
      <c r="D9392" s="27"/>
      <c r="E9392" s="27"/>
    </row>
    <row r="9393" spans="1:5" x14ac:dyDescent="0.25">
      <c r="A9393" s="27"/>
      <c r="B9393" s="32"/>
      <c r="C9393" s="27"/>
      <c r="D9393" s="27"/>
      <c r="E9393" s="27"/>
    </row>
    <row r="9394" spans="1:5" x14ac:dyDescent="0.25">
      <c r="A9394" s="27"/>
      <c r="B9394" s="32"/>
      <c r="C9394" s="27"/>
      <c r="D9394" s="27"/>
      <c r="E9394" s="27"/>
    </row>
    <row r="9395" spans="1:5" x14ac:dyDescent="0.25">
      <c r="A9395" s="27"/>
      <c r="B9395" s="32"/>
      <c r="C9395" s="27"/>
      <c r="D9395" s="27"/>
      <c r="E9395" s="27"/>
    </row>
    <row r="9396" spans="1:5" x14ac:dyDescent="0.25">
      <c r="A9396" s="27"/>
      <c r="B9396" s="32"/>
      <c r="C9396" s="27"/>
      <c r="D9396" s="27"/>
      <c r="E9396" s="27"/>
    </row>
    <row r="9397" spans="1:5" x14ac:dyDescent="0.25">
      <c r="A9397" s="27"/>
      <c r="B9397" s="32"/>
      <c r="C9397" s="27"/>
      <c r="D9397" s="27"/>
      <c r="E9397" s="27"/>
    </row>
    <row r="9398" spans="1:5" x14ac:dyDescent="0.25">
      <c r="A9398" s="27"/>
      <c r="B9398" s="32"/>
      <c r="C9398" s="27"/>
      <c r="D9398" s="27"/>
      <c r="E9398" s="27"/>
    </row>
    <row r="9399" spans="1:5" x14ac:dyDescent="0.25">
      <c r="A9399" s="27"/>
      <c r="B9399" s="32"/>
      <c r="C9399" s="27"/>
      <c r="D9399" s="27"/>
      <c r="E9399" s="27"/>
    </row>
    <row r="9400" spans="1:5" x14ac:dyDescent="0.25">
      <c r="A9400" s="27"/>
      <c r="B9400" s="32"/>
      <c r="C9400" s="27"/>
      <c r="D9400" s="27"/>
      <c r="E9400" s="27"/>
    </row>
    <row r="9401" spans="1:5" x14ac:dyDescent="0.25">
      <c r="A9401" s="27"/>
      <c r="B9401" s="32"/>
      <c r="C9401" s="27"/>
      <c r="D9401" s="27"/>
      <c r="E9401" s="27"/>
    </row>
    <row r="9402" spans="1:5" x14ac:dyDescent="0.25">
      <c r="A9402" s="27"/>
      <c r="B9402" s="32"/>
      <c r="C9402" s="27"/>
      <c r="D9402" s="27"/>
      <c r="E9402" s="27"/>
    </row>
    <row r="9403" spans="1:5" x14ac:dyDescent="0.25">
      <c r="A9403" s="27"/>
      <c r="B9403" s="32"/>
      <c r="C9403" s="27"/>
      <c r="D9403" s="27"/>
      <c r="E9403" s="27"/>
    </row>
    <row r="9404" spans="1:5" x14ac:dyDescent="0.25">
      <c r="A9404" s="27"/>
      <c r="B9404" s="32"/>
      <c r="C9404" s="27"/>
      <c r="D9404" s="27"/>
      <c r="E9404" s="27"/>
    </row>
    <row r="9405" spans="1:5" x14ac:dyDescent="0.25">
      <c r="A9405" s="27"/>
      <c r="B9405" s="32"/>
      <c r="C9405" s="27"/>
      <c r="D9405" s="27"/>
      <c r="E9405" s="27"/>
    </row>
    <row r="9406" spans="1:5" x14ac:dyDescent="0.25">
      <c r="A9406" s="27"/>
      <c r="B9406" s="32"/>
      <c r="C9406" s="27"/>
      <c r="D9406" s="27"/>
      <c r="E9406" s="27"/>
    </row>
    <row r="9407" spans="1:5" x14ac:dyDescent="0.25">
      <c r="A9407" s="27"/>
      <c r="B9407" s="32"/>
      <c r="C9407" s="27"/>
      <c r="D9407" s="27"/>
      <c r="E9407" s="27"/>
    </row>
    <row r="9408" spans="1:5" x14ac:dyDescent="0.25">
      <c r="A9408" s="27"/>
      <c r="B9408" s="32"/>
      <c r="C9408" s="27"/>
      <c r="D9408" s="27"/>
      <c r="E9408" s="27"/>
    </row>
    <row r="9409" spans="1:5" x14ac:dyDescent="0.25">
      <c r="A9409" s="27"/>
      <c r="B9409" s="32"/>
      <c r="C9409" s="27"/>
      <c r="D9409" s="27"/>
      <c r="E9409" s="27"/>
    </row>
    <row r="9410" spans="1:5" x14ac:dyDescent="0.25">
      <c r="A9410" s="27"/>
      <c r="B9410" s="32"/>
      <c r="C9410" s="27"/>
      <c r="D9410" s="27"/>
      <c r="E9410" s="27"/>
    </row>
    <row r="9411" spans="1:5" x14ac:dyDescent="0.25">
      <c r="A9411" s="27"/>
      <c r="B9411" s="32"/>
      <c r="C9411" s="27"/>
      <c r="D9411" s="27"/>
      <c r="E9411" s="27"/>
    </row>
    <row r="9412" spans="1:5" x14ac:dyDescent="0.25">
      <c r="A9412" s="27"/>
      <c r="B9412" s="32"/>
      <c r="C9412" s="27"/>
      <c r="D9412" s="27"/>
      <c r="E9412" s="27"/>
    </row>
    <row r="9413" spans="1:5" x14ac:dyDescent="0.25">
      <c r="A9413" s="27"/>
      <c r="B9413" s="32"/>
      <c r="C9413" s="27"/>
      <c r="D9413" s="27"/>
      <c r="E9413" s="27"/>
    </row>
    <row r="9414" spans="1:5" x14ac:dyDescent="0.25">
      <c r="A9414" s="27"/>
      <c r="B9414" s="32"/>
      <c r="C9414" s="27"/>
      <c r="D9414" s="27"/>
      <c r="E9414" s="27"/>
    </row>
    <row r="9415" spans="1:5" x14ac:dyDescent="0.25">
      <c r="A9415" s="27"/>
      <c r="B9415" s="32"/>
      <c r="C9415" s="27"/>
      <c r="D9415" s="27"/>
      <c r="E9415" s="27"/>
    </row>
    <row r="9416" spans="1:5" x14ac:dyDescent="0.25">
      <c r="A9416" s="27"/>
      <c r="B9416" s="32"/>
      <c r="C9416" s="27"/>
      <c r="D9416" s="27"/>
      <c r="E9416" s="27"/>
    </row>
    <row r="9417" spans="1:5" x14ac:dyDescent="0.25">
      <c r="A9417" s="27"/>
      <c r="B9417" s="32"/>
      <c r="C9417" s="27"/>
      <c r="D9417" s="27"/>
      <c r="E9417" s="27"/>
    </row>
    <row r="9418" spans="1:5" x14ac:dyDescent="0.25">
      <c r="A9418" s="27"/>
      <c r="B9418" s="32"/>
      <c r="C9418" s="27"/>
      <c r="D9418" s="27"/>
      <c r="E9418" s="27"/>
    </row>
    <row r="9419" spans="1:5" x14ac:dyDescent="0.25">
      <c r="A9419" s="27"/>
      <c r="B9419" s="32"/>
      <c r="C9419" s="27"/>
      <c r="D9419" s="27"/>
      <c r="E9419" s="27"/>
    </row>
    <row r="9420" spans="1:5" x14ac:dyDescent="0.25">
      <c r="A9420" s="27"/>
      <c r="B9420" s="32"/>
      <c r="C9420" s="27"/>
      <c r="D9420" s="27"/>
      <c r="E9420" s="27"/>
    </row>
    <row r="9421" spans="1:5" x14ac:dyDescent="0.25">
      <c r="A9421" s="27"/>
      <c r="B9421" s="32"/>
      <c r="C9421" s="27"/>
      <c r="D9421" s="27"/>
      <c r="E9421" s="27"/>
    </row>
    <row r="9422" spans="1:5" x14ac:dyDescent="0.25">
      <c r="A9422" s="27"/>
      <c r="B9422" s="32"/>
      <c r="C9422" s="27"/>
      <c r="D9422" s="27"/>
      <c r="E9422" s="27"/>
    </row>
    <row r="9423" spans="1:5" x14ac:dyDescent="0.25">
      <c r="A9423" s="27"/>
      <c r="B9423" s="32"/>
      <c r="C9423" s="27"/>
      <c r="D9423" s="27"/>
      <c r="E9423" s="27"/>
    </row>
    <row r="9424" spans="1:5" x14ac:dyDescent="0.25">
      <c r="A9424" s="27"/>
      <c r="B9424" s="32"/>
      <c r="C9424" s="27"/>
      <c r="D9424" s="27"/>
      <c r="E9424" s="27"/>
    </row>
    <row r="9425" spans="1:5" x14ac:dyDescent="0.25">
      <c r="A9425" s="27"/>
      <c r="B9425" s="32"/>
      <c r="C9425" s="27"/>
      <c r="D9425" s="27"/>
      <c r="E9425" s="27"/>
    </row>
    <row r="9426" spans="1:5" x14ac:dyDescent="0.25">
      <c r="A9426" s="27"/>
      <c r="B9426" s="32"/>
      <c r="C9426" s="27"/>
      <c r="D9426" s="27"/>
      <c r="E9426" s="27"/>
    </row>
    <row r="9427" spans="1:5" x14ac:dyDescent="0.25">
      <c r="A9427" s="27"/>
      <c r="B9427" s="32"/>
      <c r="C9427" s="27"/>
      <c r="D9427" s="27"/>
      <c r="E9427" s="27"/>
    </row>
    <row r="9428" spans="1:5" x14ac:dyDescent="0.25">
      <c r="A9428" s="27"/>
      <c r="B9428" s="32"/>
      <c r="C9428" s="27"/>
      <c r="D9428" s="27"/>
      <c r="E9428" s="27"/>
    </row>
    <row r="9429" spans="1:5" x14ac:dyDescent="0.25">
      <c r="A9429" s="27"/>
      <c r="B9429" s="32"/>
      <c r="C9429" s="27"/>
      <c r="D9429" s="27"/>
      <c r="E9429" s="27"/>
    </row>
    <row r="9430" spans="1:5" x14ac:dyDescent="0.25">
      <c r="A9430" s="27"/>
      <c r="B9430" s="32"/>
      <c r="C9430" s="27"/>
      <c r="D9430" s="27"/>
      <c r="E9430" s="27"/>
    </row>
    <row r="9431" spans="1:5" x14ac:dyDescent="0.25">
      <c r="A9431" s="27"/>
      <c r="B9431" s="32"/>
      <c r="C9431" s="27"/>
      <c r="D9431" s="27"/>
      <c r="E9431" s="27"/>
    </row>
    <row r="9432" spans="1:5" x14ac:dyDescent="0.25">
      <c r="A9432" s="27"/>
      <c r="B9432" s="32"/>
      <c r="C9432" s="27"/>
      <c r="D9432" s="27"/>
      <c r="E9432" s="27"/>
    </row>
    <row r="9433" spans="1:5" x14ac:dyDescent="0.25">
      <c r="A9433" s="27"/>
      <c r="B9433" s="32"/>
      <c r="C9433" s="27"/>
      <c r="D9433" s="27"/>
      <c r="E9433" s="27"/>
    </row>
    <row r="9434" spans="1:5" x14ac:dyDescent="0.25">
      <c r="A9434" s="27"/>
      <c r="B9434" s="32"/>
      <c r="C9434" s="27"/>
      <c r="D9434" s="27"/>
      <c r="E9434" s="27"/>
    </row>
    <row r="9435" spans="1:5" x14ac:dyDescent="0.25">
      <c r="A9435" s="27"/>
      <c r="B9435" s="32"/>
      <c r="C9435" s="27"/>
      <c r="D9435" s="27"/>
      <c r="E9435" s="27"/>
    </row>
    <row r="9436" spans="1:5" x14ac:dyDescent="0.25">
      <c r="A9436" s="27"/>
      <c r="B9436" s="32"/>
      <c r="C9436" s="27"/>
      <c r="D9436" s="27"/>
      <c r="E9436" s="27"/>
    </row>
    <row r="9437" spans="1:5" x14ac:dyDescent="0.25">
      <c r="A9437" s="27"/>
      <c r="B9437" s="32"/>
      <c r="C9437" s="27"/>
      <c r="D9437" s="27"/>
      <c r="E9437" s="27"/>
    </row>
    <row r="9438" spans="1:5" x14ac:dyDescent="0.25">
      <c r="A9438" s="27"/>
      <c r="B9438" s="32"/>
      <c r="C9438" s="27"/>
      <c r="D9438" s="27"/>
      <c r="E9438" s="27"/>
    </row>
    <row r="9439" spans="1:5" x14ac:dyDescent="0.25">
      <c r="A9439" s="27"/>
      <c r="B9439" s="32"/>
      <c r="C9439" s="27"/>
      <c r="D9439" s="27"/>
      <c r="E9439" s="27"/>
    </row>
    <row r="9440" spans="1:5" x14ac:dyDescent="0.25">
      <c r="A9440" s="27"/>
      <c r="B9440" s="32"/>
      <c r="C9440" s="27"/>
      <c r="D9440" s="27"/>
      <c r="E9440" s="27"/>
    </row>
    <row r="9441" spans="1:5" x14ac:dyDescent="0.25">
      <c r="A9441" s="27"/>
      <c r="B9441" s="32"/>
      <c r="C9441" s="27"/>
      <c r="D9441" s="27"/>
      <c r="E9441" s="27"/>
    </row>
    <row r="9442" spans="1:5" x14ac:dyDescent="0.25">
      <c r="A9442" s="27"/>
      <c r="B9442" s="32"/>
      <c r="C9442" s="27"/>
      <c r="D9442" s="27"/>
      <c r="E9442" s="27"/>
    </row>
    <row r="9443" spans="1:5" x14ac:dyDescent="0.25">
      <c r="A9443" s="27"/>
      <c r="B9443" s="32"/>
      <c r="C9443" s="27"/>
      <c r="D9443" s="27"/>
      <c r="E9443" s="27"/>
    </row>
    <row r="9444" spans="1:5" x14ac:dyDescent="0.25">
      <c r="A9444" s="27"/>
      <c r="B9444" s="32"/>
      <c r="C9444" s="27"/>
      <c r="D9444" s="27"/>
      <c r="E9444" s="27"/>
    </row>
    <row r="9445" spans="1:5" x14ac:dyDescent="0.25">
      <c r="A9445" s="27"/>
      <c r="B9445" s="32"/>
      <c r="C9445" s="27"/>
      <c r="D9445" s="27"/>
      <c r="E9445" s="27"/>
    </row>
    <row r="9446" spans="1:5" x14ac:dyDescent="0.25">
      <c r="A9446" s="27"/>
      <c r="B9446" s="32"/>
      <c r="C9446" s="27"/>
      <c r="D9446" s="27"/>
      <c r="E9446" s="27"/>
    </row>
    <row r="9447" spans="1:5" x14ac:dyDescent="0.25">
      <c r="A9447" s="27"/>
      <c r="B9447" s="32"/>
      <c r="C9447" s="27"/>
      <c r="D9447" s="27"/>
      <c r="E9447" s="27"/>
    </row>
    <row r="9448" spans="1:5" x14ac:dyDescent="0.25">
      <c r="A9448" s="27"/>
      <c r="B9448" s="32"/>
      <c r="C9448" s="27"/>
      <c r="D9448" s="27"/>
      <c r="E9448" s="27"/>
    </row>
    <row r="9449" spans="1:5" x14ac:dyDescent="0.25">
      <c r="A9449" s="27"/>
      <c r="B9449" s="32"/>
      <c r="C9449" s="27"/>
      <c r="D9449" s="27"/>
      <c r="E9449" s="27"/>
    </row>
    <row r="9450" spans="1:5" x14ac:dyDescent="0.25">
      <c r="A9450" s="27"/>
      <c r="B9450" s="32"/>
      <c r="C9450" s="27"/>
      <c r="D9450" s="27"/>
      <c r="E9450" s="27"/>
    </row>
    <row r="9451" spans="1:5" x14ac:dyDescent="0.25">
      <c r="A9451" s="27"/>
      <c r="B9451" s="32"/>
      <c r="C9451" s="27"/>
      <c r="D9451" s="27"/>
      <c r="E9451" s="27"/>
    </row>
    <row r="9452" spans="1:5" x14ac:dyDescent="0.25">
      <c r="A9452" s="27"/>
      <c r="B9452" s="32"/>
      <c r="C9452" s="27"/>
      <c r="D9452" s="27"/>
      <c r="E9452" s="27"/>
    </row>
    <row r="9453" spans="1:5" x14ac:dyDescent="0.25">
      <c r="A9453" s="27"/>
      <c r="B9453" s="32"/>
      <c r="C9453" s="27"/>
      <c r="D9453" s="27"/>
      <c r="E9453" s="27"/>
    </row>
    <row r="9454" spans="1:5" x14ac:dyDescent="0.25">
      <c r="A9454" s="27"/>
      <c r="B9454" s="32"/>
      <c r="C9454" s="27"/>
      <c r="D9454" s="27"/>
      <c r="E9454" s="27"/>
    </row>
    <row r="9455" spans="1:5" x14ac:dyDescent="0.25">
      <c r="A9455" s="27"/>
      <c r="B9455" s="32"/>
      <c r="C9455" s="27"/>
      <c r="D9455" s="27"/>
      <c r="E9455" s="27"/>
    </row>
    <row r="9456" spans="1:5" x14ac:dyDescent="0.25">
      <c r="A9456" s="27"/>
      <c r="B9456" s="32"/>
      <c r="C9456" s="27"/>
      <c r="D9456" s="27"/>
      <c r="E9456" s="27"/>
    </row>
    <row r="9457" spans="1:5" x14ac:dyDescent="0.25">
      <c r="A9457" s="27"/>
      <c r="B9457" s="32"/>
      <c r="C9457" s="27"/>
      <c r="D9457" s="27"/>
      <c r="E9457" s="27"/>
    </row>
    <row r="9458" spans="1:5" x14ac:dyDescent="0.25">
      <c r="A9458" s="27"/>
      <c r="B9458" s="32"/>
      <c r="C9458" s="27"/>
      <c r="D9458" s="27"/>
      <c r="E9458" s="27"/>
    </row>
    <row r="9459" spans="1:5" x14ac:dyDescent="0.25">
      <c r="A9459" s="27"/>
      <c r="B9459" s="32"/>
      <c r="C9459" s="27"/>
      <c r="D9459" s="27"/>
      <c r="E9459" s="27"/>
    </row>
    <row r="9460" spans="1:5" x14ac:dyDescent="0.25">
      <c r="A9460" s="27"/>
      <c r="B9460" s="32"/>
      <c r="C9460" s="27"/>
      <c r="D9460" s="27"/>
      <c r="E9460" s="27"/>
    </row>
    <row r="9461" spans="1:5" x14ac:dyDescent="0.25">
      <c r="A9461" s="27"/>
      <c r="B9461" s="32"/>
      <c r="C9461" s="27"/>
      <c r="D9461" s="27"/>
      <c r="E9461" s="27"/>
    </row>
    <row r="9462" spans="1:5" x14ac:dyDescent="0.25">
      <c r="A9462" s="27"/>
      <c r="B9462" s="32"/>
      <c r="C9462" s="27"/>
      <c r="D9462" s="27"/>
      <c r="E9462" s="27"/>
    </row>
    <row r="9463" spans="1:5" x14ac:dyDescent="0.25">
      <c r="A9463" s="27"/>
      <c r="B9463" s="32"/>
      <c r="C9463" s="27"/>
      <c r="D9463" s="27"/>
      <c r="E9463" s="27"/>
    </row>
    <row r="9464" spans="1:5" x14ac:dyDescent="0.25">
      <c r="A9464" s="27"/>
      <c r="B9464" s="32"/>
      <c r="C9464" s="27"/>
      <c r="D9464" s="27"/>
      <c r="E9464" s="27"/>
    </row>
    <row r="9465" spans="1:5" x14ac:dyDescent="0.25">
      <c r="A9465" s="27"/>
      <c r="B9465" s="32"/>
      <c r="C9465" s="27"/>
      <c r="D9465" s="27"/>
      <c r="E9465" s="27"/>
    </row>
    <row r="9466" spans="1:5" x14ac:dyDescent="0.25">
      <c r="A9466" s="27"/>
      <c r="B9466" s="32"/>
      <c r="C9466" s="27"/>
      <c r="D9466" s="27"/>
      <c r="E9466" s="27"/>
    </row>
    <row r="9467" spans="1:5" x14ac:dyDescent="0.25">
      <c r="A9467" s="27"/>
      <c r="B9467" s="32"/>
      <c r="C9467" s="27"/>
      <c r="D9467" s="27"/>
      <c r="E9467" s="27"/>
    </row>
    <row r="9468" spans="1:5" x14ac:dyDescent="0.25">
      <c r="A9468" s="27"/>
      <c r="B9468" s="32"/>
      <c r="C9468" s="27"/>
      <c r="D9468" s="27"/>
      <c r="E9468" s="27"/>
    </row>
    <row r="9469" spans="1:5" x14ac:dyDescent="0.25">
      <c r="A9469" s="27"/>
      <c r="B9469" s="32"/>
      <c r="C9469" s="27"/>
      <c r="D9469" s="27"/>
      <c r="E9469" s="27"/>
    </row>
    <row r="9470" spans="1:5" x14ac:dyDescent="0.25">
      <c r="A9470" s="27"/>
      <c r="B9470" s="32"/>
      <c r="C9470" s="27"/>
      <c r="D9470" s="27"/>
      <c r="E9470" s="27"/>
    </row>
    <row r="9471" spans="1:5" x14ac:dyDescent="0.25">
      <c r="A9471" s="27"/>
      <c r="B9471" s="32"/>
      <c r="C9471" s="27"/>
      <c r="D9471" s="27"/>
      <c r="E9471" s="27"/>
    </row>
    <row r="9472" spans="1:5" x14ac:dyDescent="0.25">
      <c r="A9472" s="27"/>
      <c r="B9472" s="32"/>
      <c r="C9472" s="27"/>
      <c r="D9472" s="27"/>
      <c r="E9472" s="27"/>
    </row>
    <row r="9473" spans="1:5" x14ac:dyDescent="0.25">
      <c r="A9473" s="27"/>
      <c r="B9473" s="32"/>
      <c r="C9473" s="27"/>
      <c r="D9473" s="27"/>
      <c r="E9473" s="27"/>
    </row>
    <row r="9474" spans="1:5" x14ac:dyDescent="0.25">
      <c r="A9474" s="27"/>
      <c r="B9474" s="32"/>
      <c r="C9474" s="27"/>
      <c r="D9474" s="27"/>
      <c r="E9474" s="27"/>
    </row>
    <row r="9475" spans="1:5" x14ac:dyDescent="0.25">
      <c r="A9475" s="27"/>
      <c r="B9475" s="32"/>
      <c r="C9475" s="27"/>
      <c r="D9475" s="27"/>
      <c r="E9475" s="27"/>
    </row>
    <row r="9476" spans="1:5" x14ac:dyDescent="0.25">
      <c r="A9476" s="27"/>
      <c r="B9476" s="32"/>
      <c r="C9476" s="27"/>
      <c r="D9476" s="27"/>
      <c r="E9476" s="27"/>
    </row>
    <row r="9477" spans="1:5" x14ac:dyDescent="0.25">
      <c r="A9477" s="27"/>
      <c r="B9477" s="32"/>
      <c r="C9477" s="27"/>
      <c r="D9477" s="27"/>
      <c r="E9477" s="27"/>
    </row>
    <row r="9478" spans="1:5" x14ac:dyDescent="0.25">
      <c r="A9478" s="27"/>
      <c r="B9478" s="32"/>
      <c r="C9478" s="27"/>
      <c r="D9478" s="27"/>
      <c r="E9478" s="27"/>
    </row>
    <row r="9479" spans="1:5" x14ac:dyDescent="0.25">
      <c r="A9479" s="27"/>
      <c r="B9479" s="32"/>
      <c r="C9479" s="27"/>
      <c r="D9479" s="27"/>
      <c r="E9479" s="27"/>
    </row>
    <row r="9480" spans="1:5" x14ac:dyDescent="0.25">
      <c r="A9480" s="27"/>
      <c r="B9480" s="32"/>
      <c r="C9480" s="27"/>
      <c r="D9480" s="27"/>
      <c r="E9480" s="27"/>
    </row>
    <row r="9481" spans="1:5" x14ac:dyDescent="0.25">
      <c r="A9481" s="27"/>
      <c r="B9481" s="32"/>
      <c r="C9481" s="27"/>
      <c r="D9481" s="27"/>
      <c r="E9481" s="27"/>
    </row>
    <row r="9482" spans="1:5" x14ac:dyDescent="0.25">
      <c r="A9482" s="27"/>
      <c r="B9482" s="32"/>
      <c r="C9482" s="27"/>
      <c r="D9482" s="27"/>
      <c r="E9482" s="27"/>
    </row>
    <row r="9483" spans="1:5" x14ac:dyDescent="0.25">
      <c r="A9483" s="27"/>
      <c r="B9483" s="32"/>
      <c r="C9483" s="27"/>
      <c r="D9483" s="27"/>
      <c r="E9483" s="27"/>
    </row>
    <row r="9484" spans="1:5" x14ac:dyDescent="0.25">
      <c r="A9484" s="27"/>
      <c r="B9484" s="32"/>
      <c r="C9484" s="27"/>
      <c r="D9484" s="27"/>
      <c r="E9484" s="27"/>
    </row>
    <row r="9485" spans="1:5" x14ac:dyDescent="0.25">
      <c r="A9485" s="27"/>
      <c r="B9485" s="32"/>
      <c r="C9485" s="27"/>
      <c r="D9485" s="27"/>
      <c r="E9485" s="27"/>
    </row>
    <row r="9486" spans="1:5" x14ac:dyDescent="0.25">
      <c r="A9486" s="27"/>
      <c r="B9486" s="32"/>
      <c r="C9486" s="27"/>
      <c r="D9486" s="27"/>
      <c r="E9486" s="27"/>
    </row>
    <row r="9487" spans="1:5" x14ac:dyDescent="0.25">
      <c r="A9487" s="27"/>
      <c r="B9487" s="32"/>
      <c r="C9487" s="27"/>
      <c r="D9487" s="27"/>
      <c r="E9487" s="27"/>
    </row>
    <row r="9488" spans="1:5" x14ac:dyDescent="0.25">
      <c r="A9488" s="27"/>
      <c r="B9488" s="32"/>
      <c r="C9488" s="27"/>
      <c r="D9488" s="27"/>
      <c r="E9488" s="27"/>
    </row>
    <row r="9489" spans="1:5" x14ac:dyDescent="0.25">
      <c r="A9489" s="27"/>
      <c r="B9489" s="32"/>
      <c r="C9489" s="27"/>
      <c r="D9489" s="27"/>
      <c r="E9489" s="27"/>
    </row>
    <row r="9490" spans="1:5" x14ac:dyDescent="0.25">
      <c r="A9490" s="27"/>
      <c r="B9490" s="32"/>
      <c r="C9490" s="27"/>
      <c r="D9490" s="27"/>
      <c r="E9490" s="27"/>
    </row>
    <row r="9491" spans="1:5" x14ac:dyDescent="0.25">
      <c r="A9491" s="27"/>
      <c r="B9491" s="32"/>
      <c r="C9491" s="27"/>
      <c r="D9491" s="27"/>
      <c r="E9491" s="27"/>
    </row>
    <row r="9492" spans="1:5" x14ac:dyDescent="0.25">
      <c r="A9492" s="27"/>
      <c r="B9492" s="32"/>
      <c r="C9492" s="27"/>
      <c r="D9492" s="27"/>
      <c r="E9492" s="27"/>
    </row>
    <row r="9493" spans="1:5" x14ac:dyDescent="0.25">
      <c r="A9493" s="27"/>
      <c r="B9493" s="32"/>
      <c r="C9493" s="27"/>
      <c r="D9493" s="27"/>
      <c r="E9493" s="27"/>
    </row>
    <row r="9494" spans="1:5" x14ac:dyDescent="0.25">
      <c r="A9494" s="27"/>
      <c r="B9494" s="32"/>
      <c r="C9494" s="27"/>
      <c r="D9494" s="27"/>
      <c r="E9494" s="27"/>
    </row>
    <row r="9495" spans="1:5" x14ac:dyDescent="0.25">
      <c r="A9495" s="27"/>
      <c r="B9495" s="32"/>
      <c r="C9495" s="27"/>
      <c r="D9495" s="27"/>
      <c r="E9495" s="27"/>
    </row>
    <row r="9496" spans="1:5" x14ac:dyDescent="0.25">
      <c r="A9496" s="27"/>
      <c r="B9496" s="32"/>
      <c r="C9496" s="27"/>
      <c r="D9496" s="27"/>
      <c r="E9496" s="27"/>
    </row>
    <row r="9497" spans="1:5" x14ac:dyDescent="0.25">
      <c r="A9497" s="27"/>
      <c r="B9497" s="32"/>
      <c r="C9497" s="27"/>
      <c r="D9497" s="27"/>
      <c r="E9497" s="27"/>
    </row>
    <row r="9498" spans="1:5" x14ac:dyDescent="0.25">
      <c r="A9498" s="27"/>
      <c r="B9498" s="32"/>
      <c r="C9498" s="27"/>
      <c r="D9498" s="27"/>
      <c r="E9498" s="27"/>
    </row>
    <row r="9499" spans="1:5" x14ac:dyDescent="0.25">
      <c r="A9499" s="27"/>
      <c r="B9499" s="32"/>
      <c r="C9499" s="27"/>
      <c r="D9499" s="27"/>
      <c r="E9499" s="27"/>
    </row>
    <row r="9500" spans="1:5" x14ac:dyDescent="0.25">
      <c r="A9500" s="27"/>
      <c r="B9500" s="32"/>
      <c r="C9500" s="27"/>
      <c r="D9500" s="27"/>
      <c r="E9500" s="27"/>
    </row>
    <row r="9501" spans="1:5" x14ac:dyDescent="0.25">
      <c r="A9501" s="27"/>
      <c r="B9501" s="32"/>
      <c r="C9501" s="27"/>
      <c r="D9501" s="27"/>
      <c r="E9501" s="27"/>
    </row>
    <row r="9502" spans="1:5" x14ac:dyDescent="0.25">
      <c r="A9502" s="27"/>
      <c r="B9502" s="32"/>
      <c r="C9502" s="27"/>
      <c r="D9502" s="27"/>
      <c r="E9502" s="27"/>
    </row>
    <row r="9503" spans="1:5" x14ac:dyDescent="0.25">
      <c r="A9503" s="27"/>
      <c r="B9503" s="32"/>
      <c r="C9503" s="27"/>
      <c r="D9503" s="27"/>
      <c r="E9503" s="27"/>
    </row>
    <row r="9504" spans="1:5" x14ac:dyDescent="0.25">
      <c r="A9504" s="27"/>
      <c r="B9504" s="32"/>
      <c r="C9504" s="27"/>
      <c r="D9504" s="27"/>
      <c r="E9504" s="27"/>
    </row>
    <row r="9505" spans="1:5" x14ac:dyDescent="0.25">
      <c r="A9505" s="27"/>
      <c r="B9505" s="32"/>
      <c r="C9505" s="27"/>
      <c r="D9505" s="27"/>
      <c r="E9505" s="27"/>
    </row>
    <row r="9506" spans="1:5" x14ac:dyDescent="0.25">
      <c r="A9506" s="27"/>
      <c r="B9506" s="32"/>
      <c r="C9506" s="27"/>
      <c r="D9506" s="27"/>
      <c r="E9506" s="27"/>
    </row>
    <row r="9507" spans="1:5" x14ac:dyDescent="0.25">
      <c r="A9507" s="27"/>
      <c r="B9507" s="32"/>
      <c r="C9507" s="27"/>
      <c r="D9507" s="27"/>
      <c r="E9507" s="27"/>
    </row>
    <row r="9508" spans="1:5" x14ac:dyDescent="0.25">
      <c r="A9508" s="27"/>
      <c r="B9508" s="32"/>
      <c r="C9508" s="27"/>
      <c r="D9508" s="27"/>
      <c r="E9508" s="27"/>
    </row>
    <row r="9509" spans="1:5" x14ac:dyDescent="0.25">
      <c r="A9509" s="27"/>
      <c r="B9509" s="32"/>
      <c r="C9509" s="27"/>
      <c r="D9509" s="27"/>
      <c r="E9509" s="27"/>
    </row>
    <row r="9510" spans="1:5" x14ac:dyDescent="0.25">
      <c r="A9510" s="27"/>
      <c r="B9510" s="32"/>
      <c r="C9510" s="27"/>
      <c r="D9510" s="27"/>
      <c r="E9510" s="27"/>
    </row>
    <row r="9511" spans="1:5" x14ac:dyDescent="0.25">
      <c r="A9511" s="27"/>
      <c r="B9511" s="32"/>
      <c r="C9511" s="27"/>
      <c r="D9511" s="27"/>
      <c r="E9511" s="27"/>
    </row>
    <row r="9512" spans="1:5" x14ac:dyDescent="0.25">
      <c r="A9512" s="27"/>
      <c r="B9512" s="32"/>
      <c r="C9512" s="27"/>
      <c r="D9512" s="27"/>
      <c r="E9512" s="27"/>
    </row>
    <row r="9513" spans="1:5" x14ac:dyDescent="0.25">
      <c r="A9513" s="27"/>
      <c r="B9513" s="32"/>
      <c r="C9513" s="27"/>
      <c r="D9513" s="27"/>
      <c r="E9513" s="27"/>
    </row>
    <row r="9514" spans="1:5" x14ac:dyDescent="0.25">
      <c r="A9514" s="27"/>
      <c r="B9514" s="32"/>
      <c r="C9514" s="27"/>
      <c r="D9514" s="27"/>
      <c r="E9514" s="27"/>
    </row>
    <row r="9515" spans="1:5" x14ac:dyDescent="0.25">
      <c r="A9515" s="27"/>
      <c r="B9515" s="32"/>
      <c r="C9515" s="27"/>
      <c r="D9515" s="27"/>
      <c r="E9515" s="27"/>
    </row>
    <row r="9516" spans="1:5" x14ac:dyDescent="0.25">
      <c r="A9516" s="27"/>
      <c r="B9516" s="32"/>
      <c r="C9516" s="27"/>
      <c r="D9516" s="27"/>
      <c r="E9516" s="27"/>
    </row>
    <row r="9517" spans="1:5" x14ac:dyDescent="0.25">
      <c r="A9517" s="27"/>
      <c r="B9517" s="32"/>
      <c r="C9517" s="27"/>
      <c r="D9517" s="27"/>
      <c r="E9517" s="27"/>
    </row>
    <row r="9518" spans="1:5" x14ac:dyDescent="0.25">
      <c r="A9518" s="27"/>
      <c r="B9518" s="32"/>
      <c r="C9518" s="27"/>
      <c r="D9518" s="27"/>
      <c r="E9518" s="27"/>
    </row>
    <row r="9519" spans="1:5" x14ac:dyDescent="0.25">
      <c r="A9519" s="27"/>
      <c r="B9519" s="32"/>
      <c r="C9519" s="27"/>
      <c r="D9519" s="27"/>
      <c r="E9519" s="27"/>
    </row>
    <row r="9520" spans="1:5" x14ac:dyDescent="0.25">
      <c r="A9520" s="27"/>
      <c r="B9520" s="32"/>
      <c r="C9520" s="27"/>
      <c r="D9520" s="27"/>
      <c r="E9520" s="27"/>
    </row>
    <row r="9521" spans="1:5" x14ac:dyDescent="0.25">
      <c r="A9521" s="27"/>
      <c r="B9521" s="32"/>
      <c r="C9521" s="27"/>
      <c r="D9521" s="27"/>
      <c r="E9521" s="27"/>
    </row>
    <row r="9522" spans="1:5" x14ac:dyDescent="0.25">
      <c r="A9522" s="27"/>
      <c r="B9522" s="32"/>
      <c r="C9522" s="27"/>
      <c r="D9522" s="27"/>
      <c r="E9522" s="27"/>
    </row>
    <row r="9523" spans="1:5" x14ac:dyDescent="0.25">
      <c r="A9523" s="27"/>
      <c r="B9523" s="32"/>
      <c r="C9523" s="27"/>
      <c r="D9523" s="27"/>
      <c r="E9523" s="27"/>
    </row>
    <row r="9524" spans="1:5" x14ac:dyDescent="0.25">
      <c r="A9524" s="27"/>
      <c r="B9524" s="32"/>
      <c r="C9524" s="27"/>
      <c r="D9524" s="27"/>
      <c r="E9524" s="27"/>
    </row>
    <row r="9525" spans="1:5" x14ac:dyDescent="0.25">
      <c r="A9525" s="27"/>
      <c r="B9525" s="32"/>
      <c r="C9525" s="27"/>
      <c r="D9525" s="27"/>
      <c r="E9525" s="27"/>
    </row>
    <row r="9526" spans="1:5" x14ac:dyDescent="0.25">
      <c r="A9526" s="27"/>
      <c r="B9526" s="32"/>
      <c r="C9526" s="27"/>
      <c r="D9526" s="27"/>
      <c r="E9526" s="27"/>
    </row>
    <row r="9527" spans="1:5" x14ac:dyDescent="0.25">
      <c r="A9527" s="27"/>
      <c r="B9527" s="32"/>
      <c r="C9527" s="27"/>
      <c r="D9527" s="27"/>
      <c r="E9527" s="27"/>
    </row>
    <row r="9528" spans="1:5" x14ac:dyDescent="0.25">
      <c r="A9528" s="27"/>
      <c r="B9528" s="32"/>
      <c r="C9528" s="27"/>
      <c r="D9528" s="27"/>
      <c r="E9528" s="27"/>
    </row>
    <row r="9529" spans="1:5" x14ac:dyDescent="0.25">
      <c r="A9529" s="27"/>
      <c r="B9529" s="32"/>
      <c r="C9529" s="27"/>
      <c r="D9529" s="27"/>
      <c r="E9529" s="27"/>
    </row>
    <row r="9530" spans="1:5" x14ac:dyDescent="0.25">
      <c r="A9530" s="27"/>
      <c r="B9530" s="32"/>
      <c r="C9530" s="27"/>
      <c r="D9530" s="27"/>
      <c r="E9530" s="27"/>
    </row>
    <row r="9531" spans="1:5" x14ac:dyDescent="0.25">
      <c r="A9531" s="27"/>
      <c r="B9531" s="32"/>
      <c r="C9531" s="27"/>
      <c r="D9531" s="27"/>
      <c r="E9531" s="27"/>
    </row>
    <row r="9532" spans="1:5" x14ac:dyDescent="0.25">
      <c r="A9532" s="27"/>
      <c r="B9532" s="32"/>
      <c r="C9532" s="27"/>
      <c r="D9532" s="27"/>
      <c r="E9532" s="27"/>
    </row>
    <row r="9533" spans="1:5" x14ac:dyDescent="0.25">
      <c r="A9533" s="27"/>
      <c r="B9533" s="32"/>
      <c r="C9533" s="27"/>
      <c r="D9533" s="27"/>
      <c r="E9533" s="27"/>
    </row>
    <row r="9534" spans="1:5" x14ac:dyDescent="0.25">
      <c r="A9534" s="27"/>
      <c r="B9534" s="32"/>
      <c r="C9534" s="27"/>
      <c r="D9534" s="27"/>
      <c r="E9534" s="27"/>
    </row>
    <row r="9535" spans="1:5" x14ac:dyDescent="0.25">
      <c r="A9535" s="27"/>
      <c r="B9535" s="32"/>
      <c r="C9535" s="27"/>
      <c r="D9535" s="27"/>
      <c r="E9535" s="27"/>
    </row>
    <row r="9536" spans="1:5" x14ac:dyDescent="0.25">
      <c r="A9536" s="27"/>
      <c r="B9536" s="32"/>
      <c r="C9536" s="27"/>
      <c r="D9536" s="27"/>
      <c r="E9536" s="27"/>
    </row>
    <row r="9537" spans="1:5" x14ac:dyDescent="0.25">
      <c r="A9537" s="27"/>
      <c r="B9537" s="32"/>
      <c r="C9537" s="27"/>
      <c r="D9537" s="27"/>
      <c r="E9537" s="27"/>
    </row>
    <row r="9538" spans="1:5" x14ac:dyDescent="0.25">
      <c r="A9538" s="27"/>
      <c r="B9538" s="32"/>
      <c r="C9538" s="27"/>
      <c r="D9538" s="27"/>
      <c r="E9538" s="27"/>
    </row>
    <row r="9539" spans="1:5" x14ac:dyDescent="0.25">
      <c r="A9539" s="27"/>
      <c r="B9539" s="32"/>
      <c r="C9539" s="27"/>
      <c r="D9539" s="27"/>
      <c r="E9539" s="27"/>
    </row>
    <row r="9540" spans="1:5" x14ac:dyDescent="0.25">
      <c r="A9540" s="27"/>
      <c r="B9540" s="32"/>
      <c r="C9540" s="27"/>
      <c r="D9540" s="27"/>
      <c r="E9540" s="27"/>
    </row>
    <row r="9541" spans="1:5" x14ac:dyDescent="0.25">
      <c r="A9541" s="27"/>
      <c r="B9541" s="32"/>
      <c r="C9541" s="27"/>
      <c r="D9541" s="27"/>
      <c r="E9541" s="27"/>
    </row>
    <row r="9542" spans="1:5" x14ac:dyDescent="0.25">
      <c r="A9542" s="27"/>
      <c r="B9542" s="32"/>
      <c r="C9542" s="27"/>
      <c r="D9542" s="27"/>
      <c r="E9542" s="27"/>
    </row>
    <row r="9543" spans="1:5" x14ac:dyDescent="0.25">
      <c r="A9543" s="27"/>
      <c r="B9543" s="32"/>
      <c r="C9543" s="27"/>
      <c r="D9543" s="27"/>
      <c r="E9543" s="27"/>
    </row>
    <row r="9544" spans="1:5" x14ac:dyDescent="0.25">
      <c r="A9544" s="27"/>
      <c r="B9544" s="32"/>
      <c r="C9544" s="27"/>
      <c r="D9544" s="27"/>
      <c r="E9544" s="27"/>
    </row>
    <row r="9545" spans="1:5" x14ac:dyDescent="0.25">
      <c r="A9545" s="27"/>
      <c r="B9545" s="32"/>
      <c r="C9545" s="27"/>
      <c r="D9545" s="27"/>
      <c r="E9545" s="27"/>
    </row>
    <row r="9546" spans="1:5" x14ac:dyDescent="0.25">
      <c r="A9546" s="27"/>
      <c r="B9546" s="32"/>
      <c r="C9546" s="27"/>
      <c r="D9546" s="27"/>
      <c r="E9546" s="27"/>
    </row>
    <row r="9547" spans="1:5" x14ac:dyDescent="0.25">
      <c r="A9547" s="27"/>
      <c r="B9547" s="32"/>
      <c r="C9547" s="27"/>
      <c r="D9547" s="27"/>
      <c r="E9547" s="27"/>
    </row>
    <row r="9548" spans="1:5" x14ac:dyDescent="0.25">
      <c r="A9548" s="27"/>
      <c r="B9548" s="32"/>
      <c r="C9548" s="27"/>
      <c r="D9548" s="27"/>
      <c r="E9548" s="27"/>
    </row>
    <row r="9549" spans="1:5" x14ac:dyDescent="0.25">
      <c r="A9549" s="27"/>
      <c r="B9549" s="32"/>
      <c r="C9549" s="27"/>
      <c r="D9549" s="27"/>
      <c r="E9549" s="27"/>
    </row>
    <row r="9550" spans="1:5" x14ac:dyDescent="0.25">
      <c r="A9550" s="27"/>
      <c r="B9550" s="32"/>
      <c r="C9550" s="27"/>
      <c r="D9550" s="27"/>
      <c r="E9550" s="27"/>
    </row>
    <row r="9551" spans="1:5" x14ac:dyDescent="0.25">
      <c r="A9551" s="27"/>
      <c r="B9551" s="32"/>
      <c r="C9551" s="27"/>
      <c r="D9551" s="27"/>
      <c r="E9551" s="27"/>
    </row>
    <row r="9552" spans="1:5" x14ac:dyDescent="0.25">
      <c r="A9552" s="27"/>
      <c r="B9552" s="32"/>
      <c r="C9552" s="27"/>
      <c r="D9552" s="27"/>
      <c r="E9552" s="27"/>
    </row>
    <row r="9553" spans="1:5" x14ac:dyDescent="0.25">
      <c r="A9553" s="27"/>
      <c r="B9553" s="32"/>
      <c r="C9553" s="27"/>
      <c r="D9553" s="27"/>
      <c r="E9553" s="27"/>
    </row>
    <row r="9554" spans="1:5" x14ac:dyDescent="0.25">
      <c r="A9554" s="27"/>
      <c r="B9554" s="32"/>
      <c r="C9554" s="27"/>
      <c r="D9554" s="27"/>
      <c r="E9554" s="27"/>
    </row>
    <row r="9555" spans="1:5" x14ac:dyDescent="0.25">
      <c r="A9555" s="27"/>
      <c r="B9555" s="32"/>
      <c r="C9555" s="27"/>
      <c r="D9555" s="27"/>
      <c r="E9555" s="27"/>
    </row>
    <row r="9556" spans="1:5" x14ac:dyDescent="0.25">
      <c r="A9556" s="27"/>
      <c r="B9556" s="32"/>
      <c r="C9556" s="27"/>
      <c r="D9556" s="27"/>
      <c r="E9556" s="27"/>
    </row>
    <row r="9557" spans="1:5" x14ac:dyDescent="0.25">
      <c r="A9557" s="27"/>
      <c r="B9557" s="32"/>
      <c r="C9557" s="27"/>
      <c r="D9557" s="27"/>
      <c r="E9557" s="27"/>
    </row>
    <row r="9558" spans="1:5" x14ac:dyDescent="0.25">
      <c r="A9558" s="27"/>
      <c r="B9558" s="32"/>
      <c r="C9558" s="27"/>
      <c r="D9558" s="27"/>
      <c r="E9558" s="27"/>
    </row>
    <row r="9559" spans="1:5" x14ac:dyDescent="0.25">
      <c r="A9559" s="27"/>
      <c r="B9559" s="32"/>
      <c r="C9559" s="27"/>
      <c r="D9559" s="27"/>
      <c r="E9559" s="27"/>
    </row>
    <row r="9560" spans="1:5" x14ac:dyDescent="0.25">
      <c r="A9560" s="27"/>
      <c r="B9560" s="32"/>
      <c r="C9560" s="27"/>
      <c r="D9560" s="27"/>
      <c r="E9560" s="27"/>
    </row>
    <row r="9561" spans="1:5" x14ac:dyDescent="0.25">
      <c r="A9561" s="27"/>
      <c r="B9561" s="32"/>
      <c r="C9561" s="27"/>
      <c r="D9561" s="27"/>
      <c r="E9561" s="27"/>
    </row>
    <row r="9562" spans="1:5" x14ac:dyDescent="0.25">
      <c r="A9562" s="27"/>
      <c r="B9562" s="32"/>
      <c r="C9562" s="27"/>
      <c r="D9562" s="27"/>
      <c r="E9562" s="27"/>
    </row>
    <row r="9563" spans="1:5" x14ac:dyDescent="0.25">
      <c r="A9563" s="27"/>
      <c r="B9563" s="32"/>
      <c r="C9563" s="27"/>
      <c r="D9563" s="27"/>
      <c r="E9563" s="27"/>
    </row>
    <row r="9564" spans="1:5" x14ac:dyDescent="0.25">
      <c r="A9564" s="27"/>
      <c r="B9564" s="32"/>
      <c r="C9564" s="27"/>
      <c r="D9564" s="27"/>
      <c r="E9564" s="27"/>
    </row>
    <row r="9565" spans="1:5" x14ac:dyDescent="0.25">
      <c r="A9565" s="27"/>
      <c r="B9565" s="32"/>
      <c r="C9565" s="27"/>
      <c r="D9565" s="27"/>
      <c r="E9565" s="27"/>
    </row>
    <row r="9566" spans="1:5" x14ac:dyDescent="0.25">
      <c r="A9566" s="27"/>
      <c r="B9566" s="32"/>
      <c r="C9566" s="27"/>
      <c r="D9566" s="27"/>
      <c r="E9566" s="27"/>
    </row>
    <row r="9567" spans="1:5" x14ac:dyDescent="0.25">
      <c r="A9567" s="27"/>
      <c r="B9567" s="32"/>
      <c r="C9567" s="27"/>
      <c r="D9567" s="27"/>
      <c r="E9567" s="27"/>
    </row>
    <row r="9568" spans="1:5" x14ac:dyDescent="0.25">
      <c r="A9568" s="27"/>
      <c r="B9568" s="32"/>
      <c r="C9568" s="27"/>
      <c r="D9568" s="27"/>
      <c r="E9568" s="27"/>
    </row>
    <row r="9569" spans="1:5" x14ac:dyDescent="0.25">
      <c r="A9569" s="27"/>
      <c r="B9569" s="32"/>
      <c r="C9569" s="27"/>
      <c r="D9569" s="27"/>
      <c r="E9569" s="27"/>
    </row>
    <row r="9570" spans="1:5" x14ac:dyDescent="0.25">
      <c r="A9570" s="27"/>
      <c r="B9570" s="32"/>
      <c r="C9570" s="27"/>
      <c r="D9570" s="27"/>
      <c r="E9570" s="27"/>
    </row>
    <row r="9571" spans="1:5" x14ac:dyDescent="0.25">
      <c r="A9571" s="27"/>
      <c r="B9571" s="32"/>
      <c r="C9571" s="27"/>
      <c r="D9571" s="27"/>
      <c r="E9571" s="27"/>
    </row>
    <row r="9572" spans="1:5" x14ac:dyDescent="0.25">
      <c r="A9572" s="27"/>
      <c r="B9572" s="32"/>
      <c r="C9572" s="27"/>
      <c r="D9572" s="27"/>
      <c r="E9572" s="27"/>
    </row>
    <row r="9573" spans="1:5" x14ac:dyDescent="0.25">
      <c r="A9573" s="27"/>
      <c r="B9573" s="32"/>
      <c r="C9573" s="27"/>
      <c r="D9573" s="27"/>
      <c r="E9573" s="27"/>
    </row>
    <row r="9574" spans="1:5" x14ac:dyDescent="0.25">
      <c r="A9574" s="27"/>
      <c r="B9574" s="32"/>
      <c r="C9574" s="27"/>
      <c r="D9574" s="27"/>
      <c r="E9574" s="27"/>
    </row>
    <row r="9575" spans="1:5" x14ac:dyDescent="0.25">
      <c r="A9575" s="27"/>
      <c r="B9575" s="32"/>
      <c r="C9575" s="27"/>
      <c r="D9575" s="27"/>
      <c r="E9575" s="27"/>
    </row>
    <row r="9576" spans="1:5" x14ac:dyDescent="0.25">
      <c r="A9576" s="27"/>
      <c r="B9576" s="32"/>
      <c r="C9576" s="27"/>
      <c r="D9576" s="27"/>
      <c r="E9576" s="27"/>
    </row>
    <row r="9577" spans="1:5" x14ac:dyDescent="0.25">
      <c r="A9577" s="27"/>
      <c r="B9577" s="32"/>
      <c r="C9577" s="27"/>
      <c r="D9577" s="27"/>
      <c r="E9577" s="27"/>
    </row>
    <row r="9578" spans="1:5" x14ac:dyDescent="0.25">
      <c r="A9578" s="27"/>
      <c r="B9578" s="32"/>
      <c r="C9578" s="27"/>
      <c r="D9578" s="27"/>
      <c r="E9578" s="27"/>
    </row>
    <row r="9579" spans="1:5" x14ac:dyDescent="0.25">
      <c r="A9579" s="27"/>
      <c r="B9579" s="32"/>
      <c r="C9579" s="27"/>
      <c r="D9579" s="27"/>
      <c r="E9579" s="27"/>
    </row>
    <row r="9580" spans="1:5" x14ac:dyDescent="0.25">
      <c r="A9580" s="27"/>
      <c r="B9580" s="32"/>
      <c r="C9580" s="27"/>
      <c r="D9580" s="27"/>
      <c r="E9580" s="27"/>
    </row>
    <row r="9581" spans="1:5" x14ac:dyDescent="0.25">
      <c r="A9581" s="27"/>
      <c r="B9581" s="32"/>
      <c r="C9581" s="27"/>
      <c r="D9581" s="27"/>
      <c r="E9581" s="27"/>
    </row>
    <row r="9582" spans="1:5" x14ac:dyDescent="0.25">
      <c r="A9582" s="27"/>
      <c r="B9582" s="32"/>
      <c r="C9582" s="27"/>
      <c r="D9582" s="27"/>
      <c r="E9582" s="27"/>
    </row>
    <row r="9583" spans="1:5" x14ac:dyDescent="0.25">
      <c r="A9583" s="27"/>
      <c r="B9583" s="32"/>
      <c r="C9583" s="27"/>
      <c r="D9583" s="27"/>
      <c r="E9583" s="27"/>
    </row>
    <row r="9584" spans="1:5" x14ac:dyDescent="0.25">
      <c r="A9584" s="27"/>
      <c r="B9584" s="32"/>
      <c r="C9584" s="27"/>
      <c r="D9584" s="27"/>
      <c r="E9584" s="27"/>
    </row>
    <row r="9585" spans="1:5" x14ac:dyDescent="0.25">
      <c r="A9585" s="27"/>
      <c r="B9585" s="32"/>
      <c r="C9585" s="27"/>
      <c r="D9585" s="27"/>
      <c r="E9585" s="27"/>
    </row>
    <row r="9586" spans="1:5" x14ac:dyDescent="0.25">
      <c r="A9586" s="27"/>
      <c r="B9586" s="32"/>
      <c r="C9586" s="27"/>
      <c r="D9586" s="27"/>
      <c r="E9586" s="27"/>
    </row>
    <row r="9587" spans="1:5" x14ac:dyDescent="0.25">
      <c r="A9587" s="27"/>
      <c r="B9587" s="32"/>
      <c r="C9587" s="27"/>
      <c r="D9587" s="27"/>
      <c r="E9587" s="27"/>
    </row>
    <row r="9588" spans="1:5" x14ac:dyDescent="0.25">
      <c r="A9588" s="27"/>
      <c r="B9588" s="32"/>
      <c r="C9588" s="27"/>
      <c r="D9588" s="27"/>
      <c r="E9588" s="27"/>
    </row>
    <row r="9589" spans="1:5" x14ac:dyDescent="0.25">
      <c r="A9589" s="27"/>
      <c r="B9589" s="32"/>
      <c r="C9589" s="27"/>
      <c r="D9589" s="27"/>
      <c r="E9589" s="27"/>
    </row>
    <row r="9590" spans="1:5" x14ac:dyDescent="0.25">
      <c r="A9590" s="27"/>
      <c r="B9590" s="32"/>
      <c r="C9590" s="27"/>
      <c r="D9590" s="27"/>
      <c r="E9590" s="27"/>
    </row>
    <row r="9591" spans="1:5" x14ac:dyDescent="0.25">
      <c r="A9591" s="27"/>
      <c r="B9591" s="32"/>
      <c r="C9591" s="27"/>
      <c r="D9591" s="27"/>
      <c r="E9591" s="27"/>
    </row>
    <row r="9592" spans="1:5" x14ac:dyDescent="0.25">
      <c r="A9592" s="27"/>
      <c r="B9592" s="32"/>
      <c r="C9592" s="27"/>
      <c r="D9592" s="27"/>
      <c r="E9592" s="27"/>
    </row>
    <row r="9593" spans="1:5" x14ac:dyDescent="0.25">
      <c r="A9593" s="27"/>
      <c r="B9593" s="32"/>
      <c r="C9593" s="27"/>
      <c r="D9593" s="27"/>
      <c r="E9593" s="27"/>
    </row>
    <row r="9594" spans="1:5" x14ac:dyDescent="0.25">
      <c r="A9594" s="27"/>
      <c r="B9594" s="32"/>
      <c r="C9594" s="27"/>
      <c r="D9594" s="27"/>
      <c r="E9594" s="27"/>
    </row>
    <row r="9595" spans="1:5" x14ac:dyDescent="0.25">
      <c r="A9595" s="27"/>
      <c r="B9595" s="32"/>
      <c r="C9595" s="27"/>
      <c r="D9595" s="27"/>
      <c r="E9595" s="27"/>
    </row>
    <row r="9596" spans="1:5" x14ac:dyDescent="0.25">
      <c r="A9596" s="27"/>
      <c r="B9596" s="32"/>
      <c r="C9596" s="27"/>
      <c r="D9596" s="27"/>
      <c r="E9596" s="27"/>
    </row>
    <row r="9597" spans="1:5" x14ac:dyDescent="0.25">
      <c r="A9597" s="27"/>
      <c r="B9597" s="32"/>
      <c r="C9597" s="27"/>
      <c r="D9597" s="27"/>
      <c r="E9597" s="27"/>
    </row>
    <row r="9598" spans="1:5" x14ac:dyDescent="0.25">
      <c r="A9598" s="27"/>
      <c r="B9598" s="32"/>
      <c r="C9598" s="27"/>
      <c r="D9598" s="27"/>
      <c r="E9598" s="27"/>
    </row>
    <row r="9599" spans="1:5" x14ac:dyDescent="0.25">
      <c r="A9599" s="27"/>
      <c r="B9599" s="32"/>
      <c r="C9599" s="27"/>
      <c r="D9599" s="27"/>
      <c r="E9599" s="27"/>
    </row>
    <row r="9600" spans="1:5" x14ac:dyDescent="0.25">
      <c r="A9600" s="27"/>
      <c r="B9600" s="32"/>
      <c r="C9600" s="27"/>
      <c r="D9600" s="27"/>
      <c r="E9600" s="27"/>
    </row>
    <row r="9601" spans="1:5" x14ac:dyDescent="0.25">
      <c r="A9601" s="27"/>
      <c r="B9601" s="32"/>
      <c r="C9601" s="27"/>
      <c r="D9601" s="27"/>
      <c r="E9601" s="27"/>
    </row>
    <row r="9602" spans="1:5" x14ac:dyDescent="0.25">
      <c r="A9602" s="27"/>
      <c r="B9602" s="32"/>
      <c r="C9602" s="27"/>
      <c r="D9602" s="27"/>
      <c r="E9602" s="27"/>
    </row>
    <row r="9603" spans="1:5" x14ac:dyDescent="0.25">
      <c r="A9603" s="27"/>
      <c r="B9603" s="32"/>
      <c r="C9603" s="27"/>
      <c r="D9603" s="27"/>
      <c r="E9603" s="27"/>
    </row>
    <row r="9604" spans="1:5" x14ac:dyDescent="0.25">
      <c r="A9604" s="27"/>
      <c r="B9604" s="32"/>
      <c r="C9604" s="27"/>
      <c r="D9604" s="27"/>
      <c r="E9604" s="27"/>
    </row>
    <row r="9605" spans="1:5" x14ac:dyDescent="0.25">
      <c r="A9605" s="27"/>
      <c r="B9605" s="32"/>
      <c r="C9605" s="27"/>
      <c r="D9605" s="27"/>
      <c r="E9605" s="27"/>
    </row>
    <row r="9606" spans="1:5" x14ac:dyDescent="0.25">
      <c r="A9606" s="27"/>
      <c r="B9606" s="32"/>
      <c r="C9606" s="27"/>
      <c r="D9606" s="27"/>
      <c r="E9606" s="27"/>
    </row>
    <row r="9607" spans="1:5" x14ac:dyDescent="0.25">
      <c r="A9607" s="27"/>
      <c r="B9607" s="32"/>
      <c r="C9607" s="27"/>
      <c r="D9607" s="27"/>
      <c r="E9607" s="27"/>
    </row>
    <row r="9608" spans="1:5" x14ac:dyDescent="0.25">
      <c r="A9608" s="27"/>
      <c r="B9608" s="32"/>
      <c r="C9608" s="27"/>
      <c r="D9608" s="27"/>
      <c r="E9608" s="27"/>
    </row>
    <row r="9609" spans="1:5" x14ac:dyDescent="0.25">
      <c r="A9609" s="27"/>
      <c r="B9609" s="32"/>
      <c r="C9609" s="27"/>
      <c r="D9609" s="27"/>
      <c r="E9609" s="27"/>
    </row>
    <row r="9610" spans="1:5" x14ac:dyDescent="0.25">
      <c r="A9610" s="27"/>
      <c r="B9610" s="32"/>
      <c r="C9610" s="27"/>
      <c r="D9610" s="27"/>
      <c r="E9610" s="27"/>
    </row>
    <row r="9611" spans="1:5" x14ac:dyDescent="0.25">
      <c r="A9611" s="27"/>
      <c r="B9611" s="32"/>
      <c r="C9611" s="27"/>
      <c r="D9611" s="27"/>
      <c r="E9611" s="27"/>
    </row>
    <row r="9612" spans="1:5" x14ac:dyDescent="0.25">
      <c r="A9612" s="27"/>
      <c r="B9612" s="32"/>
      <c r="C9612" s="27"/>
      <c r="D9612" s="27"/>
      <c r="E9612" s="27"/>
    </row>
    <row r="9613" spans="1:5" x14ac:dyDescent="0.25">
      <c r="A9613" s="27"/>
      <c r="B9613" s="32"/>
      <c r="C9613" s="27"/>
      <c r="D9613" s="27"/>
      <c r="E9613" s="27"/>
    </row>
    <row r="9614" spans="1:5" x14ac:dyDescent="0.25">
      <c r="A9614" s="27"/>
      <c r="B9614" s="32"/>
      <c r="C9614" s="27"/>
      <c r="D9614" s="27"/>
      <c r="E9614" s="27"/>
    </row>
    <row r="9615" spans="1:5" x14ac:dyDescent="0.25">
      <c r="A9615" s="27"/>
      <c r="B9615" s="32"/>
      <c r="C9615" s="27"/>
      <c r="D9615" s="27"/>
      <c r="E9615" s="27"/>
    </row>
    <row r="9616" spans="1:5" x14ac:dyDescent="0.25">
      <c r="A9616" s="27"/>
      <c r="B9616" s="32"/>
      <c r="C9616" s="27"/>
      <c r="D9616" s="27"/>
      <c r="E9616" s="27"/>
    </row>
    <row r="9617" spans="1:5" x14ac:dyDescent="0.25">
      <c r="A9617" s="27"/>
      <c r="B9617" s="32"/>
      <c r="C9617" s="27"/>
      <c r="D9617" s="27"/>
      <c r="E9617" s="27"/>
    </row>
    <row r="9618" spans="1:5" x14ac:dyDescent="0.25">
      <c r="A9618" s="27"/>
      <c r="B9618" s="32"/>
      <c r="C9618" s="27"/>
      <c r="D9618" s="27"/>
      <c r="E9618" s="27"/>
    </row>
    <row r="9619" spans="1:5" x14ac:dyDescent="0.25">
      <c r="A9619" s="27"/>
      <c r="B9619" s="32"/>
      <c r="C9619" s="27"/>
      <c r="D9619" s="27"/>
      <c r="E9619" s="27"/>
    </row>
    <row r="9620" spans="1:5" x14ac:dyDescent="0.25">
      <c r="A9620" s="27"/>
      <c r="B9620" s="32"/>
      <c r="C9620" s="27"/>
      <c r="D9620" s="27"/>
      <c r="E9620" s="27"/>
    </row>
    <row r="9621" spans="1:5" x14ac:dyDescent="0.25">
      <c r="A9621" s="27"/>
      <c r="B9621" s="32"/>
      <c r="C9621" s="27"/>
      <c r="D9621" s="27"/>
      <c r="E9621" s="27"/>
    </row>
    <row r="9622" spans="1:5" x14ac:dyDescent="0.25">
      <c r="A9622" s="27"/>
      <c r="B9622" s="32"/>
      <c r="C9622" s="27"/>
      <c r="D9622" s="27"/>
      <c r="E9622" s="27"/>
    </row>
    <row r="9623" spans="1:5" x14ac:dyDescent="0.25">
      <c r="A9623" s="27"/>
      <c r="B9623" s="32"/>
      <c r="C9623" s="27"/>
      <c r="D9623" s="27"/>
      <c r="E9623" s="27"/>
    </row>
    <row r="9624" spans="1:5" x14ac:dyDescent="0.25">
      <c r="A9624" s="27"/>
      <c r="B9624" s="32"/>
      <c r="C9624" s="27"/>
      <c r="D9624" s="27"/>
      <c r="E9624" s="27"/>
    </row>
    <row r="9625" spans="1:5" x14ac:dyDescent="0.25">
      <c r="A9625" s="27"/>
      <c r="B9625" s="32"/>
      <c r="C9625" s="27"/>
      <c r="D9625" s="27"/>
      <c r="E9625" s="27"/>
    </row>
    <row r="9626" spans="1:5" x14ac:dyDescent="0.25">
      <c r="A9626" s="27"/>
      <c r="B9626" s="32"/>
      <c r="C9626" s="27"/>
      <c r="D9626" s="27"/>
      <c r="E9626" s="27"/>
    </row>
    <row r="9627" spans="1:5" x14ac:dyDescent="0.25">
      <c r="A9627" s="27"/>
      <c r="B9627" s="32"/>
      <c r="C9627" s="27"/>
      <c r="D9627" s="27"/>
      <c r="E9627" s="27"/>
    </row>
    <row r="9628" spans="1:5" x14ac:dyDescent="0.25">
      <c r="A9628" s="27"/>
      <c r="B9628" s="32"/>
      <c r="C9628" s="27"/>
      <c r="D9628" s="27"/>
      <c r="E9628" s="27"/>
    </row>
    <row r="9629" spans="1:5" x14ac:dyDescent="0.25">
      <c r="A9629" s="27"/>
      <c r="B9629" s="32"/>
      <c r="C9629" s="27"/>
      <c r="D9629" s="27"/>
      <c r="E9629" s="27"/>
    </row>
    <row r="9630" spans="1:5" x14ac:dyDescent="0.25">
      <c r="A9630" s="27"/>
      <c r="B9630" s="32"/>
      <c r="C9630" s="27"/>
      <c r="D9630" s="27"/>
      <c r="E9630" s="27"/>
    </row>
    <row r="9631" spans="1:5" x14ac:dyDescent="0.25">
      <c r="A9631" s="27"/>
      <c r="B9631" s="32"/>
      <c r="C9631" s="27"/>
      <c r="D9631" s="27"/>
      <c r="E9631" s="27"/>
    </row>
    <row r="9632" spans="1:5" x14ac:dyDescent="0.25">
      <c r="A9632" s="27"/>
      <c r="B9632" s="32"/>
      <c r="C9632" s="27"/>
      <c r="D9632" s="27"/>
      <c r="E9632" s="27"/>
    </row>
    <row r="9633" spans="1:5" x14ac:dyDescent="0.25">
      <c r="A9633" s="27"/>
      <c r="B9633" s="32"/>
      <c r="C9633" s="27"/>
      <c r="D9633" s="27"/>
      <c r="E9633" s="27"/>
    </row>
    <row r="9634" spans="1:5" x14ac:dyDescent="0.25">
      <c r="A9634" s="27"/>
      <c r="B9634" s="32"/>
      <c r="C9634" s="27"/>
      <c r="D9634" s="27"/>
      <c r="E9634" s="27"/>
    </row>
    <row r="9635" spans="1:5" x14ac:dyDescent="0.25">
      <c r="A9635" s="27"/>
      <c r="B9635" s="32"/>
      <c r="C9635" s="27"/>
      <c r="D9635" s="27"/>
      <c r="E9635" s="27"/>
    </row>
    <row r="9636" spans="1:5" x14ac:dyDescent="0.25">
      <c r="A9636" s="27"/>
      <c r="B9636" s="32"/>
      <c r="C9636" s="27"/>
      <c r="D9636" s="27"/>
      <c r="E9636" s="27"/>
    </row>
    <row r="9637" spans="1:5" x14ac:dyDescent="0.25">
      <c r="A9637" s="27"/>
      <c r="B9637" s="32"/>
      <c r="C9637" s="27"/>
      <c r="D9637" s="27"/>
      <c r="E9637" s="27"/>
    </row>
    <row r="9638" spans="1:5" x14ac:dyDescent="0.25">
      <c r="A9638" s="27"/>
      <c r="B9638" s="32"/>
      <c r="C9638" s="27"/>
      <c r="D9638" s="27"/>
      <c r="E9638" s="27"/>
    </row>
    <row r="9639" spans="1:5" x14ac:dyDescent="0.25">
      <c r="A9639" s="27"/>
      <c r="B9639" s="32"/>
      <c r="C9639" s="27"/>
      <c r="D9639" s="27"/>
      <c r="E9639" s="27"/>
    </row>
    <row r="9640" spans="1:5" x14ac:dyDescent="0.25">
      <c r="A9640" s="27"/>
      <c r="B9640" s="32"/>
      <c r="C9640" s="27"/>
      <c r="D9640" s="27"/>
      <c r="E9640" s="27"/>
    </row>
    <row r="9641" spans="1:5" x14ac:dyDescent="0.25">
      <c r="A9641" s="27"/>
      <c r="B9641" s="32"/>
      <c r="C9641" s="27"/>
      <c r="D9641" s="27"/>
      <c r="E9641" s="27"/>
    </row>
    <row r="9642" spans="1:5" x14ac:dyDescent="0.25">
      <c r="A9642" s="27"/>
      <c r="B9642" s="32"/>
      <c r="C9642" s="27"/>
      <c r="D9642" s="27"/>
      <c r="E9642" s="27"/>
    </row>
    <row r="9643" spans="1:5" x14ac:dyDescent="0.25">
      <c r="A9643" s="27"/>
      <c r="B9643" s="32"/>
      <c r="C9643" s="27"/>
      <c r="D9643" s="27"/>
      <c r="E9643" s="27"/>
    </row>
    <row r="9644" spans="1:5" x14ac:dyDescent="0.25">
      <c r="A9644" s="27"/>
      <c r="B9644" s="32"/>
      <c r="C9644" s="27"/>
      <c r="D9644" s="27"/>
      <c r="E9644" s="27"/>
    </row>
    <row r="9645" spans="1:5" x14ac:dyDescent="0.25">
      <c r="A9645" s="27"/>
      <c r="B9645" s="32"/>
      <c r="C9645" s="27"/>
      <c r="D9645" s="27"/>
      <c r="E9645" s="27"/>
    </row>
    <row r="9646" spans="1:5" x14ac:dyDescent="0.25">
      <c r="A9646" s="27"/>
      <c r="B9646" s="32"/>
      <c r="C9646" s="27"/>
      <c r="D9646" s="27"/>
      <c r="E9646" s="27"/>
    </row>
    <row r="9647" spans="1:5" x14ac:dyDescent="0.25">
      <c r="A9647" s="27"/>
      <c r="B9647" s="32"/>
      <c r="C9647" s="27"/>
      <c r="D9647" s="27"/>
      <c r="E9647" s="27"/>
    </row>
    <row r="9648" spans="1:5" x14ac:dyDescent="0.25">
      <c r="A9648" s="27"/>
      <c r="B9648" s="32"/>
      <c r="C9648" s="27"/>
      <c r="D9648" s="27"/>
      <c r="E9648" s="27"/>
    </row>
    <row r="9649" spans="1:5" x14ac:dyDescent="0.25">
      <c r="A9649" s="27"/>
      <c r="B9649" s="32"/>
      <c r="C9649" s="27"/>
      <c r="D9649" s="27"/>
      <c r="E9649" s="27"/>
    </row>
    <row r="9650" spans="1:5" x14ac:dyDescent="0.25">
      <c r="A9650" s="27"/>
      <c r="B9650" s="32"/>
      <c r="C9650" s="27"/>
      <c r="D9650" s="27"/>
      <c r="E9650" s="27"/>
    </row>
    <row r="9651" spans="1:5" x14ac:dyDescent="0.25">
      <c r="A9651" s="27"/>
      <c r="B9651" s="32"/>
      <c r="C9651" s="27"/>
      <c r="D9651" s="27"/>
      <c r="E9651" s="27"/>
    </row>
    <row r="9652" spans="1:5" x14ac:dyDescent="0.25">
      <c r="A9652" s="27"/>
      <c r="B9652" s="32"/>
      <c r="C9652" s="27"/>
      <c r="D9652" s="27"/>
      <c r="E9652" s="27"/>
    </row>
    <row r="9653" spans="1:5" x14ac:dyDescent="0.25">
      <c r="A9653" s="27"/>
      <c r="B9653" s="32"/>
      <c r="C9653" s="27"/>
      <c r="D9653" s="27"/>
      <c r="E9653" s="27"/>
    </row>
    <row r="9654" spans="1:5" x14ac:dyDescent="0.25">
      <c r="A9654" s="27"/>
      <c r="B9654" s="32"/>
      <c r="C9654" s="27"/>
      <c r="D9654" s="27"/>
      <c r="E9654" s="27"/>
    </row>
    <row r="9655" spans="1:5" x14ac:dyDescent="0.25">
      <c r="A9655" s="27"/>
      <c r="B9655" s="32"/>
      <c r="C9655" s="27"/>
      <c r="D9655" s="27"/>
      <c r="E9655" s="27"/>
    </row>
    <row r="9656" spans="1:5" x14ac:dyDescent="0.25">
      <c r="A9656" s="27"/>
      <c r="B9656" s="32"/>
      <c r="C9656" s="27"/>
      <c r="D9656" s="27"/>
      <c r="E9656" s="27"/>
    </row>
    <row r="9657" spans="1:5" x14ac:dyDescent="0.25">
      <c r="A9657" s="27"/>
      <c r="B9657" s="32"/>
      <c r="C9657" s="27"/>
      <c r="D9657" s="27"/>
      <c r="E9657" s="27"/>
    </row>
    <row r="9658" spans="1:5" x14ac:dyDescent="0.25">
      <c r="A9658" s="27"/>
      <c r="B9658" s="32"/>
      <c r="C9658" s="27"/>
      <c r="D9658" s="27"/>
      <c r="E9658" s="27"/>
    </row>
    <row r="9659" spans="1:5" x14ac:dyDescent="0.25">
      <c r="A9659" s="27"/>
      <c r="B9659" s="32"/>
      <c r="C9659" s="27"/>
      <c r="D9659" s="27"/>
      <c r="E9659" s="27"/>
    </row>
    <row r="9660" spans="1:5" x14ac:dyDescent="0.25">
      <c r="A9660" s="27"/>
      <c r="B9660" s="32"/>
      <c r="C9660" s="27"/>
      <c r="D9660" s="27"/>
      <c r="E9660" s="27"/>
    </row>
    <row r="9661" spans="1:5" x14ac:dyDescent="0.25">
      <c r="A9661" s="27"/>
      <c r="B9661" s="32"/>
      <c r="C9661" s="27"/>
      <c r="D9661" s="27"/>
      <c r="E9661" s="27"/>
    </row>
    <row r="9662" spans="1:5" x14ac:dyDescent="0.25">
      <c r="A9662" s="27"/>
      <c r="B9662" s="32"/>
      <c r="C9662" s="27"/>
      <c r="D9662" s="27"/>
      <c r="E9662" s="27"/>
    </row>
    <row r="9663" spans="1:5" x14ac:dyDescent="0.25">
      <c r="A9663" s="27"/>
      <c r="B9663" s="32"/>
      <c r="C9663" s="27"/>
      <c r="D9663" s="27"/>
      <c r="E9663" s="27"/>
    </row>
    <row r="9664" spans="1:5" x14ac:dyDescent="0.25">
      <c r="A9664" s="27"/>
      <c r="B9664" s="32"/>
      <c r="C9664" s="27"/>
      <c r="D9664" s="27"/>
      <c r="E9664" s="27"/>
    </row>
    <row r="9665" spans="1:5" x14ac:dyDescent="0.25">
      <c r="A9665" s="27"/>
      <c r="B9665" s="32"/>
      <c r="C9665" s="27"/>
      <c r="D9665" s="27"/>
      <c r="E9665" s="27"/>
    </row>
    <row r="9666" spans="1:5" x14ac:dyDescent="0.25">
      <c r="A9666" s="27"/>
      <c r="B9666" s="32"/>
      <c r="C9666" s="27"/>
      <c r="D9666" s="27"/>
      <c r="E9666" s="27"/>
    </row>
    <row r="9667" spans="1:5" x14ac:dyDescent="0.25">
      <c r="A9667" s="27"/>
      <c r="B9667" s="32"/>
      <c r="C9667" s="27"/>
      <c r="D9667" s="27"/>
      <c r="E9667" s="27"/>
    </row>
    <row r="9668" spans="1:5" x14ac:dyDescent="0.25">
      <c r="A9668" s="27"/>
      <c r="B9668" s="32"/>
      <c r="C9668" s="27"/>
      <c r="D9668" s="27"/>
      <c r="E9668" s="27"/>
    </row>
    <row r="9669" spans="1:5" x14ac:dyDescent="0.25">
      <c r="A9669" s="27"/>
      <c r="B9669" s="32"/>
      <c r="C9669" s="27"/>
      <c r="D9669" s="27"/>
      <c r="E9669" s="27"/>
    </row>
    <row r="9670" spans="1:5" x14ac:dyDescent="0.25">
      <c r="A9670" s="27"/>
      <c r="B9670" s="32"/>
      <c r="C9670" s="27"/>
      <c r="D9670" s="27"/>
      <c r="E9670" s="27"/>
    </row>
    <row r="9671" spans="1:5" x14ac:dyDescent="0.25">
      <c r="A9671" s="27"/>
      <c r="B9671" s="32"/>
      <c r="C9671" s="27"/>
      <c r="D9671" s="27"/>
      <c r="E9671" s="27"/>
    </row>
    <row r="9672" spans="1:5" x14ac:dyDescent="0.25">
      <c r="A9672" s="27"/>
      <c r="B9672" s="32"/>
      <c r="C9672" s="27"/>
      <c r="D9672" s="27"/>
      <c r="E9672" s="27"/>
    </row>
    <row r="9673" spans="1:5" x14ac:dyDescent="0.25">
      <c r="A9673" s="27"/>
      <c r="B9673" s="32"/>
      <c r="C9673" s="27"/>
      <c r="D9673" s="27"/>
      <c r="E9673" s="27"/>
    </row>
    <row r="9674" spans="1:5" x14ac:dyDescent="0.25">
      <c r="A9674" s="27"/>
      <c r="B9674" s="32"/>
      <c r="C9674" s="27"/>
      <c r="D9674" s="27"/>
      <c r="E9674" s="27"/>
    </row>
    <row r="9675" spans="1:5" x14ac:dyDescent="0.25">
      <c r="A9675" s="27"/>
      <c r="B9675" s="32"/>
      <c r="C9675" s="27"/>
      <c r="D9675" s="27"/>
      <c r="E9675" s="27"/>
    </row>
    <row r="9676" spans="1:5" x14ac:dyDescent="0.25">
      <c r="A9676" s="27"/>
      <c r="B9676" s="32"/>
      <c r="C9676" s="27"/>
      <c r="D9676" s="27"/>
      <c r="E9676" s="27"/>
    </row>
    <row r="9677" spans="1:5" x14ac:dyDescent="0.25">
      <c r="A9677" s="27"/>
      <c r="B9677" s="32"/>
      <c r="C9677" s="27"/>
      <c r="D9677" s="27"/>
      <c r="E9677" s="27"/>
    </row>
    <row r="9678" spans="1:5" x14ac:dyDescent="0.25">
      <c r="A9678" s="27"/>
      <c r="B9678" s="32"/>
      <c r="C9678" s="27"/>
      <c r="D9678" s="27"/>
      <c r="E9678" s="27"/>
    </row>
    <row r="9679" spans="1:5" x14ac:dyDescent="0.25">
      <c r="A9679" s="27"/>
      <c r="B9679" s="32"/>
      <c r="C9679" s="27"/>
      <c r="D9679" s="27"/>
      <c r="E9679" s="27"/>
    </row>
    <row r="9680" spans="1:5" x14ac:dyDescent="0.25">
      <c r="A9680" s="27"/>
      <c r="B9680" s="32"/>
      <c r="C9680" s="27"/>
      <c r="D9680" s="27"/>
      <c r="E9680" s="27"/>
    </row>
    <row r="9681" spans="1:5" x14ac:dyDescent="0.25">
      <c r="A9681" s="27"/>
      <c r="B9681" s="32"/>
      <c r="C9681" s="27"/>
      <c r="D9681" s="27"/>
      <c r="E9681" s="27"/>
    </row>
    <row r="9682" spans="1:5" x14ac:dyDescent="0.25">
      <c r="A9682" s="27"/>
      <c r="B9682" s="32"/>
      <c r="C9682" s="27"/>
      <c r="D9682" s="27"/>
      <c r="E9682" s="27"/>
    </row>
    <row r="9683" spans="1:5" x14ac:dyDescent="0.25">
      <c r="A9683" s="27"/>
      <c r="B9683" s="32"/>
      <c r="C9683" s="27"/>
      <c r="D9683" s="27"/>
      <c r="E9683" s="27"/>
    </row>
    <row r="9684" spans="1:5" x14ac:dyDescent="0.25">
      <c r="A9684" s="27"/>
      <c r="B9684" s="32"/>
      <c r="C9684" s="27"/>
      <c r="D9684" s="27"/>
      <c r="E9684" s="27"/>
    </row>
    <row r="9685" spans="1:5" x14ac:dyDescent="0.25">
      <c r="A9685" s="27"/>
      <c r="B9685" s="32"/>
      <c r="C9685" s="27"/>
      <c r="D9685" s="27"/>
      <c r="E9685" s="27"/>
    </row>
    <row r="9686" spans="1:5" x14ac:dyDescent="0.25">
      <c r="A9686" s="27"/>
      <c r="B9686" s="32"/>
      <c r="C9686" s="27"/>
      <c r="D9686" s="27"/>
      <c r="E9686" s="27"/>
    </row>
    <row r="9687" spans="1:5" x14ac:dyDescent="0.25">
      <c r="A9687" s="27"/>
      <c r="B9687" s="32"/>
      <c r="C9687" s="27"/>
      <c r="D9687" s="27"/>
      <c r="E9687" s="27"/>
    </row>
    <row r="9688" spans="1:5" x14ac:dyDescent="0.25">
      <c r="A9688" s="27"/>
      <c r="B9688" s="32"/>
      <c r="C9688" s="27"/>
      <c r="D9688" s="27"/>
      <c r="E9688" s="27"/>
    </row>
    <row r="9689" spans="1:5" x14ac:dyDescent="0.25">
      <c r="A9689" s="27"/>
      <c r="B9689" s="32"/>
      <c r="C9689" s="27"/>
      <c r="D9689" s="27"/>
      <c r="E9689" s="27"/>
    </row>
    <row r="9690" spans="1:5" x14ac:dyDescent="0.25">
      <c r="A9690" s="27"/>
      <c r="B9690" s="32"/>
      <c r="C9690" s="27"/>
      <c r="D9690" s="27"/>
      <c r="E9690" s="27"/>
    </row>
    <row r="9691" spans="1:5" x14ac:dyDescent="0.25">
      <c r="A9691" s="27"/>
      <c r="B9691" s="32"/>
      <c r="C9691" s="27"/>
      <c r="D9691" s="27"/>
      <c r="E9691" s="27"/>
    </row>
    <row r="9692" spans="1:5" x14ac:dyDescent="0.25">
      <c r="A9692" s="27"/>
      <c r="B9692" s="32"/>
      <c r="C9692" s="27"/>
      <c r="D9692" s="27"/>
      <c r="E9692" s="27"/>
    </row>
    <row r="9693" spans="1:5" x14ac:dyDescent="0.25">
      <c r="A9693" s="27"/>
      <c r="B9693" s="32"/>
      <c r="C9693" s="27"/>
      <c r="D9693" s="27"/>
      <c r="E9693" s="27"/>
    </row>
    <row r="9694" spans="1:5" x14ac:dyDescent="0.25">
      <c r="A9694" s="27"/>
      <c r="B9694" s="32"/>
      <c r="C9694" s="27"/>
      <c r="D9694" s="27"/>
      <c r="E9694" s="27"/>
    </row>
    <row r="9695" spans="1:5" x14ac:dyDescent="0.25">
      <c r="A9695" s="27"/>
      <c r="B9695" s="32"/>
      <c r="C9695" s="27"/>
      <c r="D9695" s="27"/>
      <c r="E9695" s="27"/>
    </row>
    <row r="9696" spans="1:5" x14ac:dyDescent="0.25">
      <c r="A9696" s="27"/>
      <c r="B9696" s="32"/>
      <c r="C9696" s="27"/>
      <c r="D9696" s="27"/>
      <c r="E9696" s="27"/>
    </row>
    <row r="9697" spans="1:5" x14ac:dyDescent="0.25">
      <c r="A9697" s="27"/>
      <c r="B9697" s="32"/>
      <c r="C9697" s="27"/>
      <c r="D9697" s="27"/>
      <c r="E9697" s="27"/>
    </row>
    <row r="9698" spans="1:5" x14ac:dyDescent="0.25">
      <c r="A9698" s="27"/>
      <c r="B9698" s="32"/>
      <c r="C9698" s="27"/>
      <c r="D9698" s="27"/>
      <c r="E9698" s="27"/>
    </row>
    <row r="9699" spans="1:5" x14ac:dyDescent="0.25">
      <c r="A9699" s="27"/>
      <c r="B9699" s="32"/>
      <c r="C9699" s="27"/>
      <c r="D9699" s="27"/>
      <c r="E9699" s="27"/>
    </row>
    <row r="9700" spans="1:5" x14ac:dyDescent="0.25">
      <c r="A9700" s="27"/>
      <c r="B9700" s="32"/>
      <c r="C9700" s="27"/>
      <c r="D9700" s="27"/>
      <c r="E9700" s="27"/>
    </row>
    <row r="9701" spans="1:5" x14ac:dyDescent="0.25">
      <c r="A9701" s="27"/>
      <c r="B9701" s="32"/>
      <c r="C9701" s="27"/>
      <c r="D9701" s="27"/>
      <c r="E9701" s="27"/>
    </row>
    <row r="9702" spans="1:5" x14ac:dyDescent="0.25">
      <c r="A9702" s="27"/>
      <c r="B9702" s="32"/>
      <c r="C9702" s="27"/>
      <c r="D9702" s="27"/>
      <c r="E9702" s="27"/>
    </row>
    <row r="9703" spans="1:5" x14ac:dyDescent="0.25">
      <c r="A9703" s="27"/>
      <c r="B9703" s="32"/>
      <c r="C9703" s="27"/>
      <c r="D9703" s="27"/>
      <c r="E9703" s="27"/>
    </row>
    <row r="9704" spans="1:5" x14ac:dyDescent="0.25">
      <c r="A9704" s="27"/>
      <c r="B9704" s="32"/>
      <c r="C9704" s="27"/>
      <c r="D9704" s="27"/>
      <c r="E9704" s="27"/>
    </row>
    <row r="9705" spans="1:5" x14ac:dyDescent="0.25">
      <c r="A9705" s="27"/>
      <c r="B9705" s="32"/>
      <c r="C9705" s="27"/>
      <c r="D9705" s="27"/>
      <c r="E9705" s="27"/>
    </row>
    <row r="9706" spans="1:5" x14ac:dyDescent="0.25">
      <c r="A9706" s="27"/>
      <c r="B9706" s="32"/>
      <c r="C9706" s="27"/>
      <c r="D9706" s="27"/>
      <c r="E9706" s="27"/>
    </row>
    <row r="9707" spans="1:5" x14ac:dyDescent="0.25">
      <c r="A9707" s="27"/>
      <c r="B9707" s="32"/>
      <c r="C9707" s="27"/>
      <c r="D9707" s="27"/>
      <c r="E9707" s="27"/>
    </row>
    <row r="9708" spans="1:5" x14ac:dyDescent="0.25">
      <c r="A9708" s="27"/>
      <c r="B9708" s="32"/>
      <c r="C9708" s="27"/>
      <c r="D9708" s="27"/>
      <c r="E9708" s="27"/>
    </row>
    <row r="9709" spans="1:5" x14ac:dyDescent="0.25">
      <c r="A9709" s="27"/>
      <c r="B9709" s="32"/>
      <c r="C9709" s="27"/>
      <c r="D9709" s="27"/>
      <c r="E9709" s="27"/>
    </row>
    <row r="9710" spans="1:5" x14ac:dyDescent="0.25">
      <c r="A9710" s="27"/>
      <c r="B9710" s="32"/>
      <c r="C9710" s="27"/>
      <c r="D9710" s="27"/>
      <c r="E9710" s="27"/>
    </row>
    <row r="9711" spans="1:5" x14ac:dyDescent="0.25">
      <c r="A9711" s="27"/>
      <c r="B9711" s="32"/>
      <c r="C9711" s="27"/>
      <c r="D9711" s="27"/>
      <c r="E9711" s="27"/>
    </row>
    <row r="9712" spans="1:5" x14ac:dyDescent="0.25">
      <c r="A9712" s="27"/>
      <c r="B9712" s="32"/>
      <c r="C9712" s="27"/>
      <c r="D9712" s="27"/>
      <c r="E9712" s="27"/>
    </row>
    <row r="9713" spans="1:5" x14ac:dyDescent="0.25">
      <c r="A9713" s="27"/>
      <c r="B9713" s="32"/>
      <c r="C9713" s="27"/>
      <c r="D9713" s="27"/>
      <c r="E9713" s="27"/>
    </row>
    <row r="9714" spans="1:5" x14ac:dyDescent="0.25">
      <c r="A9714" s="27"/>
      <c r="B9714" s="32"/>
      <c r="C9714" s="27"/>
      <c r="D9714" s="27"/>
      <c r="E9714" s="27"/>
    </row>
    <row r="9715" spans="1:5" x14ac:dyDescent="0.25">
      <c r="A9715" s="27"/>
      <c r="B9715" s="32"/>
      <c r="C9715" s="27"/>
      <c r="D9715" s="27"/>
      <c r="E9715" s="27"/>
    </row>
    <row r="9716" spans="1:5" x14ac:dyDescent="0.25">
      <c r="A9716" s="27"/>
      <c r="B9716" s="32"/>
      <c r="C9716" s="27"/>
      <c r="D9716" s="27"/>
      <c r="E9716" s="27"/>
    </row>
    <row r="9717" spans="1:5" x14ac:dyDescent="0.25">
      <c r="A9717" s="27"/>
      <c r="B9717" s="32"/>
      <c r="C9717" s="27"/>
      <c r="D9717" s="27"/>
      <c r="E9717" s="27"/>
    </row>
    <row r="9718" spans="1:5" x14ac:dyDescent="0.25">
      <c r="A9718" s="27"/>
      <c r="B9718" s="32"/>
      <c r="C9718" s="27"/>
      <c r="D9718" s="27"/>
      <c r="E9718" s="27"/>
    </row>
    <row r="9719" spans="1:5" x14ac:dyDescent="0.25">
      <c r="A9719" s="27"/>
      <c r="B9719" s="32"/>
      <c r="C9719" s="27"/>
      <c r="D9719" s="27"/>
      <c r="E9719" s="27"/>
    </row>
    <row r="9720" spans="1:5" x14ac:dyDescent="0.25">
      <c r="A9720" s="27"/>
      <c r="B9720" s="32"/>
      <c r="C9720" s="27"/>
      <c r="D9720" s="27"/>
      <c r="E9720" s="27"/>
    </row>
    <row r="9721" spans="1:5" x14ac:dyDescent="0.25">
      <c r="A9721" s="27"/>
      <c r="B9721" s="32"/>
      <c r="C9721" s="27"/>
      <c r="D9721" s="27"/>
      <c r="E9721" s="27"/>
    </row>
    <row r="9722" spans="1:5" x14ac:dyDescent="0.25">
      <c r="A9722" s="27"/>
      <c r="B9722" s="32"/>
      <c r="C9722" s="27"/>
      <c r="D9722" s="27"/>
      <c r="E9722" s="27"/>
    </row>
    <row r="9723" spans="1:5" x14ac:dyDescent="0.25">
      <c r="A9723" s="27"/>
      <c r="B9723" s="32"/>
      <c r="C9723" s="27"/>
      <c r="D9723" s="27"/>
      <c r="E9723" s="27"/>
    </row>
    <row r="9724" spans="1:5" x14ac:dyDescent="0.25">
      <c r="A9724" s="27"/>
      <c r="B9724" s="32"/>
      <c r="C9724" s="27"/>
      <c r="D9724" s="27"/>
      <c r="E9724" s="27"/>
    </row>
    <row r="9725" spans="1:5" x14ac:dyDescent="0.25">
      <c r="A9725" s="27"/>
      <c r="B9725" s="32"/>
      <c r="C9725" s="27"/>
      <c r="D9725" s="27"/>
      <c r="E9725" s="27"/>
    </row>
    <row r="9726" spans="1:5" x14ac:dyDescent="0.25">
      <c r="A9726" s="27"/>
      <c r="B9726" s="32"/>
      <c r="C9726" s="27"/>
      <c r="D9726" s="27"/>
      <c r="E9726" s="27"/>
    </row>
    <row r="9727" spans="1:5" x14ac:dyDescent="0.25">
      <c r="A9727" s="27"/>
      <c r="B9727" s="32"/>
      <c r="C9727" s="27"/>
      <c r="D9727" s="27"/>
      <c r="E9727" s="27"/>
    </row>
    <row r="9728" spans="1:5" x14ac:dyDescent="0.25">
      <c r="A9728" s="27"/>
      <c r="B9728" s="32"/>
      <c r="C9728" s="27"/>
      <c r="D9728" s="27"/>
      <c r="E9728" s="27"/>
    </row>
    <row r="9729" spans="1:5" x14ac:dyDescent="0.25">
      <c r="A9729" s="27"/>
      <c r="B9729" s="32"/>
      <c r="C9729" s="27"/>
      <c r="D9729" s="27"/>
      <c r="E9729" s="27"/>
    </row>
    <row r="9730" spans="1:5" x14ac:dyDescent="0.25">
      <c r="A9730" s="27"/>
      <c r="B9730" s="32"/>
      <c r="C9730" s="27"/>
      <c r="D9730" s="27"/>
      <c r="E9730" s="27"/>
    </row>
    <row r="9731" spans="1:5" x14ac:dyDescent="0.25">
      <c r="A9731" s="27"/>
      <c r="B9731" s="32"/>
      <c r="C9731" s="27"/>
      <c r="D9731" s="27"/>
      <c r="E9731" s="27"/>
    </row>
    <row r="9732" spans="1:5" x14ac:dyDescent="0.25">
      <c r="A9732" s="27"/>
      <c r="B9732" s="32"/>
      <c r="C9732" s="27"/>
      <c r="D9732" s="27"/>
      <c r="E9732" s="27"/>
    </row>
    <row r="9733" spans="1:5" x14ac:dyDescent="0.25">
      <c r="A9733" s="27"/>
      <c r="B9733" s="32"/>
      <c r="C9733" s="27"/>
      <c r="D9733" s="27"/>
      <c r="E9733" s="27"/>
    </row>
    <row r="9734" spans="1:5" x14ac:dyDescent="0.25">
      <c r="A9734" s="27"/>
      <c r="B9734" s="32"/>
      <c r="C9734" s="27"/>
      <c r="D9734" s="27"/>
      <c r="E9734" s="27"/>
    </row>
    <row r="9735" spans="1:5" x14ac:dyDescent="0.25">
      <c r="A9735" s="27"/>
      <c r="B9735" s="32"/>
      <c r="C9735" s="27"/>
      <c r="D9735" s="27"/>
      <c r="E9735" s="27"/>
    </row>
    <row r="9736" spans="1:5" x14ac:dyDescent="0.25">
      <c r="A9736" s="27"/>
      <c r="B9736" s="32"/>
      <c r="C9736" s="27"/>
      <c r="D9736" s="27"/>
      <c r="E9736" s="27"/>
    </row>
    <row r="9737" spans="1:5" x14ac:dyDescent="0.25">
      <c r="A9737" s="27"/>
      <c r="B9737" s="32"/>
      <c r="C9737" s="27"/>
      <c r="D9737" s="27"/>
      <c r="E9737" s="27"/>
    </row>
    <row r="9738" spans="1:5" x14ac:dyDescent="0.25">
      <c r="A9738" s="27"/>
      <c r="B9738" s="32"/>
      <c r="C9738" s="27"/>
      <c r="D9738" s="27"/>
      <c r="E9738" s="27"/>
    </row>
    <row r="9739" spans="1:5" x14ac:dyDescent="0.25">
      <c r="A9739" s="27"/>
      <c r="B9739" s="32"/>
      <c r="C9739" s="27"/>
      <c r="D9739" s="27"/>
      <c r="E9739" s="27"/>
    </row>
    <row r="9740" spans="1:5" x14ac:dyDescent="0.25">
      <c r="A9740" s="27"/>
      <c r="B9740" s="32"/>
      <c r="C9740" s="27"/>
      <c r="D9740" s="27"/>
      <c r="E9740" s="27"/>
    </row>
    <row r="9741" spans="1:5" x14ac:dyDescent="0.25">
      <c r="A9741" s="27"/>
      <c r="B9741" s="32"/>
      <c r="C9741" s="27"/>
      <c r="D9741" s="27"/>
      <c r="E9741" s="27"/>
    </row>
    <row r="9742" spans="1:5" x14ac:dyDescent="0.25">
      <c r="A9742" s="27"/>
      <c r="B9742" s="32"/>
      <c r="C9742" s="27"/>
      <c r="D9742" s="27"/>
      <c r="E9742" s="27"/>
    </row>
    <row r="9743" spans="1:5" x14ac:dyDescent="0.25">
      <c r="A9743" s="27"/>
      <c r="B9743" s="32"/>
      <c r="C9743" s="27"/>
      <c r="D9743" s="27"/>
      <c r="E9743" s="27"/>
    </row>
    <row r="9744" spans="1:5" x14ac:dyDescent="0.25">
      <c r="A9744" s="27"/>
      <c r="B9744" s="32"/>
      <c r="C9744" s="27"/>
      <c r="D9744" s="27"/>
      <c r="E9744" s="27"/>
    </row>
    <row r="9745" spans="1:5" x14ac:dyDescent="0.25">
      <c r="A9745" s="27"/>
      <c r="B9745" s="32"/>
      <c r="C9745" s="27"/>
      <c r="D9745" s="27"/>
      <c r="E9745" s="27"/>
    </row>
    <row r="9746" spans="1:5" x14ac:dyDescent="0.25">
      <c r="A9746" s="27"/>
      <c r="B9746" s="32"/>
      <c r="C9746" s="27"/>
      <c r="D9746" s="27"/>
      <c r="E9746" s="27"/>
    </row>
    <row r="9747" spans="1:5" x14ac:dyDescent="0.25">
      <c r="A9747" s="27"/>
      <c r="B9747" s="32"/>
      <c r="C9747" s="27"/>
      <c r="D9747" s="27"/>
      <c r="E9747" s="27"/>
    </row>
    <row r="9748" spans="1:5" x14ac:dyDescent="0.25">
      <c r="A9748" s="27"/>
      <c r="B9748" s="32"/>
      <c r="C9748" s="27"/>
      <c r="D9748" s="27"/>
      <c r="E9748" s="27"/>
    </row>
    <row r="9749" spans="1:5" x14ac:dyDescent="0.25">
      <c r="A9749" s="27"/>
      <c r="B9749" s="32"/>
      <c r="C9749" s="27"/>
      <c r="D9749" s="27"/>
      <c r="E9749" s="27"/>
    </row>
    <row r="9750" spans="1:5" x14ac:dyDescent="0.25">
      <c r="A9750" s="27"/>
      <c r="B9750" s="32"/>
      <c r="C9750" s="27"/>
      <c r="D9750" s="27"/>
      <c r="E9750" s="27"/>
    </row>
    <row r="9751" spans="1:5" x14ac:dyDescent="0.25">
      <c r="A9751" s="27"/>
      <c r="B9751" s="32"/>
      <c r="C9751" s="27"/>
      <c r="D9751" s="27"/>
      <c r="E9751" s="27"/>
    </row>
    <row r="9752" spans="1:5" x14ac:dyDescent="0.25">
      <c r="A9752" s="27"/>
      <c r="B9752" s="32"/>
      <c r="C9752" s="27"/>
      <c r="D9752" s="27"/>
      <c r="E9752" s="27"/>
    </row>
    <row r="9753" spans="1:5" x14ac:dyDescent="0.25">
      <c r="A9753" s="27"/>
      <c r="B9753" s="32"/>
      <c r="C9753" s="27"/>
      <c r="D9753" s="27"/>
      <c r="E9753" s="27"/>
    </row>
    <row r="9754" spans="1:5" x14ac:dyDescent="0.25">
      <c r="A9754" s="27"/>
      <c r="B9754" s="32"/>
      <c r="C9754" s="27"/>
      <c r="D9754" s="27"/>
      <c r="E9754" s="27"/>
    </row>
    <row r="9755" spans="1:5" x14ac:dyDescent="0.25">
      <c r="A9755" s="27"/>
      <c r="B9755" s="32"/>
      <c r="C9755" s="27"/>
      <c r="D9755" s="27"/>
      <c r="E9755" s="27"/>
    </row>
    <row r="9756" spans="1:5" x14ac:dyDescent="0.25">
      <c r="A9756" s="27"/>
      <c r="B9756" s="32"/>
      <c r="C9756" s="27"/>
      <c r="D9756" s="27"/>
      <c r="E9756" s="27"/>
    </row>
    <row r="9757" spans="1:5" x14ac:dyDescent="0.25">
      <c r="A9757" s="27"/>
      <c r="B9757" s="32"/>
      <c r="C9757" s="27"/>
      <c r="D9757" s="27"/>
      <c r="E9757" s="27"/>
    </row>
    <row r="9758" spans="1:5" x14ac:dyDescent="0.25">
      <c r="A9758" s="27"/>
      <c r="B9758" s="32"/>
      <c r="C9758" s="27"/>
      <c r="D9758" s="27"/>
      <c r="E9758" s="27"/>
    </row>
    <row r="9759" spans="1:5" x14ac:dyDescent="0.25">
      <c r="A9759" s="27"/>
      <c r="B9759" s="32"/>
      <c r="C9759" s="27"/>
      <c r="D9759" s="27"/>
      <c r="E9759" s="27"/>
    </row>
    <row r="9760" spans="1:5" x14ac:dyDescent="0.25">
      <c r="A9760" s="27"/>
      <c r="B9760" s="32"/>
      <c r="C9760" s="27"/>
      <c r="D9760" s="27"/>
      <c r="E9760" s="27"/>
    </row>
    <row r="9761" spans="1:5" x14ac:dyDescent="0.25">
      <c r="A9761" s="27"/>
      <c r="B9761" s="32"/>
      <c r="C9761" s="27"/>
      <c r="D9761" s="27"/>
      <c r="E9761" s="27"/>
    </row>
    <row r="9762" spans="1:5" x14ac:dyDescent="0.25">
      <c r="A9762" s="27"/>
      <c r="B9762" s="32"/>
      <c r="C9762" s="27"/>
      <c r="D9762" s="27"/>
      <c r="E9762" s="27"/>
    </row>
    <row r="9763" spans="1:5" x14ac:dyDescent="0.25">
      <c r="A9763" s="27"/>
      <c r="B9763" s="32"/>
      <c r="C9763" s="27"/>
      <c r="D9763" s="27"/>
      <c r="E9763" s="27"/>
    </row>
    <row r="9764" spans="1:5" x14ac:dyDescent="0.25">
      <c r="A9764" s="27"/>
      <c r="B9764" s="32"/>
      <c r="C9764" s="27"/>
      <c r="D9764" s="27"/>
      <c r="E9764" s="27"/>
    </row>
    <row r="9765" spans="1:5" x14ac:dyDescent="0.25">
      <c r="A9765" s="27"/>
      <c r="B9765" s="32"/>
      <c r="C9765" s="27"/>
      <c r="D9765" s="27"/>
      <c r="E9765" s="27"/>
    </row>
    <row r="9766" spans="1:5" x14ac:dyDescent="0.25">
      <c r="A9766" s="27"/>
      <c r="B9766" s="32"/>
      <c r="C9766" s="27"/>
      <c r="D9766" s="27"/>
      <c r="E9766" s="27"/>
    </row>
    <row r="9767" spans="1:5" x14ac:dyDescent="0.25">
      <c r="A9767" s="27"/>
      <c r="B9767" s="32"/>
      <c r="C9767" s="27"/>
      <c r="D9767" s="27"/>
      <c r="E9767" s="27"/>
    </row>
    <row r="9768" spans="1:5" x14ac:dyDescent="0.25">
      <c r="A9768" s="27"/>
      <c r="B9768" s="32"/>
      <c r="C9768" s="27"/>
      <c r="D9768" s="27"/>
      <c r="E9768" s="27"/>
    </row>
    <row r="9769" spans="1:5" x14ac:dyDescent="0.25">
      <c r="A9769" s="27"/>
      <c r="B9769" s="32"/>
      <c r="C9769" s="27"/>
      <c r="D9769" s="27"/>
      <c r="E9769" s="27"/>
    </row>
    <row r="9770" spans="1:5" x14ac:dyDescent="0.25">
      <c r="A9770" s="27"/>
      <c r="B9770" s="32"/>
      <c r="C9770" s="27"/>
      <c r="D9770" s="27"/>
      <c r="E9770" s="27"/>
    </row>
    <row r="9771" spans="1:5" x14ac:dyDescent="0.25">
      <c r="A9771" s="27"/>
      <c r="B9771" s="32"/>
      <c r="C9771" s="27"/>
      <c r="D9771" s="27"/>
      <c r="E9771" s="27"/>
    </row>
    <row r="9772" spans="1:5" x14ac:dyDescent="0.25">
      <c r="A9772" s="27"/>
      <c r="B9772" s="32"/>
      <c r="C9772" s="27"/>
      <c r="D9772" s="27"/>
      <c r="E9772" s="27"/>
    </row>
    <row r="9773" spans="1:5" x14ac:dyDescent="0.25">
      <c r="A9773" s="27"/>
      <c r="B9773" s="32"/>
      <c r="C9773" s="27"/>
      <c r="D9773" s="27"/>
      <c r="E9773" s="27"/>
    </row>
    <row r="9774" spans="1:5" x14ac:dyDescent="0.25">
      <c r="A9774" s="27"/>
      <c r="B9774" s="32"/>
      <c r="C9774" s="27"/>
      <c r="D9774" s="27"/>
      <c r="E9774" s="27"/>
    </row>
    <row r="9775" spans="1:5" x14ac:dyDescent="0.25">
      <c r="A9775" s="27"/>
      <c r="B9775" s="32"/>
      <c r="C9775" s="27"/>
      <c r="D9775" s="27"/>
      <c r="E9775" s="27"/>
    </row>
    <row r="9776" spans="1:5" x14ac:dyDescent="0.25">
      <c r="A9776" s="27"/>
      <c r="B9776" s="32"/>
      <c r="C9776" s="27"/>
      <c r="D9776" s="27"/>
      <c r="E9776" s="27"/>
    </row>
    <row r="9777" spans="1:5" x14ac:dyDescent="0.25">
      <c r="A9777" s="27"/>
      <c r="B9777" s="32"/>
      <c r="C9777" s="27"/>
      <c r="D9777" s="27"/>
      <c r="E9777" s="27"/>
    </row>
    <row r="9778" spans="1:5" x14ac:dyDescent="0.25">
      <c r="A9778" s="27"/>
      <c r="B9778" s="32"/>
      <c r="C9778" s="27"/>
      <c r="D9778" s="27"/>
      <c r="E9778" s="27"/>
    </row>
    <row r="9779" spans="1:5" x14ac:dyDescent="0.25">
      <c r="A9779" s="27"/>
      <c r="B9779" s="32"/>
      <c r="C9779" s="27"/>
      <c r="D9779" s="27"/>
      <c r="E9779" s="27"/>
    </row>
    <row r="9780" spans="1:5" x14ac:dyDescent="0.25">
      <c r="A9780" s="27"/>
      <c r="B9780" s="32"/>
      <c r="C9780" s="27"/>
      <c r="D9780" s="27"/>
      <c r="E9780" s="27"/>
    </row>
    <row r="9781" spans="1:5" x14ac:dyDescent="0.25">
      <c r="A9781" s="27"/>
      <c r="B9781" s="32"/>
      <c r="C9781" s="27"/>
      <c r="D9781" s="27"/>
      <c r="E9781" s="27"/>
    </row>
    <row r="9782" spans="1:5" x14ac:dyDescent="0.25">
      <c r="A9782" s="27"/>
      <c r="B9782" s="32"/>
      <c r="C9782" s="27"/>
      <c r="D9782" s="27"/>
      <c r="E9782" s="27"/>
    </row>
    <row r="9783" spans="1:5" x14ac:dyDescent="0.25">
      <c r="A9783" s="27"/>
      <c r="B9783" s="32"/>
      <c r="C9783" s="27"/>
      <c r="D9783" s="27"/>
      <c r="E9783" s="27"/>
    </row>
    <row r="9784" spans="1:5" x14ac:dyDescent="0.25">
      <c r="A9784" s="27"/>
      <c r="B9784" s="32"/>
      <c r="C9784" s="27"/>
      <c r="D9784" s="27"/>
      <c r="E9784" s="27"/>
    </row>
    <row r="9785" spans="1:5" x14ac:dyDescent="0.25">
      <c r="A9785" s="27"/>
      <c r="B9785" s="32"/>
      <c r="C9785" s="27"/>
      <c r="D9785" s="27"/>
      <c r="E9785" s="27"/>
    </row>
    <row r="9786" spans="1:5" x14ac:dyDescent="0.25">
      <c r="A9786" s="27"/>
      <c r="B9786" s="32"/>
      <c r="C9786" s="27"/>
      <c r="D9786" s="27"/>
      <c r="E9786" s="27"/>
    </row>
    <row r="9787" spans="1:5" x14ac:dyDescent="0.25">
      <c r="A9787" s="27"/>
      <c r="B9787" s="32"/>
      <c r="C9787" s="27"/>
      <c r="D9787" s="27"/>
      <c r="E9787" s="27"/>
    </row>
    <row r="9788" spans="1:5" x14ac:dyDescent="0.25">
      <c r="A9788" s="27"/>
      <c r="B9788" s="32"/>
      <c r="C9788" s="27"/>
      <c r="D9788" s="27"/>
      <c r="E9788" s="27"/>
    </row>
    <row r="9789" spans="1:5" x14ac:dyDescent="0.25">
      <c r="A9789" s="27"/>
      <c r="B9789" s="32"/>
      <c r="C9789" s="27"/>
      <c r="D9789" s="27"/>
      <c r="E9789" s="27"/>
    </row>
    <row r="9790" spans="1:5" x14ac:dyDescent="0.25">
      <c r="A9790" s="27"/>
      <c r="B9790" s="32"/>
      <c r="C9790" s="27"/>
      <c r="D9790" s="27"/>
      <c r="E9790" s="27"/>
    </row>
    <row r="9791" spans="1:5" x14ac:dyDescent="0.25">
      <c r="A9791" s="27"/>
      <c r="B9791" s="32"/>
      <c r="C9791" s="27"/>
      <c r="D9791" s="27"/>
      <c r="E9791" s="27"/>
    </row>
    <row r="9792" spans="1:5" x14ac:dyDescent="0.25">
      <c r="A9792" s="27"/>
      <c r="B9792" s="32"/>
      <c r="C9792" s="27"/>
      <c r="D9792" s="27"/>
      <c r="E9792" s="27"/>
    </row>
    <row r="9793" spans="1:5" x14ac:dyDescent="0.25">
      <c r="A9793" s="27"/>
      <c r="B9793" s="32"/>
      <c r="C9793" s="27"/>
      <c r="D9793" s="27"/>
      <c r="E9793" s="27"/>
    </row>
    <row r="9794" spans="1:5" x14ac:dyDescent="0.25">
      <c r="A9794" s="27"/>
      <c r="B9794" s="32"/>
      <c r="C9794" s="27"/>
      <c r="D9794" s="27"/>
      <c r="E9794" s="27"/>
    </row>
    <row r="9795" spans="1:5" x14ac:dyDescent="0.25">
      <c r="A9795" s="27"/>
      <c r="B9795" s="32"/>
      <c r="C9795" s="27"/>
      <c r="D9795" s="27"/>
      <c r="E9795" s="27"/>
    </row>
    <row r="9796" spans="1:5" x14ac:dyDescent="0.25">
      <c r="A9796" s="27"/>
      <c r="B9796" s="32"/>
      <c r="C9796" s="27"/>
      <c r="D9796" s="27"/>
      <c r="E9796" s="27"/>
    </row>
    <row r="9797" spans="1:5" x14ac:dyDescent="0.25">
      <c r="A9797" s="27"/>
      <c r="B9797" s="32"/>
      <c r="C9797" s="27"/>
      <c r="D9797" s="27"/>
      <c r="E9797" s="27"/>
    </row>
    <row r="9798" spans="1:5" x14ac:dyDescent="0.25">
      <c r="A9798" s="27"/>
      <c r="B9798" s="32"/>
      <c r="C9798" s="27"/>
      <c r="D9798" s="27"/>
      <c r="E9798" s="27"/>
    </row>
    <row r="9799" spans="1:5" x14ac:dyDescent="0.25">
      <c r="A9799" s="27"/>
      <c r="B9799" s="32"/>
      <c r="C9799" s="27"/>
      <c r="D9799" s="27"/>
      <c r="E9799" s="27"/>
    </row>
    <row r="9800" spans="1:5" x14ac:dyDescent="0.25">
      <c r="A9800" s="27"/>
      <c r="B9800" s="32"/>
      <c r="C9800" s="27"/>
      <c r="D9800" s="27"/>
      <c r="E9800" s="27"/>
    </row>
    <row r="9801" spans="1:5" x14ac:dyDescent="0.25">
      <c r="A9801" s="27"/>
      <c r="B9801" s="32"/>
      <c r="C9801" s="27"/>
      <c r="D9801" s="27"/>
      <c r="E9801" s="27"/>
    </row>
    <row r="9802" spans="1:5" x14ac:dyDescent="0.25">
      <c r="A9802" s="27"/>
      <c r="B9802" s="32"/>
      <c r="C9802" s="27"/>
      <c r="D9802" s="27"/>
      <c r="E9802" s="27"/>
    </row>
    <row r="9803" spans="1:5" x14ac:dyDescent="0.25">
      <c r="A9803" s="27"/>
      <c r="B9803" s="32"/>
      <c r="C9803" s="27"/>
      <c r="D9803" s="27"/>
      <c r="E9803" s="27"/>
    </row>
    <row r="9804" spans="1:5" x14ac:dyDescent="0.25">
      <c r="A9804" s="27"/>
      <c r="B9804" s="32"/>
      <c r="C9804" s="27"/>
      <c r="D9804" s="27"/>
      <c r="E9804" s="27"/>
    </row>
    <row r="9805" spans="1:5" x14ac:dyDescent="0.25">
      <c r="A9805" s="27"/>
      <c r="B9805" s="32"/>
      <c r="C9805" s="27"/>
      <c r="D9805" s="27"/>
      <c r="E9805" s="27"/>
    </row>
    <row r="9806" spans="1:5" x14ac:dyDescent="0.25">
      <c r="A9806" s="27"/>
      <c r="B9806" s="32"/>
      <c r="C9806" s="27"/>
      <c r="D9806" s="27"/>
      <c r="E9806" s="27"/>
    </row>
    <row r="9807" spans="1:5" x14ac:dyDescent="0.25">
      <c r="A9807" s="27"/>
      <c r="B9807" s="32"/>
      <c r="C9807" s="27"/>
      <c r="D9807" s="27"/>
      <c r="E9807" s="27"/>
    </row>
    <row r="9808" spans="1:5" x14ac:dyDescent="0.25">
      <c r="A9808" s="27"/>
      <c r="B9808" s="32"/>
      <c r="C9808" s="27"/>
      <c r="D9808" s="27"/>
      <c r="E9808" s="27"/>
    </row>
    <row r="9809" spans="1:5" x14ac:dyDescent="0.25">
      <c r="A9809" s="27"/>
      <c r="B9809" s="32"/>
      <c r="C9809" s="27"/>
      <c r="D9809" s="27"/>
      <c r="E9809" s="27"/>
    </row>
    <row r="9810" spans="1:5" x14ac:dyDescent="0.25">
      <c r="A9810" s="27"/>
      <c r="B9810" s="32"/>
      <c r="C9810" s="27"/>
      <c r="D9810" s="27"/>
      <c r="E9810" s="27"/>
    </row>
    <row r="9811" spans="1:5" x14ac:dyDescent="0.25">
      <c r="A9811" s="27"/>
      <c r="B9811" s="32"/>
      <c r="C9811" s="27"/>
      <c r="D9811" s="27"/>
      <c r="E9811" s="27"/>
    </row>
    <row r="9812" spans="1:5" x14ac:dyDescent="0.25">
      <c r="A9812" s="27"/>
      <c r="B9812" s="32"/>
      <c r="C9812" s="27"/>
      <c r="D9812" s="27"/>
      <c r="E9812" s="27"/>
    </row>
    <row r="9813" spans="1:5" x14ac:dyDescent="0.25">
      <c r="A9813" s="27"/>
      <c r="B9813" s="32"/>
      <c r="C9813" s="27"/>
      <c r="D9813" s="27"/>
      <c r="E9813" s="27"/>
    </row>
    <row r="9814" spans="1:5" x14ac:dyDescent="0.25">
      <c r="A9814" s="27"/>
      <c r="B9814" s="32"/>
      <c r="C9814" s="27"/>
      <c r="D9814" s="27"/>
      <c r="E9814" s="27"/>
    </row>
    <row r="9815" spans="1:5" x14ac:dyDescent="0.25">
      <c r="A9815" s="27"/>
      <c r="B9815" s="32"/>
      <c r="C9815" s="27"/>
      <c r="D9815" s="27"/>
      <c r="E9815" s="27"/>
    </row>
    <row r="9816" spans="1:5" x14ac:dyDescent="0.25">
      <c r="A9816" s="27"/>
      <c r="B9816" s="32"/>
      <c r="C9816" s="27"/>
      <c r="D9816" s="27"/>
      <c r="E9816" s="27"/>
    </row>
    <row r="9817" spans="1:5" x14ac:dyDescent="0.25">
      <c r="A9817" s="27"/>
      <c r="B9817" s="32"/>
      <c r="C9817" s="27"/>
      <c r="D9817" s="27"/>
      <c r="E9817" s="27"/>
    </row>
    <row r="9818" spans="1:5" x14ac:dyDescent="0.25">
      <c r="A9818" s="27"/>
      <c r="B9818" s="32"/>
      <c r="C9818" s="27"/>
      <c r="D9818" s="27"/>
      <c r="E9818" s="27"/>
    </row>
    <row r="9819" spans="1:5" x14ac:dyDescent="0.25">
      <c r="A9819" s="27"/>
      <c r="B9819" s="32"/>
      <c r="C9819" s="27"/>
      <c r="D9819" s="27"/>
      <c r="E9819" s="27"/>
    </row>
    <row r="9820" spans="1:5" x14ac:dyDescent="0.25">
      <c r="A9820" s="27"/>
      <c r="B9820" s="32"/>
      <c r="C9820" s="27"/>
      <c r="D9820" s="27"/>
      <c r="E9820" s="27"/>
    </row>
    <row r="9821" spans="1:5" x14ac:dyDescent="0.25">
      <c r="A9821" s="27"/>
      <c r="B9821" s="32"/>
      <c r="C9821" s="27"/>
      <c r="D9821" s="27"/>
      <c r="E9821" s="27"/>
    </row>
    <row r="9822" spans="1:5" x14ac:dyDescent="0.25">
      <c r="A9822" s="27"/>
      <c r="B9822" s="32"/>
      <c r="C9822" s="27"/>
      <c r="D9822" s="27"/>
      <c r="E9822" s="27"/>
    </row>
    <row r="9823" spans="1:5" x14ac:dyDescent="0.25">
      <c r="A9823" s="27"/>
      <c r="B9823" s="32"/>
      <c r="C9823" s="27"/>
      <c r="D9823" s="27"/>
      <c r="E9823" s="27"/>
    </row>
    <row r="9824" spans="1:5" x14ac:dyDescent="0.25">
      <c r="A9824" s="27"/>
      <c r="B9824" s="32"/>
      <c r="C9824" s="27"/>
      <c r="D9824" s="27"/>
      <c r="E9824" s="27"/>
    </row>
    <row r="9825" spans="1:5" x14ac:dyDescent="0.25">
      <c r="A9825" s="27"/>
      <c r="B9825" s="32"/>
      <c r="C9825" s="27"/>
      <c r="D9825" s="27"/>
      <c r="E9825" s="27"/>
    </row>
    <row r="9826" spans="1:5" x14ac:dyDescent="0.25">
      <c r="A9826" s="27"/>
      <c r="B9826" s="32"/>
      <c r="C9826" s="27"/>
      <c r="D9826" s="27"/>
      <c r="E9826" s="27"/>
    </row>
    <row r="9827" spans="1:5" x14ac:dyDescent="0.25">
      <c r="A9827" s="27"/>
      <c r="B9827" s="32"/>
      <c r="C9827" s="27"/>
      <c r="D9827" s="27"/>
      <c r="E9827" s="27"/>
    </row>
    <row r="9828" spans="1:5" x14ac:dyDescent="0.25">
      <c r="A9828" s="27"/>
      <c r="B9828" s="32"/>
      <c r="C9828" s="27"/>
      <c r="D9828" s="27"/>
      <c r="E9828" s="27"/>
    </row>
    <row r="9829" spans="1:5" x14ac:dyDescent="0.25">
      <c r="A9829" s="27"/>
      <c r="B9829" s="32"/>
      <c r="C9829" s="27"/>
      <c r="D9829" s="27"/>
      <c r="E9829" s="27"/>
    </row>
    <row r="9830" spans="1:5" x14ac:dyDescent="0.25">
      <c r="A9830" s="27"/>
      <c r="B9830" s="32"/>
      <c r="C9830" s="27"/>
      <c r="D9830" s="27"/>
      <c r="E9830" s="27"/>
    </row>
    <row r="9831" spans="1:5" x14ac:dyDescent="0.25">
      <c r="A9831" s="27"/>
      <c r="B9831" s="32"/>
      <c r="C9831" s="27"/>
      <c r="D9831" s="27"/>
      <c r="E9831" s="27"/>
    </row>
    <row r="9832" spans="1:5" x14ac:dyDescent="0.25">
      <c r="A9832" s="27"/>
      <c r="B9832" s="32"/>
      <c r="C9832" s="27"/>
      <c r="D9832" s="27"/>
      <c r="E9832" s="27"/>
    </row>
    <row r="9833" spans="1:5" x14ac:dyDescent="0.25">
      <c r="A9833" s="27"/>
      <c r="B9833" s="32"/>
      <c r="C9833" s="27"/>
      <c r="D9833" s="27"/>
      <c r="E9833" s="27"/>
    </row>
    <row r="9834" spans="1:5" x14ac:dyDescent="0.25">
      <c r="A9834" s="27"/>
      <c r="B9834" s="32"/>
      <c r="C9834" s="27"/>
      <c r="D9834" s="27"/>
      <c r="E9834" s="27"/>
    </row>
    <row r="9835" spans="1:5" x14ac:dyDescent="0.25">
      <c r="A9835" s="27"/>
      <c r="B9835" s="32"/>
      <c r="C9835" s="27"/>
      <c r="D9835" s="27"/>
      <c r="E9835" s="27"/>
    </row>
    <row r="9836" spans="1:5" x14ac:dyDescent="0.25">
      <c r="A9836" s="27"/>
      <c r="B9836" s="32"/>
      <c r="C9836" s="27"/>
      <c r="D9836" s="27"/>
      <c r="E9836" s="27"/>
    </row>
    <row r="9837" spans="1:5" x14ac:dyDescent="0.25">
      <c r="A9837" s="27"/>
      <c r="B9837" s="32"/>
      <c r="C9837" s="27"/>
      <c r="D9837" s="27"/>
      <c r="E9837" s="27"/>
    </row>
    <row r="9838" spans="1:5" x14ac:dyDescent="0.25">
      <c r="A9838" s="27"/>
      <c r="B9838" s="32"/>
      <c r="C9838" s="27"/>
      <c r="D9838" s="27"/>
      <c r="E9838" s="27"/>
    </row>
    <row r="9839" spans="1:5" x14ac:dyDescent="0.25">
      <c r="A9839" s="27"/>
      <c r="B9839" s="32"/>
      <c r="C9839" s="27"/>
      <c r="D9839" s="27"/>
      <c r="E9839" s="27"/>
    </row>
    <row r="9840" spans="1:5" x14ac:dyDescent="0.25">
      <c r="A9840" s="27"/>
      <c r="B9840" s="32"/>
      <c r="C9840" s="27"/>
      <c r="D9840" s="27"/>
      <c r="E9840" s="27"/>
    </row>
    <row r="9841" spans="1:5" x14ac:dyDescent="0.25">
      <c r="A9841" s="27"/>
      <c r="B9841" s="32"/>
      <c r="C9841" s="27"/>
      <c r="D9841" s="27"/>
      <c r="E9841" s="27"/>
    </row>
    <row r="9842" spans="1:5" x14ac:dyDescent="0.25">
      <c r="A9842" s="27"/>
      <c r="B9842" s="32"/>
      <c r="C9842" s="27"/>
      <c r="D9842" s="27"/>
      <c r="E9842" s="27"/>
    </row>
    <row r="9843" spans="1:5" x14ac:dyDescent="0.25">
      <c r="A9843" s="27"/>
      <c r="B9843" s="32"/>
      <c r="C9843" s="27"/>
      <c r="D9843" s="27"/>
      <c r="E9843" s="27"/>
    </row>
    <row r="9844" spans="1:5" x14ac:dyDescent="0.25">
      <c r="A9844" s="27"/>
      <c r="B9844" s="32"/>
      <c r="C9844" s="27"/>
      <c r="D9844" s="27"/>
      <c r="E9844" s="27"/>
    </row>
    <row r="9845" spans="1:5" x14ac:dyDescent="0.25">
      <c r="A9845" s="27"/>
      <c r="B9845" s="32"/>
      <c r="C9845" s="27"/>
      <c r="D9845" s="27"/>
      <c r="E9845" s="27"/>
    </row>
    <row r="9846" spans="1:5" x14ac:dyDescent="0.25">
      <c r="A9846" s="27"/>
      <c r="B9846" s="32"/>
      <c r="C9846" s="27"/>
      <c r="D9846" s="27"/>
      <c r="E9846" s="27"/>
    </row>
    <row r="9847" spans="1:5" x14ac:dyDescent="0.25">
      <c r="A9847" s="27"/>
      <c r="B9847" s="32"/>
      <c r="C9847" s="27"/>
      <c r="D9847" s="27"/>
      <c r="E9847" s="27"/>
    </row>
    <row r="9848" spans="1:5" x14ac:dyDescent="0.25">
      <c r="A9848" s="27"/>
      <c r="B9848" s="32"/>
      <c r="C9848" s="27"/>
      <c r="D9848" s="27"/>
      <c r="E9848" s="27"/>
    </row>
    <row r="9849" spans="1:5" x14ac:dyDescent="0.25">
      <c r="A9849" s="27"/>
      <c r="B9849" s="32"/>
      <c r="C9849" s="27"/>
      <c r="D9849" s="27"/>
      <c r="E9849" s="27"/>
    </row>
    <row r="9850" spans="1:5" x14ac:dyDescent="0.25">
      <c r="A9850" s="27"/>
      <c r="B9850" s="32"/>
      <c r="C9850" s="27"/>
      <c r="D9850" s="27"/>
      <c r="E9850" s="27"/>
    </row>
    <row r="9851" spans="1:5" x14ac:dyDescent="0.25">
      <c r="A9851" s="27"/>
      <c r="B9851" s="32"/>
      <c r="C9851" s="27"/>
      <c r="D9851" s="27"/>
      <c r="E9851" s="27"/>
    </row>
    <row r="9852" spans="1:5" x14ac:dyDescent="0.25">
      <c r="A9852" s="27"/>
      <c r="B9852" s="32"/>
      <c r="C9852" s="27"/>
      <c r="D9852" s="27"/>
      <c r="E9852" s="27"/>
    </row>
    <row r="9853" spans="1:5" x14ac:dyDescent="0.25">
      <c r="A9853" s="27"/>
      <c r="B9853" s="32"/>
      <c r="C9853" s="27"/>
      <c r="D9853" s="27"/>
      <c r="E9853" s="27"/>
    </row>
    <row r="9854" spans="1:5" x14ac:dyDescent="0.25">
      <c r="A9854" s="27"/>
      <c r="B9854" s="32"/>
      <c r="C9854" s="27"/>
      <c r="D9854" s="27"/>
      <c r="E9854" s="27"/>
    </row>
    <row r="9855" spans="1:5" x14ac:dyDescent="0.25">
      <c r="A9855" s="27"/>
      <c r="B9855" s="32"/>
      <c r="C9855" s="27"/>
      <c r="D9855" s="27"/>
      <c r="E9855" s="27"/>
    </row>
    <row r="9856" spans="1:5" x14ac:dyDescent="0.25">
      <c r="A9856" s="27"/>
      <c r="B9856" s="32"/>
      <c r="C9856" s="27"/>
      <c r="D9856" s="27"/>
      <c r="E9856" s="27"/>
    </row>
    <row r="9857" spans="1:5" x14ac:dyDescent="0.25">
      <c r="A9857" s="27"/>
      <c r="B9857" s="32"/>
      <c r="C9857" s="27"/>
      <c r="D9857" s="27"/>
      <c r="E9857" s="27"/>
    </row>
    <row r="9858" spans="1:5" x14ac:dyDescent="0.25">
      <c r="A9858" s="27"/>
      <c r="B9858" s="32"/>
      <c r="C9858" s="27"/>
      <c r="D9858" s="27"/>
      <c r="E9858" s="27"/>
    </row>
    <row r="9859" spans="1:5" x14ac:dyDescent="0.25">
      <c r="A9859" s="27"/>
      <c r="B9859" s="32"/>
      <c r="C9859" s="27"/>
      <c r="D9859" s="27"/>
      <c r="E9859" s="27"/>
    </row>
    <row r="9860" spans="1:5" x14ac:dyDescent="0.25">
      <c r="A9860" s="27"/>
      <c r="B9860" s="32"/>
      <c r="C9860" s="27"/>
      <c r="D9860" s="27"/>
      <c r="E9860" s="27"/>
    </row>
    <row r="9861" spans="1:5" x14ac:dyDescent="0.25">
      <c r="A9861" s="27"/>
      <c r="B9861" s="32"/>
      <c r="C9861" s="27"/>
      <c r="D9861" s="27"/>
      <c r="E9861" s="27"/>
    </row>
    <row r="9862" spans="1:5" x14ac:dyDescent="0.25">
      <c r="A9862" s="27"/>
      <c r="B9862" s="32"/>
      <c r="C9862" s="27"/>
      <c r="D9862" s="27"/>
      <c r="E9862" s="27"/>
    </row>
    <row r="9863" spans="1:5" x14ac:dyDescent="0.25">
      <c r="A9863" s="27"/>
      <c r="B9863" s="32"/>
      <c r="C9863" s="27"/>
      <c r="D9863" s="27"/>
      <c r="E9863" s="27"/>
    </row>
    <row r="9864" spans="1:5" x14ac:dyDescent="0.25">
      <c r="A9864" s="27"/>
      <c r="B9864" s="32"/>
      <c r="C9864" s="27"/>
      <c r="D9864" s="27"/>
      <c r="E9864" s="27"/>
    </row>
    <row r="9865" spans="1:5" x14ac:dyDescent="0.25">
      <c r="A9865" s="27"/>
      <c r="B9865" s="32"/>
      <c r="C9865" s="27"/>
      <c r="D9865" s="27"/>
      <c r="E9865" s="27"/>
    </row>
    <row r="9866" spans="1:5" x14ac:dyDescent="0.25">
      <c r="A9866" s="27"/>
      <c r="B9866" s="32"/>
      <c r="C9866" s="27"/>
      <c r="D9866" s="27"/>
      <c r="E9866" s="27"/>
    </row>
    <row r="9867" spans="1:5" x14ac:dyDescent="0.25">
      <c r="A9867" s="27"/>
      <c r="B9867" s="32"/>
      <c r="C9867" s="27"/>
      <c r="D9867" s="27"/>
      <c r="E9867" s="27"/>
    </row>
    <row r="9868" spans="1:5" x14ac:dyDescent="0.25">
      <c r="A9868" s="27"/>
      <c r="B9868" s="32"/>
      <c r="C9868" s="27"/>
      <c r="D9868" s="27"/>
      <c r="E9868" s="27"/>
    </row>
    <row r="9869" spans="1:5" x14ac:dyDescent="0.25">
      <c r="A9869" s="27"/>
      <c r="B9869" s="32"/>
      <c r="C9869" s="27"/>
      <c r="D9869" s="27"/>
      <c r="E9869" s="27"/>
    </row>
    <row r="9870" spans="1:5" x14ac:dyDescent="0.25">
      <c r="A9870" s="27"/>
      <c r="B9870" s="32"/>
      <c r="C9870" s="27"/>
      <c r="D9870" s="27"/>
      <c r="E9870" s="27"/>
    </row>
    <row r="9871" spans="1:5" x14ac:dyDescent="0.25">
      <c r="A9871" s="27"/>
      <c r="B9871" s="32"/>
      <c r="C9871" s="27"/>
      <c r="D9871" s="27"/>
      <c r="E9871" s="27"/>
    </row>
    <row r="9872" spans="1:5" x14ac:dyDescent="0.25">
      <c r="A9872" s="27"/>
      <c r="B9872" s="32"/>
      <c r="C9872" s="27"/>
      <c r="D9872" s="27"/>
      <c r="E9872" s="27"/>
    </row>
    <row r="9873" spans="1:5" x14ac:dyDescent="0.25">
      <c r="A9873" s="27"/>
      <c r="B9873" s="32"/>
      <c r="C9873" s="27"/>
      <c r="D9873" s="27"/>
      <c r="E9873" s="27"/>
    </row>
    <row r="9874" spans="1:5" x14ac:dyDescent="0.25">
      <c r="A9874" s="27"/>
      <c r="B9874" s="32"/>
      <c r="C9874" s="27"/>
      <c r="D9874" s="27"/>
      <c r="E9874" s="27"/>
    </row>
    <row r="9875" spans="1:5" x14ac:dyDescent="0.25">
      <c r="A9875" s="27"/>
      <c r="B9875" s="32"/>
      <c r="C9875" s="27"/>
      <c r="D9875" s="27"/>
      <c r="E9875" s="27"/>
    </row>
    <row r="9876" spans="1:5" x14ac:dyDescent="0.25">
      <c r="A9876" s="27"/>
      <c r="B9876" s="32"/>
      <c r="C9876" s="27"/>
      <c r="D9876" s="27"/>
      <c r="E9876" s="27"/>
    </row>
    <row r="9877" spans="1:5" x14ac:dyDescent="0.25">
      <c r="A9877" s="27"/>
      <c r="B9877" s="32"/>
      <c r="C9877" s="27"/>
      <c r="D9877" s="27"/>
      <c r="E9877" s="27"/>
    </row>
    <row r="9878" spans="1:5" x14ac:dyDescent="0.25">
      <c r="A9878" s="27"/>
      <c r="B9878" s="32"/>
      <c r="C9878" s="27"/>
      <c r="D9878" s="27"/>
      <c r="E9878" s="27"/>
    </row>
    <row r="9879" spans="1:5" x14ac:dyDescent="0.25">
      <c r="A9879" s="27"/>
      <c r="B9879" s="32"/>
      <c r="C9879" s="27"/>
      <c r="D9879" s="27"/>
      <c r="E9879" s="27"/>
    </row>
    <row r="9880" spans="1:5" x14ac:dyDescent="0.25">
      <c r="A9880" s="27"/>
      <c r="B9880" s="32"/>
      <c r="C9880" s="27"/>
      <c r="D9880" s="27"/>
      <c r="E9880" s="27"/>
    </row>
    <row r="9881" spans="1:5" x14ac:dyDescent="0.25">
      <c r="A9881" s="27"/>
      <c r="B9881" s="32"/>
      <c r="C9881" s="27"/>
      <c r="D9881" s="27"/>
      <c r="E9881" s="27"/>
    </row>
    <row r="9882" spans="1:5" x14ac:dyDescent="0.25">
      <c r="A9882" s="27"/>
      <c r="B9882" s="32"/>
      <c r="C9882" s="27"/>
      <c r="D9882" s="27"/>
      <c r="E9882" s="27"/>
    </row>
    <row r="9883" spans="1:5" x14ac:dyDescent="0.25">
      <c r="A9883" s="27"/>
      <c r="B9883" s="32"/>
      <c r="C9883" s="27"/>
      <c r="D9883" s="27"/>
      <c r="E9883" s="27"/>
    </row>
    <row r="9884" spans="1:5" x14ac:dyDescent="0.25">
      <c r="A9884" s="27"/>
      <c r="B9884" s="32"/>
      <c r="C9884" s="27"/>
      <c r="D9884" s="27"/>
      <c r="E9884" s="27"/>
    </row>
    <row r="9885" spans="1:5" x14ac:dyDescent="0.25">
      <c r="A9885" s="27"/>
      <c r="B9885" s="32"/>
      <c r="C9885" s="27"/>
      <c r="D9885" s="27"/>
      <c r="E9885" s="27"/>
    </row>
    <row r="9886" spans="1:5" x14ac:dyDescent="0.25">
      <c r="A9886" s="27"/>
      <c r="B9886" s="32"/>
      <c r="C9886" s="27"/>
      <c r="D9886" s="27"/>
      <c r="E9886" s="27"/>
    </row>
    <row r="9887" spans="1:5" x14ac:dyDescent="0.25">
      <c r="A9887" s="27"/>
      <c r="B9887" s="32"/>
      <c r="C9887" s="27"/>
      <c r="D9887" s="27"/>
      <c r="E9887" s="27"/>
    </row>
    <row r="9888" spans="1:5" x14ac:dyDescent="0.25">
      <c r="A9888" s="27"/>
      <c r="B9888" s="32"/>
      <c r="C9888" s="27"/>
      <c r="D9888" s="27"/>
      <c r="E9888" s="27"/>
    </row>
    <row r="9889" spans="1:5" x14ac:dyDescent="0.25">
      <c r="A9889" s="27"/>
      <c r="B9889" s="32"/>
      <c r="C9889" s="27"/>
      <c r="D9889" s="27"/>
      <c r="E9889" s="27"/>
    </row>
    <row r="9890" spans="1:5" x14ac:dyDescent="0.25">
      <c r="A9890" s="27"/>
      <c r="B9890" s="32"/>
      <c r="C9890" s="27"/>
      <c r="D9890" s="27"/>
      <c r="E9890" s="27"/>
    </row>
    <row r="9891" spans="1:5" x14ac:dyDescent="0.25">
      <c r="A9891" s="27"/>
      <c r="B9891" s="32"/>
      <c r="C9891" s="27"/>
      <c r="D9891" s="27"/>
      <c r="E9891" s="27"/>
    </row>
    <row r="9892" spans="1:5" x14ac:dyDescent="0.25">
      <c r="A9892" s="27"/>
      <c r="B9892" s="32"/>
      <c r="C9892" s="27"/>
      <c r="D9892" s="27"/>
      <c r="E9892" s="27"/>
    </row>
    <row r="9893" spans="1:5" x14ac:dyDescent="0.25">
      <c r="A9893" s="27"/>
      <c r="B9893" s="32"/>
      <c r="C9893" s="27"/>
      <c r="D9893" s="27"/>
      <c r="E9893" s="27"/>
    </row>
    <row r="9894" spans="1:5" x14ac:dyDescent="0.25">
      <c r="A9894" s="27"/>
      <c r="B9894" s="32"/>
      <c r="C9894" s="27"/>
      <c r="D9894" s="27"/>
      <c r="E9894" s="27"/>
    </row>
    <row r="9895" spans="1:5" x14ac:dyDescent="0.25">
      <c r="A9895" s="27"/>
      <c r="B9895" s="32"/>
      <c r="C9895" s="27"/>
      <c r="D9895" s="27"/>
      <c r="E9895" s="27"/>
    </row>
    <row r="9896" spans="1:5" x14ac:dyDescent="0.25">
      <c r="A9896" s="27"/>
      <c r="B9896" s="32"/>
      <c r="C9896" s="27"/>
      <c r="D9896" s="27"/>
      <c r="E9896" s="27"/>
    </row>
    <row r="9897" spans="1:5" x14ac:dyDescent="0.25">
      <c r="A9897" s="27"/>
      <c r="B9897" s="32"/>
      <c r="C9897" s="27"/>
      <c r="D9897" s="27"/>
      <c r="E9897" s="27"/>
    </row>
    <row r="9898" spans="1:5" x14ac:dyDescent="0.25">
      <c r="A9898" s="27"/>
      <c r="B9898" s="32"/>
      <c r="C9898" s="27"/>
      <c r="D9898" s="27"/>
      <c r="E9898" s="27"/>
    </row>
    <row r="9899" spans="1:5" x14ac:dyDescent="0.25">
      <c r="A9899" s="27"/>
      <c r="B9899" s="32"/>
      <c r="C9899" s="27"/>
      <c r="D9899" s="27"/>
      <c r="E9899" s="27"/>
    </row>
    <row r="9900" spans="1:5" x14ac:dyDescent="0.25">
      <c r="A9900" s="27"/>
      <c r="B9900" s="32"/>
      <c r="C9900" s="27"/>
      <c r="D9900" s="27"/>
      <c r="E9900" s="27"/>
    </row>
    <row r="9901" spans="1:5" x14ac:dyDescent="0.25">
      <c r="A9901" s="27"/>
      <c r="B9901" s="32"/>
      <c r="C9901" s="27"/>
      <c r="D9901" s="27"/>
      <c r="E9901" s="27"/>
    </row>
    <row r="9902" spans="1:5" x14ac:dyDescent="0.25">
      <c r="A9902" s="27"/>
      <c r="B9902" s="32"/>
      <c r="C9902" s="27"/>
      <c r="D9902" s="27"/>
      <c r="E9902" s="27"/>
    </row>
    <row r="9903" spans="1:5" x14ac:dyDescent="0.25">
      <c r="A9903" s="27"/>
      <c r="B9903" s="32"/>
      <c r="C9903" s="27"/>
      <c r="D9903" s="27"/>
      <c r="E9903" s="27"/>
    </row>
    <row r="9904" spans="1:5" x14ac:dyDescent="0.25">
      <c r="A9904" s="27"/>
      <c r="B9904" s="32"/>
      <c r="C9904" s="27"/>
      <c r="D9904" s="27"/>
      <c r="E9904" s="27"/>
    </row>
    <row r="9905" spans="1:5" x14ac:dyDescent="0.25">
      <c r="A9905" s="27"/>
      <c r="B9905" s="32"/>
      <c r="C9905" s="27"/>
      <c r="D9905" s="27"/>
      <c r="E9905" s="27"/>
    </row>
    <row r="9906" spans="1:5" x14ac:dyDescent="0.25">
      <c r="A9906" s="27"/>
      <c r="B9906" s="32"/>
      <c r="C9906" s="27"/>
      <c r="D9906" s="27"/>
      <c r="E9906" s="27"/>
    </row>
    <row r="9907" spans="1:5" x14ac:dyDescent="0.25">
      <c r="A9907" s="27"/>
      <c r="B9907" s="32"/>
      <c r="C9907" s="27"/>
      <c r="D9907" s="27"/>
      <c r="E9907" s="27"/>
    </row>
    <row r="9908" spans="1:5" x14ac:dyDescent="0.25">
      <c r="A9908" s="27"/>
      <c r="B9908" s="32"/>
      <c r="C9908" s="27"/>
      <c r="D9908" s="27"/>
      <c r="E9908" s="27"/>
    </row>
    <row r="9909" spans="1:5" x14ac:dyDescent="0.25">
      <c r="A9909" s="27"/>
      <c r="B9909" s="32"/>
      <c r="C9909" s="27"/>
      <c r="D9909" s="27"/>
      <c r="E9909" s="27"/>
    </row>
    <row r="9910" spans="1:5" x14ac:dyDescent="0.25">
      <c r="A9910" s="27"/>
      <c r="B9910" s="32"/>
      <c r="C9910" s="27"/>
      <c r="D9910" s="27"/>
      <c r="E9910" s="27"/>
    </row>
    <row r="9911" spans="1:5" x14ac:dyDescent="0.25">
      <c r="A9911" s="27"/>
      <c r="B9911" s="32"/>
      <c r="C9911" s="27"/>
      <c r="D9911" s="27"/>
      <c r="E9911" s="27"/>
    </row>
    <row r="9912" spans="1:5" x14ac:dyDescent="0.25">
      <c r="A9912" s="27"/>
      <c r="B9912" s="32"/>
      <c r="C9912" s="27"/>
      <c r="D9912" s="27"/>
      <c r="E9912" s="27"/>
    </row>
    <row r="9913" spans="1:5" x14ac:dyDescent="0.25">
      <c r="A9913" s="27"/>
      <c r="B9913" s="32"/>
      <c r="C9913" s="27"/>
      <c r="D9913" s="27"/>
      <c r="E9913" s="27"/>
    </row>
    <row r="9914" spans="1:5" x14ac:dyDescent="0.25">
      <c r="A9914" s="27"/>
      <c r="B9914" s="32"/>
      <c r="C9914" s="27"/>
      <c r="D9914" s="27"/>
      <c r="E9914" s="27"/>
    </row>
    <row r="9915" spans="1:5" x14ac:dyDescent="0.25">
      <c r="A9915" s="27"/>
      <c r="B9915" s="32"/>
      <c r="C9915" s="27"/>
      <c r="D9915" s="27"/>
      <c r="E9915" s="27"/>
    </row>
    <row r="9916" spans="1:5" x14ac:dyDescent="0.25">
      <c r="A9916" s="27"/>
      <c r="B9916" s="32"/>
      <c r="C9916" s="27"/>
      <c r="D9916" s="27"/>
      <c r="E9916" s="27"/>
    </row>
    <row r="9917" spans="1:5" x14ac:dyDescent="0.25">
      <c r="A9917" s="27"/>
      <c r="B9917" s="32"/>
      <c r="C9917" s="27"/>
      <c r="D9917" s="27"/>
      <c r="E9917" s="27"/>
    </row>
    <row r="9918" spans="1:5" x14ac:dyDescent="0.25">
      <c r="A9918" s="27"/>
      <c r="B9918" s="32"/>
      <c r="C9918" s="27"/>
      <c r="D9918" s="27"/>
      <c r="E9918" s="27"/>
    </row>
    <row r="9919" spans="1:5" x14ac:dyDescent="0.25">
      <c r="A9919" s="27"/>
      <c r="B9919" s="32"/>
      <c r="C9919" s="27"/>
      <c r="D9919" s="27"/>
      <c r="E9919" s="27"/>
    </row>
    <row r="9920" spans="1:5" x14ac:dyDescent="0.25">
      <c r="A9920" s="27"/>
      <c r="B9920" s="32"/>
      <c r="C9920" s="27"/>
      <c r="D9920" s="27"/>
      <c r="E9920" s="27"/>
    </row>
    <row r="9921" spans="1:5" x14ac:dyDescent="0.25">
      <c r="A9921" s="27"/>
      <c r="B9921" s="32"/>
      <c r="C9921" s="27"/>
      <c r="D9921" s="27"/>
      <c r="E9921" s="27"/>
    </row>
    <row r="9922" spans="1:5" x14ac:dyDescent="0.25">
      <c r="A9922" s="27"/>
      <c r="B9922" s="32"/>
      <c r="C9922" s="27"/>
      <c r="D9922" s="27"/>
      <c r="E9922" s="27"/>
    </row>
    <row r="9923" spans="1:5" x14ac:dyDescent="0.25">
      <c r="A9923" s="27"/>
      <c r="B9923" s="32"/>
      <c r="C9923" s="27"/>
      <c r="D9923" s="27"/>
      <c r="E9923" s="27"/>
    </row>
    <row r="9924" spans="1:5" x14ac:dyDescent="0.25">
      <c r="A9924" s="27"/>
      <c r="B9924" s="32"/>
      <c r="C9924" s="27"/>
      <c r="D9924" s="27"/>
      <c r="E9924" s="27"/>
    </row>
    <row r="9925" spans="1:5" x14ac:dyDescent="0.25">
      <c r="A9925" s="27"/>
      <c r="B9925" s="32"/>
      <c r="C9925" s="27"/>
      <c r="D9925" s="27"/>
      <c r="E9925" s="27"/>
    </row>
    <row r="9926" spans="1:5" x14ac:dyDescent="0.25">
      <c r="A9926" s="27"/>
      <c r="B9926" s="32"/>
      <c r="C9926" s="27"/>
      <c r="D9926" s="27"/>
      <c r="E9926" s="27"/>
    </row>
    <row r="9927" spans="1:5" x14ac:dyDescent="0.25">
      <c r="A9927" s="27"/>
      <c r="B9927" s="32"/>
      <c r="C9927" s="27"/>
      <c r="D9927" s="27"/>
      <c r="E9927" s="27"/>
    </row>
    <row r="9928" spans="1:5" x14ac:dyDescent="0.25">
      <c r="A9928" s="27"/>
      <c r="B9928" s="32"/>
      <c r="C9928" s="27"/>
      <c r="D9928" s="27"/>
      <c r="E9928" s="27"/>
    </row>
    <row r="9929" spans="1:5" x14ac:dyDescent="0.25">
      <c r="A9929" s="27"/>
      <c r="B9929" s="32"/>
      <c r="C9929" s="27"/>
      <c r="D9929" s="27"/>
      <c r="E9929" s="27"/>
    </row>
    <row r="9930" spans="1:5" x14ac:dyDescent="0.25">
      <c r="A9930" s="27"/>
      <c r="B9930" s="32"/>
      <c r="C9930" s="27"/>
      <c r="D9930" s="27"/>
      <c r="E9930" s="27"/>
    </row>
    <row r="9931" spans="1:5" x14ac:dyDescent="0.25">
      <c r="A9931" s="27"/>
      <c r="B9931" s="32"/>
      <c r="C9931" s="27"/>
      <c r="D9931" s="27"/>
      <c r="E9931" s="27"/>
    </row>
    <row r="9932" spans="1:5" x14ac:dyDescent="0.25">
      <c r="A9932" s="27"/>
      <c r="B9932" s="32"/>
      <c r="C9932" s="27"/>
      <c r="D9932" s="27"/>
      <c r="E9932" s="27"/>
    </row>
    <row r="9933" spans="1:5" x14ac:dyDescent="0.25">
      <c r="A9933" s="27"/>
      <c r="B9933" s="32"/>
      <c r="C9933" s="27"/>
      <c r="D9933" s="27"/>
      <c r="E9933" s="27"/>
    </row>
    <row r="9934" spans="1:5" x14ac:dyDescent="0.25">
      <c r="A9934" s="27"/>
      <c r="B9934" s="32"/>
      <c r="C9934" s="27"/>
      <c r="D9934" s="27"/>
      <c r="E9934" s="27"/>
    </row>
    <row r="9935" spans="1:5" x14ac:dyDescent="0.25">
      <c r="A9935" s="27"/>
      <c r="B9935" s="32"/>
      <c r="C9935" s="27"/>
      <c r="D9935" s="27"/>
      <c r="E9935" s="27"/>
    </row>
    <row r="9936" spans="1:5" x14ac:dyDescent="0.25">
      <c r="A9936" s="27"/>
      <c r="B9936" s="32"/>
      <c r="C9936" s="27"/>
      <c r="D9936" s="27"/>
      <c r="E9936" s="27"/>
    </row>
    <row r="9937" spans="1:5" x14ac:dyDescent="0.25">
      <c r="A9937" s="27"/>
      <c r="B9937" s="32"/>
      <c r="C9937" s="27"/>
      <c r="D9937" s="27"/>
      <c r="E9937" s="27"/>
    </row>
    <row r="9938" spans="1:5" x14ac:dyDescent="0.25">
      <c r="A9938" s="27"/>
      <c r="B9938" s="32"/>
      <c r="C9938" s="27"/>
      <c r="D9938" s="27"/>
      <c r="E9938" s="27"/>
    </row>
    <row r="9939" spans="1:5" x14ac:dyDescent="0.25">
      <c r="A9939" s="27"/>
      <c r="B9939" s="32"/>
      <c r="C9939" s="27"/>
      <c r="D9939" s="27"/>
      <c r="E9939" s="27"/>
    </row>
    <row r="9940" spans="1:5" x14ac:dyDescent="0.25">
      <c r="A9940" s="27"/>
      <c r="B9940" s="32"/>
      <c r="C9940" s="27"/>
      <c r="D9940" s="27"/>
      <c r="E9940" s="27"/>
    </row>
    <row r="9941" spans="1:5" x14ac:dyDescent="0.25">
      <c r="A9941" s="27"/>
      <c r="B9941" s="32"/>
      <c r="C9941" s="27"/>
      <c r="D9941" s="27"/>
      <c r="E9941" s="27"/>
    </row>
    <row r="9942" spans="1:5" x14ac:dyDescent="0.25">
      <c r="A9942" s="27"/>
      <c r="B9942" s="32"/>
      <c r="C9942" s="27"/>
      <c r="D9942" s="27"/>
      <c r="E9942" s="27"/>
    </row>
    <row r="9943" spans="1:5" x14ac:dyDescent="0.25">
      <c r="A9943" s="27"/>
      <c r="B9943" s="32"/>
      <c r="C9943" s="27"/>
      <c r="D9943" s="27"/>
      <c r="E9943" s="27"/>
    </row>
    <row r="9944" spans="1:5" x14ac:dyDescent="0.25">
      <c r="A9944" s="27"/>
      <c r="B9944" s="32"/>
      <c r="C9944" s="27"/>
      <c r="D9944" s="27"/>
      <c r="E9944" s="27"/>
    </row>
    <row r="9945" spans="1:5" x14ac:dyDescent="0.25">
      <c r="A9945" s="27"/>
      <c r="B9945" s="32"/>
      <c r="C9945" s="27"/>
      <c r="D9945" s="27"/>
      <c r="E9945" s="27"/>
    </row>
    <row r="9946" spans="1:5" x14ac:dyDescent="0.25">
      <c r="A9946" s="27"/>
      <c r="B9946" s="32"/>
      <c r="C9946" s="27"/>
      <c r="D9946" s="27"/>
      <c r="E9946" s="27"/>
    </row>
    <row r="9947" spans="1:5" x14ac:dyDescent="0.25">
      <c r="A9947" s="27"/>
      <c r="B9947" s="32"/>
      <c r="C9947" s="27"/>
      <c r="D9947" s="27"/>
      <c r="E9947" s="27"/>
    </row>
    <row r="9948" spans="1:5" x14ac:dyDescent="0.25">
      <c r="A9948" s="27"/>
      <c r="B9948" s="32"/>
      <c r="C9948" s="27"/>
      <c r="D9948" s="27"/>
      <c r="E9948" s="27"/>
    </row>
    <row r="9949" spans="1:5" x14ac:dyDescent="0.25">
      <c r="A9949" s="27"/>
      <c r="B9949" s="32"/>
      <c r="C9949" s="27"/>
      <c r="D9949" s="27"/>
      <c r="E9949" s="27"/>
    </row>
    <row r="9950" spans="1:5" x14ac:dyDescent="0.25">
      <c r="A9950" s="27"/>
      <c r="B9950" s="32"/>
      <c r="C9950" s="27"/>
      <c r="D9950" s="27"/>
      <c r="E9950" s="27"/>
    </row>
    <row r="9951" spans="1:5" x14ac:dyDescent="0.25">
      <c r="A9951" s="27"/>
      <c r="B9951" s="32"/>
      <c r="C9951" s="27"/>
      <c r="D9951" s="27"/>
      <c r="E9951" s="27"/>
    </row>
    <row r="9952" spans="1:5" x14ac:dyDescent="0.25">
      <c r="A9952" s="27"/>
      <c r="B9952" s="32"/>
      <c r="C9952" s="27"/>
      <c r="D9952" s="27"/>
      <c r="E9952" s="27"/>
    </row>
    <row r="9953" spans="1:5" x14ac:dyDescent="0.25">
      <c r="A9953" s="27"/>
      <c r="B9953" s="32"/>
      <c r="C9953" s="27"/>
      <c r="D9953" s="27"/>
      <c r="E9953" s="27"/>
    </row>
    <row r="9954" spans="1:5" x14ac:dyDescent="0.25">
      <c r="A9954" s="27"/>
      <c r="B9954" s="32"/>
      <c r="C9954" s="27"/>
      <c r="D9954" s="27"/>
      <c r="E9954" s="27"/>
    </row>
    <row r="9955" spans="1:5" x14ac:dyDescent="0.25">
      <c r="A9955" s="27"/>
      <c r="B9955" s="32"/>
      <c r="C9955" s="27"/>
      <c r="D9955" s="27"/>
      <c r="E9955" s="27"/>
    </row>
    <row r="9956" spans="1:5" x14ac:dyDescent="0.25">
      <c r="A9956" s="27"/>
      <c r="B9956" s="32"/>
      <c r="C9956" s="27"/>
      <c r="D9956" s="27"/>
      <c r="E9956" s="27"/>
    </row>
    <row r="9957" spans="1:5" x14ac:dyDescent="0.25">
      <c r="A9957" s="27"/>
      <c r="B9957" s="32"/>
      <c r="C9957" s="27"/>
      <c r="D9957" s="27"/>
      <c r="E9957" s="27"/>
    </row>
    <row r="9958" spans="1:5" x14ac:dyDescent="0.25">
      <c r="A9958" s="27"/>
      <c r="B9958" s="32"/>
      <c r="C9958" s="27"/>
      <c r="D9958" s="27"/>
      <c r="E9958" s="27"/>
    </row>
    <row r="9959" spans="1:5" x14ac:dyDescent="0.25">
      <c r="A9959" s="27"/>
      <c r="B9959" s="32"/>
      <c r="C9959" s="27"/>
      <c r="D9959" s="27"/>
      <c r="E9959" s="27"/>
    </row>
    <row r="9960" spans="1:5" x14ac:dyDescent="0.25">
      <c r="A9960" s="27"/>
      <c r="B9960" s="32"/>
      <c r="C9960" s="27"/>
      <c r="D9960" s="27"/>
      <c r="E9960" s="27"/>
    </row>
    <row r="9961" spans="1:5" x14ac:dyDescent="0.25">
      <c r="A9961" s="27"/>
      <c r="B9961" s="32"/>
      <c r="C9961" s="27"/>
      <c r="D9961" s="27"/>
      <c r="E9961" s="27"/>
    </row>
    <row r="9962" spans="1:5" x14ac:dyDescent="0.25">
      <c r="A9962" s="27"/>
      <c r="B9962" s="32"/>
      <c r="C9962" s="27"/>
      <c r="D9962" s="27"/>
      <c r="E9962" s="27"/>
    </row>
    <row r="9963" spans="1:5" x14ac:dyDescent="0.25">
      <c r="A9963" s="27"/>
      <c r="B9963" s="32"/>
      <c r="C9963" s="27"/>
      <c r="D9963" s="27"/>
      <c r="E9963" s="27"/>
    </row>
    <row r="9964" spans="1:5" x14ac:dyDescent="0.25">
      <c r="A9964" s="27"/>
      <c r="B9964" s="32"/>
      <c r="C9964" s="27"/>
      <c r="D9964" s="27"/>
      <c r="E9964" s="27"/>
    </row>
    <row r="9965" spans="1:5" x14ac:dyDescent="0.25">
      <c r="A9965" s="27"/>
      <c r="B9965" s="32"/>
      <c r="C9965" s="27"/>
      <c r="D9965" s="27"/>
      <c r="E9965" s="27"/>
    </row>
    <row r="9966" spans="1:5" x14ac:dyDescent="0.25">
      <c r="A9966" s="27"/>
      <c r="B9966" s="32"/>
      <c r="C9966" s="27"/>
      <c r="D9966" s="27"/>
      <c r="E9966" s="27"/>
    </row>
    <row r="9967" spans="1:5" x14ac:dyDescent="0.25">
      <c r="A9967" s="27"/>
      <c r="B9967" s="32"/>
      <c r="C9967" s="27"/>
      <c r="D9967" s="27"/>
      <c r="E9967" s="27"/>
    </row>
    <row r="9968" spans="1:5" x14ac:dyDescent="0.25">
      <c r="A9968" s="27"/>
      <c r="B9968" s="32"/>
      <c r="C9968" s="27"/>
      <c r="D9968" s="27"/>
      <c r="E9968" s="27"/>
    </row>
    <row r="9969" spans="1:5" x14ac:dyDescent="0.25">
      <c r="A9969" s="27"/>
      <c r="B9969" s="32"/>
      <c r="C9969" s="27"/>
      <c r="D9969" s="27"/>
      <c r="E9969" s="27"/>
    </row>
    <row r="9970" spans="1:5" x14ac:dyDescent="0.25">
      <c r="A9970" s="27"/>
      <c r="B9970" s="32"/>
      <c r="C9970" s="27"/>
      <c r="D9970" s="27"/>
      <c r="E9970" s="27"/>
    </row>
    <row r="9971" spans="1:5" x14ac:dyDescent="0.25">
      <c r="A9971" s="27"/>
      <c r="B9971" s="32"/>
      <c r="C9971" s="27"/>
      <c r="D9971" s="27"/>
      <c r="E9971" s="27"/>
    </row>
    <row r="9972" spans="1:5" x14ac:dyDescent="0.25">
      <c r="A9972" s="27"/>
      <c r="B9972" s="32"/>
      <c r="C9972" s="27"/>
      <c r="D9972" s="27"/>
      <c r="E9972" s="27"/>
    </row>
    <row r="9973" spans="1:5" x14ac:dyDescent="0.25">
      <c r="A9973" s="27"/>
      <c r="B9973" s="32"/>
      <c r="C9973" s="27"/>
      <c r="D9973" s="27"/>
      <c r="E9973" s="27"/>
    </row>
    <row r="9974" spans="1:5" x14ac:dyDescent="0.25">
      <c r="A9974" s="27"/>
      <c r="B9974" s="32"/>
      <c r="C9974" s="27"/>
      <c r="D9974" s="27"/>
      <c r="E9974" s="27"/>
    </row>
    <row r="9975" spans="1:5" x14ac:dyDescent="0.25">
      <c r="A9975" s="27"/>
      <c r="B9975" s="32"/>
      <c r="C9975" s="27"/>
      <c r="D9975" s="27"/>
      <c r="E9975" s="27"/>
    </row>
    <row r="9976" spans="1:5" x14ac:dyDescent="0.25">
      <c r="A9976" s="27"/>
      <c r="B9976" s="32"/>
      <c r="C9976" s="27"/>
      <c r="D9976" s="27"/>
      <c r="E9976" s="27"/>
    </row>
    <row r="9977" spans="1:5" x14ac:dyDescent="0.25">
      <c r="A9977" s="27"/>
      <c r="B9977" s="32"/>
      <c r="C9977" s="27"/>
      <c r="D9977" s="27"/>
      <c r="E9977" s="27"/>
    </row>
    <row r="9978" spans="1:5" x14ac:dyDescent="0.25">
      <c r="A9978" s="27"/>
      <c r="B9978" s="32"/>
      <c r="C9978" s="27"/>
      <c r="D9978" s="27"/>
      <c r="E9978" s="27"/>
    </row>
    <row r="9979" spans="1:5" x14ac:dyDescent="0.25">
      <c r="A9979" s="27"/>
      <c r="B9979" s="32"/>
      <c r="C9979" s="27"/>
      <c r="D9979" s="27"/>
      <c r="E9979" s="27"/>
    </row>
    <row r="9980" spans="1:5" x14ac:dyDescent="0.25">
      <c r="A9980" s="27"/>
      <c r="B9980" s="32"/>
      <c r="C9980" s="27"/>
      <c r="D9980" s="27"/>
      <c r="E9980" s="27"/>
    </row>
    <row r="9981" spans="1:5" x14ac:dyDescent="0.25">
      <c r="A9981" s="27"/>
      <c r="B9981" s="32"/>
      <c r="C9981" s="27"/>
      <c r="D9981" s="27"/>
      <c r="E9981" s="27"/>
    </row>
    <row r="9982" spans="1:5" x14ac:dyDescent="0.25">
      <c r="A9982" s="27"/>
      <c r="B9982" s="32"/>
      <c r="C9982" s="27"/>
      <c r="D9982" s="27"/>
      <c r="E9982" s="27"/>
    </row>
    <row r="9983" spans="1:5" x14ac:dyDescent="0.25">
      <c r="A9983" s="27"/>
      <c r="B9983" s="32"/>
      <c r="C9983" s="27"/>
      <c r="D9983" s="27"/>
      <c r="E9983" s="27"/>
    </row>
    <row r="9984" spans="1:5" x14ac:dyDescent="0.25">
      <c r="A9984" s="27"/>
      <c r="B9984" s="32"/>
      <c r="C9984" s="27"/>
      <c r="D9984" s="27"/>
      <c r="E9984" s="27"/>
    </row>
    <row r="9985" spans="1:5" x14ac:dyDescent="0.25">
      <c r="A9985" s="27"/>
      <c r="B9985" s="32"/>
      <c r="C9985" s="27"/>
      <c r="D9985" s="27"/>
      <c r="E9985" s="27"/>
    </row>
    <row r="9986" spans="1:5" x14ac:dyDescent="0.25">
      <c r="A9986" s="27"/>
      <c r="B9986" s="32"/>
      <c r="C9986" s="27"/>
      <c r="D9986" s="27"/>
      <c r="E9986" s="27"/>
    </row>
    <row r="9987" spans="1:5" x14ac:dyDescent="0.25">
      <c r="A9987" s="27"/>
      <c r="B9987" s="32"/>
      <c r="C9987" s="27"/>
      <c r="D9987" s="27"/>
      <c r="E9987" s="27"/>
    </row>
    <row r="9988" spans="1:5" x14ac:dyDescent="0.25">
      <c r="A9988" s="27"/>
      <c r="B9988" s="32"/>
      <c r="C9988" s="27"/>
      <c r="D9988" s="27"/>
      <c r="E9988" s="27"/>
    </row>
    <row r="9989" spans="1:5" x14ac:dyDescent="0.25">
      <c r="A9989" s="27"/>
      <c r="B9989" s="32"/>
      <c r="C9989" s="27"/>
      <c r="D9989" s="27"/>
      <c r="E9989" s="27"/>
    </row>
    <row r="9990" spans="1:5" x14ac:dyDescent="0.25">
      <c r="A9990" s="27"/>
      <c r="B9990" s="32"/>
      <c r="C9990" s="27"/>
      <c r="D9990" s="27"/>
      <c r="E9990" s="27"/>
    </row>
    <row r="9991" spans="1:5" x14ac:dyDescent="0.25">
      <c r="A9991" s="27"/>
      <c r="B9991" s="32"/>
      <c r="C9991" s="27"/>
      <c r="D9991" s="27"/>
      <c r="E9991" s="27"/>
    </row>
    <row r="9992" spans="1:5" x14ac:dyDescent="0.25">
      <c r="A9992" s="27"/>
      <c r="B9992" s="32"/>
      <c r="C9992" s="27"/>
      <c r="D9992" s="27"/>
      <c r="E9992" s="27"/>
    </row>
    <row r="9993" spans="1:5" x14ac:dyDescent="0.25">
      <c r="A9993" s="27"/>
      <c r="B9993" s="32"/>
      <c r="C9993" s="27"/>
      <c r="D9993" s="27"/>
      <c r="E9993" s="27"/>
    </row>
    <row r="9994" spans="1:5" x14ac:dyDescent="0.25">
      <c r="A9994" s="27"/>
      <c r="B9994" s="32"/>
      <c r="C9994" s="27"/>
      <c r="D9994" s="27"/>
      <c r="E9994" s="27"/>
    </row>
    <row r="9995" spans="1:5" x14ac:dyDescent="0.25">
      <c r="A9995" s="27"/>
      <c r="B9995" s="32"/>
      <c r="C9995" s="27"/>
      <c r="D9995" s="27"/>
      <c r="E9995" s="27"/>
    </row>
    <row r="9996" spans="1:5" x14ac:dyDescent="0.25">
      <c r="A9996" s="27"/>
      <c r="B9996" s="32"/>
      <c r="C9996" s="27"/>
      <c r="D9996" s="27"/>
      <c r="E9996" s="27"/>
    </row>
    <row r="9997" spans="1:5" x14ac:dyDescent="0.25">
      <c r="A9997" s="27"/>
      <c r="B9997" s="32"/>
      <c r="C9997" s="27"/>
      <c r="D9997" s="27"/>
      <c r="E9997" s="27"/>
    </row>
    <row r="9998" spans="1:5" x14ac:dyDescent="0.25">
      <c r="A9998" s="27"/>
      <c r="B9998" s="32"/>
      <c r="C9998" s="27"/>
      <c r="D9998" s="27"/>
      <c r="E9998" s="27"/>
    </row>
    <row r="9999" spans="1:5" x14ac:dyDescent="0.25">
      <c r="A9999" s="27"/>
      <c r="B9999" s="32"/>
      <c r="C9999" s="27"/>
      <c r="D9999" s="27"/>
      <c r="E9999" s="27"/>
    </row>
    <row r="10000" spans="1:5" x14ac:dyDescent="0.25">
      <c r="A10000" s="27"/>
      <c r="B10000" s="32"/>
      <c r="C10000" s="27"/>
      <c r="D10000" s="27"/>
      <c r="E10000" s="27"/>
    </row>
    <row r="10001" spans="1:5" x14ac:dyDescent="0.25">
      <c r="A10001" s="27"/>
      <c r="B10001" s="32"/>
      <c r="C10001" s="27"/>
      <c r="D10001" s="27"/>
      <c r="E10001" s="27"/>
    </row>
    <row r="10002" spans="1:5" x14ac:dyDescent="0.25">
      <c r="A10002" s="27"/>
      <c r="B10002" s="32"/>
      <c r="C10002" s="27"/>
      <c r="D10002" s="27"/>
      <c r="E10002" s="27"/>
    </row>
    <row r="10003" spans="1:5" x14ac:dyDescent="0.25">
      <c r="A10003" s="27"/>
      <c r="B10003" s="32"/>
      <c r="C10003" s="27"/>
      <c r="D10003" s="27"/>
      <c r="E10003" s="27"/>
    </row>
    <row r="10004" spans="1:5" x14ac:dyDescent="0.25">
      <c r="A10004" s="27"/>
      <c r="B10004" s="32"/>
      <c r="C10004" s="27"/>
      <c r="D10004" s="27"/>
      <c r="E10004" s="27"/>
    </row>
    <row r="10005" spans="1:5" x14ac:dyDescent="0.25">
      <c r="A10005" s="27"/>
      <c r="B10005" s="32"/>
      <c r="C10005" s="27"/>
      <c r="D10005" s="27"/>
      <c r="E10005" s="27"/>
    </row>
    <row r="10006" spans="1:5" x14ac:dyDescent="0.25">
      <c r="A10006" s="27"/>
      <c r="B10006" s="32"/>
      <c r="C10006" s="27"/>
      <c r="D10006" s="27"/>
      <c r="E10006" s="27"/>
    </row>
    <row r="10007" spans="1:5" x14ac:dyDescent="0.25">
      <c r="A10007" s="27"/>
      <c r="B10007" s="32"/>
      <c r="C10007" s="27"/>
      <c r="D10007" s="27"/>
      <c r="E10007" s="27"/>
    </row>
    <row r="10008" spans="1:5" x14ac:dyDescent="0.25">
      <c r="A10008" s="27"/>
      <c r="B10008" s="32"/>
      <c r="C10008" s="27"/>
      <c r="D10008" s="27"/>
      <c r="E10008" s="27"/>
    </row>
    <row r="10009" spans="1:5" x14ac:dyDescent="0.25">
      <c r="A10009" s="27"/>
      <c r="B10009" s="32"/>
      <c r="C10009" s="27"/>
      <c r="D10009" s="27"/>
      <c r="E10009" s="27"/>
    </row>
    <row r="10010" spans="1:5" x14ac:dyDescent="0.25">
      <c r="A10010" s="27"/>
      <c r="B10010" s="32"/>
      <c r="C10010" s="27"/>
      <c r="D10010" s="27"/>
      <c r="E10010" s="27"/>
    </row>
    <row r="10011" spans="1:5" x14ac:dyDescent="0.25">
      <c r="A10011" s="27"/>
      <c r="B10011" s="32"/>
      <c r="C10011" s="27"/>
      <c r="D10011" s="27"/>
      <c r="E10011" s="27"/>
    </row>
    <row r="10012" spans="1:5" x14ac:dyDescent="0.25">
      <c r="A10012" s="27"/>
      <c r="B10012" s="32"/>
      <c r="C10012" s="27"/>
      <c r="D10012" s="27"/>
      <c r="E10012" s="27"/>
    </row>
    <row r="10013" spans="1:5" x14ac:dyDescent="0.25">
      <c r="A10013" s="27"/>
      <c r="B10013" s="32"/>
      <c r="C10013" s="27"/>
      <c r="D10013" s="27"/>
      <c r="E10013" s="27"/>
    </row>
    <row r="10014" spans="1:5" x14ac:dyDescent="0.25">
      <c r="A10014" s="27"/>
      <c r="B10014" s="32"/>
      <c r="C10014" s="27"/>
      <c r="D10014" s="27"/>
      <c r="E10014" s="27"/>
    </row>
    <row r="10015" spans="1:5" x14ac:dyDescent="0.25">
      <c r="A10015" s="27"/>
      <c r="B10015" s="32"/>
      <c r="C10015" s="27"/>
      <c r="D10015" s="27"/>
      <c r="E10015" s="27"/>
    </row>
    <row r="10016" spans="1:5" x14ac:dyDescent="0.25">
      <c r="A10016" s="27"/>
      <c r="B10016" s="32"/>
      <c r="C10016" s="27"/>
      <c r="D10016" s="27"/>
      <c r="E10016" s="27"/>
    </row>
    <row r="10017" spans="1:5" x14ac:dyDescent="0.25">
      <c r="A10017" s="27"/>
      <c r="B10017" s="32"/>
      <c r="C10017" s="27"/>
      <c r="D10017" s="27"/>
      <c r="E10017" s="27"/>
    </row>
    <row r="10018" spans="1:5" x14ac:dyDescent="0.25">
      <c r="A10018" s="27"/>
      <c r="B10018" s="32"/>
      <c r="C10018" s="27"/>
      <c r="D10018" s="27"/>
      <c r="E10018" s="27"/>
    </row>
    <row r="10019" spans="1:5" x14ac:dyDescent="0.25">
      <c r="A10019" s="27"/>
      <c r="B10019" s="32"/>
      <c r="C10019" s="27"/>
      <c r="D10019" s="27"/>
      <c r="E10019" s="27"/>
    </row>
    <row r="10020" spans="1:5" x14ac:dyDescent="0.25">
      <c r="A10020" s="27"/>
      <c r="B10020" s="32"/>
      <c r="C10020" s="27"/>
      <c r="D10020" s="27"/>
      <c r="E10020" s="27"/>
    </row>
    <row r="10021" spans="1:5" x14ac:dyDescent="0.25">
      <c r="A10021" s="27"/>
      <c r="B10021" s="32"/>
      <c r="C10021" s="27"/>
      <c r="D10021" s="27"/>
      <c r="E10021" s="27"/>
    </row>
    <row r="10022" spans="1:5" x14ac:dyDescent="0.25">
      <c r="A10022" s="27"/>
      <c r="B10022" s="32"/>
      <c r="C10022" s="27"/>
      <c r="D10022" s="27"/>
      <c r="E10022" s="27"/>
    </row>
    <row r="10023" spans="1:5" x14ac:dyDescent="0.25">
      <c r="A10023" s="27"/>
      <c r="B10023" s="32"/>
      <c r="C10023" s="27"/>
      <c r="D10023" s="27"/>
      <c r="E10023" s="27"/>
    </row>
    <row r="10024" spans="1:5" x14ac:dyDescent="0.25">
      <c r="A10024" s="27"/>
      <c r="B10024" s="32"/>
      <c r="C10024" s="27"/>
      <c r="D10024" s="27"/>
      <c r="E10024" s="27"/>
    </row>
    <row r="10025" spans="1:5" x14ac:dyDescent="0.25">
      <c r="A10025" s="27"/>
      <c r="B10025" s="32"/>
      <c r="C10025" s="27"/>
      <c r="D10025" s="27"/>
      <c r="E10025" s="27"/>
    </row>
    <row r="10026" spans="1:5" x14ac:dyDescent="0.25">
      <c r="A10026" s="27"/>
      <c r="B10026" s="32"/>
      <c r="C10026" s="27"/>
      <c r="D10026" s="27"/>
      <c r="E10026" s="27"/>
    </row>
    <row r="10027" spans="1:5" x14ac:dyDescent="0.25">
      <c r="A10027" s="27"/>
      <c r="B10027" s="32"/>
      <c r="C10027" s="27"/>
      <c r="D10027" s="27"/>
      <c r="E10027" s="27"/>
    </row>
    <row r="10028" spans="1:5" x14ac:dyDescent="0.25">
      <c r="A10028" s="27"/>
      <c r="B10028" s="32"/>
      <c r="C10028" s="27"/>
      <c r="D10028" s="27"/>
      <c r="E10028" s="27"/>
    </row>
    <row r="10029" spans="1:5" x14ac:dyDescent="0.25">
      <c r="A10029" s="27"/>
      <c r="B10029" s="32"/>
      <c r="C10029" s="27"/>
      <c r="D10029" s="27"/>
      <c r="E10029" s="27"/>
    </row>
    <row r="10030" spans="1:5" x14ac:dyDescent="0.25">
      <c r="A10030" s="27"/>
      <c r="B10030" s="32"/>
      <c r="C10030" s="27"/>
      <c r="D10030" s="27"/>
      <c r="E10030" s="27"/>
    </row>
    <row r="10031" spans="1:5" x14ac:dyDescent="0.25">
      <c r="A10031" s="27"/>
      <c r="B10031" s="32"/>
      <c r="C10031" s="27"/>
      <c r="D10031" s="27"/>
      <c r="E10031" s="27"/>
    </row>
    <row r="10032" spans="1:5" x14ac:dyDescent="0.25">
      <c r="A10032" s="27"/>
      <c r="B10032" s="32"/>
      <c r="C10032" s="27"/>
      <c r="D10032" s="27"/>
      <c r="E10032" s="27"/>
    </row>
    <row r="10033" spans="1:5" x14ac:dyDescent="0.25">
      <c r="A10033" s="27"/>
      <c r="B10033" s="32"/>
      <c r="C10033" s="27"/>
      <c r="D10033" s="27"/>
      <c r="E10033" s="27"/>
    </row>
    <row r="10034" spans="1:5" x14ac:dyDescent="0.25">
      <c r="A10034" s="27"/>
      <c r="B10034" s="32"/>
      <c r="C10034" s="27"/>
      <c r="D10034" s="27"/>
      <c r="E10034" s="27"/>
    </row>
    <row r="10035" spans="1:5" x14ac:dyDescent="0.25">
      <c r="A10035" s="27"/>
      <c r="B10035" s="32"/>
      <c r="C10035" s="27"/>
      <c r="D10035" s="27"/>
      <c r="E10035" s="27"/>
    </row>
    <row r="10036" spans="1:5" x14ac:dyDescent="0.25">
      <c r="A10036" s="27"/>
      <c r="B10036" s="32"/>
      <c r="C10036" s="27"/>
      <c r="D10036" s="27"/>
      <c r="E10036" s="27"/>
    </row>
    <row r="10037" spans="1:5" x14ac:dyDescent="0.25">
      <c r="A10037" s="27"/>
      <c r="B10037" s="32"/>
      <c r="C10037" s="27"/>
      <c r="D10037" s="27"/>
      <c r="E10037" s="27"/>
    </row>
    <row r="10038" spans="1:5" x14ac:dyDescent="0.25">
      <c r="A10038" s="27"/>
      <c r="B10038" s="32"/>
      <c r="C10038" s="27"/>
      <c r="D10038" s="27"/>
      <c r="E10038" s="27"/>
    </row>
    <row r="10039" spans="1:5" x14ac:dyDescent="0.25">
      <c r="A10039" s="27"/>
      <c r="B10039" s="32"/>
      <c r="C10039" s="27"/>
      <c r="D10039" s="27"/>
      <c r="E10039" s="27"/>
    </row>
    <row r="10040" spans="1:5" x14ac:dyDescent="0.25">
      <c r="A10040" s="27"/>
      <c r="B10040" s="32"/>
      <c r="C10040" s="27"/>
      <c r="D10040" s="27"/>
      <c r="E10040" s="27"/>
    </row>
    <row r="10041" spans="1:5" x14ac:dyDescent="0.25">
      <c r="A10041" s="27"/>
      <c r="B10041" s="32"/>
      <c r="C10041" s="27"/>
      <c r="D10041" s="27"/>
      <c r="E10041" s="27"/>
    </row>
    <row r="10042" spans="1:5" x14ac:dyDescent="0.25">
      <c r="A10042" s="27"/>
      <c r="B10042" s="32"/>
      <c r="C10042" s="27"/>
      <c r="D10042" s="27"/>
      <c r="E10042" s="27"/>
    </row>
    <row r="10043" spans="1:5" x14ac:dyDescent="0.25">
      <c r="A10043" s="27"/>
      <c r="B10043" s="32"/>
      <c r="C10043" s="27"/>
      <c r="D10043" s="27"/>
      <c r="E10043" s="27"/>
    </row>
    <row r="10044" spans="1:5" x14ac:dyDescent="0.25">
      <c r="A10044" s="27"/>
      <c r="B10044" s="32"/>
      <c r="C10044" s="27"/>
      <c r="D10044" s="27"/>
      <c r="E10044" s="27"/>
    </row>
    <row r="10045" spans="1:5" x14ac:dyDescent="0.25">
      <c r="A10045" s="27"/>
      <c r="B10045" s="32"/>
      <c r="C10045" s="27"/>
      <c r="D10045" s="27"/>
      <c r="E10045" s="27"/>
    </row>
    <row r="10046" spans="1:5" x14ac:dyDescent="0.25">
      <c r="A10046" s="27"/>
      <c r="B10046" s="32"/>
      <c r="C10046" s="27"/>
      <c r="D10046" s="27"/>
      <c r="E10046" s="27"/>
    </row>
    <row r="10047" spans="1:5" x14ac:dyDescent="0.25">
      <c r="A10047" s="27"/>
      <c r="B10047" s="32"/>
      <c r="C10047" s="27"/>
      <c r="D10047" s="27"/>
      <c r="E10047" s="27"/>
    </row>
    <row r="10048" spans="1:5" x14ac:dyDescent="0.25">
      <c r="A10048" s="27"/>
      <c r="B10048" s="32"/>
      <c r="C10048" s="27"/>
      <c r="D10048" s="27"/>
      <c r="E10048" s="27"/>
    </row>
    <row r="10049" spans="1:5" x14ac:dyDescent="0.25">
      <c r="A10049" s="27"/>
      <c r="B10049" s="32"/>
      <c r="C10049" s="27"/>
      <c r="D10049" s="27"/>
      <c r="E10049" s="27"/>
    </row>
    <row r="10050" spans="1:5" x14ac:dyDescent="0.25">
      <c r="A10050" s="27"/>
      <c r="B10050" s="32"/>
      <c r="C10050" s="27"/>
      <c r="D10050" s="27"/>
      <c r="E10050" s="27"/>
    </row>
    <row r="10051" spans="1:5" x14ac:dyDescent="0.25">
      <c r="A10051" s="27"/>
      <c r="B10051" s="32"/>
      <c r="C10051" s="27"/>
      <c r="D10051" s="27"/>
      <c r="E10051" s="27"/>
    </row>
    <row r="10052" spans="1:5" x14ac:dyDescent="0.25">
      <c r="A10052" s="27"/>
      <c r="B10052" s="32"/>
      <c r="C10052" s="27"/>
      <c r="D10052" s="27"/>
      <c r="E10052" s="27"/>
    </row>
    <row r="10053" spans="1:5" x14ac:dyDescent="0.25">
      <c r="A10053" s="27"/>
      <c r="B10053" s="32"/>
      <c r="C10053" s="27"/>
      <c r="D10053" s="27"/>
      <c r="E10053" s="27"/>
    </row>
    <row r="10054" spans="1:5" x14ac:dyDescent="0.25">
      <c r="A10054" s="27"/>
      <c r="B10054" s="32"/>
      <c r="C10054" s="27"/>
      <c r="D10054" s="27"/>
      <c r="E10054" s="27"/>
    </row>
    <row r="10055" spans="1:5" x14ac:dyDescent="0.25">
      <c r="A10055" s="27"/>
      <c r="B10055" s="32"/>
      <c r="C10055" s="27"/>
      <c r="D10055" s="27"/>
      <c r="E10055" s="27"/>
    </row>
    <row r="10056" spans="1:5" x14ac:dyDescent="0.25">
      <c r="A10056" s="27"/>
      <c r="B10056" s="32"/>
      <c r="C10056" s="27"/>
      <c r="D10056" s="27"/>
      <c r="E10056" s="27"/>
    </row>
    <row r="10057" spans="1:5" x14ac:dyDescent="0.25">
      <c r="A10057" s="27"/>
      <c r="B10057" s="32"/>
      <c r="C10057" s="27"/>
      <c r="D10057" s="27"/>
      <c r="E10057" s="27"/>
    </row>
    <row r="10058" spans="1:5" x14ac:dyDescent="0.25">
      <c r="A10058" s="27"/>
      <c r="B10058" s="32"/>
      <c r="C10058" s="27"/>
      <c r="D10058" s="27"/>
      <c r="E10058" s="27"/>
    </row>
    <row r="10059" spans="1:5" x14ac:dyDescent="0.25">
      <c r="A10059" s="27"/>
      <c r="B10059" s="32"/>
      <c r="C10059" s="27"/>
      <c r="D10059" s="27"/>
      <c r="E10059" s="27"/>
    </row>
    <row r="10060" spans="1:5" x14ac:dyDescent="0.25">
      <c r="A10060" s="27"/>
      <c r="B10060" s="32"/>
      <c r="C10060" s="27"/>
      <c r="D10060" s="27"/>
      <c r="E10060" s="27"/>
    </row>
    <row r="10061" spans="1:5" x14ac:dyDescent="0.25">
      <c r="A10061" s="27"/>
      <c r="B10061" s="32"/>
      <c r="C10061" s="27"/>
      <c r="D10061" s="27"/>
      <c r="E10061" s="27"/>
    </row>
    <row r="10062" spans="1:5" x14ac:dyDescent="0.25">
      <c r="A10062" s="27"/>
      <c r="B10062" s="32"/>
      <c r="C10062" s="27"/>
      <c r="D10062" s="27"/>
      <c r="E10062" s="27"/>
    </row>
    <row r="10063" spans="1:5" x14ac:dyDescent="0.25">
      <c r="A10063" s="27"/>
      <c r="B10063" s="32"/>
      <c r="C10063" s="27"/>
      <c r="D10063" s="27"/>
      <c r="E10063" s="27"/>
    </row>
    <row r="10064" spans="1:5" x14ac:dyDescent="0.25">
      <c r="A10064" s="27"/>
      <c r="B10064" s="32"/>
      <c r="C10064" s="27"/>
      <c r="D10064" s="27"/>
      <c r="E10064" s="27"/>
    </row>
    <row r="10065" spans="1:5" x14ac:dyDescent="0.25">
      <c r="A10065" s="27"/>
      <c r="B10065" s="32"/>
      <c r="C10065" s="27"/>
      <c r="D10065" s="27"/>
      <c r="E10065" s="27"/>
    </row>
    <row r="10066" spans="1:5" x14ac:dyDescent="0.25">
      <c r="A10066" s="27"/>
      <c r="B10066" s="32"/>
      <c r="C10066" s="27"/>
      <c r="D10066" s="27"/>
      <c r="E10066" s="27"/>
    </row>
    <row r="10067" spans="1:5" x14ac:dyDescent="0.25">
      <c r="A10067" s="27"/>
      <c r="B10067" s="32"/>
      <c r="C10067" s="27"/>
      <c r="D10067" s="27"/>
      <c r="E10067" s="27"/>
    </row>
    <row r="10068" spans="1:5" x14ac:dyDescent="0.25">
      <c r="A10068" s="27"/>
      <c r="B10068" s="32"/>
      <c r="C10068" s="27"/>
      <c r="D10068" s="27"/>
      <c r="E10068" s="27"/>
    </row>
    <row r="10069" spans="1:5" x14ac:dyDescent="0.25">
      <c r="A10069" s="27"/>
      <c r="B10069" s="32"/>
      <c r="C10069" s="27"/>
      <c r="D10069" s="27"/>
      <c r="E10069" s="27"/>
    </row>
    <row r="10070" spans="1:5" x14ac:dyDescent="0.25">
      <c r="A10070" s="27"/>
      <c r="B10070" s="32"/>
      <c r="C10070" s="27"/>
      <c r="D10070" s="27"/>
      <c r="E10070" s="27"/>
    </row>
    <row r="10071" spans="1:5" x14ac:dyDescent="0.25">
      <c r="A10071" s="27"/>
      <c r="B10071" s="32"/>
      <c r="C10071" s="27"/>
      <c r="D10071" s="27"/>
      <c r="E10071" s="27"/>
    </row>
    <row r="10072" spans="1:5" x14ac:dyDescent="0.25">
      <c r="A10072" s="27"/>
      <c r="B10072" s="32"/>
      <c r="C10072" s="27"/>
      <c r="D10072" s="27"/>
      <c r="E10072" s="27"/>
    </row>
    <row r="10073" spans="1:5" x14ac:dyDescent="0.25">
      <c r="A10073" s="27"/>
      <c r="B10073" s="32"/>
      <c r="C10073" s="27"/>
      <c r="D10073" s="27"/>
      <c r="E10073" s="27"/>
    </row>
    <row r="10074" spans="1:5" x14ac:dyDescent="0.25">
      <c r="A10074" s="27"/>
      <c r="B10074" s="32"/>
      <c r="C10074" s="27"/>
      <c r="D10074" s="27"/>
      <c r="E10074" s="27"/>
    </row>
    <row r="10075" spans="1:5" x14ac:dyDescent="0.25">
      <c r="A10075" s="27"/>
      <c r="B10075" s="32"/>
      <c r="C10075" s="27"/>
      <c r="D10075" s="27"/>
      <c r="E10075" s="27"/>
    </row>
    <row r="10076" spans="1:5" x14ac:dyDescent="0.25">
      <c r="A10076" s="27"/>
      <c r="B10076" s="32"/>
      <c r="C10076" s="27"/>
      <c r="D10076" s="27"/>
      <c r="E10076" s="27"/>
    </row>
    <row r="10077" spans="1:5" x14ac:dyDescent="0.25">
      <c r="A10077" s="27"/>
      <c r="B10077" s="32"/>
      <c r="C10077" s="27"/>
      <c r="D10077" s="27"/>
      <c r="E10077" s="27"/>
    </row>
    <row r="10078" spans="1:5" x14ac:dyDescent="0.25">
      <c r="A10078" s="27"/>
      <c r="B10078" s="32"/>
      <c r="C10078" s="27"/>
      <c r="D10078" s="27"/>
      <c r="E10078" s="27"/>
    </row>
    <row r="10079" spans="1:5" x14ac:dyDescent="0.25">
      <c r="A10079" s="27"/>
      <c r="B10079" s="32"/>
      <c r="C10079" s="27"/>
      <c r="D10079" s="27"/>
      <c r="E10079" s="27"/>
    </row>
    <row r="10080" spans="1:5" x14ac:dyDescent="0.25">
      <c r="A10080" s="27"/>
      <c r="B10080" s="32"/>
      <c r="C10080" s="27"/>
      <c r="D10080" s="27"/>
      <c r="E10080" s="27"/>
    </row>
    <row r="10081" spans="1:5" x14ac:dyDescent="0.25">
      <c r="A10081" s="27"/>
      <c r="B10081" s="32"/>
      <c r="C10081" s="27"/>
      <c r="D10081" s="27"/>
      <c r="E10081" s="27"/>
    </row>
    <row r="10082" spans="1:5" x14ac:dyDescent="0.25">
      <c r="A10082" s="27"/>
      <c r="B10082" s="32"/>
      <c r="C10082" s="27"/>
      <c r="D10082" s="27"/>
      <c r="E10082" s="27"/>
    </row>
    <row r="10083" spans="1:5" x14ac:dyDescent="0.25">
      <c r="A10083" s="27"/>
      <c r="B10083" s="32"/>
      <c r="C10083" s="27"/>
      <c r="D10083" s="27"/>
      <c r="E10083" s="27"/>
    </row>
    <row r="10084" spans="1:5" x14ac:dyDescent="0.25">
      <c r="A10084" s="27"/>
      <c r="B10084" s="32"/>
      <c r="C10084" s="27"/>
      <c r="D10084" s="27"/>
      <c r="E10084" s="27"/>
    </row>
    <row r="10085" spans="1:5" x14ac:dyDescent="0.25">
      <c r="A10085" s="27"/>
      <c r="B10085" s="32"/>
      <c r="C10085" s="27"/>
      <c r="D10085" s="27"/>
      <c r="E10085" s="27"/>
    </row>
    <row r="10086" spans="1:5" x14ac:dyDescent="0.25">
      <c r="A10086" s="27"/>
      <c r="B10086" s="32"/>
      <c r="C10086" s="27"/>
      <c r="D10086" s="27"/>
      <c r="E10086" s="27"/>
    </row>
    <row r="10087" spans="1:5" x14ac:dyDescent="0.25">
      <c r="A10087" s="27"/>
      <c r="B10087" s="32"/>
      <c r="C10087" s="27"/>
      <c r="D10087" s="27"/>
      <c r="E10087" s="27"/>
    </row>
    <row r="10088" spans="1:5" x14ac:dyDescent="0.25">
      <c r="A10088" s="27"/>
      <c r="B10088" s="32"/>
      <c r="C10088" s="27"/>
      <c r="D10088" s="27"/>
      <c r="E10088" s="27"/>
    </row>
    <row r="10089" spans="1:5" x14ac:dyDescent="0.25">
      <c r="A10089" s="27"/>
      <c r="B10089" s="32"/>
      <c r="C10089" s="27"/>
      <c r="D10089" s="27"/>
      <c r="E10089" s="27"/>
    </row>
    <row r="10090" spans="1:5" x14ac:dyDescent="0.25">
      <c r="A10090" s="27"/>
      <c r="B10090" s="32"/>
      <c r="C10090" s="27"/>
      <c r="D10090" s="27"/>
      <c r="E10090" s="27"/>
    </row>
    <row r="10091" spans="1:5" x14ac:dyDescent="0.25">
      <c r="A10091" s="27"/>
      <c r="B10091" s="32"/>
      <c r="C10091" s="27"/>
      <c r="D10091" s="27"/>
      <c r="E10091" s="27"/>
    </row>
    <row r="10092" spans="1:5" x14ac:dyDescent="0.25">
      <c r="A10092" s="27"/>
      <c r="B10092" s="32"/>
      <c r="C10092" s="27"/>
      <c r="D10092" s="27"/>
      <c r="E10092" s="27"/>
    </row>
    <row r="10093" spans="1:5" x14ac:dyDescent="0.25">
      <c r="A10093" s="27"/>
      <c r="B10093" s="32"/>
      <c r="C10093" s="27"/>
      <c r="D10093" s="27"/>
      <c r="E10093" s="27"/>
    </row>
    <row r="10094" spans="1:5" x14ac:dyDescent="0.25">
      <c r="A10094" s="27"/>
      <c r="B10094" s="32"/>
      <c r="C10094" s="27"/>
      <c r="D10094" s="27"/>
      <c r="E10094" s="27"/>
    </row>
    <row r="10095" spans="1:5" x14ac:dyDescent="0.25">
      <c r="A10095" s="27"/>
      <c r="B10095" s="32"/>
      <c r="C10095" s="27"/>
      <c r="D10095" s="27"/>
      <c r="E10095" s="27"/>
    </row>
    <row r="10096" spans="1:5" x14ac:dyDescent="0.25">
      <c r="A10096" s="27"/>
      <c r="B10096" s="32"/>
      <c r="C10096" s="27"/>
      <c r="D10096" s="27"/>
      <c r="E10096" s="27"/>
    </row>
    <row r="10097" spans="1:5" x14ac:dyDescent="0.25">
      <c r="A10097" s="27"/>
      <c r="B10097" s="32"/>
      <c r="C10097" s="27"/>
      <c r="D10097" s="27"/>
      <c r="E10097" s="27"/>
    </row>
    <row r="10098" spans="1:5" x14ac:dyDescent="0.25">
      <c r="A10098" s="27"/>
      <c r="B10098" s="32"/>
      <c r="C10098" s="27"/>
      <c r="D10098" s="27"/>
      <c r="E10098" s="27"/>
    </row>
    <row r="10099" spans="1:5" x14ac:dyDescent="0.25">
      <c r="A10099" s="27"/>
      <c r="B10099" s="32"/>
      <c r="C10099" s="27"/>
      <c r="D10099" s="27"/>
      <c r="E10099" s="27"/>
    </row>
    <row r="10100" spans="1:5" x14ac:dyDescent="0.25">
      <c r="A10100" s="27"/>
      <c r="B10100" s="32"/>
      <c r="C10100" s="27"/>
      <c r="D10100" s="27"/>
      <c r="E10100" s="27"/>
    </row>
    <row r="10101" spans="1:5" x14ac:dyDescent="0.25">
      <c r="A10101" s="27"/>
      <c r="B10101" s="32"/>
      <c r="C10101" s="27"/>
      <c r="D10101" s="27"/>
      <c r="E10101" s="27"/>
    </row>
    <row r="10102" spans="1:5" x14ac:dyDescent="0.25">
      <c r="A10102" s="27"/>
      <c r="B10102" s="32"/>
      <c r="C10102" s="27"/>
      <c r="D10102" s="27"/>
      <c r="E10102" s="27"/>
    </row>
    <row r="10103" spans="1:5" x14ac:dyDescent="0.25">
      <c r="A10103" s="27"/>
      <c r="B10103" s="32"/>
      <c r="C10103" s="27"/>
      <c r="D10103" s="27"/>
      <c r="E10103" s="27"/>
    </row>
    <row r="10104" spans="1:5" x14ac:dyDescent="0.25">
      <c r="A10104" s="27"/>
      <c r="B10104" s="32"/>
      <c r="C10104" s="27"/>
      <c r="D10104" s="27"/>
      <c r="E10104" s="27"/>
    </row>
    <row r="10105" spans="1:5" x14ac:dyDescent="0.25">
      <c r="A10105" s="27"/>
      <c r="B10105" s="32"/>
      <c r="C10105" s="27"/>
      <c r="D10105" s="27"/>
      <c r="E10105" s="27"/>
    </row>
    <row r="10106" spans="1:5" x14ac:dyDescent="0.25">
      <c r="A10106" s="27"/>
      <c r="B10106" s="32"/>
      <c r="C10106" s="27"/>
      <c r="D10106" s="27"/>
      <c r="E10106" s="27"/>
    </row>
    <row r="10107" spans="1:5" x14ac:dyDescent="0.25">
      <c r="A10107" s="27"/>
      <c r="B10107" s="32"/>
      <c r="C10107" s="27"/>
      <c r="D10107" s="27"/>
      <c r="E10107" s="27"/>
    </row>
    <row r="10108" spans="1:5" x14ac:dyDescent="0.25">
      <c r="A10108" s="27"/>
      <c r="B10108" s="32"/>
      <c r="C10108" s="27"/>
      <c r="D10108" s="27"/>
      <c r="E10108" s="27"/>
    </row>
    <row r="10109" spans="1:5" x14ac:dyDescent="0.25">
      <c r="A10109" s="27"/>
      <c r="B10109" s="32"/>
      <c r="C10109" s="27"/>
      <c r="D10109" s="27"/>
      <c r="E10109" s="27"/>
    </row>
    <row r="10110" spans="1:5" x14ac:dyDescent="0.25">
      <c r="A10110" s="27"/>
      <c r="B10110" s="32"/>
      <c r="C10110" s="27"/>
      <c r="D10110" s="27"/>
      <c r="E10110" s="27"/>
    </row>
    <row r="10111" spans="1:5" x14ac:dyDescent="0.25">
      <c r="A10111" s="27"/>
      <c r="B10111" s="32"/>
      <c r="C10111" s="27"/>
      <c r="D10111" s="27"/>
      <c r="E10111" s="27"/>
    </row>
    <row r="10112" spans="1:5" x14ac:dyDescent="0.25">
      <c r="A10112" s="27"/>
      <c r="B10112" s="32"/>
      <c r="C10112" s="27"/>
      <c r="D10112" s="27"/>
      <c r="E10112" s="27"/>
    </row>
    <row r="10113" spans="1:5" x14ac:dyDescent="0.25">
      <c r="A10113" s="27"/>
      <c r="B10113" s="32"/>
      <c r="C10113" s="27"/>
      <c r="D10113" s="27"/>
      <c r="E10113" s="27"/>
    </row>
    <row r="10114" spans="1:5" x14ac:dyDescent="0.25">
      <c r="A10114" s="27"/>
      <c r="B10114" s="32"/>
      <c r="C10114" s="27"/>
      <c r="D10114" s="27"/>
      <c r="E10114" s="27"/>
    </row>
    <row r="10115" spans="1:5" x14ac:dyDescent="0.25">
      <c r="A10115" s="27"/>
      <c r="B10115" s="32"/>
      <c r="C10115" s="27"/>
      <c r="D10115" s="27"/>
      <c r="E10115" s="27"/>
    </row>
    <row r="10116" spans="1:5" x14ac:dyDescent="0.25">
      <c r="A10116" s="27"/>
      <c r="B10116" s="32"/>
      <c r="C10116" s="27"/>
      <c r="D10116" s="27"/>
      <c r="E10116" s="27"/>
    </row>
    <row r="10117" spans="1:5" x14ac:dyDescent="0.25">
      <c r="A10117" s="27"/>
      <c r="B10117" s="32"/>
      <c r="C10117" s="27"/>
      <c r="D10117" s="27"/>
      <c r="E10117" s="27"/>
    </row>
    <row r="10118" spans="1:5" x14ac:dyDescent="0.25">
      <c r="A10118" s="27"/>
      <c r="B10118" s="32"/>
      <c r="C10118" s="27"/>
      <c r="D10118" s="27"/>
      <c r="E10118" s="27"/>
    </row>
    <row r="10119" spans="1:5" x14ac:dyDescent="0.25">
      <c r="A10119" s="27"/>
      <c r="B10119" s="32"/>
      <c r="C10119" s="27"/>
      <c r="D10119" s="27"/>
      <c r="E10119" s="27"/>
    </row>
    <row r="10120" spans="1:5" x14ac:dyDescent="0.25">
      <c r="A10120" s="27"/>
      <c r="B10120" s="32"/>
      <c r="C10120" s="27"/>
      <c r="D10120" s="27"/>
      <c r="E10120" s="27"/>
    </row>
    <row r="10121" spans="1:5" x14ac:dyDescent="0.25">
      <c r="A10121" s="27"/>
      <c r="B10121" s="32"/>
      <c r="C10121" s="27"/>
      <c r="D10121" s="27"/>
      <c r="E10121" s="27"/>
    </row>
    <row r="10122" spans="1:5" x14ac:dyDescent="0.25">
      <c r="A10122" s="27"/>
      <c r="B10122" s="32"/>
      <c r="C10122" s="27"/>
      <c r="D10122" s="27"/>
      <c r="E10122" s="27"/>
    </row>
    <row r="10123" spans="1:5" x14ac:dyDescent="0.25">
      <c r="A10123" s="27"/>
      <c r="B10123" s="32"/>
      <c r="C10123" s="27"/>
      <c r="D10123" s="27"/>
      <c r="E10123" s="27"/>
    </row>
    <row r="10124" spans="1:5" x14ac:dyDescent="0.25">
      <c r="A10124" s="27"/>
      <c r="B10124" s="32"/>
      <c r="C10124" s="27"/>
      <c r="D10124" s="27"/>
      <c r="E10124" s="27"/>
    </row>
    <row r="10125" spans="1:5" x14ac:dyDescent="0.25">
      <c r="A10125" s="27"/>
      <c r="B10125" s="32"/>
      <c r="C10125" s="27"/>
      <c r="D10125" s="27"/>
      <c r="E10125" s="27"/>
    </row>
    <row r="10126" spans="1:5" x14ac:dyDescent="0.25">
      <c r="A10126" s="27"/>
      <c r="B10126" s="32"/>
      <c r="C10126" s="27"/>
      <c r="D10126" s="27"/>
      <c r="E10126" s="27"/>
    </row>
    <row r="10127" spans="1:5" x14ac:dyDescent="0.25">
      <c r="A10127" s="27"/>
      <c r="B10127" s="32"/>
      <c r="C10127" s="27"/>
      <c r="D10127" s="27"/>
      <c r="E10127" s="27"/>
    </row>
    <row r="10128" spans="1:5" x14ac:dyDescent="0.25">
      <c r="A10128" s="27"/>
      <c r="B10128" s="32"/>
      <c r="C10128" s="27"/>
      <c r="D10128" s="27"/>
      <c r="E10128" s="27"/>
    </row>
    <row r="10129" spans="1:5" x14ac:dyDescent="0.25">
      <c r="A10129" s="27"/>
      <c r="B10129" s="32"/>
      <c r="C10129" s="27"/>
      <c r="D10129" s="27"/>
      <c r="E10129" s="27"/>
    </row>
    <row r="10130" spans="1:5" x14ac:dyDescent="0.25">
      <c r="A10130" s="27"/>
      <c r="B10130" s="32"/>
      <c r="C10130" s="27"/>
      <c r="D10130" s="27"/>
      <c r="E10130" s="27"/>
    </row>
    <row r="10131" spans="1:5" x14ac:dyDescent="0.25">
      <c r="A10131" s="27"/>
      <c r="B10131" s="32"/>
      <c r="C10131" s="27"/>
      <c r="D10131" s="27"/>
      <c r="E10131" s="27"/>
    </row>
    <row r="10132" spans="1:5" x14ac:dyDescent="0.25">
      <c r="A10132" s="27"/>
      <c r="B10132" s="32"/>
      <c r="C10132" s="27"/>
      <c r="D10132" s="27"/>
      <c r="E10132" s="27"/>
    </row>
    <row r="10133" spans="1:5" x14ac:dyDescent="0.25">
      <c r="A10133" s="27"/>
      <c r="B10133" s="32"/>
      <c r="C10133" s="27"/>
      <c r="D10133" s="27"/>
      <c r="E10133" s="27"/>
    </row>
    <row r="10134" spans="1:5" x14ac:dyDescent="0.25">
      <c r="A10134" s="27"/>
      <c r="B10134" s="32"/>
      <c r="C10134" s="27"/>
      <c r="D10134" s="27"/>
      <c r="E10134" s="27"/>
    </row>
    <row r="10135" spans="1:5" x14ac:dyDescent="0.25">
      <c r="A10135" s="27"/>
      <c r="B10135" s="32"/>
      <c r="C10135" s="27"/>
      <c r="D10135" s="27"/>
      <c r="E10135" s="27"/>
    </row>
    <row r="10136" spans="1:5" x14ac:dyDescent="0.25">
      <c r="A10136" s="27"/>
      <c r="B10136" s="32"/>
      <c r="C10136" s="27"/>
      <c r="D10136" s="27"/>
      <c r="E10136" s="27"/>
    </row>
    <row r="10137" spans="1:5" x14ac:dyDescent="0.25">
      <c r="A10137" s="27"/>
      <c r="B10137" s="32"/>
      <c r="C10137" s="27"/>
      <c r="D10137" s="27"/>
      <c r="E10137" s="27"/>
    </row>
    <row r="10138" spans="1:5" x14ac:dyDescent="0.25">
      <c r="A10138" s="27"/>
      <c r="B10138" s="32"/>
      <c r="C10138" s="27"/>
      <c r="D10138" s="27"/>
      <c r="E10138" s="27"/>
    </row>
    <row r="10139" spans="1:5" x14ac:dyDescent="0.25">
      <c r="A10139" s="27"/>
      <c r="B10139" s="32"/>
      <c r="C10139" s="27"/>
      <c r="D10139" s="27"/>
      <c r="E10139" s="27"/>
    </row>
    <row r="10140" spans="1:5" x14ac:dyDescent="0.25">
      <c r="A10140" s="27"/>
      <c r="B10140" s="32"/>
      <c r="C10140" s="27"/>
      <c r="D10140" s="27"/>
      <c r="E10140" s="27"/>
    </row>
    <row r="10141" spans="1:5" x14ac:dyDescent="0.25">
      <c r="A10141" s="27"/>
      <c r="B10141" s="32"/>
      <c r="C10141" s="27"/>
      <c r="D10141" s="27"/>
      <c r="E10141" s="27"/>
    </row>
    <row r="10142" spans="1:5" x14ac:dyDescent="0.25">
      <c r="A10142" s="27"/>
      <c r="B10142" s="32"/>
      <c r="C10142" s="27"/>
      <c r="D10142" s="27"/>
      <c r="E10142" s="27"/>
    </row>
    <row r="10143" spans="1:5" x14ac:dyDescent="0.25">
      <c r="A10143" s="27"/>
      <c r="B10143" s="32"/>
      <c r="C10143" s="27"/>
      <c r="D10143" s="27"/>
      <c r="E10143" s="27"/>
    </row>
    <row r="10144" spans="1:5" x14ac:dyDescent="0.25">
      <c r="A10144" s="27"/>
      <c r="B10144" s="32"/>
      <c r="C10144" s="27"/>
      <c r="D10144" s="27"/>
      <c r="E10144" s="27"/>
    </row>
    <row r="10145" spans="1:5" x14ac:dyDescent="0.25">
      <c r="A10145" s="27"/>
      <c r="B10145" s="32"/>
      <c r="C10145" s="27"/>
      <c r="D10145" s="27"/>
      <c r="E10145" s="27"/>
    </row>
    <row r="10146" spans="1:5" x14ac:dyDescent="0.25">
      <c r="A10146" s="27"/>
      <c r="B10146" s="32"/>
      <c r="C10146" s="27"/>
      <c r="D10146" s="27"/>
      <c r="E10146" s="27"/>
    </row>
    <row r="10147" spans="1:5" x14ac:dyDescent="0.25">
      <c r="A10147" s="27"/>
      <c r="B10147" s="32"/>
      <c r="C10147" s="27"/>
      <c r="D10147" s="27"/>
      <c r="E10147" s="27"/>
    </row>
    <row r="10148" spans="1:5" x14ac:dyDescent="0.25">
      <c r="A10148" s="27"/>
      <c r="B10148" s="32"/>
      <c r="C10148" s="27"/>
      <c r="D10148" s="27"/>
      <c r="E10148" s="27"/>
    </row>
    <row r="10149" spans="1:5" x14ac:dyDescent="0.25">
      <c r="A10149" s="27"/>
      <c r="B10149" s="32"/>
      <c r="C10149" s="27"/>
      <c r="D10149" s="27"/>
      <c r="E10149" s="27"/>
    </row>
    <row r="10150" spans="1:5" x14ac:dyDescent="0.25">
      <c r="A10150" s="27"/>
      <c r="B10150" s="32"/>
      <c r="C10150" s="27"/>
      <c r="D10150" s="27"/>
      <c r="E10150" s="27"/>
    </row>
    <row r="10151" spans="1:5" x14ac:dyDescent="0.25">
      <c r="A10151" s="27"/>
      <c r="B10151" s="32"/>
      <c r="C10151" s="27"/>
      <c r="D10151" s="27"/>
      <c r="E10151" s="27"/>
    </row>
    <row r="10152" spans="1:5" x14ac:dyDescent="0.25">
      <c r="A10152" s="27"/>
      <c r="B10152" s="32"/>
      <c r="C10152" s="27"/>
      <c r="D10152" s="27"/>
      <c r="E10152" s="27"/>
    </row>
    <row r="10153" spans="1:5" x14ac:dyDescent="0.25">
      <c r="A10153" s="27"/>
      <c r="B10153" s="32"/>
      <c r="C10153" s="27"/>
      <c r="D10153" s="27"/>
      <c r="E10153" s="27"/>
    </row>
    <row r="10154" spans="1:5" x14ac:dyDescent="0.25">
      <c r="A10154" s="27"/>
      <c r="B10154" s="32"/>
      <c r="C10154" s="27"/>
      <c r="D10154" s="27"/>
      <c r="E10154" s="27"/>
    </row>
    <row r="10155" spans="1:5" x14ac:dyDescent="0.25">
      <c r="A10155" s="27"/>
      <c r="B10155" s="32"/>
      <c r="C10155" s="27"/>
      <c r="D10155" s="27"/>
      <c r="E10155" s="27"/>
    </row>
    <row r="10156" spans="1:5" x14ac:dyDescent="0.25">
      <c r="A10156" s="27"/>
      <c r="B10156" s="32"/>
      <c r="C10156" s="27"/>
      <c r="D10156" s="27"/>
      <c r="E10156" s="27"/>
    </row>
    <row r="10157" spans="1:5" x14ac:dyDescent="0.25">
      <c r="A10157" s="27"/>
      <c r="B10157" s="32"/>
      <c r="C10157" s="27"/>
      <c r="D10157" s="27"/>
      <c r="E10157" s="27"/>
    </row>
    <row r="10158" spans="1:5" x14ac:dyDescent="0.25">
      <c r="A10158" s="27"/>
      <c r="B10158" s="32"/>
      <c r="C10158" s="27"/>
      <c r="D10158" s="27"/>
      <c r="E10158" s="27"/>
    </row>
    <row r="10159" spans="1:5" x14ac:dyDescent="0.25">
      <c r="A10159" s="27"/>
      <c r="B10159" s="32"/>
      <c r="C10159" s="27"/>
      <c r="D10159" s="27"/>
      <c r="E10159" s="27"/>
    </row>
    <row r="10160" spans="1:5" x14ac:dyDescent="0.25">
      <c r="A10160" s="27"/>
      <c r="B10160" s="32"/>
      <c r="C10160" s="27"/>
      <c r="D10160" s="27"/>
      <c r="E10160" s="27"/>
    </row>
    <row r="10161" spans="1:5" x14ac:dyDescent="0.25">
      <c r="A10161" s="27"/>
      <c r="B10161" s="32"/>
      <c r="C10161" s="27"/>
      <c r="D10161" s="27"/>
      <c r="E10161" s="27"/>
    </row>
    <row r="10162" spans="1:5" x14ac:dyDescent="0.25">
      <c r="A10162" s="27"/>
      <c r="B10162" s="32"/>
      <c r="C10162" s="27"/>
      <c r="D10162" s="27"/>
      <c r="E10162" s="27"/>
    </row>
    <row r="10163" spans="1:5" x14ac:dyDescent="0.25">
      <c r="A10163" s="27"/>
      <c r="B10163" s="32"/>
      <c r="C10163" s="27"/>
      <c r="D10163" s="27"/>
      <c r="E10163" s="27"/>
    </row>
    <row r="10164" spans="1:5" x14ac:dyDescent="0.25">
      <c r="A10164" s="27"/>
      <c r="B10164" s="32"/>
      <c r="C10164" s="27"/>
      <c r="D10164" s="27"/>
      <c r="E10164" s="27"/>
    </row>
    <row r="10165" spans="1:5" x14ac:dyDescent="0.25">
      <c r="A10165" s="27"/>
      <c r="B10165" s="32"/>
      <c r="C10165" s="27"/>
      <c r="D10165" s="27"/>
      <c r="E10165" s="27"/>
    </row>
    <row r="10166" spans="1:5" x14ac:dyDescent="0.25">
      <c r="A10166" s="27"/>
      <c r="B10166" s="32"/>
      <c r="C10166" s="27"/>
      <c r="D10166" s="27"/>
      <c r="E10166" s="27"/>
    </row>
    <row r="10167" spans="1:5" x14ac:dyDescent="0.25">
      <c r="A10167" s="27"/>
      <c r="B10167" s="32"/>
      <c r="C10167" s="27"/>
      <c r="D10167" s="27"/>
      <c r="E10167" s="27"/>
    </row>
    <row r="10168" spans="1:5" x14ac:dyDescent="0.25">
      <c r="A10168" s="27"/>
      <c r="B10168" s="32"/>
      <c r="C10168" s="27"/>
      <c r="D10168" s="27"/>
      <c r="E10168" s="27"/>
    </row>
    <row r="10169" spans="1:5" x14ac:dyDescent="0.25">
      <c r="A10169" s="27"/>
      <c r="B10169" s="32"/>
      <c r="C10169" s="27"/>
      <c r="D10169" s="27"/>
      <c r="E10169" s="27"/>
    </row>
    <row r="10170" spans="1:5" x14ac:dyDescent="0.25">
      <c r="A10170" s="27"/>
      <c r="B10170" s="32"/>
      <c r="C10170" s="27"/>
      <c r="D10170" s="27"/>
      <c r="E10170" s="27"/>
    </row>
    <row r="10171" spans="1:5" x14ac:dyDescent="0.25">
      <c r="A10171" s="27"/>
      <c r="B10171" s="32"/>
      <c r="C10171" s="27"/>
      <c r="D10171" s="27"/>
      <c r="E10171" s="27"/>
    </row>
    <row r="10172" spans="1:5" x14ac:dyDescent="0.25">
      <c r="A10172" s="27"/>
      <c r="B10172" s="32"/>
      <c r="C10172" s="27"/>
      <c r="D10172" s="27"/>
      <c r="E10172" s="27"/>
    </row>
    <row r="10173" spans="1:5" x14ac:dyDescent="0.25">
      <c r="A10173" s="27"/>
      <c r="B10173" s="32"/>
      <c r="C10173" s="27"/>
      <c r="D10173" s="27"/>
      <c r="E10173" s="27"/>
    </row>
    <row r="10174" spans="1:5" x14ac:dyDescent="0.25">
      <c r="A10174" s="27"/>
      <c r="B10174" s="32"/>
      <c r="C10174" s="27"/>
      <c r="D10174" s="27"/>
      <c r="E10174" s="27"/>
    </row>
    <row r="10175" spans="1:5" x14ac:dyDescent="0.25">
      <c r="A10175" s="27"/>
      <c r="B10175" s="32"/>
      <c r="C10175" s="27"/>
      <c r="D10175" s="27"/>
      <c r="E10175" s="27"/>
    </row>
    <row r="10176" spans="1:5" x14ac:dyDescent="0.25">
      <c r="A10176" s="27"/>
      <c r="B10176" s="32"/>
      <c r="C10176" s="27"/>
      <c r="D10176" s="27"/>
      <c r="E10176" s="27"/>
    </row>
    <row r="10177" spans="1:5" x14ac:dyDescent="0.25">
      <c r="A10177" s="27"/>
      <c r="B10177" s="32"/>
      <c r="C10177" s="27"/>
      <c r="D10177" s="27"/>
      <c r="E10177" s="27"/>
    </row>
    <row r="10178" spans="1:5" x14ac:dyDescent="0.25">
      <c r="A10178" s="27"/>
      <c r="B10178" s="32"/>
      <c r="C10178" s="27"/>
      <c r="D10178" s="27"/>
      <c r="E10178" s="27"/>
    </row>
    <row r="10179" spans="1:5" x14ac:dyDescent="0.25">
      <c r="A10179" s="27"/>
      <c r="B10179" s="32"/>
      <c r="C10179" s="27"/>
      <c r="D10179" s="27"/>
      <c r="E10179" s="27"/>
    </row>
    <row r="10180" spans="1:5" x14ac:dyDescent="0.25">
      <c r="A10180" s="27"/>
      <c r="B10180" s="32"/>
      <c r="C10180" s="27"/>
      <c r="D10180" s="27"/>
      <c r="E10180" s="27"/>
    </row>
    <row r="10181" spans="1:5" x14ac:dyDescent="0.25">
      <c r="A10181" s="27"/>
      <c r="B10181" s="32"/>
      <c r="C10181" s="27"/>
      <c r="D10181" s="27"/>
      <c r="E10181" s="27"/>
    </row>
    <row r="10182" spans="1:5" x14ac:dyDescent="0.25">
      <c r="A10182" s="27"/>
      <c r="B10182" s="32"/>
      <c r="C10182" s="27"/>
      <c r="D10182" s="27"/>
      <c r="E10182" s="27"/>
    </row>
    <row r="10183" spans="1:5" x14ac:dyDescent="0.25">
      <c r="A10183" s="27"/>
      <c r="B10183" s="32"/>
      <c r="C10183" s="27"/>
      <c r="D10183" s="27"/>
      <c r="E10183" s="27"/>
    </row>
    <row r="10184" spans="1:5" x14ac:dyDescent="0.25">
      <c r="A10184" s="27"/>
      <c r="B10184" s="32"/>
      <c r="C10184" s="27"/>
      <c r="D10184" s="27"/>
      <c r="E10184" s="27"/>
    </row>
    <row r="10185" spans="1:5" x14ac:dyDescent="0.25">
      <c r="A10185" s="27"/>
      <c r="B10185" s="32"/>
      <c r="C10185" s="27"/>
      <c r="D10185" s="27"/>
      <c r="E10185" s="27"/>
    </row>
    <row r="10186" spans="1:5" x14ac:dyDescent="0.25">
      <c r="A10186" s="27"/>
      <c r="B10186" s="32"/>
      <c r="C10186" s="27"/>
      <c r="D10186" s="27"/>
      <c r="E10186" s="27"/>
    </row>
    <row r="10187" spans="1:5" x14ac:dyDescent="0.25">
      <c r="A10187" s="27"/>
      <c r="B10187" s="32"/>
      <c r="C10187" s="27"/>
      <c r="D10187" s="27"/>
      <c r="E10187" s="27"/>
    </row>
    <row r="10188" spans="1:5" x14ac:dyDescent="0.25">
      <c r="A10188" s="27"/>
      <c r="B10188" s="32"/>
      <c r="C10188" s="27"/>
      <c r="D10188" s="27"/>
      <c r="E10188" s="27"/>
    </row>
    <row r="10189" spans="1:5" x14ac:dyDescent="0.25">
      <c r="A10189" s="27"/>
      <c r="B10189" s="32"/>
      <c r="C10189" s="27"/>
      <c r="D10189" s="27"/>
      <c r="E10189" s="27"/>
    </row>
    <row r="10190" spans="1:5" x14ac:dyDescent="0.25">
      <c r="A10190" s="27"/>
      <c r="B10190" s="32"/>
      <c r="C10190" s="27"/>
      <c r="D10190" s="27"/>
      <c r="E10190" s="27"/>
    </row>
    <row r="10191" spans="1:5" x14ac:dyDescent="0.25">
      <c r="A10191" s="27"/>
      <c r="B10191" s="32"/>
      <c r="C10191" s="27"/>
      <c r="D10191" s="27"/>
      <c r="E10191" s="27"/>
    </row>
    <row r="10192" spans="1:5" x14ac:dyDescent="0.25">
      <c r="A10192" s="27"/>
      <c r="B10192" s="32"/>
      <c r="C10192" s="27"/>
      <c r="D10192" s="27"/>
      <c r="E10192" s="27"/>
    </row>
    <row r="10193" spans="1:5" x14ac:dyDescent="0.25">
      <c r="A10193" s="27"/>
      <c r="B10193" s="32"/>
      <c r="C10193" s="27"/>
      <c r="D10193" s="27"/>
      <c r="E10193" s="27"/>
    </row>
    <row r="10194" spans="1:5" x14ac:dyDescent="0.25">
      <c r="A10194" s="27"/>
      <c r="B10194" s="32"/>
      <c r="C10194" s="27"/>
      <c r="D10194" s="27"/>
      <c r="E10194" s="27"/>
    </row>
    <row r="10195" spans="1:5" x14ac:dyDescent="0.25">
      <c r="A10195" s="27"/>
      <c r="B10195" s="32"/>
      <c r="C10195" s="27"/>
      <c r="D10195" s="27"/>
      <c r="E10195" s="27"/>
    </row>
    <row r="10196" spans="1:5" x14ac:dyDescent="0.25">
      <c r="A10196" s="27"/>
      <c r="B10196" s="32"/>
      <c r="C10196" s="27"/>
      <c r="D10196" s="27"/>
      <c r="E10196" s="27"/>
    </row>
    <row r="10197" spans="1:5" x14ac:dyDescent="0.25">
      <c r="A10197" s="27"/>
      <c r="B10197" s="32"/>
      <c r="C10197" s="27"/>
      <c r="D10197" s="27"/>
      <c r="E10197" s="27"/>
    </row>
    <row r="10198" spans="1:5" x14ac:dyDescent="0.25">
      <c r="A10198" s="27"/>
      <c r="B10198" s="32"/>
      <c r="C10198" s="27"/>
      <c r="D10198" s="27"/>
      <c r="E10198" s="27"/>
    </row>
    <row r="10199" spans="1:5" x14ac:dyDescent="0.25">
      <c r="A10199" s="27"/>
      <c r="B10199" s="32"/>
      <c r="C10199" s="27"/>
      <c r="D10199" s="27"/>
      <c r="E10199" s="27"/>
    </row>
    <row r="10200" spans="1:5" x14ac:dyDescent="0.25">
      <c r="A10200" s="27"/>
      <c r="B10200" s="32"/>
      <c r="C10200" s="27"/>
      <c r="D10200" s="27"/>
      <c r="E10200" s="27"/>
    </row>
    <row r="10201" spans="1:5" x14ac:dyDescent="0.25">
      <c r="A10201" s="27"/>
      <c r="B10201" s="32"/>
      <c r="C10201" s="27"/>
      <c r="D10201" s="27"/>
      <c r="E10201" s="27"/>
    </row>
    <row r="10202" spans="1:5" x14ac:dyDescent="0.25">
      <c r="A10202" s="27"/>
      <c r="B10202" s="32"/>
      <c r="C10202" s="27"/>
      <c r="D10202" s="27"/>
      <c r="E10202" s="27"/>
    </row>
    <row r="10203" spans="1:5" x14ac:dyDescent="0.25">
      <c r="A10203" s="27"/>
      <c r="B10203" s="32"/>
      <c r="C10203" s="27"/>
      <c r="D10203" s="27"/>
      <c r="E10203" s="27"/>
    </row>
    <row r="10204" spans="1:5" x14ac:dyDescent="0.25">
      <c r="A10204" s="27"/>
      <c r="B10204" s="32"/>
      <c r="C10204" s="27"/>
      <c r="D10204" s="27"/>
      <c r="E10204" s="27"/>
    </row>
    <row r="10205" spans="1:5" x14ac:dyDescent="0.25">
      <c r="A10205" s="27"/>
      <c r="B10205" s="32"/>
      <c r="C10205" s="27"/>
      <c r="D10205" s="27"/>
      <c r="E10205" s="27"/>
    </row>
    <row r="10206" spans="1:5" x14ac:dyDescent="0.25">
      <c r="A10206" s="27"/>
      <c r="B10206" s="32"/>
      <c r="C10206" s="27"/>
      <c r="D10206" s="27"/>
      <c r="E10206" s="27"/>
    </row>
    <row r="10207" spans="1:5" x14ac:dyDescent="0.25">
      <c r="A10207" s="27"/>
      <c r="B10207" s="32"/>
      <c r="C10207" s="27"/>
      <c r="D10207" s="27"/>
      <c r="E10207" s="27"/>
    </row>
    <row r="10208" spans="1:5" x14ac:dyDescent="0.25">
      <c r="A10208" s="27"/>
      <c r="B10208" s="32"/>
      <c r="C10208" s="27"/>
      <c r="D10208" s="27"/>
      <c r="E10208" s="27"/>
    </row>
    <row r="10209" spans="1:5" x14ac:dyDescent="0.25">
      <c r="A10209" s="27"/>
      <c r="B10209" s="32"/>
      <c r="C10209" s="27"/>
      <c r="D10209" s="27"/>
      <c r="E10209" s="27"/>
    </row>
    <row r="10210" spans="1:5" x14ac:dyDescent="0.25">
      <c r="A10210" s="27"/>
      <c r="B10210" s="32"/>
      <c r="C10210" s="27"/>
      <c r="D10210" s="27"/>
      <c r="E10210" s="27"/>
    </row>
    <row r="10211" spans="1:5" x14ac:dyDescent="0.25">
      <c r="A10211" s="27"/>
      <c r="B10211" s="32"/>
      <c r="C10211" s="27"/>
      <c r="D10211" s="27"/>
      <c r="E10211" s="27"/>
    </row>
    <row r="10212" spans="1:5" x14ac:dyDescent="0.25">
      <c r="A10212" s="27"/>
      <c r="B10212" s="32"/>
      <c r="C10212" s="27"/>
      <c r="D10212" s="27"/>
      <c r="E10212" s="27"/>
    </row>
    <row r="10213" spans="1:5" x14ac:dyDescent="0.25">
      <c r="A10213" s="27"/>
      <c r="B10213" s="32"/>
      <c r="C10213" s="27"/>
      <c r="D10213" s="27"/>
      <c r="E10213" s="27"/>
    </row>
    <row r="10214" spans="1:5" x14ac:dyDescent="0.25">
      <c r="A10214" s="27"/>
      <c r="B10214" s="32"/>
      <c r="C10214" s="27"/>
      <c r="D10214" s="27"/>
      <c r="E10214" s="27"/>
    </row>
    <row r="10215" spans="1:5" x14ac:dyDescent="0.25">
      <c r="A10215" s="27"/>
      <c r="B10215" s="32"/>
      <c r="C10215" s="27"/>
      <c r="D10215" s="27"/>
      <c r="E10215" s="27"/>
    </row>
    <row r="10216" spans="1:5" x14ac:dyDescent="0.25">
      <c r="A10216" s="27"/>
      <c r="B10216" s="32"/>
      <c r="C10216" s="27"/>
      <c r="D10216" s="27"/>
      <c r="E10216" s="27"/>
    </row>
    <row r="10217" spans="1:5" x14ac:dyDescent="0.25">
      <c r="A10217" s="27"/>
      <c r="B10217" s="32"/>
      <c r="C10217" s="27"/>
      <c r="D10217" s="27"/>
      <c r="E10217" s="27"/>
    </row>
    <row r="10218" spans="1:5" x14ac:dyDescent="0.25">
      <c r="A10218" s="27"/>
      <c r="B10218" s="32"/>
      <c r="C10218" s="27"/>
      <c r="D10218" s="27"/>
      <c r="E10218" s="27"/>
    </row>
    <row r="10219" spans="1:5" x14ac:dyDescent="0.25">
      <c r="A10219" s="27"/>
      <c r="B10219" s="32"/>
      <c r="C10219" s="27"/>
      <c r="D10219" s="27"/>
      <c r="E10219" s="27"/>
    </row>
    <row r="10220" spans="1:5" x14ac:dyDescent="0.25">
      <c r="A10220" s="27"/>
      <c r="B10220" s="32"/>
      <c r="C10220" s="27"/>
      <c r="D10220" s="27"/>
      <c r="E10220" s="27"/>
    </row>
    <row r="10221" spans="1:5" x14ac:dyDescent="0.25">
      <c r="A10221" s="27"/>
      <c r="B10221" s="32"/>
      <c r="C10221" s="27"/>
      <c r="D10221" s="27"/>
      <c r="E10221" s="27"/>
    </row>
    <row r="10222" spans="1:5" x14ac:dyDescent="0.25">
      <c r="A10222" s="27"/>
      <c r="B10222" s="32"/>
      <c r="C10222" s="27"/>
      <c r="D10222" s="27"/>
      <c r="E10222" s="27"/>
    </row>
    <row r="10223" spans="1:5" x14ac:dyDescent="0.25">
      <c r="A10223" s="27"/>
      <c r="B10223" s="32"/>
      <c r="C10223" s="27"/>
      <c r="D10223" s="27"/>
      <c r="E10223" s="27"/>
    </row>
    <row r="10224" spans="1:5" x14ac:dyDescent="0.25">
      <c r="A10224" s="27"/>
      <c r="B10224" s="32"/>
      <c r="C10224" s="27"/>
      <c r="D10224" s="27"/>
      <c r="E10224" s="27"/>
    </row>
    <row r="10225" spans="1:5" x14ac:dyDescent="0.25">
      <c r="A10225" s="27"/>
      <c r="B10225" s="32"/>
      <c r="C10225" s="27"/>
      <c r="D10225" s="27"/>
      <c r="E10225" s="27"/>
    </row>
    <row r="10226" spans="1:5" x14ac:dyDescent="0.25">
      <c r="A10226" s="27"/>
      <c r="B10226" s="32"/>
      <c r="C10226" s="27"/>
      <c r="D10226" s="27"/>
      <c r="E10226" s="27"/>
    </row>
    <row r="10227" spans="1:5" x14ac:dyDescent="0.25">
      <c r="A10227" s="27"/>
      <c r="B10227" s="32"/>
      <c r="C10227" s="27"/>
      <c r="D10227" s="27"/>
      <c r="E10227" s="27"/>
    </row>
    <row r="10228" spans="1:5" x14ac:dyDescent="0.25">
      <c r="A10228" s="27"/>
      <c r="B10228" s="32"/>
      <c r="C10228" s="27"/>
      <c r="D10228" s="27"/>
      <c r="E10228" s="27"/>
    </row>
    <row r="10229" spans="1:5" x14ac:dyDescent="0.25">
      <c r="A10229" s="27"/>
      <c r="B10229" s="32"/>
      <c r="C10229" s="27"/>
      <c r="D10229" s="27"/>
      <c r="E10229" s="27"/>
    </row>
    <row r="10230" spans="1:5" x14ac:dyDescent="0.25">
      <c r="A10230" s="27"/>
      <c r="B10230" s="32"/>
      <c r="C10230" s="27"/>
      <c r="D10230" s="27"/>
      <c r="E10230" s="27"/>
    </row>
    <row r="10231" spans="1:5" x14ac:dyDescent="0.25">
      <c r="A10231" s="27"/>
      <c r="B10231" s="32"/>
      <c r="C10231" s="27"/>
      <c r="D10231" s="27"/>
      <c r="E10231" s="27"/>
    </row>
    <row r="10232" spans="1:5" x14ac:dyDescent="0.25">
      <c r="A10232" s="27"/>
      <c r="B10232" s="32"/>
      <c r="C10232" s="27"/>
      <c r="D10232" s="27"/>
      <c r="E10232" s="27"/>
    </row>
    <row r="10233" spans="1:5" x14ac:dyDescent="0.25">
      <c r="A10233" s="27"/>
      <c r="B10233" s="32"/>
      <c r="C10233" s="27"/>
      <c r="D10233" s="27"/>
      <c r="E10233" s="27"/>
    </row>
    <row r="10234" spans="1:5" x14ac:dyDescent="0.25">
      <c r="A10234" s="27"/>
      <c r="B10234" s="32"/>
      <c r="C10234" s="27"/>
      <c r="D10234" s="27"/>
      <c r="E10234" s="27"/>
    </row>
    <row r="10235" spans="1:5" x14ac:dyDescent="0.25">
      <c r="A10235" s="27"/>
      <c r="B10235" s="32"/>
      <c r="C10235" s="27"/>
      <c r="D10235" s="27"/>
      <c r="E10235" s="27"/>
    </row>
    <row r="10236" spans="1:5" x14ac:dyDescent="0.25">
      <c r="A10236" s="27"/>
      <c r="B10236" s="32"/>
      <c r="C10236" s="27"/>
      <c r="D10236" s="27"/>
      <c r="E10236" s="27"/>
    </row>
    <row r="10237" spans="1:5" x14ac:dyDescent="0.25">
      <c r="A10237" s="27"/>
      <c r="B10237" s="32"/>
      <c r="C10237" s="27"/>
      <c r="D10237" s="27"/>
      <c r="E10237" s="27"/>
    </row>
    <row r="10238" spans="1:5" x14ac:dyDescent="0.25">
      <c r="A10238" s="27"/>
      <c r="B10238" s="32"/>
      <c r="C10238" s="27"/>
      <c r="D10238" s="27"/>
      <c r="E10238" s="27"/>
    </row>
    <row r="10239" spans="1:5" x14ac:dyDescent="0.25">
      <c r="A10239" s="27"/>
      <c r="B10239" s="32"/>
      <c r="C10239" s="27"/>
      <c r="D10239" s="27"/>
      <c r="E10239" s="27"/>
    </row>
    <row r="10240" spans="1:5" x14ac:dyDescent="0.25">
      <c r="A10240" s="27"/>
      <c r="B10240" s="32"/>
      <c r="C10240" s="27"/>
      <c r="D10240" s="27"/>
      <c r="E10240" s="27"/>
    </row>
    <row r="10241" spans="1:5" x14ac:dyDescent="0.25">
      <c r="A10241" s="27"/>
      <c r="B10241" s="32"/>
      <c r="C10241" s="27"/>
      <c r="D10241" s="27"/>
      <c r="E10241" s="27"/>
    </row>
    <row r="10242" spans="1:5" x14ac:dyDescent="0.25">
      <c r="A10242" s="27"/>
      <c r="B10242" s="32"/>
      <c r="C10242" s="27"/>
      <c r="D10242" s="27"/>
      <c r="E10242" s="27"/>
    </row>
    <row r="10243" spans="1:5" x14ac:dyDescent="0.25">
      <c r="A10243" s="27"/>
      <c r="B10243" s="32"/>
      <c r="C10243" s="27"/>
      <c r="D10243" s="27"/>
      <c r="E10243" s="27"/>
    </row>
    <row r="10244" spans="1:5" x14ac:dyDescent="0.25">
      <c r="A10244" s="27"/>
      <c r="B10244" s="32"/>
      <c r="C10244" s="27"/>
      <c r="D10244" s="27"/>
      <c r="E10244" s="27"/>
    </row>
    <row r="10245" spans="1:5" x14ac:dyDescent="0.25">
      <c r="A10245" s="27"/>
      <c r="B10245" s="32"/>
      <c r="C10245" s="27"/>
      <c r="D10245" s="27"/>
      <c r="E10245" s="27"/>
    </row>
    <row r="10246" spans="1:5" x14ac:dyDescent="0.25">
      <c r="A10246" s="27"/>
      <c r="B10246" s="32"/>
      <c r="C10246" s="27"/>
      <c r="D10246" s="27"/>
      <c r="E10246" s="27"/>
    </row>
    <row r="10247" spans="1:5" x14ac:dyDescent="0.25">
      <c r="A10247" s="27"/>
      <c r="B10247" s="32"/>
      <c r="C10247" s="27"/>
      <c r="D10247" s="27"/>
      <c r="E10247" s="27"/>
    </row>
    <row r="10248" spans="1:5" x14ac:dyDescent="0.25">
      <c r="A10248" s="27"/>
      <c r="B10248" s="32"/>
      <c r="C10248" s="27"/>
      <c r="D10248" s="27"/>
      <c r="E10248" s="27"/>
    </row>
    <row r="10249" spans="1:5" x14ac:dyDescent="0.25">
      <c r="A10249" s="27"/>
      <c r="B10249" s="32"/>
      <c r="C10249" s="27"/>
      <c r="D10249" s="27"/>
      <c r="E10249" s="27"/>
    </row>
    <row r="10250" spans="1:5" x14ac:dyDescent="0.25">
      <c r="A10250" s="27"/>
      <c r="B10250" s="32"/>
      <c r="C10250" s="27"/>
      <c r="D10250" s="27"/>
      <c r="E10250" s="27"/>
    </row>
    <row r="10251" spans="1:5" x14ac:dyDescent="0.25">
      <c r="A10251" s="27"/>
      <c r="B10251" s="32"/>
      <c r="C10251" s="27"/>
      <c r="D10251" s="27"/>
      <c r="E10251" s="27"/>
    </row>
    <row r="10252" spans="1:5" x14ac:dyDescent="0.25">
      <c r="A10252" s="27"/>
      <c r="B10252" s="32"/>
      <c r="C10252" s="27"/>
      <c r="D10252" s="27"/>
      <c r="E10252" s="27"/>
    </row>
    <row r="10253" spans="1:5" x14ac:dyDescent="0.25">
      <c r="A10253" s="27"/>
      <c r="B10253" s="32"/>
      <c r="C10253" s="27"/>
      <c r="D10253" s="27"/>
      <c r="E10253" s="27"/>
    </row>
    <row r="10254" spans="1:5" x14ac:dyDescent="0.25">
      <c r="A10254" s="27"/>
      <c r="B10254" s="32"/>
      <c r="C10254" s="27"/>
      <c r="D10254" s="27"/>
      <c r="E10254" s="27"/>
    </row>
    <row r="10255" spans="1:5" x14ac:dyDescent="0.25">
      <c r="A10255" s="27"/>
      <c r="B10255" s="32"/>
      <c r="C10255" s="27"/>
      <c r="D10255" s="27"/>
      <c r="E10255" s="27"/>
    </row>
    <row r="10256" spans="1:5" x14ac:dyDescent="0.25">
      <c r="A10256" s="27"/>
      <c r="B10256" s="32"/>
      <c r="C10256" s="27"/>
      <c r="D10256" s="27"/>
      <c r="E10256" s="27"/>
    </row>
    <row r="10257" spans="1:5" x14ac:dyDescent="0.25">
      <c r="A10257" s="27"/>
      <c r="B10257" s="32"/>
      <c r="C10257" s="27"/>
      <c r="D10257" s="27"/>
      <c r="E10257" s="27"/>
    </row>
    <row r="10258" spans="1:5" x14ac:dyDescent="0.25">
      <c r="A10258" s="27"/>
      <c r="B10258" s="32"/>
      <c r="C10258" s="27"/>
      <c r="D10258" s="27"/>
      <c r="E10258" s="27"/>
    </row>
    <row r="10259" spans="1:5" x14ac:dyDescent="0.25">
      <c r="A10259" s="27"/>
      <c r="B10259" s="32"/>
      <c r="C10259" s="27"/>
      <c r="D10259" s="27"/>
      <c r="E10259" s="27"/>
    </row>
    <row r="10260" spans="1:5" x14ac:dyDescent="0.25">
      <c r="A10260" s="27"/>
      <c r="B10260" s="32"/>
      <c r="C10260" s="27"/>
      <c r="D10260" s="27"/>
      <c r="E10260" s="27"/>
    </row>
    <row r="10261" spans="1:5" x14ac:dyDescent="0.25">
      <c r="A10261" s="27"/>
      <c r="B10261" s="32"/>
      <c r="C10261" s="27"/>
      <c r="D10261" s="27"/>
      <c r="E10261" s="27"/>
    </row>
    <row r="10262" spans="1:5" x14ac:dyDescent="0.25">
      <c r="A10262" s="27"/>
      <c r="B10262" s="32"/>
      <c r="C10262" s="27"/>
      <c r="D10262" s="27"/>
      <c r="E10262" s="27"/>
    </row>
    <row r="10263" spans="1:5" x14ac:dyDescent="0.25">
      <c r="A10263" s="27"/>
      <c r="B10263" s="32"/>
      <c r="C10263" s="27"/>
      <c r="D10263" s="27"/>
      <c r="E10263" s="27"/>
    </row>
    <row r="10264" spans="1:5" x14ac:dyDescent="0.25">
      <c r="A10264" s="27"/>
      <c r="B10264" s="32"/>
      <c r="C10264" s="27"/>
      <c r="D10264" s="27"/>
      <c r="E10264" s="27"/>
    </row>
    <row r="10265" spans="1:5" x14ac:dyDescent="0.25">
      <c r="A10265" s="27"/>
      <c r="B10265" s="32"/>
      <c r="C10265" s="27"/>
      <c r="D10265" s="27"/>
      <c r="E10265" s="27"/>
    </row>
    <row r="10266" spans="1:5" x14ac:dyDescent="0.25">
      <c r="A10266" s="27"/>
      <c r="B10266" s="32"/>
      <c r="C10266" s="27"/>
      <c r="D10266" s="27"/>
      <c r="E10266" s="27"/>
    </row>
    <row r="10267" spans="1:5" x14ac:dyDescent="0.25">
      <c r="A10267" s="27"/>
      <c r="B10267" s="32"/>
      <c r="C10267" s="27"/>
      <c r="D10267" s="27"/>
      <c r="E10267" s="27"/>
    </row>
    <row r="10268" spans="1:5" x14ac:dyDescent="0.25">
      <c r="A10268" s="27"/>
      <c r="B10268" s="32"/>
      <c r="C10268" s="27"/>
      <c r="D10268" s="27"/>
      <c r="E10268" s="27"/>
    </row>
    <row r="10269" spans="1:5" x14ac:dyDescent="0.25">
      <c r="A10269" s="27"/>
      <c r="B10269" s="32"/>
      <c r="C10269" s="27"/>
      <c r="D10269" s="27"/>
      <c r="E10269" s="27"/>
    </row>
    <row r="10270" spans="1:5" x14ac:dyDescent="0.25">
      <c r="A10270" s="27"/>
      <c r="B10270" s="32"/>
      <c r="C10270" s="27"/>
      <c r="D10270" s="27"/>
      <c r="E10270" s="27"/>
    </row>
    <row r="10271" spans="1:5" x14ac:dyDescent="0.25">
      <c r="A10271" s="27"/>
      <c r="B10271" s="32"/>
      <c r="C10271" s="27"/>
      <c r="D10271" s="27"/>
      <c r="E10271" s="27"/>
    </row>
    <row r="10272" spans="1:5" x14ac:dyDescent="0.25">
      <c r="A10272" s="27"/>
      <c r="B10272" s="32"/>
      <c r="C10272" s="27"/>
      <c r="D10272" s="27"/>
      <c r="E10272" s="27"/>
    </row>
    <row r="10273" spans="1:5" x14ac:dyDescent="0.25">
      <c r="A10273" s="27"/>
      <c r="B10273" s="32"/>
      <c r="C10273" s="27"/>
      <c r="D10273" s="27"/>
      <c r="E10273" s="27"/>
    </row>
    <row r="10274" spans="1:5" x14ac:dyDescent="0.25">
      <c r="A10274" s="27"/>
      <c r="B10274" s="32"/>
      <c r="C10274" s="27"/>
      <c r="D10274" s="27"/>
      <c r="E10274" s="27"/>
    </row>
    <row r="10275" spans="1:5" x14ac:dyDescent="0.25">
      <c r="A10275" s="27"/>
      <c r="B10275" s="32"/>
      <c r="C10275" s="27"/>
      <c r="D10275" s="27"/>
      <c r="E10275" s="27"/>
    </row>
    <row r="10276" spans="1:5" x14ac:dyDescent="0.25">
      <c r="A10276" s="27"/>
      <c r="B10276" s="32"/>
      <c r="C10276" s="27"/>
      <c r="D10276" s="27"/>
      <c r="E10276" s="27"/>
    </row>
    <row r="10277" spans="1:5" x14ac:dyDescent="0.25">
      <c r="A10277" s="27"/>
      <c r="B10277" s="32"/>
      <c r="C10277" s="27"/>
      <c r="D10277" s="27"/>
      <c r="E10277" s="27"/>
    </row>
    <row r="10278" spans="1:5" x14ac:dyDescent="0.25">
      <c r="A10278" s="27"/>
      <c r="B10278" s="32"/>
      <c r="C10278" s="27"/>
      <c r="D10278" s="27"/>
      <c r="E10278" s="27"/>
    </row>
    <row r="10279" spans="1:5" x14ac:dyDescent="0.25">
      <c r="A10279" s="27"/>
      <c r="B10279" s="32"/>
      <c r="C10279" s="27"/>
      <c r="D10279" s="27"/>
      <c r="E10279" s="27"/>
    </row>
    <row r="10280" spans="1:5" x14ac:dyDescent="0.25">
      <c r="A10280" s="27"/>
      <c r="B10280" s="32"/>
      <c r="C10280" s="27"/>
      <c r="D10280" s="27"/>
      <c r="E10280" s="27"/>
    </row>
    <row r="10281" spans="1:5" x14ac:dyDescent="0.25">
      <c r="A10281" s="27"/>
      <c r="B10281" s="32"/>
      <c r="C10281" s="27"/>
      <c r="D10281" s="27"/>
      <c r="E10281" s="27"/>
    </row>
    <row r="10282" spans="1:5" x14ac:dyDescent="0.25">
      <c r="A10282" s="27"/>
      <c r="B10282" s="32"/>
      <c r="C10282" s="27"/>
      <c r="D10282" s="27"/>
      <c r="E10282" s="27"/>
    </row>
    <row r="10283" spans="1:5" x14ac:dyDescent="0.25">
      <c r="A10283" s="27"/>
      <c r="B10283" s="32"/>
      <c r="C10283" s="27"/>
      <c r="D10283" s="27"/>
      <c r="E10283" s="27"/>
    </row>
    <row r="10284" spans="1:5" x14ac:dyDescent="0.25">
      <c r="A10284" s="27"/>
      <c r="B10284" s="32"/>
      <c r="C10284" s="27"/>
      <c r="D10284" s="27"/>
      <c r="E10284" s="27"/>
    </row>
    <row r="10285" spans="1:5" x14ac:dyDescent="0.25">
      <c r="A10285" s="27"/>
      <c r="B10285" s="32"/>
      <c r="C10285" s="27"/>
      <c r="D10285" s="27"/>
      <c r="E10285" s="27"/>
    </row>
    <row r="10286" spans="1:5" x14ac:dyDescent="0.25">
      <c r="A10286" s="27"/>
      <c r="B10286" s="32"/>
      <c r="C10286" s="27"/>
      <c r="D10286" s="27"/>
      <c r="E10286" s="27"/>
    </row>
    <row r="10287" spans="1:5" x14ac:dyDescent="0.25">
      <c r="A10287" s="27"/>
      <c r="B10287" s="32"/>
      <c r="C10287" s="27"/>
      <c r="D10287" s="27"/>
      <c r="E10287" s="27"/>
    </row>
    <row r="10288" spans="1:5" x14ac:dyDescent="0.25">
      <c r="A10288" s="27"/>
      <c r="B10288" s="32"/>
      <c r="C10288" s="27"/>
      <c r="D10288" s="27"/>
      <c r="E10288" s="27"/>
    </row>
    <row r="10289" spans="1:5" x14ac:dyDescent="0.25">
      <c r="A10289" s="27"/>
      <c r="B10289" s="32"/>
      <c r="C10289" s="27"/>
      <c r="D10289" s="27"/>
      <c r="E10289" s="27"/>
    </row>
    <row r="10290" spans="1:5" x14ac:dyDescent="0.25">
      <c r="A10290" s="27"/>
      <c r="B10290" s="32"/>
      <c r="C10290" s="27"/>
      <c r="D10290" s="27"/>
      <c r="E10290" s="27"/>
    </row>
    <row r="10291" spans="1:5" x14ac:dyDescent="0.25">
      <c r="A10291" s="27"/>
      <c r="B10291" s="32"/>
      <c r="C10291" s="27"/>
      <c r="D10291" s="27"/>
      <c r="E10291" s="27"/>
    </row>
    <row r="10292" spans="1:5" x14ac:dyDescent="0.25">
      <c r="A10292" s="27"/>
      <c r="B10292" s="32"/>
      <c r="C10292" s="27"/>
      <c r="D10292" s="27"/>
      <c r="E10292" s="27"/>
    </row>
    <row r="10293" spans="1:5" x14ac:dyDescent="0.25">
      <c r="A10293" s="27"/>
      <c r="B10293" s="32"/>
      <c r="C10293" s="27"/>
      <c r="D10293" s="27"/>
      <c r="E10293" s="27"/>
    </row>
    <row r="10294" spans="1:5" x14ac:dyDescent="0.25">
      <c r="A10294" s="27"/>
      <c r="B10294" s="32"/>
      <c r="C10294" s="27"/>
      <c r="D10294" s="27"/>
      <c r="E10294" s="27"/>
    </row>
    <row r="10295" spans="1:5" x14ac:dyDescent="0.25">
      <c r="A10295" s="27"/>
      <c r="B10295" s="32"/>
      <c r="C10295" s="27"/>
      <c r="D10295" s="27"/>
      <c r="E10295" s="27"/>
    </row>
    <row r="10296" spans="1:5" x14ac:dyDescent="0.25">
      <c r="A10296" s="27"/>
      <c r="B10296" s="32"/>
      <c r="C10296" s="27"/>
      <c r="D10296" s="27"/>
      <c r="E10296" s="27"/>
    </row>
    <row r="10297" spans="1:5" x14ac:dyDescent="0.25">
      <c r="A10297" s="27"/>
      <c r="B10297" s="32"/>
      <c r="C10297" s="27"/>
      <c r="D10297" s="27"/>
      <c r="E10297" s="27"/>
    </row>
    <row r="10298" spans="1:5" x14ac:dyDescent="0.25">
      <c r="A10298" s="27"/>
      <c r="B10298" s="32"/>
      <c r="C10298" s="27"/>
      <c r="D10298" s="27"/>
      <c r="E10298" s="27"/>
    </row>
    <row r="10299" spans="1:5" x14ac:dyDescent="0.25">
      <c r="A10299" s="27"/>
      <c r="B10299" s="32"/>
      <c r="C10299" s="27"/>
      <c r="D10299" s="27"/>
      <c r="E10299" s="27"/>
    </row>
    <row r="10300" spans="1:5" x14ac:dyDescent="0.25">
      <c r="A10300" s="27"/>
      <c r="B10300" s="32"/>
      <c r="C10300" s="27"/>
      <c r="D10300" s="27"/>
      <c r="E10300" s="27"/>
    </row>
    <row r="10301" spans="1:5" x14ac:dyDescent="0.25">
      <c r="A10301" s="27"/>
      <c r="B10301" s="32"/>
      <c r="C10301" s="27"/>
      <c r="D10301" s="27"/>
      <c r="E10301" s="27"/>
    </row>
    <row r="10302" spans="1:5" x14ac:dyDescent="0.25">
      <c r="A10302" s="27"/>
      <c r="B10302" s="32"/>
      <c r="C10302" s="27"/>
      <c r="D10302" s="27"/>
      <c r="E10302" s="27"/>
    </row>
    <row r="10303" spans="1:5" x14ac:dyDescent="0.25">
      <c r="A10303" s="27"/>
      <c r="B10303" s="32"/>
      <c r="C10303" s="27"/>
      <c r="D10303" s="27"/>
      <c r="E10303" s="27"/>
    </row>
    <row r="10304" spans="1:5" x14ac:dyDescent="0.25">
      <c r="A10304" s="27"/>
      <c r="B10304" s="32"/>
      <c r="C10304" s="27"/>
      <c r="D10304" s="27"/>
      <c r="E10304" s="27"/>
    </row>
    <row r="10305" spans="1:5" x14ac:dyDescent="0.25">
      <c r="A10305" s="27"/>
      <c r="B10305" s="32"/>
      <c r="C10305" s="27"/>
      <c r="D10305" s="27"/>
      <c r="E10305" s="27"/>
    </row>
    <row r="10306" spans="1:5" x14ac:dyDescent="0.25">
      <c r="A10306" s="27"/>
      <c r="B10306" s="32"/>
      <c r="C10306" s="27"/>
      <c r="D10306" s="27"/>
      <c r="E10306" s="27"/>
    </row>
    <row r="10307" spans="1:5" x14ac:dyDescent="0.25">
      <c r="A10307" s="27"/>
      <c r="B10307" s="32"/>
      <c r="C10307" s="27"/>
      <c r="D10307" s="27"/>
      <c r="E10307" s="27"/>
    </row>
    <row r="10308" spans="1:5" x14ac:dyDescent="0.25">
      <c r="A10308" s="27"/>
      <c r="B10308" s="32"/>
      <c r="C10308" s="27"/>
      <c r="D10308" s="27"/>
      <c r="E10308" s="27"/>
    </row>
    <row r="10309" spans="1:5" x14ac:dyDescent="0.25">
      <c r="A10309" s="27"/>
      <c r="B10309" s="32"/>
      <c r="C10309" s="27"/>
      <c r="D10309" s="27"/>
      <c r="E10309" s="27"/>
    </row>
    <row r="10310" spans="1:5" x14ac:dyDescent="0.25">
      <c r="A10310" s="27"/>
      <c r="B10310" s="32"/>
      <c r="C10310" s="27"/>
      <c r="D10310" s="27"/>
      <c r="E10310" s="27"/>
    </row>
    <row r="10311" spans="1:5" x14ac:dyDescent="0.25">
      <c r="A10311" s="27"/>
      <c r="B10311" s="32"/>
      <c r="C10311" s="27"/>
      <c r="D10311" s="27"/>
      <c r="E10311" s="27"/>
    </row>
    <row r="10312" spans="1:5" x14ac:dyDescent="0.25">
      <c r="A10312" s="27"/>
      <c r="B10312" s="32"/>
      <c r="C10312" s="27"/>
      <c r="D10312" s="27"/>
      <c r="E10312" s="27"/>
    </row>
    <row r="10313" spans="1:5" x14ac:dyDescent="0.25">
      <c r="A10313" s="27"/>
      <c r="B10313" s="32"/>
      <c r="C10313" s="27"/>
      <c r="D10313" s="27"/>
      <c r="E10313" s="27"/>
    </row>
    <row r="10314" spans="1:5" x14ac:dyDescent="0.25">
      <c r="A10314" s="27"/>
      <c r="B10314" s="32"/>
      <c r="C10314" s="27"/>
      <c r="D10314" s="27"/>
      <c r="E10314" s="27"/>
    </row>
    <row r="10315" spans="1:5" x14ac:dyDescent="0.25">
      <c r="A10315" s="27"/>
      <c r="B10315" s="32"/>
      <c r="C10315" s="27"/>
      <c r="D10315" s="27"/>
      <c r="E10315" s="27"/>
    </row>
    <row r="10316" spans="1:5" x14ac:dyDescent="0.25">
      <c r="A10316" s="27"/>
      <c r="B10316" s="32"/>
      <c r="C10316" s="27"/>
      <c r="D10316" s="27"/>
      <c r="E10316" s="27"/>
    </row>
    <row r="10317" spans="1:5" x14ac:dyDescent="0.25">
      <c r="A10317" s="27"/>
      <c r="B10317" s="32"/>
      <c r="C10317" s="27"/>
      <c r="D10317" s="27"/>
      <c r="E10317" s="27"/>
    </row>
    <row r="10318" spans="1:5" x14ac:dyDescent="0.25">
      <c r="A10318" s="27"/>
      <c r="B10318" s="32"/>
      <c r="C10318" s="27"/>
      <c r="D10318" s="27"/>
      <c r="E10318" s="27"/>
    </row>
    <row r="10319" spans="1:5" x14ac:dyDescent="0.25">
      <c r="A10319" s="27"/>
      <c r="B10319" s="32"/>
      <c r="C10319" s="27"/>
      <c r="D10319" s="27"/>
      <c r="E10319" s="27"/>
    </row>
    <row r="10320" spans="1:5" x14ac:dyDescent="0.25">
      <c r="A10320" s="27"/>
      <c r="B10320" s="32"/>
      <c r="C10320" s="27"/>
      <c r="D10320" s="27"/>
      <c r="E10320" s="27"/>
    </row>
    <row r="10321" spans="1:5" x14ac:dyDescent="0.25">
      <c r="A10321" s="27"/>
      <c r="B10321" s="32"/>
      <c r="C10321" s="27"/>
      <c r="D10321" s="27"/>
      <c r="E10321" s="27"/>
    </row>
    <row r="10322" spans="1:5" x14ac:dyDescent="0.25">
      <c r="A10322" s="27"/>
      <c r="B10322" s="32"/>
      <c r="C10322" s="27"/>
      <c r="D10322" s="27"/>
      <c r="E10322" s="27"/>
    </row>
    <row r="10323" spans="1:5" x14ac:dyDescent="0.25">
      <c r="A10323" s="27"/>
      <c r="B10323" s="32"/>
      <c r="C10323" s="27"/>
      <c r="D10323" s="27"/>
      <c r="E10323" s="27"/>
    </row>
    <row r="10324" spans="1:5" x14ac:dyDescent="0.25">
      <c r="A10324" s="27"/>
      <c r="B10324" s="32"/>
      <c r="C10324" s="27"/>
      <c r="D10324" s="27"/>
      <c r="E10324" s="27"/>
    </row>
    <row r="10325" spans="1:5" x14ac:dyDescent="0.25">
      <c r="A10325" s="27"/>
      <c r="B10325" s="32"/>
      <c r="C10325" s="27"/>
      <c r="D10325" s="27"/>
      <c r="E10325" s="27"/>
    </row>
    <row r="10326" spans="1:5" x14ac:dyDescent="0.25">
      <c r="A10326" s="27"/>
      <c r="B10326" s="32"/>
      <c r="C10326" s="27"/>
      <c r="D10326" s="27"/>
      <c r="E10326" s="27"/>
    </row>
    <row r="10327" spans="1:5" x14ac:dyDescent="0.25">
      <c r="A10327" s="27"/>
      <c r="B10327" s="32"/>
      <c r="C10327" s="27"/>
      <c r="D10327" s="27"/>
      <c r="E10327" s="27"/>
    </row>
    <row r="10328" spans="1:5" x14ac:dyDescent="0.25">
      <c r="A10328" s="27"/>
      <c r="B10328" s="32"/>
      <c r="C10328" s="27"/>
      <c r="D10328" s="27"/>
      <c r="E10328" s="27"/>
    </row>
    <row r="10329" spans="1:5" x14ac:dyDescent="0.25">
      <c r="A10329" s="27"/>
      <c r="B10329" s="32"/>
      <c r="C10329" s="27"/>
      <c r="D10329" s="27"/>
      <c r="E10329" s="27"/>
    </row>
    <row r="10330" spans="1:5" x14ac:dyDescent="0.25">
      <c r="A10330" s="27"/>
      <c r="B10330" s="32"/>
      <c r="C10330" s="27"/>
      <c r="D10330" s="27"/>
      <c r="E10330" s="27"/>
    </row>
    <row r="10331" spans="1:5" x14ac:dyDescent="0.25">
      <c r="A10331" s="27"/>
      <c r="B10331" s="32"/>
      <c r="C10331" s="27"/>
      <c r="D10331" s="27"/>
      <c r="E10331" s="27"/>
    </row>
    <row r="10332" spans="1:5" x14ac:dyDescent="0.25">
      <c r="A10332" s="27"/>
      <c r="B10332" s="32"/>
      <c r="C10332" s="27"/>
      <c r="D10332" s="27"/>
      <c r="E10332" s="27"/>
    </row>
    <row r="10333" spans="1:5" x14ac:dyDescent="0.25">
      <c r="A10333" s="27"/>
      <c r="B10333" s="32"/>
      <c r="C10333" s="27"/>
      <c r="D10333" s="27"/>
      <c r="E10333" s="27"/>
    </row>
    <row r="10334" spans="1:5" x14ac:dyDescent="0.25">
      <c r="A10334" s="27"/>
      <c r="B10334" s="32"/>
      <c r="C10334" s="27"/>
      <c r="D10334" s="27"/>
      <c r="E10334" s="27"/>
    </row>
    <row r="10335" spans="1:5" x14ac:dyDescent="0.25">
      <c r="A10335" s="27"/>
      <c r="B10335" s="32"/>
      <c r="C10335" s="27"/>
      <c r="D10335" s="27"/>
      <c r="E10335" s="27"/>
    </row>
    <row r="10336" spans="1:5" x14ac:dyDescent="0.25">
      <c r="A10336" s="27"/>
      <c r="B10336" s="32"/>
      <c r="C10336" s="27"/>
      <c r="D10336" s="27"/>
      <c r="E10336" s="27"/>
    </row>
    <row r="10337" spans="1:5" x14ac:dyDescent="0.25">
      <c r="A10337" s="27"/>
      <c r="B10337" s="32"/>
      <c r="C10337" s="27"/>
      <c r="D10337" s="27"/>
      <c r="E10337" s="27"/>
    </row>
    <row r="10338" spans="1:5" x14ac:dyDescent="0.25">
      <c r="A10338" s="27"/>
      <c r="B10338" s="32"/>
      <c r="C10338" s="27"/>
      <c r="D10338" s="27"/>
      <c r="E10338" s="27"/>
    </row>
    <row r="10339" spans="1:5" x14ac:dyDescent="0.25">
      <c r="A10339" s="27"/>
      <c r="B10339" s="32"/>
      <c r="C10339" s="27"/>
      <c r="D10339" s="27"/>
      <c r="E10339" s="27"/>
    </row>
    <row r="10340" spans="1:5" x14ac:dyDescent="0.25">
      <c r="A10340" s="27"/>
      <c r="B10340" s="32"/>
      <c r="C10340" s="27"/>
      <c r="D10340" s="27"/>
      <c r="E10340" s="27"/>
    </row>
    <row r="10341" spans="1:5" x14ac:dyDescent="0.25">
      <c r="A10341" s="27"/>
      <c r="B10341" s="32"/>
      <c r="C10341" s="27"/>
      <c r="D10341" s="27"/>
      <c r="E10341" s="27"/>
    </row>
    <row r="10342" spans="1:5" x14ac:dyDescent="0.25">
      <c r="A10342" s="27"/>
      <c r="B10342" s="32"/>
      <c r="C10342" s="27"/>
      <c r="D10342" s="27"/>
      <c r="E10342" s="27"/>
    </row>
    <row r="10343" spans="1:5" x14ac:dyDescent="0.25">
      <c r="A10343" s="27"/>
      <c r="B10343" s="32"/>
      <c r="C10343" s="27"/>
      <c r="D10343" s="27"/>
      <c r="E10343" s="27"/>
    </row>
    <row r="10344" spans="1:5" x14ac:dyDescent="0.25">
      <c r="A10344" s="27"/>
      <c r="B10344" s="32"/>
      <c r="C10344" s="27"/>
      <c r="D10344" s="27"/>
      <c r="E10344" s="27"/>
    </row>
    <row r="10345" spans="1:5" x14ac:dyDescent="0.25">
      <c r="A10345" s="27"/>
      <c r="B10345" s="32"/>
      <c r="C10345" s="27"/>
      <c r="D10345" s="27"/>
      <c r="E10345" s="27"/>
    </row>
    <row r="10346" spans="1:5" x14ac:dyDescent="0.25">
      <c r="A10346" s="27"/>
      <c r="B10346" s="32"/>
      <c r="C10346" s="27"/>
      <c r="D10346" s="27"/>
      <c r="E10346" s="27"/>
    </row>
    <row r="10347" spans="1:5" x14ac:dyDescent="0.25">
      <c r="A10347" s="27"/>
      <c r="B10347" s="32"/>
      <c r="C10347" s="27"/>
      <c r="D10347" s="27"/>
      <c r="E10347" s="27"/>
    </row>
    <row r="10348" spans="1:5" x14ac:dyDescent="0.25">
      <c r="A10348" s="27"/>
      <c r="B10348" s="32"/>
      <c r="C10348" s="27"/>
      <c r="D10348" s="27"/>
      <c r="E10348" s="27"/>
    </row>
    <row r="10349" spans="1:5" x14ac:dyDescent="0.25">
      <c r="A10349" s="27"/>
      <c r="B10349" s="32"/>
      <c r="C10349" s="27"/>
      <c r="D10349" s="27"/>
      <c r="E10349" s="27"/>
    </row>
    <row r="10350" spans="1:5" x14ac:dyDescent="0.25">
      <c r="A10350" s="27"/>
      <c r="B10350" s="32"/>
      <c r="C10350" s="27"/>
      <c r="D10350" s="27"/>
      <c r="E10350" s="27"/>
    </row>
    <row r="10351" spans="1:5" x14ac:dyDescent="0.25">
      <c r="A10351" s="27"/>
      <c r="B10351" s="32"/>
      <c r="C10351" s="27"/>
      <c r="D10351" s="27"/>
      <c r="E10351" s="27"/>
    </row>
    <row r="10352" spans="1:5" x14ac:dyDescent="0.25">
      <c r="A10352" s="27"/>
      <c r="B10352" s="32"/>
      <c r="C10352" s="27"/>
      <c r="D10352" s="27"/>
      <c r="E10352" s="27"/>
    </row>
    <row r="10353" spans="1:5" x14ac:dyDescent="0.25">
      <c r="A10353" s="27"/>
      <c r="B10353" s="32"/>
      <c r="C10353" s="27"/>
      <c r="D10353" s="27"/>
      <c r="E10353" s="27"/>
    </row>
    <row r="10354" spans="1:5" x14ac:dyDescent="0.25">
      <c r="A10354" s="27"/>
      <c r="B10354" s="32"/>
      <c r="C10354" s="27"/>
      <c r="D10354" s="27"/>
      <c r="E10354" s="27"/>
    </row>
    <row r="10355" spans="1:5" x14ac:dyDescent="0.25">
      <c r="A10355" s="27"/>
      <c r="B10355" s="32"/>
      <c r="C10355" s="27"/>
      <c r="D10355" s="27"/>
      <c r="E10355" s="27"/>
    </row>
    <row r="10356" spans="1:5" x14ac:dyDescent="0.25">
      <c r="A10356" s="27"/>
      <c r="B10356" s="32"/>
      <c r="C10356" s="27"/>
      <c r="D10356" s="27"/>
      <c r="E10356" s="27"/>
    </row>
    <row r="10357" spans="1:5" x14ac:dyDescent="0.25">
      <c r="A10357" s="27"/>
      <c r="B10357" s="32"/>
      <c r="C10357" s="27"/>
      <c r="D10357" s="27"/>
      <c r="E10357" s="27"/>
    </row>
    <row r="10358" spans="1:5" x14ac:dyDescent="0.25">
      <c r="A10358" s="27"/>
      <c r="B10358" s="32"/>
      <c r="C10358" s="27"/>
      <c r="D10358" s="27"/>
      <c r="E10358" s="27"/>
    </row>
    <row r="10359" spans="1:5" x14ac:dyDescent="0.25">
      <c r="A10359" s="27"/>
      <c r="B10359" s="32"/>
      <c r="C10359" s="27"/>
      <c r="D10359" s="27"/>
      <c r="E10359" s="27"/>
    </row>
    <row r="10360" spans="1:5" x14ac:dyDescent="0.25">
      <c r="A10360" s="27"/>
      <c r="B10360" s="32"/>
      <c r="C10360" s="27"/>
      <c r="D10360" s="27"/>
      <c r="E10360" s="27"/>
    </row>
    <row r="10361" spans="1:5" x14ac:dyDescent="0.25">
      <c r="A10361" s="27"/>
      <c r="B10361" s="32"/>
      <c r="C10361" s="27"/>
      <c r="D10361" s="27"/>
      <c r="E10361" s="27"/>
    </row>
    <row r="10362" spans="1:5" x14ac:dyDescent="0.25">
      <c r="A10362" s="27"/>
      <c r="B10362" s="32"/>
      <c r="C10362" s="27"/>
      <c r="D10362" s="27"/>
      <c r="E10362" s="27"/>
    </row>
    <row r="10363" spans="1:5" x14ac:dyDescent="0.25">
      <c r="A10363" s="27"/>
      <c r="B10363" s="32"/>
      <c r="C10363" s="27"/>
      <c r="D10363" s="27"/>
      <c r="E10363" s="27"/>
    </row>
    <row r="10364" spans="1:5" x14ac:dyDescent="0.25">
      <c r="A10364" s="27"/>
      <c r="B10364" s="32"/>
      <c r="C10364" s="27"/>
      <c r="D10364" s="27"/>
      <c r="E10364" s="27"/>
    </row>
    <row r="10365" spans="1:5" x14ac:dyDescent="0.25">
      <c r="A10365" s="27"/>
      <c r="B10365" s="32"/>
      <c r="C10365" s="27"/>
      <c r="D10365" s="27"/>
      <c r="E10365" s="27"/>
    </row>
    <row r="10366" spans="1:5" x14ac:dyDescent="0.25">
      <c r="A10366" s="27"/>
      <c r="B10366" s="32"/>
      <c r="C10366" s="27"/>
      <c r="D10366" s="27"/>
      <c r="E10366" s="27"/>
    </row>
    <row r="10367" spans="1:5" x14ac:dyDescent="0.25">
      <c r="A10367" s="27"/>
      <c r="B10367" s="32"/>
      <c r="C10367" s="27"/>
      <c r="D10367" s="27"/>
      <c r="E10367" s="27"/>
    </row>
    <row r="10368" spans="1:5" x14ac:dyDescent="0.25">
      <c r="A10368" s="27"/>
      <c r="B10368" s="32"/>
      <c r="C10368" s="27"/>
      <c r="D10368" s="27"/>
      <c r="E10368" s="27"/>
    </row>
    <row r="10369" spans="1:5" x14ac:dyDescent="0.25">
      <c r="A10369" s="27"/>
      <c r="B10369" s="32"/>
      <c r="C10369" s="27"/>
      <c r="D10369" s="27"/>
      <c r="E10369" s="27"/>
    </row>
    <row r="10370" spans="1:5" x14ac:dyDescent="0.25">
      <c r="A10370" s="27"/>
      <c r="B10370" s="32"/>
      <c r="C10370" s="27"/>
      <c r="D10370" s="27"/>
      <c r="E10370" s="27"/>
    </row>
    <row r="10371" spans="1:5" x14ac:dyDescent="0.25">
      <c r="A10371" s="27"/>
      <c r="B10371" s="32"/>
      <c r="C10371" s="27"/>
      <c r="D10371" s="27"/>
      <c r="E10371" s="27"/>
    </row>
    <row r="10372" spans="1:5" x14ac:dyDescent="0.25">
      <c r="A10372" s="27"/>
      <c r="B10372" s="32"/>
      <c r="C10372" s="27"/>
      <c r="D10372" s="27"/>
      <c r="E10372" s="27"/>
    </row>
    <row r="10373" spans="1:5" x14ac:dyDescent="0.25">
      <c r="A10373" s="27"/>
      <c r="B10373" s="32"/>
      <c r="C10373" s="27"/>
      <c r="D10373" s="27"/>
      <c r="E10373" s="27"/>
    </row>
    <row r="10374" spans="1:5" x14ac:dyDescent="0.25">
      <c r="A10374" s="27"/>
      <c r="B10374" s="32"/>
      <c r="C10374" s="27"/>
      <c r="D10374" s="27"/>
      <c r="E10374" s="27"/>
    </row>
    <row r="10375" spans="1:5" x14ac:dyDescent="0.25">
      <c r="A10375" s="27"/>
      <c r="B10375" s="32"/>
      <c r="C10375" s="27"/>
      <c r="D10375" s="27"/>
      <c r="E10375" s="27"/>
    </row>
    <row r="10376" spans="1:5" x14ac:dyDescent="0.25">
      <c r="A10376" s="27"/>
      <c r="B10376" s="32"/>
      <c r="C10376" s="27"/>
      <c r="D10376" s="27"/>
      <c r="E10376" s="27"/>
    </row>
    <row r="10377" spans="1:5" x14ac:dyDescent="0.25">
      <c r="A10377" s="27"/>
      <c r="B10377" s="32"/>
      <c r="C10377" s="27"/>
      <c r="D10377" s="27"/>
      <c r="E10377" s="27"/>
    </row>
    <row r="10378" spans="1:5" x14ac:dyDescent="0.25">
      <c r="A10378" s="27"/>
      <c r="B10378" s="32"/>
      <c r="C10378" s="27"/>
      <c r="D10378" s="27"/>
      <c r="E10378" s="27"/>
    </row>
    <row r="10379" spans="1:5" x14ac:dyDescent="0.25">
      <c r="A10379" s="27"/>
      <c r="B10379" s="32"/>
      <c r="C10379" s="27"/>
      <c r="D10379" s="27"/>
      <c r="E10379" s="27"/>
    </row>
    <row r="10380" spans="1:5" x14ac:dyDescent="0.25">
      <c r="A10380" s="27"/>
      <c r="B10380" s="32"/>
      <c r="C10380" s="27"/>
      <c r="D10380" s="27"/>
      <c r="E10380" s="27"/>
    </row>
    <row r="10381" spans="1:5" x14ac:dyDescent="0.25">
      <c r="A10381" s="27"/>
      <c r="B10381" s="32"/>
      <c r="C10381" s="27"/>
      <c r="D10381" s="27"/>
      <c r="E10381" s="27"/>
    </row>
    <row r="10382" spans="1:5" x14ac:dyDescent="0.25">
      <c r="A10382" s="27"/>
      <c r="B10382" s="32"/>
      <c r="C10382" s="27"/>
      <c r="D10382" s="27"/>
      <c r="E10382" s="27"/>
    </row>
    <row r="10383" spans="1:5" x14ac:dyDescent="0.25">
      <c r="A10383" s="27"/>
      <c r="B10383" s="32"/>
      <c r="C10383" s="27"/>
      <c r="D10383" s="27"/>
      <c r="E10383" s="27"/>
    </row>
    <row r="10384" spans="1:5" x14ac:dyDescent="0.25">
      <c r="A10384" s="27"/>
      <c r="B10384" s="32"/>
      <c r="C10384" s="27"/>
      <c r="D10384" s="27"/>
      <c r="E10384" s="27"/>
    </row>
    <row r="10385" spans="1:5" x14ac:dyDescent="0.25">
      <c r="A10385" s="27"/>
      <c r="B10385" s="32"/>
      <c r="C10385" s="27"/>
      <c r="D10385" s="27"/>
      <c r="E10385" s="27"/>
    </row>
    <row r="10386" spans="1:5" x14ac:dyDescent="0.25">
      <c r="A10386" s="27"/>
      <c r="B10386" s="32"/>
      <c r="C10386" s="27"/>
      <c r="D10386" s="27"/>
      <c r="E10386" s="27"/>
    </row>
    <row r="10387" spans="1:5" x14ac:dyDescent="0.25">
      <c r="A10387" s="27"/>
      <c r="B10387" s="32"/>
      <c r="C10387" s="27"/>
      <c r="D10387" s="27"/>
      <c r="E10387" s="27"/>
    </row>
    <row r="10388" spans="1:5" x14ac:dyDescent="0.25">
      <c r="A10388" s="27"/>
      <c r="B10388" s="32"/>
      <c r="C10388" s="27"/>
      <c r="D10388" s="27"/>
      <c r="E10388" s="27"/>
    </row>
    <row r="10389" spans="1:5" x14ac:dyDescent="0.25">
      <c r="A10389" s="27"/>
      <c r="B10389" s="32"/>
      <c r="C10389" s="27"/>
      <c r="D10389" s="27"/>
      <c r="E10389" s="27"/>
    </row>
    <row r="10390" spans="1:5" x14ac:dyDescent="0.25">
      <c r="A10390" s="27"/>
      <c r="B10390" s="32"/>
      <c r="C10390" s="27"/>
      <c r="D10390" s="27"/>
      <c r="E10390" s="27"/>
    </row>
    <row r="10391" spans="1:5" x14ac:dyDescent="0.25">
      <c r="A10391" s="27"/>
      <c r="B10391" s="32"/>
      <c r="C10391" s="27"/>
      <c r="D10391" s="27"/>
      <c r="E10391" s="27"/>
    </row>
    <row r="10392" spans="1:5" x14ac:dyDescent="0.25">
      <c r="A10392" s="27"/>
      <c r="B10392" s="32"/>
      <c r="C10392" s="27"/>
      <c r="D10392" s="27"/>
      <c r="E10392" s="27"/>
    </row>
    <row r="10393" spans="1:5" x14ac:dyDescent="0.25">
      <c r="A10393" s="27"/>
      <c r="B10393" s="32"/>
      <c r="C10393" s="27"/>
      <c r="D10393" s="27"/>
      <c r="E10393" s="27"/>
    </row>
    <row r="10394" spans="1:5" x14ac:dyDescent="0.25">
      <c r="A10394" s="27"/>
      <c r="B10394" s="32"/>
      <c r="C10394" s="27"/>
      <c r="D10394" s="27"/>
      <c r="E10394" s="27"/>
    </row>
    <row r="10395" spans="1:5" x14ac:dyDescent="0.25">
      <c r="A10395" s="27"/>
      <c r="B10395" s="32"/>
      <c r="C10395" s="27"/>
      <c r="D10395" s="27"/>
      <c r="E10395" s="27"/>
    </row>
    <row r="10396" spans="1:5" x14ac:dyDescent="0.25">
      <c r="A10396" s="27"/>
      <c r="B10396" s="32"/>
      <c r="C10396" s="27"/>
      <c r="D10396" s="27"/>
      <c r="E10396" s="27"/>
    </row>
    <row r="10397" spans="1:5" x14ac:dyDescent="0.25">
      <c r="A10397" s="27"/>
      <c r="B10397" s="32"/>
      <c r="C10397" s="27"/>
      <c r="D10397" s="27"/>
      <c r="E10397" s="27"/>
    </row>
    <row r="10398" spans="1:5" x14ac:dyDescent="0.25">
      <c r="A10398" s="27"/>
      <c r="B10398" s="32"/>
      <c r="C10398" s="27"/>
      <c r="D10398" s="27"/>
      <c r="E10398" s="27"/>
    </row>
    <row r="10399" spans="1:5" x14ac:dyDescent="0.25">
      <c r="A10399" s="27"/>
      <c r="B10399" s="32"/>
      <c r="C10399" s="27"/>
      <c r="D10399" s="27"/>
      <c r="E10399" s="27"/>
    </row>
    <row r="10400" spans="1:5" x14ac:dyDescent="0.25">
      <c r="A10400" s="27"/>
      <c r="B10400" s="32"/>
      <c r="C10400" s="27"/>
      <c r="D10400" s="27"/>
      <c r="E10400" s="27"/>
    </row>
    <row r="10401" spans="1:5" x14ac:dyDescent="0.25">
      <c r="A10401" s="27"/>
      <c r="B10401" s="32"/>
      <c r="C10401" s="27"/>
      <c r="D10401" s="27"/>
      <c r="E10401" s="27"/>
    </row>
    <row r="10402" spans="1:5" x14ac:dyDescent="0.25">
      <c r="A10402" s="27"/>
      <c r="B10402" s="32"/>
      <c r="C10402" s="27"/>
      <c r="D10402" s="27"/>
      <c r="E10402" s="27"/>
    </row>
    <row r="10403" spans="1:5" x14ac:dyDescent="0.25">
      <c r="A10403" s="27"/>
      <c r="B10403" s="32"/>
      <c r="C10403" s="27"/>
      <c r="D10403" s="27"/>
      <c r="E10403" s="27"/>
    </row>
    <row r="10404" spans="1:5" x14ac:dyDescent="0.25">
      <c r="A10404" s="27"/>
      <c r="B10404" s="32"/>
      <c r="C10404" s="27"/>
      <c r="D10404" s="27"/>
      <c r="E10404" s="27"/>
    </row>
    <row r="10405" spans="1:5" x14ac:dyDescent="0.25">
      <c r="A10405" s="27"/>
      <c r="B10405" s="32"/>
      <c r="C10405" s="27"/>
      <c r="D10405" s="27"/>
      <c r="E10405" s="27"/>
    </row>
    <row r="10406" spans="1:5" x14ac:dyDescent="0.25">
      <c r="A10406" s="27"/>
      <c r="B10406" s="32"/>
      <c r="C10406" s="27"/>
      <c r="D10406" s="27"/>
      <c r="E10406" s="27"/>
    </row>
    <row r="10407" spans="1:5" x14ac:dyDescent="0.25">
      <c r="A10407" s="27"/>
      <c r="B10407" s="32"/>
      <c r="C10407" s="27"/>
      <c r="D10407" s="27"/>
      <c r="E10407" s="27"/>
    </row>
    <row r="10408" spans="1:5" x14ac:dyDescent="0.25">
      <c r="A10408" s="27"/>
      <c r="B10408" s="32"/>
      <c r="C10408" s="27"/>
      <c r="D10408" s="27"/>
      <c r="E10408" s="27"/>
    </row>
    <row r="10409" spans="1:5" x14ac:dyDescent="0.25">
      <c r="A10409" s="27"/>
      <c r="B10409" s="32"/>
      <c r="C10409" s="27"/>
      <c r="D10409" s="27"/>
      <c r="E10409" s="27"/>
    </row>
    <row r="10410" spans="1:5" x14ac:dyDescent="0.25">
      <c r="A10410" s="27"/>
      <c r="B10410" s="32"/>
      <c r="C10410" s="27"/>
      <c r="D10410" s="27"/>
      <c r="E10410" s="27"/>
    </row>
    <row r="10411" spans="1:5" x14ac:dyDescent="0.25">
      <c r="A10411" s="27"/>
      <c r="B10411" s="32"/>
      <c r="C10411" s="27"/>
      <c r="D10411" s="27"/>
      <c r="E10411" s="27"/>
    </row>
    <row r="10412" spans="1:5" x14ac:dyDescent="0.25">
      <c r="A10412" s="27"/>
      <c r="B10412" s="32"/>
      <c r="C10412" s="27"/>
      <c r="D10412" s="27"/>
      <c r="E10412" s="27"/>
    </row>
    <row r="10413" spans="1:5" x14ac:dyDescent="0.25">
      <c r="A10413" s="27"/>
      <c r="B10413" s="32"/>
      <c r="C10413" s="27"/>
      <c r="D10413" s="27"/>
      <c r="E10413" s="27"/>
    </row>
    <row r="10414" spans="1:5" x14ac:dyDescent="0.25">
      <c r="A10414" s="27"/>
      <c r="B10414" s="32"/>
      <c r="C10414" s="27"/>
      <c r="D10414" s="27"/>
      <c r="E10414" s="27"/>
    </row>
    <row r="10415" spans="1:5" x14ac:dyDescent="0.25">
      <c r="A10415" s="27"/>
      <c r="B10415" s="32"/>
      <c r="C10415" s="27"/>
      <c r="D10415" s="27"/>
      <c r="E10415" s="27"/>
    </row>
    <row r="10416" spans="1:5" x14ac:dyDescent="0.25">
      <c r="A10416" s="27"/>
      <c r="B10416" s="32"/>
      <c r="C10416" s="27"/>
      <c r="D10416" s="27"/>
      <c r="E10416" s="27"/>
    </row>
    <row r="10417" spans="1:5" x14ac:dyDescent="0.25">
      <c r="A10417" s="27"/>
      <c r="B10417" s="32"/>
      <c r="C10417" s="27"/>
      <c r="D10417" s="27"/>
      <c r="E10417" s="27"/>
    </row>
    <row r="10418" spans="1:5" x14ac:dyDescent="0.25">
      <c r="A10418" s="27"/>
      <c r="B10418" s="32"/>
      <c r="C10418" s="27"/>
      <c r="D10418" s="27"/>
      <c r="E10418" s="27"/>
    </row>
    <row r="10419" spans="1:5" x14ac:dyDescent="0.25">
      <c r="A10419" s="27"/>
      <c r="B10419" s="32"/>
      <c r="C10419" s="27"/>
      <c r="D10419" s="27"/>
      <c r="E10419" s="27"/>
    </row>
    <row r="10420" spans="1:5" x14ac:dyDescent="0.25">
      <c r="A10420" s="27"/>
      <c r="B10420" s="32"/>
      <c r="C10420" s="27"/>
      <c r="D10420" s="27"/>
      <c r="E10420" s="27"/>
    </row>
    <row r="10421" spans="1:5" x14ac:dyDescent="0.25">
      <c r="A10421" s="27"/>
      <c r="B10421" s="32"/>
      <c r="C10421" s="27"/>
      <c r="D10421" s="27"/>
      <c r="E10421" s="27"/>
    </row>
    <row r="10422" spans="1:5" x14ac:dyDescent="0.25">
      <c r="A10422" s="27"/>
      <c r="B10422" s="32"/>
      <c r="C10422" s="27"/>
      <c r="D10422" s="27"/>
      <c r="E10422" s="27"/>
    </row>
    <row r="10423" spans="1:5" x14ac:dyDescent="0.25">
      <c r="A10423" s="27"/>
      <c r="B10423" s="32"/>
      <c r="C10423" s="27"/>
      <c r="D10423" s="27"/>
      <c r="E10423" s="27"/>
    </row>
    <row r="10424" spans="1:5" x14ac:dyDescent="0.25">
      <c r="A10424" s="27"/>
      <c r="B10424" s="32"/>
      <c r="C10424" s="27"/>
      <c r="D10424" s="27"/>
      <c r="E10424" s="27"/>
    </row>
    <row r="10425" spans="1:5" x14ac:dyDescent="0.25">
      <c r="A10425" s="27"/>
      <c r="B10425" s="32"/>
      <c r="C10425" s="27"/>
      <c r="D10425" s="27"/>
      <c r="E10425" s="27"/>
    </row>
    <row r="10426" spans="1:5" x14ac:dyDescent="0.25">
      <c r="A10426" s="27"/>
      <c r="B10426" s="32"/>
      <c r="C10426" s="27"/>
      <c r="D10426" s="27"/>
      <c r="E10426" s="27"/>
    </row>
    <row r="10427" spans="1:5" x14ac:dyDescent="0.25">
      <c r="A10427" s="27"/>
      <c r="B10427" s="32"/>
      <c r="C10427" s="27"/>
      <c r="D10427" s="27"/>
      <c r="E10427" s="27"/>
    </row>
    <row r="10428" spans="1:5" x14ac:dyDescent="0.25">
      <c r="A10428" s="27"/>
      <c r="B10428" s="32"/>
      <c r="C10428" s="27"/>
      <c r="D10428" s="27"/>
      <c r="E10428" s="27"/>
    </row>
    <row r="10429" spans="1:5" x14ac:dyDescent="0.25">
      <c r="A10429" s="27"/>
      <c r="B10429" s="32"/>
      <c r="C10429" s="27"/>
      <c r="D10429" s="27"/>
      <c r="E10429" s="27"/>
    </row>
    <row r="10430" spans="1:5" x14ac:dyDescent="0.25">
      <c r="A10430" s="27"/>
      <c r="B10430" s="32"/>
      <c r="C10430" s="27"/>
      <c r="D10430" s="27"/>
      <c r="E10430" s="27"/>
    </row>
    <row r="10431" spans="1:5" x14ac:dyDescent="0.25">
      <c r="A10431" s="27"/>
      <c r="B10431" s="32"/>
      <c r="C10431" s="27"/>
      <c r="D10431" s="27"/>
      <c r="E10431" s="27"/>
    </row>
    <row r="10432" spans="1:5" x14ac:dyDescent="0.25">
      <c r="A10432" s="27"/>
      <c r="B10432" s="32"/>
      <c r="C10432" s="27"/>
      <c r="D10432" s="27"/>
      <c r="E10432" s="27"/>
    </row>
    <row r="10433" spans="1:5" x14ac:dyDescent="0.25">
      <c r="A10433" s="27"/>
      <c r="B10433" s="32"/>
      <c r="C10433" s="27"/>
      <c r="D10433" s="27"/>
      <c r="E10433" s="27"/>
    </row>
    <row r="10434" spans="1:5" x14ac:dyDescent="0.25">
      <c r="A10434" s="27"/>
      <c r="B10434" s="32"/>
      <c r="C10434" s="27"/>
      <c r="D10434" s="27"/>
      <c r="E10434" s="27"/>
    </row>
    <row r="10435" spans="1:5" x14ac:dyDescent="0.25">
      <c r="A10435" s="27"/>
      <c r="B10435" s="32"/>
      <c r="C10435" s="27"/>
      <c r="D10435" s="27"/>
      <c r="E10435" s="27"/>
    </row>
    <row r="10436" spans="1:5" x14ac:dyDescent="0.25">
      <c r="A10436" s="27"/>
      <c r="B10436" s="32"/>
      <c r="C10436" s="27"/>
      <c r="D10436" s="27"/>
      <c r="E10436" s="27"/>
    </row>
    <row r="10437" spans="1:5" x14ac:dyDescent="0.25">
      <c r="A10437" s="27"/>
      <c r="B10437" s="32"/>
      <c r="C10437" s="27"/>
      <c r="D10437" s="27"/>
      <c r="E10437" s="27"/>
    </row>
    <row r="10438" spans="1:5" x14ac:dyDescent="0.25">
      <c r="A10438" s="27"/>
      <c r="B10438" s="32"/>
      <c r="C10438" s="27"/>
      <c r="D10438" s="27"/>
      <c r="E10438" s="27"/>
    </row>
    <row r="10439" spans="1:5" x14ac:dyDescent="0.25">
      <c r="A10439" s="27"/>
      <c r="B10439" s="32"/>
      <c r="C10439" s="27"/>
      <c r="D10439" s="27"/>
      <c r="E10439" s="27"/>
    </row>
    <row r="10440" spans="1:5" x14ac:dyDescent="0.25">
      <c r="A10440" s="27"/>
      <c r="B10440" s="32"/>
      <c r="C10440" s="27"/>
      <c r="D10440" s="27"/>
      <c r="E10440" s="27"/>
    </row>
    <row r="10441" spans="1:5" x14ac:dyDescent="0.25">
      <c r="A10441" s="27"/>
      <c r="B10441" s="32"/>
      <c r="C10441" s="27"/>
      <c r="D10441" s="27"/>
      <c r="E10441" s="27"/>
    </row>
    <row r="10442" spans="1:5" x14ac:dyDescent="0.25">
      <c r="A10442" s="27"/>
      <c r="B10442" s="32"/>
      <c r="C10442" s="27"/>
      <c r="D10442" s="27"/>
      <c r="E10442" s="27"/>
    </row>
    <row r="10443" spans="1:5" x14ac:dyDescent="0.25">
      <c r="A10443" s="27"/>
      <c r="B10443" s="32"/>
      <c r="C10443" s="27"/>
      <c r="D10443" s="27"/>
      <c r="E10443" s="27"/>
    </row>
    <row r="10444" spans="1:5" x14ac:dyDescent="0.25">
      <c r="A10444" s="27"/>
      <c r="B10444" s="32"/>
      <c r="C10444" s="27"/>
      <c r="D10444" s="27"/>
      <c r="E10444" s="27"/>
    </row>
    <row r="10445" spans="1:5" x14ac:dyDescent="0.25">
      <c r="A10445" s="27"/>
      <c r="B10445" s="32"/>
      <c r="C10445" s="27"/>
      <c r="D10445" s="27"/>
      <c r="E10445" s="27"/>
    </row>
    <row r="10446" spans="1:5" x14ac:dyDescent="0.25">
      <c r="A10446" s="27"/>
      <c r="B10446" s="32"/>
      <c r="C10446" s="27"/>
      <c r="D10446" s="27"/>
      <c r="E10446" s="27"/>
    </row>
    <row r="10447" spans="1:5" x14ac:dyDescent="0.25">
      <c r="A10447" s="27"/>
      <c r="B10447" s="32"/>
      <c r="C10447" s="27"/>
      <c r="D10447" s="27"/>
      <c r="E10447" s="27"/>
    </row>
    <row r="10448" spans="1:5" x14ac:dyDescent="0.25">
      <c r="A10448" s="27"/>
      <c r="B10448" s="32"/>
      <c r="C10448" s="27"/>
      <c r="D10448" s="27"/>
      <c r="E10448" s="27"/>
    </row>
    <row r="10449" spans="1:5" x14ac:dyDescent="0.25">
      <c r="A10449" s="27"/>
      <c r="B10449" s="32"/>
      <c r="C10449" s="27"/>
      <c r="D10449" s="27"/>
      <c r="E10449" s="27"/>
    </row>
    <row r="10450" spans="1:5" x14ac:dyDescent="0.25">
      <c r="A10450" s="27"/>
      <c r="B10450" s="32"/>
      <c r="C10450" s="27"/>
      <c r="D10450" s="27"/>
      <c r="E10450" s="27"/>
    </row>
    <row r="10451" spans="1:5" x14ac:dyDescent="0.25">
      <c r="A10451" s="27"/>
      <c r="B10451" s="32"/>
      <c r="C10451" s="27"/>
      <c r="D10451" s="27"/>
      <c r="E10451" s="27"/>
    </row>
    <row r="10452" spans="1:5" x14ac:dyDescent="0.25">
      <c r="A10452" s="27"/>
      <c r="B10452" s="32"/>
      <c r="C10452" s="27"/>
      <c r="D10452" s="27"/>
      <c r="E10452" s="27"/>
    </row>
    <row r="10453" spans="1:5" x14ac:dyDescent="0.25">
      <c r="A10453" s="27"/>
      <c r="B10453" s="32"/>
      <c r="C10453" s="27"/>
      <c r="D10453" s="27"/>
      <c r="E10453" s="27"/>
    </row>
    <row r="10454" spans="1:5" x14ac:dyDescent="0.25">
      <c r="A10454" s="27"/>
      <c r="B10454" s="32"/>
      <c r="C10454" s="27"/>
      <c r="D10454" s="27"/>
      <c r="E10454" s="27"/>
    </row>
    <row r="10455" spans="1:5" x14ac:dyDescent="0.25">
      <c r="A10455" s="27"/>
      <c r="B10455" s="32"/>
      <c r="C10455" s="27"/>
      <c r="D10455" s="27"/>
      <c r="E10455" s="27"/>
    </row>
    <row r="10456" spans="1:5" x14ac:dyDescent="0.25">
      <c r="A10456" s="27"/>
      <c r="B10456" s="32"/>
      <c r="C10456" s="27"/>
      <c r="D10456" s="27"/>
      <c r="E10456" s="27"/>
    </row>
    <row r="10457" spans="1:5" x14ac:dyDescent="0.25">
      <c r="A10457" s="27"/>
      <c r="B10457" s="32"/>
      <c r="C10457" s="27"/>
      <c r="D10457" s="27"/>
      <c r="E10457" s="27"/>
    </row>
    <row r="10458" spans="1:5" x14ac:dyDescent="0.25">
      <c r="A10458" s="27"/>
      <c r="B10458" s="32"/>
      <c r="C10458" s="27"/>
      <c r="D10458" s="27"/>
      <c r="E10458" s="27"/>
    </row>
    <row r="10459" spans="1:5" x14ac:dyDescent="0.25">
      <c r="A10459" s="27"/>
      <c r="B10459" s="32"/>
      <c r="C10459" s="27"/>
      <c r="D10459" s="27"/>
      <c r="E10459" s="27"/>
    </row>
    <row r="10460" spans="1:5" x14ac:dyDescent="0.25">
      <c r="A10460" s="27"/>
      <c r="B10460" s="32"/>
      <c r="C10460" s="27"/>
      <c r="D10460" s="27"/>
      <c r="E10460" s="27"/>
    </row>
    <row r="10461" spans="1:5" x14ac:dyDescent="0.25">
      <c r="A10461" s="27"/>
      <c r="B10461" s="32"/>
      <c r="C10461" s="27"/>
      <c r="D10461" s="27"/>
      <c r="E10461" s="27"/>
    </row>
    <row r="10462" spans="1:5" x14ac:dyDescent="0.25">
      <c r="A10462" s="27"/>
      <c r="B10462" s="32"/>
      <c r="C10462" s="27"/>
      <c r="D10462" s="27"/>
      <c r="E10462" s="27"/>
    </row>
    <row r="10463" spans="1:5" x14ac:dyDescent="0.25">
      <c r="A10463" s="27"/>
      <c r="B10463" s="32"/>
      <c r="C10463" s="27"/>
      <c r="D10463" s="27"/>
      <c r="E10463" s="27"/>
    </row>
    <row r="10464" spans="1:5" x14ac:dyDescent="0.25">
      <c r="A10464" s="27"/>
      <c r="B10464" s="32"/>
      <c r="C10464" s="27"/>
      <c r="D10464" s="27"/>
      <c r="E10464" s="27"/>
    </row>
    <row r="10465" spans="1:5" x14ac:dyDescent="0.25">
      <c r="A10465" s="27"/>
      <c r="B10465" s="32"/>
      <c r="C10465" s="27"/>
      <c r="D10465" s="27"/>
      <c r="E10465" s="27"/>
    </row>
    <row r="10466" spans="1:5" x14ac:dyDescent="0.25">
      <c r="A10466" s="27"/>
      <c r="B10466" s="32"/>
      <c r="C10466" s="27"/>
      <c r="D10466" s="27"/>
      <c r="E10466" s="27"/>
    </row>
    <row r="10467" spans="1:5" x14ac:dyDescent="0.25">
      <c r="A10467" s="27"/>
      <c r="B10467" s="32"/>
      <c r="C10467" s="27"/>
      <c r="D10467" s="27"/>
      <c r="E10467" s="27"/>
    </row>
    <row r="10468" spans="1:5" x14ac:dyDescent="0.25">
      <c r="A10468" s="27"/>
      <c r="B10468" s="32"/>
      <c r="C10468" s="27"/>
      <c r="D10468" s="27"/>
      <c r="E10468" s="27"/>
    </row>
    <row r="10469" spans="1:5" x14ac:dyDescent="0.25">
      <c r="A10469" s="27"/>
      <c r="B10469" s="32"/>
      <c r="C10469" s="27"/>
      <c r="D10469" s="27"/>
      <c r="E10469" s="27"/>
    </row>
    <row r="10470" spans="1:5" x14ac:dyDescent="0.25">
      <c r="A10470" s="27"/>
      <c r="B10470" s="32"/>
      <c r="C10470" s="27"/>
      <c r="D10470" s="27"/>
      <c r="E10470" s="27"/>
    </row>
    <row r="10471" spans="1:5" x14ac:dyDescent="0.25">
      <c r="A10471" s="27"/>
      <c r="B10471" s="32"/>
      <c r="C10471" s="27"/>
      <c r="D10471" s="27"/>
      <c r="E10471" s="27"/>
    </row>
    <row r="10472" spans="1:5" x14ac:dyDescent="0.25">
      <c r="A10472" s="27"/>
      <c r="B10472" s="32"/>
      <c r="C10472" s="27"/>
      <c r="D10472" s="27"/>
      <c r="E10472" s="27"/>
    </row>
    <row r="10473" spans="1:5" x14ac:dyDescent="0.25">
      <c r="A10473" s="27"/>
      <c r="B10473" s="32"/>
      <c r="C10473" s="27"/>
      <c r="D10473" s="27"/>
      <c r="E10473" s="27"/>
    </row>
    <row r="10474" spans="1:5" x14ac:dyDescent="0.25">
      <c r="A10474" s="27"/>
      <c r="B10474" s="32"/>
      <c r="C10474" s="27"/>
      <c r="D10474" s="27"/>
      <c r="E10474" s="27"/>
    </row>
    <row r="10475" spans="1:5" x14ac:dyDescent="0.25">
      <c r="A10475" s="27"/>
      <c r="B10475" s="32"/>
      <c r="C10475" s="27"/>
      <c r="D10475" s="27"/>
      <c r="E10475" s="27"/>
    </row>
    <row r="10476" spans="1:5" x14ac:dyDescent="0.25">
      <c r="A10476" s="27"/>
      <c r="B10476" s="32"/>
      <c r="C10476" s="27"/>
      <c r="D10476" s="27"/>
      <c r="E10476" s="27"/>
    </row>
    <row r="10477" spans="1:5" x14ac:dyDescent="0.25">
      <c r="A10477" s="27"/>
      <c r="B10477" s="32"/>
      <c r="C10477" s="27"/>
      <c r="D10477" s="27"/>
      <c r="E10477" s="27"/>
    </row>
    <row r="10478" spans="1:5" x14ac:dyDescent="0.25">
      <c r="A10478" s="27"/>
      <c r="B10478" s="32"/>
      <c r="C10478" s="27"/>
      <c r="D10478" s="27"/>
      <c r="E10478" s="27"/>
    </row>
    <row r="10479" spans="1:5" x14ac:dyDescent="0.25">
      <c r="A10479" s="27"/>
      <c r="B10479" s="32"/>
      <c r="C10479" s="27"/>
      <c r="D10479" s="27"/>
      <c r="E10479" s="27"/>
    </row>
    <row r="10480" spans="1:5" x14ac:dyDescent="0.25">
      <c r="A10480" s="27"/>
      <c r="B10480" s="32"/>
      <c r="C10480" s="27"/>
      <c r="D10480" s="27"/>
      <c r="E10480" s="27"/>
    </row>
    <row r="10481" spans="1:5" x14ac:dyDescent="0.25">
      <c r="A10481" s="27"/>
      <c r="B10481" s="32"/>
      <c r="C10481" s="27"/>
      <c r="D10481" s="27"/>
      <c r="E10481" s="27"/>
    </row>
    <row r="10482" spans="1:5" x14ac:dyDescent="0.25">
      <c r="A10482" s="27"/>
      <c r="B10482" s="32"/>
      <c r="C10482" s="27"/>
      <c r="D10482" s="27"/>
      <c r="E10482" s="27"/>
    </row>
    <row r="10483" spans="1:5" x14ac:dyDescent="0.25">
      <c r="A10483" s="27"/>
      <c r="B10483" s="32"/>
      <c r="C10483" s="27"/>
      <c r="D10483" s="27"/>
      <c r="E10483" s="27"/>
    </row>
    <row r="10484" spans="1:5" x14ac:dyDescent="0.25">
      <c r="A10484" s="27"/>
      <c r="B10484" s="32"/>
      <c r="C10484" s="27"/>
      <c r="D10484" s="27"/>
      <c r="E10484" s="27"/>
    </row>
    <row r="10485" spans="1:5" x14ac:dyDescent="0.25">
      <c r="A10485" s="27"/>
      <c r="B10485" s="32"/>
      <c r="C10485" s="27"/>
      <c r="D10485" s="27"/>
      <c r="E10485" s="27"/>
    </row>
    <row r="10486" spans="1:5" x14ac:dyDescent="0.25">
      <c r="A10486" s="27"/>
      <c r="B10486" s="32"/>
      <c r="C10486" s="27"/>
      <c r="D10486" s="27"/>
      <c r="E10486" s="27"/>
    </row>
    <row r="10487" spans="1:5" x14ac:dyDescent="0.25">
      <c r="A10487" s="27"/>
      <c r="B10487" s="32"/>
      <c r="C10487" s="27"/>
      <c r="D10487" s="27"/>
      <c r="E10487" s="27"/>
    </row>
    <row r="10488" spans="1:5" x14ac:dyDescent="0.25">
      <c r="A10488" s="27"/>
      <c r="B10488" s="32"/>
      <c r="C10488" s="27"/>
      <c r="D10488" s="27"/>
      <c r="E10488" s="27"/>
    </row>
    <row r="10489" spans="1:5" x14ac:dyDescent="0.25">
      <c r="A10489" s="27"/>
      <c r="B10489" s="32"/>
      <c r="C10489" s="27"/>
      <c r="D10489" s="27"/>
      <c r="E10489" s="27"/>
    </row>
    <row r="10490" spans="1:5" x14ac:dyDescent="0.25">
      <c r="A10490" s="27"/>
      <c r="B10490" s="32"/>
      <c r="C10490" s="27"/>
      <c r="D10490" s="27"/>
      <c r="E10490" s="27"/>
    </row>
    <row r="10491" spans="1:5" x14ac:dyDescent="0.25">
      <c r="A10491" s="27"/>
      <c r="B10491" s="32"/>
      <c r="C10491" s="27"/>
      <c r="D10491" s="27"/>
      <c r="E10491" s="27"/>
    </row>
    <row r="10492" spans="1:5" x14ac:dyDescent="0.25">
      <c r="A10492" s="27"/>
      <c r="B10492" s="32"/>
      <c r="C10492" s="27"/>
      <c r="D10492" s="27"/>
      <c r="E10492" s="27"/>
    </row>
    <row r="10493" spans="1:5" x14ac:dyDescent="0.25">
      <c r="A10493" s="27"/>
      <c r="B10493" s="32"/>
      <c r="C10493" s="27"/>
      <c r="D10493" s="27"/>
      <c r="E10493" s="27"/>
    </row>
    <row r="10494" spans="1:5" x14ac:dyDescent="0.25">
      <c r="A10494" s="27"/>
      <c r="B10494" s="32"/>
      <c r="C10494" s="27"/>
      <c r="D10494" s="27"/>
      <c r="E10494" s="27"/>
    </row>
    <row r="10495" spans="1:5" x14ac:dyDescent="0.25">
      <c r="A10495" s="27"/>
      <c r="B10495" s="32"/>
      <c r="C10495" s="27"/>
      <c r="D10495" s="27"/>
      <c r="E10495" s="27"/>
    </row>
    <row r="10496" spans="1:5" x14ac:dyDescent="0.25">
      <c r="A10496" s="27"/>
      <c r="B10496" s="32"/>
      <c r="C10496" s="27"/>
      <c r="D10496" s="27"/>
      <c r="E10496" s="27"/>
    </row>
    <row r="10497" spans="1:5" x14ac:dyDescent="0.25">
      <c r="A10497" s="27"/>
      <c r="B10497" s="32"/>
      <c r="C10497" s="27"/>
      <c r="D10497" s="27"/>
      <c r="E10497" s="27"/>
    </row>
    <row r="10498" spans="1:5" x14ac:dyDescent="0.25">
      <c r="A10498" s="27"/>
      <c r="B10498" s="32"/>
      <c r="C10498" s="27"/>
      <c r="D10498" s="27"/>
      <c r="E10498" s="27"/>
    </row>
    <row r="10499" spans="1:5" x14ac:dyDescent="0.25">
      <c r="A10499" s="27"/>
      <c r="B10499" s="32"/>
      <c r="C10499" s="27"/>
      <c r="D10499" s="27"/>
      <c r="E10499" s="27"/>
    </row>
    <row r="10500" spans="1:5" x14ac:dyDescent="0.25">
      <c r="A10500" s="27"/>
      <c r="B10500" s="32"/>
      <c r="C10500" s="27"/>
      <c r="D10500" s="27"/>
      <c r="E10500" s="27"/>
    </row>
    <row r="10501" spans="1:5" x14ac:dyDescent="0.25">
      <c r="A10501" s="27"/>
      <c r="B10501" s="32"/>
      <c r="C10501" s="27"/>
      <c r="D10501" s="27"/>
      <c r="E10501" s="27"/>
    </row>
    <row r="10502" spans="1:5" x14ac:dyDescent="0.25">
      <c r="A10502" s="27"/>
      <c r="B10502" s="32"/>
      <c r="C10502" s="27"/>
      <c r="D10502" s="27"/>
      <c r="E10502" s="27"/>
    </row>
    <row r="10503" spans="1:5" x14ac:dyDescent="0.25">
      <c r="A10503" s="27"/>
      <c r="B10503" s="32"/>
      <c r="C10503" s="27"/>
      <c r="D10503" s="27"/>
      <c r="E10503" s="27"/>
    </row>
    <row r="10504" spans="1:5" x14ac:dyDescent="0.25">
      <c r="A10504" s="27"/>
      <c r="B10504" s="32"/>
      <c r="C10504" s="27"/>
      <c r="D10504" s="27"/>
      <c r="E10504" s="27"/>
    </row>
    <row r="10505" spans="1:5" x14ac:dyDescent="0.25">
      <c r="A10505" s="27"/>
      <c r="B10505" s="32"/>
      <c r="C10505" s="27"/>
      <c r="D10505" s="27"/>
      <c r="E10505" s="27"/>
    </row>
    <row r="10506" spans="1:5" x14ac:dyDescent="0.25">
      <c r="A10506" s="27"/>
      <c r="B10506" s="32"/>
      <c r="C10506" s="27"/>
      <c r="D10506" s="27"/>
      <c r="E10506" s="27"/>
    </row>
    <row r="10507" spans="1:5" x14ac:dyDescent="0.25">
      <c r="A10507" s="27"/>
      <c r="B10507" s="32"/>
      <c r="C10507" s="27"/>
      <c r="D10507" s="27"/>
      <c r="E10507" s="27"/>
    </row>
    <row r="10508" spans="1:5" x14ac:dyDescent="0.25">
      <c r="A10508" s="27"/>
      <c r="B10508" s="32"/>
      <c r="C10508" s="27"/>
      <c r="D10508" s="27"/>
      <c r="E10508" s="27"/>
    </row>
    <row r="10509" spans="1:5" x14ac:dyDescent="0.25">
      <c r="A10509" s="27"/>
      <c r="B10509" s="32"/>
      <c r="C10509" s="27"/>
      <c r="D10509" s="27"/>
      <c r="E10509" s="27"/>
    </row>
    <row r="10510" spans="1:5" x14ac:dyDescent="0.25">
      <c r="A10510" s="27"/>
      <c r="B10510" s="32"/>
      <c r="C10510" s="27"/>
      <c r="D10510" s="27"/>
      <c r="E10510" s="27"/>
    </row>
    <row r="10511" spans="1:5" x14ac:dyDescent="0.25">
      <c r="A10511" s="27"/>
      <c r="B10511" s="32"/>
      <c r="C10511" s="27"/>
      <c r="D10511" s="27"/>
      <c r="E10511" s="27"/>
    </row>
    <row r="10512" spans="1:5" x14ac:dyDescent="0.25">
      <c r="A10512" s="27"/>
      <c r="B10512" s="32"/>
      <c r="C10512" s="27"/>
      <c r="D10512" s="27"/>
      <c r="E10512" s="27"/>
    </row>
    <row r="10513" spans="1:5" x14ac:dyDescent="0.25">
      <c r="A10513" s="27"/>
      <c r="B10513" s="32"/>
      <c r="C10513" s="27"/>
      <c r="D10513" s="27"/>
      <c r="E10513" s="27"/>
    </row>
    <row r="10514" spans="1:5" x14ac:dyDescent="0.25">
      <c r="A10514" s="27"/>
      <c r="B10514" s="32"/>
      <c r="C10514" s="27"/>
      <c r="D10514" s="27"/>
      <c r="E10514" s="27"/>
    </row>
    <row r="10515" spans="1:5" x14ac:dyDescent="0.25">
      <c r="A10515" s="27"/>
      <c r="B10515" s="32"/>
      <c r="C10515" s="27"/>
      <c r="D10515" s="27"/>
      <c r="E10515" s="27"/>
    </row>
    <row r="10516" spans="1:5" x14ac:dyDescent="0.25">
      <c r="A10516" s="27"/>
      <c r="B10516" s="32"/>
      <c r="C10516" s="27"/>
      <c r="D10516" s="27"/>
      <c r="E10516" s="27"/>
    </row>
    <row r="10517" spans="1:5" x14ac:dyDescent="0.25">
      <c r="A10517" s="27"/>
      <c r="B10517" s="32"/>
      <c r="C10517" s="27"/>
      <c r="D10517" s="27"/>
      <c r="E10517" s="27"/>
    </row>
    <row r="10518" spans="1:5" x14ac:dyDescent="0.25">
      <c r="A10518" s="27"/>
      <c r="B10518" s="32"/>
      <c r="C10518" s="27"/>
      <c r="D10518" s="27"/>
      <c r="E10518" s="27"/>
    </row>
    <row r="10519" spans="1:5" x14ac:dyDescent="0.25">
      <c r="A10519" s="27"/>
      <c r="B10519" s="32"/>
      <c r="C10519" s="27"/>
      <c r="D10519" s="27"/>
      <c r="E10519" s="27"/>
    </row>
    <row r="10520" spans="1:5" x14ac:dyDescent="0.25">
      <c r="A10520" s="27"/>
      <c r="B10520" s="32"/>
      <c r="C10520" s="27"/>
      <c r="D10520" s="27"/>
      <c r="E10520" s="27"/>
    </row>
    <row r="10521" spans="1:5" x14ac:dyDescent="0.25">
      <c r="A10521" s="27"/>
      <c r="B10521" s="32"/>
      <c r="C10521" s="27"/>
      <c r="D10521" s="27"/>
      <c r="E10521" s="27"/>
    </row>
    <row r="10522" spans="1:5" x14ac:dyDescent="0.25">
      <c r="A10522" s="27"/>
      <c r="B10522" s="32"/>
      <c r="C10522" s="27"/>
      <c r="D10522" s="27"/>
      <c r="E10522" s="27"/>
    </row>
    <row r="10523" spans="1:5" x14ac:dyDescent="0.25">
      <c r="A10523" s="27"/>
      <c r="B10523" s="32"/>
      <c r="C10523" s="27"/>
      <c r="D10523" s="27"/>
      <c r="E10523" s="27"/>
    </row>
    <row r="10524" spans="1:5" x14ac:dyDescent="0.25">
      <c r="A10524" s="27"/>
      <c r="B10524" s="32"/>
      <c r="C10524" s="27"/>
      <c r="D10524" s="27"/>
      <c r="E10524" s="27"/>
    </row>
    <row r="10525" spans="1:5" x14ac:dyDescent="0.25">
      <c r="A10525" s="27"/>
      <c r="B10525" s="32"/>
      <c r="C10525" s="27"/>
      <c r="D10525" s="27"/>
      <c r="E10525" s="27"/>
    </row>
    <row r="10526" spans="1:5" x14ac:dyDescent="0.25">
      <c r="A10526" s="27"/>
      <c r="B10526" s="32"/>
      <c r="C10526" s="27"/>
      <c r="D10526" s="27"/>
      <c r="E10526" s="27"/>
    </row>
    <row r="10527" spans="1:5" x14ac:dyDescent="0.25">
      <c r="A10527" s="27"/>
      <c r="B10527" s="32"/>
      <c r="C10527" s="27"/>
      <c r="D10527" s="27"/>
      <c r="E10527" s="27"/>
    </row>
    <row r="10528" spans="1:5" x14ac:dyDescent="0.25">
      <c r="A10528" s="27"/>
      <c r="B10528" s="32"/>
      <c r="C10528" s="27"/>
      <c r="D10528" s="27"/>
      <c r="E10528" s="27"/>
    </row>
    <row r="10529" spans="1:5" x14ac:dyDescent="0.25">
      <c r="A10529" s="27"/>
      <c r="B10529" s="32"/>
      <c r="C10529" s="27"/>
      <c r="D10529" s="27"/>
      <c r="E10529" s="27"/>
    </row>
    <row r="10530" spans="1:5" x14ac:dyDescent="0.25">
      <c r="A10530" s="27"/>
      <c r="B10530" s="32"/>
      <c r="C10530" s="27"/>
      <c r="D10530" s="27"/>
      <c r="E10530" s="27"/>
    </row>
    <row r="10531" spans="1:5" x14ac:dyDescent="0.25">
      <c r="A10531" s="27"/>
      <c r="B10531" s="32"/>
      <c r="C10531" s="27"/>
      <c r="D10531" s="27"/>
      <c r="E10531" s="27"/>
    </row>
    <row r="10532" spans="1:5" x14ac:dyDescent="0.25">
      <c r="A10532" s="27"/>
      <c r="B10532" s="32"/>
      <c r="C10532" s="27"/>
      <c r="D10532" s="27"/>
      <c r="E10532" s="27"/>
    </row>
    <row r="10533" spans="1:5" x14ac:dyDescent="0.25">
      <c r="A10533" s="27"/>
      <c r="B10533" s="32"/>
      <c r="C10533" s="27"/>
      <c r="D10533" s="27"/>
      <c r="E10533" s="27"/>
    </row>
    <row r="10534" spans="1:5" x14ac:dyDescent="0.25">
      <c r="A10534" s="27"/>
      <c r="B10534" s="32"/>
      <c r="C10534" s="27"/>
      <c r="D10534" s="27"/>
      <c r="E10534" s="27"/>
    </row>
    <row r="10535" spans="1:5" x14ac:dyDescent="0.25">
      <c r="A10535" s="27"/>
      <c r="B10535" s="32"/>
      <c r="C10535" s="27"/>
      <c r="D10535" s="27"/>
      <c r="E10535" s="27"/>
    </row>
    <row r="10536" spans="1:5" x14ac:dyDescent="0.25">
      <c r="A10536" s="27"/>
      <c r="B10536" s="32"/>
      <c r="C10536" s="27"/>
      <c r="D10536" s="27"/>
      <c r="E10536" s="27"/>
    </row>
    <row r="10537" spans="1:5" x14ac:dyDescent="0.25">
      <c r="A10537" s="27"/>
      <c r="B10537" s="32"/>
      <c r="C10537" s="27"/>
      <c r="D10537" s="27"/>
      <c r="E10537" s="27"/>
    </row>
    <row r="10538" spans="1:5" x14ac:dyDescent="0.25">
      <c r="A10538" s="27"/>
      <c r="B10538" s="32"/>
      <c r="C10538" s="27"/>
      <c r="D10538" s="27"/>
      <c r="E10538" s="27"/>
    </row>
    <row r="10539" spans="1:5" x14ac:dyDescent="0.25">
      <c r="A10539" s="27"/>
      <c r="B10539" s="32"/>
      <c r="C10539" s="27"/>
      <c r="D10539" s="27"/>
      <c r="E10539" s="27"/>
    </row>
    <row r="10540" spans="1:5" x14ac:dyDescent="0.25">
      <c r="A10540" s="27"/>
      <c r="B10540" s="32"/>
      <c r="C10540" s="27"/>
      <c r="D10540" s="27"/>
      <c r="E10540" s="27"/>
    </row>
    <row r="10541" spans="1:5" x14ac:dyDescent="0.25">
      <c r="A10541" s="27"/>
      <c r="B10541" s="32"/>
      <c r="C10541" s="27"/>
      <c r="D10541" s="27"/>
      <c r="E10541" s="27"/>
    </row>
    <row r="10542" spans="1:5" x14ac:dyDescent="0.25">
      <c r="A10542" s="27"/>
      <c r="B10542" s="32"/>
      <c r="C10542" s="27"/>
      <c r="D10542" s="27"/>
      <c r="E10542" s="27"/>
    </row>
    <row r="10543" spans="1:5" x14ac:dyDescent="0.25">
      <c r="A10543" s="27"/>
      <c r="B10543" s="32"/>
      <c r="C10543" s="27"/>
      <c r="D10543" s="27"/>
      <c r="E10543" s="27"/>
    </row>
    <row r="10544" spans="1:5" x14ac:dyDescent="0.25">
      <c r="A10544" s="27"/>
      <c r="B10544" s="32"/>
      <c r="C10544" s="27"/>
      <c r="D10544" s="27"/>
      <c r="E10544" s="27"/>
    </row>
    <row r="10545" spans="1:5" x14ac:dyDescent="0.25">
      <c r="A10545" s="27"/>
      <c r="B10545" s="32"/>
      <c r="C10545" s="27"/>
      <c r="D10545" s="27"/>
      <c r="E10545" s="27"/>
    </row>
    <row r="10546" spans="1:5" x14ac:dyDescent="0.25">
      <c r="A10546" s="27"/>
      <c r="B10546" s="32"/>
      <c r="C10546" s="27"/>
      <c r="D10546" s="27"/>
      <c r="E10546" s="27"/>
    </row>
    <row r="10547" spans="1:5" x14ac:dyDescent="0.25">
      <c r="A10547" s="27"/>
      <c r="B10547" s="32"/>
      <c r="C10547" s="27"/>
      <c r="D10547" s="27"/>
      <c r="E10547" s="27"/>
    </row>
    <row r="10548" spans="1:5" x14ac:dyDescent="0.25">
      <c r="A10548" s="27"/>
      <c r="B10548" s="32"/>
      <c r="C10548" s="27"/>
      <c r="D10548" s="27"/>
      <c r="E10548" s="27"/>
    </row>
    <row r="10549" spans="1:5" x14ac:dyDescent="0.25">
      <c r="A10549" s="27"/>
      <c r="B10549" s="32"/>
      <c r="C10549" s="27"/>
      <c r="D10549" s="27"/>
      <c r="E10549" s="27"/>
    </row>
    <row r="10550" spans="1:5" x14ac:dyDescent="0.25">
      <c r="A10550" s="27"/>
      <c r="B10550" s="32"/>
      <c r="C10550" s="27"/>
      <c r="D10550" s="27"/>
      <c r="E10550" s="27"/>
    </row>
    <row r="10551" spans="1:5" x14ac:dyDescent="0.25">
      <c r="A10551" s="27"/>
      <c r="B10551" s="32"/>
      <c r="C10551" s="27"/>
      <c r="D10551" s="27"/>
      <c r="E10551" s="27"/>
    </row>
    <row r="10552" spans="1:5" x14ac:dyDescent="0.25">
      <c r="A10552" s="27"/>
      <c r="B10552" s="32"/>
      <c r="C10552" s="27"/>
      <c r="D10552" s="27"/>
      <c r="E10552" s="27"/>
    </row>
    <row r="10553" spans="1:5" x14ac:dyDescent="0.25">
      <c r="A10553" s="27"/>
      <c r="B10553" s="32"/>
      <c r="C10553" s="27"/>
      <c r="D10553" s="27"/>
      <c r="E10553" s="27"/>
    </row>
    <row r="10554" spans="1:5" x14ac:dyDescent="0.25">
      <c r="A10554" s="27"/>
      <c r="B10554" s="32"/>
      <c r="C10554" s="27"/>
      <c r="D10554" s="27"/>
      <c r="E10554" s="27"/>
    </row>
    <row r="10555" spans="1:5" x14ac:dyDescent="0.25">
      <c r="A10555" s="27"/>
      <c r="B10555" s="32"/>
      <c r="C10555" s="27"/>
      <c r="D10555" s="27"/>
      <c r="E10555" s="27"/>
    </row>
    <row r="10556" spans="1:5" x14ac:dyDescent="0.25">
      <c r="A10556" s="27"/>
      <c r="B10556" s="32"/>
      <c r="C10556" s="27"/>
      <c r="D10556" s="27"/>
      <c r="E10556" s="27"/>
    </row>
    <row r="10557" spans="1:5" x14ac:dyDescent="0.25">
      <c r="A10557" s="27"/>
      <c r="B10557" s="32"/>
      <c r="C10557" s="27"/>
      <c r="D10557" s="27"/>
      <c r="E10557" s="27"/>
    </row>
    <row r="10558" spans="1:5" x14ac:dyDescent="0.25">
      <c r="A10558" s="27"/>
      <c r="B10558" s="32"/>
      <c r="C10558" s="27"/>
      <c r="D10558" s="27"/>
      <c r="E10558" s="27"/>
    </row>
    <row r="10559" spans="1:5" x14ac:dyDescent="0.25">
      <c r="A10559" s="27"/>
      <c r="B10559" s="32"/>
      <c r="C10559" s="27"/>
      <c r="D10559" s="27"/>
      <c r="E10559" s="27"/>
    </row>
    <row r="10560" spans="1:5" x14ac:dyDescent="0.25">
      <c r="A10560" s="27"/>
      <c r="B10560" s="32"/>
      <c r="C10560" s="27"/>
      <c r="D10560" s="27"/>
      <c r="E10560" s="27"/>
    </row>
    <row r="10561" spans="1:5" x14ac:dyDescent="0.25">
      <c r="A10561" s="27"/>
      <c r="B10561" s="32"/>
      <c r="C10561" s="27"/>
      <c r="D10561" s="27"/>
      <c r="E10561" s="27"/>
    </row>
    <row r="10562" spans="1:5" x14ac:dyDescent="0.25">
      <c r="A10562" s="27"/>
      <c r="B10562" s="32"/>
      <c r="C10562" s="27"/>
      <c r="D10562" s="27"/>
      <c r="E10562" s="27"/>
    </row>
    <row r="10563" spans="1:5" x14ac:dyDescent="0.25">
      <c r="A10563" s="27"/>
      <c r="B10563" s="32"/>
      <c r="C10563" s="27"/>
      <c r="D10563" s="27"/>
      <c r="E10563" s="27"/>
    </row>
    <row r="10564" spans="1:5" x14ac:dyDescent="0.25">
      <c r="A10564" s="27"/>
      <c r="B10564" s="32"/>
      <c r="C10564" s="27"/>
      <c r="D10564" s="27"/>
      <c r="E10564" s="27"/>
    </row>
    <row r="10565" spans="1:5" x14ac:dyDescent="0.25">
      <c r="A10565" s="27"/>
      <c r="B10565" s="32"/>
      <c r="C10565" s="27"/>
      <c r="D10565" s="27"/>
      <c r="E10565" s="27"/>
    </row>
    <row r="10566" spans="1:5" x14ac:dyDescent="0.25">
      <c r="A10566" s="27"/>
      <c r="B10566" s="32"/>
      <c r="C10566" s="27"/>
      <c r="D10566" s="27"/>
      <c r="E10566" s="27"/>
    </row>
    <row r="10567" spans="1:5" x14ac:dyDescent="0.25">
      <c r="A10567" s="27"/>
      <c r="B10567" s="32"/>
      <c r="C10567" s="27"/>
      <c r="D10567" s="27"/>
      <c r="E10567" s="27"/>
    </row>
    <row r="10568" spans="1:5" x14ac:dyDescent="0.25">
      <c r="A10568" s="27"/>
      <c r="B10568" s="32"/>
      <c r="C10568" s="27"/>
      <c r="D10568" s="27"/>
      <c r="E10568" s="27"/>
    </row>
    <row r="10569" spans="1:5" x14ac:dyDescent="0.25">
      <c r="A10569" s="27"/>
      <c r="B10569" s="32"/>
      <c r="C10569" s="27"/>
      <c r="D10569" s="27"/>
      <c r="E10569" s="27"/>
    </row>
    <row r="10570" spans="1:5" x14ac:dyDescent="0.25">
      <c r="A10570" s="27"/>
      <c r="B10570" s="32"/>
      <c r="C10570" s="27"/>
      <c r="D10570" s="27"/>
      <c r="E10570" s="27"/>
    </row>
    <row r="10571" spans="1:5" x14ac:dyDescent="0.25">
      <c r="A10571" s="27"/>
      <c r="B10571" s="32"/>
      <c r="C10571" s="27"/>
      <c r="D10571" s="27"/>
      <c r="E10571" s="27"/>
    </row>
    <row r="10572" spans="1:5" x14ac:dyDescent="0.25">
      <c r="A10572" s="27"/>
      <c r="B10572" s="32"/>
      <c r="C10572" s="27"/>
      <c r="D10572" s="27"/>
      <c r="E10572" s="27"/>
    </row>
    <row r="10573" spans="1:5" x14ac:dyDescent="0.25">
      <c r="A10573" s="27"/>
      <c r="B10573" s="32"/>
      <c r="C10573" s="27"/>
      <c r="D10573" s="27"/>
      <c r="E10573" s="27"/>
    </row>
    <row r="10574" spans="1:5" x14ac:dyDescent="0.25">
      <c r="A10574" s="27"/>
      <c r="B10574" s="32"/>
      <c r="C10574" s="27"/>
      <c r="D10574" s="27"/>
      <c r="E10574" s="27"/>
    </row>
    <row r="10575" spans="1:5" x14ac:dyDescent="0.25">
      <c r="A10575" s="27"/>
      <c r="B10575" s="32"/>
      <c r="C10575" s="27"/>
      <c r="D10575" s="27"/>
      <c r="E10575" s="27"/>
    </row>
    <row r="10576" spans="1:5" x14ac:dyDescent="0.25">
      <c r="A10576" s="27"/>
      <c r="B10576" s="32"/>
      <c r="C10576" s="27"/>
      <c r="D10576" s="27"/>
      <c r="E10576" s="27"/>
    </row>
    <row r="10577" spans="1:5" x14ac:dyDescent="0.25">
      <c r="A10577" s="27"/>
      <c r="B10577" s="32"/>
      <c r="C10577" s="27"/>
      <c r="D10577" s="27"/>
      <c r="E10577" s="27"/>
    </row>
    <row r="10578" spans="1:5" x14ac:dyDescent="0.25">
      <c r="A10578" s="27"/>
      <c r="B10578" s="32"/>
      <c r="C10578" s="27"/>
      <c r="D10578" s="27"/>
      <c r="E10578" s="27"/>
    </row>
    <row r="10579" spans="1:5" x14ac:dyDescent="0.25">
      <c r="A10579" s="27"/>
      <c r="B10579" s="32"/>
      <c r="C10579" s="27"/>
      <c r="D10579" s="27"/>
      <c r="E10579" s="27"/>
    </row>
    <row r="10580" spans="1:5" x14ac:dyDescent="0.25">
      <c r="A10580" s="27"/>
      <c r="B10580" s="32"/>
      <c r="C10580" s="27"/>
      <c r="D10580" s="27"/>
      <c r="E10580" s="27"/>
    </row>
    <row r="10581" spans="1:5" x14ac:dyDescent="0.25">
      <c r="A10581" s="27"/>
      <c r="B10581" s="32"/>
      <c r="C10581" s="27"/>
      <c r="D10581" s="27"/>
      <c r="E10581" s="27"/>
    </row>
    <row r="10582" spans="1:5" x14ac:dyDescent="0.25">
      <c r="A10582" s="27"/>
      <c r="B10582" s="32"/>
      <c r="C10582" s="27"/>
      <c r="D10582" s="27"/>
      <c r="E10582" s="27"/>
    </row>
    <row r="10583" spans="1:5" x14ac:dyDescent="0.25">
      <c r="A10583" s="27"/>
      <c r="B10583" s="32"/>
      <c r="C10583" s="27"/>
      <c r="D10583" s="27"/>
      <c r="E10583" s="27"/>
    </row>
    <row r="10584" spans="1:5" x14ac:dyDescent="0.25">
      <c r="A10584" s="27"/>
      <c r="B10584" s="32"/>
      <c r="C10584" s="27"/>
      <c r="D10584" s="27"/>
      <c r="E10584" s="27"/>
    </row>
    <row r="10585" spans="1:5" x14ac:dyDescent="0.25">
      <c r="A10585" s="27"/>
      <c r="B10585" s="32"/>
      <c r="C10585" s="27"/>
      <c r="D10585" s="27"/>
      <c r="E10585" s="27"/>
    </row>
    <row r="10586" spans="1:5" x14ac:dyDescent="0.25">
      <c r="A10586" s="27"/>
      <c r="B10586" s="32"/>
      <c r="C10586" s="27"/>
      <c r="D10586" s="27"/>
      <c r="E10586" s="27"/>
    </row>
    <row r="10587" spans="1:5" x14ac:dyDescent="0.25">
      <c r="A10587" s="27"/>
      <c r="B10587" s="32"/>
      <c r="C10587" s="27"/>
      <c r="D10587" s="27"/>
      <c r="E10587" s="27"/>
    </row>
    <row r="10588" spans="1:5" x14ac:dyDescent="0.25">
      <c r="A10588" s="27"/>
      <c r="B10588" s="32"/>
      <c r="C10588" s="27"/>
      <c r="D10588" s="27"/>
      <c r="E10588" s="27"/>
    </row>
    <row r="10589" spans="1:5" x14ac:dyDescent="0.25">
      <c r="A10589" s="27"/>
      <c r="B10589" s="32"/>
      <c r="C10589" s="27"/>
      <c r="D10589" s="27"/>
      <c r="E10589" s="27"/>
    </row>
    <row r="10590" spans="1:5" x14ac:dyDescent="0.25">
      <c r="A10590" s="27"/>
      <c r="B10590" s="32"/>
      <c r="C10590" s="27"/>
      <c r="D10590" s="27"/>
      <c r="E10590" s="27"/>
    </row>
    <row r="10591" spans="1:5" x14ac:dyDescent="0.25">
      <c r="A10591" s="27"/>
      <c r="B10591" s="32"/>
      <c r="C10591" s="27"/>
      <c r="D10591" s="27"/>
      <c r="E10591" s="27"/>
    </row>
    <row r="10592" spans="1:5" x14ac:dyDescent="0.25">
      <c r="A10592" s="27"/>
      <c r="B10592" s="32"/>
      <c r="C10592" s="27"/>
      <c r="D10592" s="27"/>
      <c r="E10592" s="27"/>
    </row>
    <row r="10593" spans="1:5" x14ac:dyDescent="0.25">
      <c r="A10593" s="27"/>
      <c r="B10593" s="32"/>
      <c r="C10593" s="27"/>
      <c r="D10593" s="27"/>
      <c r="E10593" s="27"/>
    </row>
    <row r="10594" spans="1:5" x14ac:dyDescent="0.25">
      <c r="A10594" s="27"/>
      <c r="B10594" s="32"/>
      <c r="C10594" s="27"/>
      <c r="D10594" s="27"/>
      <c r="E10594" s="27"/>
    </row>
    <row r="10595" spans="1:5" x14ac:dyDescent="0.25">
      <c r="A10595" s="27"/>
      <c r="B10595" s="32"/>
      <c r="C10595" s="27"/>
      <c r="D10595" s="27"/>
      <c r="E10595" s="27"/>
    </row>
    <row r="10596" spans="1:5" x14ac:dyDescent="0.25">
      <c r="A10596" s="27"/>
      <c r="B10596" s="32"/>
      <c r="C10596" s="27"/>
      <c r="D10596" s="27"/>
      <c r="E10596" s="27"/>
    </row>
    <row r="10597" spans="1:5" x14ac:dyDescent="0.25">
      <c r="A10597" s="27"/>
      <c r="B10597" s="32"/>
      <c r="C10597" s="27"/>
      <c r="D10597" s="27"/>
      <c r="E10597" s="27"/>
    </row>
    <row r="10598" spans="1:5" x14ac:dyDescent="0.25">
      <c r="A10598" s="27"/>
      <c r="B10598" s="32"/>
      <c r="C10598" s="27"/>
      <c r="D10598" s="27"/>
      <c r="E10598" s="27"/>
    </row>
    <row r="10599" spans="1:5" x14ac:dyDescent="0.25">
      <c r="A10599" s="27"/>
      <c r="B10599" s="32"/>
      <c r="C10599" s="27"/>
      <c r="D10599" s="27"/>
      <c r="E10599" s="27"/>
    </row>
    <row r="10600" spans="1:5" x14ac:dyDescent="0.25">
      <c r="A10600" s="27"/>
      <c r="B10600" s="32"/>
      <c r="C10600" s="27"/>
      <c r="D10600" s="27"/>
      <c r="E10600" s="27"/>
    </row>
    <row r="10601" spans="1:5" x14ac:dyDescent="0.25">
      <c r="A10601" s="27"/>
      <c r="B10601" s="32"/>
      <c r="C10601" s="27"/>
      <c r="D10601" s="27"/>
      <c r="E10601" s="27"/>
    </row>
    <row r="10602" spans="1:5" x14ac:dyDescent="0.25">
      <c r="A10602" s="27"/>
      <c r="B10602" s="32"/>
      <c r="C10602" s="27"/>
      <c r="D10602" s="27"/>
      <c r="E10602" s="27"/>
    </row>
    <row r="10603" spans="1:5" x14ac:dyDescent="0.25">
      <c r="A10603" s="27"/>
      <c r="B10603" s="32"/>
      <c r="C10603" s="27"/>
      <c r="D10603" s="27"/>
      <c r="E10603" s="27"/>
    </row>
    <row r="10604" spans="1:5" x14ac:dyDescent="0.25">
      <c r="A10604" s="27"/>
      <c r="B10604" s="32"/>
      <c r="C10604" s="27"/>
      <c r="D10604" s="27"/>
      <c r="E10604" s="27"/>
    </row>
    <row r="10605" spans="1:5" x14ac:dyDescent="0.25">
      <c r="A10605" s="27"/>
      <c r="B10605" s="32"/>
      <c r="C10605" s="27"/>
      <c r="D10605" s="27"/>
      <c r="E10605" s="27"/>
    </row>
    <row r="10606" spans="1:5" x14ac:dyDescent="0.25">
      <c r="A10606" s="27"/>
      <c r="B10606" s="32"/>
      <c r="C10606" s="27"/>
      <c r="D10606" s="27"/>
      <c r="E10606" s="27"/>
    </row>
    <row r="10607" spans="1:5" x14ac:dyDescent="0.25">
      <c r="A10607" s="27"/>
      <c r="B10607" s="32"/>
      <c r="C10607" s="27"/>
      <c r="D10607" s="27"/>
      <c r="E10607" s="27"/>
    </row>
    <row r="10608" spans="1:5" x14ac:dyDescent="0.25">
      <c r="A10608" s="27"/>
      <c r="B10608" s="32"/>
      <c r="C10608" s="27"/>
      <c r="D10608" s="27"/>
      <c r="E10608" s="27"/>
    </row>
    <row r="10609" spans="1:5" x14ac:dyDescent="0.25">
      <c r="A10609" s="27"/>
      <c r="B10609" s="32"/>
      <c r="C10609" s="27"/>
      <c r="D10609" s="27"/>
      <c r="E10609" s="27"/>
    </row>
    <row r="10610" spans="1:5" x14ac:dyDescent="0.25">
      <c r="A10610" s="27"/>
      <c r="B10610" s="32"/>
      <c r="C10610" s="27"/>
      <c r="D10610" s="27"/>
      <c r="E10610" s="27"/>
    </row>
    <row r="10611" spans="1:5" x14ac:dyDescent="0.25">
      <c r="A10611" s="27"/>
      <c r="B10611" s="32"/>
      <c r="C10611" s="27"/>
      <c r="D10611" s="27"/>
      <c r="E10611" s="27"/>
    </row>
    <row r="10612" spans="1:5" x14ac:dyDescent="0.25">
      <c r="A10612" s="27"/>
      <c r="B10612" s="32"/>
      <c r="C10612" s="27"/>
      <c r="D10612" s="27"/>
      <c r="E10612" s="27"/>
    </row>
    <row r="10613" spans="1:5" x14ac:dyDescent="0.25">
      <c r="A10613" s="27"/>
      <c r="B10613" s="32"/>
      <c r="C10613" s="27"/>
      <c r="D10613" s="27"/>
      <c r="E10613" s="27"/>
    </row>
    <row r="10614" spans="1:5" x14ac:dyDescent="0.25">
      <c r="A10614" s="27"/>
      <c r="B10614" s="32"/>
      <c r="C10614" s="27"/>
      <c r="D10614" s="27"/>
      <c r="E10614" s="27"/>
    </row>
    <row r="10615" spans="1:5" x14ac:dyDescent="0.25">
      <c r="A10615" s="27"/>
      <c r="B10615" s="32"/>
      <c r="C10615" s="27"/>
      <c r="D10615" s="27"/>
      <c r="E10615" s="27"/>
    </row>
    <row r="10616" spans="1:5" x14ac:dyDescent="0.25">
      <c r="A10616" s="27"/>
      <c r="B10616" s="32"/>
      <c r="C10616" s="27"/>
      <c r="D10616" s="27"/>
      <c r="E10616" s="27"/>
    </row>
    <row r="10617" spans="1:5" x14ac:dyDescent="0.25">
      <c r="A10617" s="27"/>
      <c r="B10617" s="32"/>
      <c r="C10617" s="27"/>
      <c r="D10617" s="27"/>
      <c r="E10617" s="27"/>
    </row>
    <row r="10618" spans="1:5" x14ac:dyDescent="0.25">
      <c r="A10618" s="27"/>
      <c r="B10618" s="32"/>
      <c r="C10618" s="27"/>
      <c r="D10618" s="27"/>
      <c r="E10618" s="27"/>
    </row>
    <row r="10619" spans="1:5" x14ac:dyDescent="0.25">
      <c r="A10619" s="27"/>
      <c r="B10619" s="32"/>
      <c r="C10619" s="27"/>
      <c r="D10619" s="27"/>
      <c r="E10619" s="27"/>
    </row>
    <row r="10620" spans="1:5" x14ac:dyDescent="0.25">
      <c r="A10620" s="27"/>
      <c r="B10620" s="32"/>
      <c r="C10620" s="27"/>
      <c r="D10620" s="27"/>
      <c r="E10620" s="27"/>
    </row>
    <row r="10621" spans="1:5" x14ac:dyDescent="0.25">
      <c r="A10621" s="27"/>
      <c r="B10621" s="32"/>
      <c r="C10621" s="27"/>
      <c r="D10621" s="27"/>
      <c r="E10621" s="27"/>
    </row>
    <row r="10622" spans="1:5" x14ac:dyDescent="0.25">
      <c r="A10622" s="27"/>
      <c r="B10622" s="32"/>
      <c r="C10622" s="27"/>
      <c r="D10622" s="27"/>
      <c r="E10622" s="27"/>
    </row>
    <row r="10623" spans="1:5" x14ac:dyDescent="0.25">
      <c r="A10623" s="27"/>
      <c r="B10623" s="32"/>
      <c r="C10623" s="27"/>
      <c r="D10623" s="27"/>
      <c r="E10623" s="27"/>
    </row>
    <row r="10624" spans="1:5" x14ac:dyDescent="0.25">
      <c r="A10624" s="27"/>
      <c r="B10624" s="32"/>
      <c r="C10624" s="27"/>
      <c r="D10624" s="27"/>
      <c r="E10624" s="27"/>
    </row>
    <row r="10625" spans="1:5" x14ac:dyDescent="0.25">
      <c r="A10625" s="27"/>
      <c r="B10625" s="32"/>
      <c r="C10625" s="27"/>
      <c r="D10625" s="27"/>
      <c r="E10625" s="27"/>
    </row>
    <row r="10626" spans="1:5" x14ac:dyDescent="0.25">
      <c r="A10626" s="27"/>
      <c r="B10626" s="32"/>
      <c r="C10626" s="27"/>
      <c r="D10626" s="27"/>
      <c r="E10626" s="27"/>
    </row>
    <row r="10627" spans="1:5" x14ac:dyDescent="0.25">
      <c r="A10627" s="27"/>
      <c r="B10627" s="32"/>
      <c r="C10627" s="27"/>
      <c r="D10627" s="27"/>
      <c r="E10627" s="27"/>
    </row>
    <row r="10628" spans="1:5" x14ac:dyDescent="0.25">
      <c r="A10628" s="27"/>
      <c r="B10628" s="32"/>
      <c r="C10628" s="27"/>
      <c r="D10628" s="27"/>
      <c r="E10628" s="27"/>
    </row>
    <row r="10629" spans="1:5" x14ac:dyDescent="0.25">
      <c r="A10629" s="27"/>
      <c r="B10629" s="32"/>
      <c r="C10629" s="27"/>
      <c r="D10629" s="27"/>
      <c r="E10629" s="27"/>
    </row>
    <row r="10630" spans="1:5" x14ac:dyDescent="0.25">
      <c r="A10630" s="27"/>
      <c r="B10630" s="32"/>
      <c r="C10630" s="27"/>
      <c r="D10630" s="27"/>
      <c r="E10630" s="27"/>
    </row>
    <row r="10631" spans="1:5" x14ac:dyDescent="0.25">
      <c r="A10631" s="27"/>
      <c r="B10631" s="32"/>
      <c r="C10631" s="27"/>
      <c r="D10631" s="27"/>
      <c r="E10631" s="27"/>
    </row>
    <row r="10632" spans="1:5" x14ac:dyDescent="0.25">
      <c r="A10632" s="27"/>
      <c r="B10632" s="32"/>
      <c r="C10632" s="27"/>
      <c r="D10632" s="27"/>
      <c r="E10632" s="27"/>
    </row>
    <row r="10633" spans="1:5" x14ac:dyDescent="0.25">
      <c r="A10633" s="27"/>
      <c r="B10633" s="32"/>
      <c r="C10633" s="27"/>
      <c r="D10633" s="27"/>
      <c r="E10633" s="27"/>
    </row>
    <row r="10634" spans="1:5" x14ac:dyDescent="0.25">
      <c r="A10634" s="27"/>
      <c r="B10634" s="32"/>
      <c r="C10634" s="27"/>
      <c r="D10634" s="27"/>
      <c r="E10634" s="27"/>
    </row>
    <row r="10635" spans="1:5" x14ac:dyDescent="0.25">
      <c r="A10635" s="27"/>
      <c r="B10635" s="32"/>
      <c r="C10635" s="27"/>
      <c r="D10635" s="27"/>
      <c r="E10635" s="27"/>
    </row>
    <row r="10636" spans="1:5" x14ac:dyDescent="0.25">
      <c r="A10636" s="27"/>
      <c r="B10636" s="32"/>
      <c r="C10636" s="27"/>
      <c r="D10636" s="27"/>
      <c r="E10636" s="27"/>
    </row>
    <row r="10637" spans="1:5" x14ac:dyDescent="0.25">
      <c r="A10637" s="27"/>
      <c r="B10637" s="32"/>
      <c r="C10637" s="27"/>
      <c r="D10637" s="27"/>
      <c r="E10637" s="27"/>
    </row>
    <row r="10638" spans="1:5" x14ac:dyDescent="0.25">
      <c r="A10638" s="27"/>
      <c r="B10638" s="32"/>
      <c r="C10638" s="27"/>
      <c r="D10638" s="27"/>
      <c r="E10638" s="27"/>
    </row>
    <row r="10639" spans="1:5" x14ac:dyDescent="0.25">
      <c r="A10639" s="27"/>
      <c r="B10639" s="32"/>
      <c r="C10639" s="27"/>
      <c r="D10639" s="27"/>
      <c r="E10639" s="27"/>
    </row>
    <row r="10640" spans="1:5" x14ac:dyDescent="0.25">
      <c r="A10640" s="27"/>
      <c r="B10640" s="32"/>
      <c r="C10640" s="27"/>
      <c r="D10640" s="27"/>
      <c r="E10640" s="27"/>
    </row>
    <row r="10641" spans="1:5" x14ac:dyDescent="0.25">
      <c r="A10641" s="27"/>
      <c r="B10641" s="32"/>
      <c r="C10641" s="27"/>
      <c r="D10641" s="27"/>
      <c r="E10641" s="27"/>
    </row>
    <row r="10642" spans="1:5" x14ac:dyDescent="0.25">
      <c r="A10642" s="27"/>
      <c r="B10642" s="32"/>
      <c r="C10642" s="27"/>
      <c r="D10642" s="27"/>
      <c r="E10642" s="27"/>
    </row>
    <row r="10643" spans="1:5" x14ac:dyDescent="0.25">
      <c r="A10643" s="27"/>
      <c r="B10643" s="32"/>
      <c r="C10643" s="27"/>
      <c r="D10643" s="27"/>
      <c r="E10643" s="27"/>
    </row>
    <row r="10644" spans="1:5" x14ac:dyDescent="0.25">
      <c r="A10644" s="27"/>
      <c r="B10644" s="32"/>
      <c r="C10644" s="27"/>
      <c r="D10644" s="27"/>
      <c r="E10644" s="27"/>
    </row>
    <row r="10645" spans="1:5" x14ac:dyDescent="0.25">
      <c r="A10645" s="27"/>
      <c r="B10645" s="32"/>
      <c r="C10645" s="27"/>
      <c r="D10645" s="27"/>
      <c r="E10645" s="27"/>
    </row>
    <row r="10646" spans="1:5" x14ac:dyDescent="0.25">
      <c r="A10646" s="27"/>
      <c r="B10646" s="32"/>
      <c r="C10646" s="27"/>
      <c r="D10646" s="27"/>
      <c r="E10646" s="27"/>
    </row>
    <row r="10647" spans="1:5" x14ac:dyDescent="0.25">
      <c r="A10647" s="27"/>
      <c r="B10647" s="32"/>
      <c r="C10647" s="27"/>
      <c r="D10647" s="27"/>
      <c r="E10647" s="27"/>
    </row>
    <row r="10648" spans="1:5" x14ac:dyDescent="0.25">
      <c r="A10648" s="27"/>
      <c r="B10648" s="32"/>
      <c r="C10648" s="27"/>
      <c r="D10648" s="27"/>
      <c r="E10648" s="27"/>
    </row>
    <row r="10649" spans="1:5" x14ac:dyDescent="0.25">
      <c r="A10649" s="27"/>
      <c r="B10649" s="32"/>
      <c r="C10649" s="27"/>
      <c r="D10649" s="27"/>
      <c r="E10649" s="27"/>
    </row>
    <row r="10650" spans="1:5" x14ac:dyDescent="0.25">
      <c r="A10650" s="27"/>
      <c r="B10650" s="32"/>
      <c r="C10650" s="27"/>
      <c r="D10650" s="27"/>
      <c r="E10650" s="27"/>
    </row>
    <row r="10651" spans="1:5" x14ac:dyDescent="0.25">
      <c r="A10651" s="27"/>
      <c r="B10651" s="32"/>
      <c r="C10651" s="27"/>
      <c r="D10651" s="27"/>
      <c r="E10651" s="27"/>
    </row>
    <row r="10652" spans="1:5" x14ac:dyDescent="0.25">
      <c r="A10652" s="27"/>
      <c r="B10652" s="32"/>
      <c r="C10652" s="27"/>
      <c r="D10652" s="27"/>
      <c r="E10652" s="27"/>
    </row>
    <row r="10653" spans="1:5" x14ac:dyDescent="0.25">
      <c r="A10653" s="27"/>
      <c r="B10653" s="32"/>
      <c r="C10653" s="27"/>
      <c r="D10653" s="27"/>
      <c r="E10653" s="27"/>
    </row>
    <row r="10654" spans="1:5" x14ac:dyDescent="0.25">
      <c r="A10654" s="27"/>
      <c r="B10654" s="32"/>
      <c r="C10654" s="27"/>
      <c r="D10654" s="27"/>
      <c r="E10654" s="27"/>
    </row>
    <row r="10655" spans="1:5" x14ac:dyDescent="0.25">
      <c r="A10655" s="27"/>
      <c r="B10655" s="32"/>
      <c r="C10655" s="27"/>
      <c r="D10655" s="27"/>
      <c r="E10655" s="27"/>
    </row>
    <row r="10656" spans="1:5" x14ac:dyDescent="0.25">
      <c r="A10656" s="27"/>
      <c r="B10656" s="32"/>
      <c r="C10656" s="27"/>
      <c r="D10656" s="27"/>
      <c r="E10656" s="27"/>
    </row>
    <row r="10657" spans="1:5" x14ac:dyDescent="0.25">
      <c r="A10657" s="27"/>
      <c r="B10657" s="32"/>
      <c r="C10657" s="27"/>
      <c r="D10657" s="27"/>
      <c r="E10657" s="27"/>
    </row>
    <row r="10658" spans="1:5" x14ac:dyDescent="0.25">
      <c r="A10658" s="27"/>
      <c r="B10658" s="32"/>
      <c r="C10658" s="27"/>
      <c r="D10658" s="27"/>
      <c r="E10658" s="27"/>
    </row>
    <row r="10659" spans="1:5" x14ac:dyDescent="0.25">
      <c r="A10659" s="27"/>
      <c r="B10659" s="32"/>
      <c r="C10659" s="27"/>
      <c r="D10659" s="27"/>
      <c r="E10659" s="27"/>
    </row>
    <row r="10660" spans="1:5" x14ac:dyDescent="0.25">
      <c r="A10660" s="27"/>
      <c r="B10660" s="32"/>
      <c r="C10660" s="27"/>
      <c r="D10660" s="27"/>
      <c r="E10660" s="27"/>
    </row>
    <row r="10661" spans="1:5" x14ac:dyDescent="0.25">
      <c r="A10661" s="27"/>
      <c r="B10661" s="32"/>
      <c r="C10661" s="27"/>
      <c r="D10661" s="27"/>
      <c r="E10661" s="27"/>
    </row>
    <row r="10662" spans="1:5" x14ac:dyDescent="0.25">
      <c r="A10662" s="27"/>
      <c r="B10662" s="32"/>
      <c r="C10662" s="27"/>
      <c r="D10662" s="27"/>
      <c r="E10662" s="27"/>
    </row>
    <row r="10663" spans="1:5" x14ac:dyDescent="0.25">
      <c r="A10663" s="27"/>
      <c r="B10663" s="32"/>
      <c r="C10663" s="27"/>
      <c r="D10663" s="27"/>
      <c r="E10663" s="27"/>
    </row>
    <row r="10664" spans="1:5" x14ac:dyDescent="0.25">
      <c r="A10664" s="27"/>
      <c r="B10664" s="32"/>
      <c r="C10664" s="27"/>
      <c r="D10664" s="27"/>
      <c r="E10664" s="27"/>
    </row>
    <row r="10665" spans="1:5" x14ac:dyDescent="0.25">
      <c r="A10665" s="27"/>
      <c r="B10665" s="32"/>
      <c r="C10665" s="27"/>
      <c r="D10665" s="27"/>
      <c r="E10665" s="27"/>
    </row>
    <row r="10666" spans="1:5" x14ac:dyDescent="0.25">
      <c r="A10666" s="27"/>
      <c r="B10666" s="32"/>
      <c r="C10666" s="27"/>
      <c r="D10666" s="27"/>
      <c r="E10666" s="27"/>
    </row>
    <row r="10667" spans="1:5" x14ac:dyDescent="0.25">
      <c r="A10667" s="27"/>
      <c r="B10667" s="32"/>
      <c r="C10667" s="27"/>
      <c r="D10667" s="27"/>
      <c r="E10667" s="27"/>
    </row>
    <row r="10668" spans="1:5" x14ac:dyDescent="0.25">
      <c r="A10668" s="27"/>
      <c r="B10668" s="32"/>
      <c r="C10668" s="27"/>
      <c r="D10668" s="27"/>
      <c r="E10668" s="27"/>
    </row>
    <row r="10669" spans="1:5" x14ac:dyDescent="0.25">
      <c r="A10669" s="27"/>
      <c r="B10669" s="32"/>
      <c r="C10669" s="27"/>
      <c r="D10669" s="27"/>
      <c r="E10669" s="27"/>
    </row>
    <row r="10670" spans="1:5" x14ac:dyDescent="0.25">
      <c r="A10670" s="27"/>
      <c r="B10670" s="32"/>
      <c r="C10670" s="27"/>
      <c r="D10670" s="27"/>
      <c r="E10670" s="27"/>
    </row>
    <row r="10671" spans="1:5" x14ac:dyDescent="0.25">
      <c r="A10671" s="27"/>
      <c r="B10671" s="32"/>
      <c r="C10671" s="27"/>
      <c r="D10671" s="27"/>
      <c r="E10671" s="27"/>
    </row>
    <row r="10672" spans="1:5" x14ac:dyDescent="0.25">
      <c r="A10672" s="27"/>
      <c r="B10672" s="32"/>
      <c r="C10672" s="27"/>
      <c r="D10672" s="27"/>
      <c r="E10672" s="27"/>
    </row>
    <row r="10673" spans="1:5" x14ac:dyDescent="0.25">
      <c r="A10673" s="27"/>
      <c r="B10673" s="32"/>
      <c r="C10673" s="27"/>
      <c r="D10673" s="27"/>
      <c r="E10673" s="27"/>
    </row>
    <row r="10674" spans="1:5" x14ac:dyDescent="0.25">
      <c r="A10674" s="27"/>
      <c r="B10674" s="32"/>
      <c r="C10674" s="27"/>
      <c r="D10674" s="27"/>
      <c r="E10674" s="27"/>
    </row>
    <row r="10675" spans="1:5" x14ac:dyDescent="0.25">
      <c r="A10675" s="27"/>
      <c r="B10675" s="32"/>
      <c r="C10675" s="27"/>
      <c r="D10675" s="27"/>
      <c r="E10675" s="27"/>
    </row>
    <row r="10676" spans="1:5" x14ac:dyDescent="0.25">
      <c r="A10676" s="27"/>
      <c r="B10676" s="32"/>
      <c r="C10676" s="27"/>
      <c r="D10676" s="27"/>
      <c r="E10676" s="27"/>
    </row>
    <row r="10677" spans="1:5" x14ac:dyDescent="0.25">
      <c r="A10677" s="27"/>
      <c r="B10677" s="32"/>
      <c r="C10677" s="27"/>
      <c r="D10677" s="27"/>
      <c r="E10677" s="27"/>
    </row>
    <row r="10678" spans="1:5" x14ac:dyDescent="0.25">
      <c r="A10678" s="27"/>
      <c r="B10678" s="32"/>
      <c r="C10678" s="27"/>
      <c r="D10678" s="27"/>
      <c r="E10678" s="27"/>
    </row>
    <row r="10679" spans="1:5" x14ac:dyDescent="0.25">
      <c r="A10679" s="27"/>
      <c r="B10679" s="32"/>
      <c r="C10679" s="27"/>
      <c r="D10679" s="27"/>
      <c r="E10679" s="27"/>
    </row>
    <row r="10680" spans="1:5" x14ac:dyDescent="0.25">
      <c r="A10680" s="27"/>
      <c r="B10680" s="32"/>
      <c r="C10680" s="27"/>
      <c r="D10680" s="27"/>
      <c r="E10680" s="27"/>
    </row>
    <row r="10681" spans="1:5" x14ac:dyDescent="0.25">
      <c r="A10681" s="27"/>
      <c r="B10681" s="32"/>
      <c r="C10681" s="27"/>
      <c r="D10681" s="27"/>
      <c r="E10681" s="27"/>
    </row>
    <row r="10682" spans="1:5" x14ac:dyDescent="0.25">
      <c r="A10682" s="27"/>
      <c r="B10682" s="32"/>
      <c r="C10682" s="27"/>
      <c r="D10682" s="27"/>
      <c r="E10682" s="27"/>
    </row>
    <row r="10683" spans="1:5" x14ac:dyDescent="0.25">
      <c r="A10683" s="27"/>
      <c r="B10683" s="32"/>
      <c r="C10683" s="27"/>
      <c r="D10683" s="27"/>
      <c r="E10683" s="27"/>
    </row>
    <row r="10684" spans="1:5" x14ac:dyDescent="0.25">
      <c r="A10684" s="27"/>
      <c r="B10684" s="32"/>
      <c r="C10684" s="27"/>
      <c r="D10684" s="27"/>
      <c r="E10684" s="27"/>
    </row>
    <row r="10685" spans="1:5" x14ac:dyDescent="0.25">
      <c r="A10685" s="27"/>
      <c r="B10685" s="32"/>
      <c r="C10685" s="27"/>
      <c r="D10685" s="27"/>
      <c r="E10685" s="27"/>
    </row>
    <row r="10686" spans="1:5" x14ac:dyDescent="0.25">
      <c r="A10686" s="27"/>
      <c r="B10686" s="32"/>
      <c r="C10686" s="27"/>
      <c r="D10686" s="27"/>
      <c r="E10686" s="27"/>
    </row>
    <row r="10687" spans="1:5" x14ac:dyDescent="0.25">
      <c r="A10687" s="27"/>
      <c r="B10687" s="32"/>
      <c r="C10687" s="27"/>
      <c r="D10687" s="27"/>
      <c r="E10687" s="27"/>
    </row>
    <row r="10688" spans="1:5" x14ac:dyDescent="0.25">
      <c r="A10688" s="27"/>
      <c r="B10688" s="32"/>
      <c r="C10688" s="27"/>
      <c r="D10688" s="27"/>
      <c r="E10688" s="27"/>
    </row>
    <row r="10689" spans="1:5" x14ac:dyDescent="0.25">
      <c r="A10689" s="27"/>
      <c r="B10689" s="32"/>
      <c r="C10689" s="27"/>
      <c r="D10689" s="27"/>
      <c r="E10689" s="27"/>
    </row>
    <row r="10690" spans="1:5" x14ac:dyDescent="0.25">
      <c r="A10690" s="27"/>
      <c r="B10690" s="32"/>
      <c r="C10690" s="27"/>
      <c r="D10690" s="27"/>
      <c r="E10690" s="27"/>
    </row>
    <row r="10691" spans="1:5" x14ac:dyDescent="0.25">
      <c r="A10691" s="27"/>
      <c r="B10691" s="32"/>
      <c r="C10691" s="27"/>
      <c r="D10691" s="27"/>
      <c r="E10691" s="27"/>
    </row>
    <row r="10692" spans="1:5" x14ac:dyDescent="0.25">
      <c r="A10692" s="27"/>
      <c r="B10692" s="32"/>
      <c r="C10692" s="27"/>
      <c r="D10692" s="27"/>
      <c r="E10692" s="27"/>
    </row>
    <row r="10693" spans="1:5" x14ac:dyDescent="0.25">
      <c r="A10693" s="27"/>
      <c r="B10693" s="32"/>
      <c r="C10693" s="27"/>
      <c r="D10693" s="27"/>
      <c r="E10693" s="27"/>
    </row>
    <row r="10694" spans="1:5" x14ac:dyDescent="0.25">
      <c r="A10694" s="27"/>
      <c r="B10694" s="32"/>
      <c r="C10694" s="27"/>
      <c r="D10694" s="27"/>
      <c r="E10694" s="27"/>
    </row>
    <row r="10695" spans="1:5" x14ac:dyDescent="0.25">
      <c r="A10695" s="27"/>
      <c r="B10695" s="32"/>
      <c r="C10695" s="27"/>
      <c r="D10695" s="27"/>
      <c r="E10695" s="27"/>
    </row>
    <row r="10696" spans="1:5" x14ac:dyDescent="0.25">
      <c r="A10696" s="27"/>
      <c r="B10696" s="32"/>
      <c r="C10696" s="27"/>
      <c r="D10696" s="27"/>
      <c r="E10696" s="27"/>
    </row>
    <row r="10697" spans="1:5" x14ac:dyDescent="0.25">
      <c r="A10697" s="27"/>
      <c r="B10697" s="32"/>
      <c r="C10697" s="27"/>
      <c r="D10697" s="27"/>
      <c r="E10697" s="27"/>
    </row>
    <row r="10698" spans="1:5" x14ac:dyDescent="0.25">
      <c r="A10698" s="27"/>
      <c r="B10698" s="32"/>
      <c r="C10698" s="27"/>
      <c r="D10698" s="27"/>
      <c r="E10698" s="27"/>
    </row>
    <row r="10699" spans="1:5" x14ac:dyDescent="0.25">
      <c r="A10699" s="27"/>
      <c r="B10699" s="32"/>
      <c r="C10699" s="27"/>
      <c r="D10699" s="27"/>
      <c r="E10699" s="27"/>
    </row>
    <row r="10700" spans="1:5" x14ac:dyDescent="0.25">
      <c r="A10700" s="27"/>
      <c r="B10700" s="32"/>
      <c r="C10700" s="27"/>
      <c r="D10700" s="27"/>
      <c r="E10700" s="27"/>
    </row>
    <row r="10701" spans="1:5" x14ac:dyDescent="0.25">
      <c r="A10701" s="27"/>
      <c r="B10701" s="32"/>
      <c r="C10701" s="27"/>
      <c r="D10701" s="27"/>
      <c r="E10701" s="27"/>
    </row>
    <row r="10702" spans="1:5" x14ac:dyDescent="0.25">
      <c r="A10702" s="27"/>
      <c r="B10702" s="32"/>
      <c r="C10702" s="27"/>
      <c r="D10702" s="27"/>
      <c r="E10702" s="27"/>
    </row>
    <row r="10703" spans="1:5" x14ac:dyDescent="0.25">
      <c r="A10703" s="27"/>
      <c r="B10703" s="32"/>
      <c r="C10703" s="27"/>
      <c r="D10703" s="27"/>
      <c r="E10703" s="27"/>
    </row>
    <row r="10704" spans="1:5" x14ac:dyDescent="0.25">
      <c r="A10704" s="27"/>
      <c r="B10704" s="32"/>
      <c r="C10704" s="27"/>
      <c r="D10704" s="27"/>
      <c r="E10704" s="27"/>
    </row>
    <row r="10705" spans="1:5" x14ac:dyDescent="0.25">
      <c r="A10705" s="27"/>
      <c r="B10705" s="32"/>
      <c r="C10705" s="27"/>
      <c r="D10705" s="27"/>
      <c r="E10705" s="27"/>
    </row>
    <row r="10706" spans="1:5" x14ac:dyDescent="0.25">
      <c r="A10706" s="27"/>
      <c r="B10706" s="32"/>
      <c r="C10706" s="27"/>
      <c r="D10706" s="27"/>
      <c r="E10706" s="27"/>
    </row>
    <row r="10707" spans="1:5" x14ac:dyDescent="0.25">
      <c r="A10707" s="27"/>
      <c r="B10707" s="32"/>
      <c r="C10707" s="27"/>
      <c r="D10707" s="27"/>
      <c r="E10707" s="27"/>
    </row>
    <row r="10708" spans="1:5" x14ac:dyDescent="0.25">
      <c r="A10708" s="27"/>
      <c r="B10708" s="32"/>
      <c r="C10708" s="27"/>
      <c r="D10708" s="27"/>
      <c r="E10708" s="27"/>
    </row>
    <row r="10709" spans="1:5" x14ac:dyDescent="0.25">
      <c r="A10709" s="27"/>
      <c r="B10709" s="32"/>
      <c r="C10709" s="27"/>
      <c r="D10709" s="27"/>
      <c r="E10709" s="27"/>
    </row>
    <row r="10710" spans="1:5" x14ac:dyDescent="0.25">
      <c r="A10710" s="27"/>
      <c r="B10710" s="32"/>
      <c r="C10710" s="27"/>
      <c r="D10710" s="27"/>
      <c r="E10710" s="27"/>
    </row>
    <row r="10711" spans="1:5" x14ac:dyDescent="0.25">
      <c r="A10711" s="27"/>
      <c r="B10711" s="32"/>
      <c r="C10711" s="27"/>
      <c r="D10711" s="27"/>
      <c r="E10711" s="27"/>
    </row>
    <row r="10712" spans="1:5" x14ac:dyDescent="0.25">
      <c r="A10712" s="27"/>
      <c r="B10712" s="32"/>
      <c r="C10712" s="27"/>
      <c r="D10712" s="27"/>
      <c r="E10712" s="27"/>
    </row>
    <row r="10713" spans="1:5" x14ac:dyDescent="0.25">
      <c r="A10713" s="27"/>
      <c r="B10713" s="32"/>
      <c r="C10713" s="27"/>
      <c r="D10713" s="27"/>
      <c r="E10713" s="27"/>
    </row>
    <row r="10714" spans="1:5" x14ac:dyDescent="0.25">
      <c r="A10714" s="27"/>
      <c r="B10714" s="32"/>
      <c r="C10714" s="27"/>
      <c r="D10714" s="27"/>
      <c r="E10714" s="27"/>
    </row>
    <row r="10715" spans="1:5" x14ac:dyDescent="0.25">
      <c r="A10715" s="27"/>
      <c r="B10715" s="32"/>
      <c r="C10715" s="27"/>
      <c r="D10715" s="27"/>
      <c r="E10715" s="27"/>
    </row>
    <row r="10716" spans="1:5" x14ac:dyDescent="0.25">
      <c r="A10716" s="27"/>
      <c r="B10716" s="32"/>
      <c r="C10716" s="27"/>
      <c r="D10716" s="27"/>
      <c r="E10716" s="27"/>
    </row>
    <row r="10717" spans="1:5" x14ac:dyDescent="0.25">
      <c r="A10717" s="27"/>
      <c r="B10717" s="32"/>
      <c r="C10717" s="27"/>
      <c r="D10717" s="27"/>
      <c r="E10717" s="27"/>
    </row>
    <row r="10718" spans="1:5" x14ac:dyDescent="0.25">
      <c r="A10718" s="27"/>
      <c r="B10718" s="32"/>
      <c r="C10718" s="27"/>
      <c r="D10718" s="27"/>
      <c r="E10718" s="27"/>
    </row>
    <row r="10719" spans="1:5" x14ac:dyDescent="0.25">
      <c r="A10719" s="27"/>
      <c r="B10719" s="32"/>
      <c r="C10719" s="27"/>
      <c r="D10719" s="27"/>
      <c r="E10719" s="27"/>
    </row>
    <row r="10720" spans="1:5" x14ac:dyDescent="0.25">
      <c r="A10720" s="27"/>
      <c r="B10720" s="32"/>
      <c r="C10720" s="27"/>
      <c r="D10720" s="27"/>
      <c r="E10720" s="27"/>
    </row>
    <row r="10721" spans="1:5" x14ac:dyDescent="0.25">
      <c r="A10721" s="27"/>
      <c r="B10721" s="32"/>
      <c r="C10721" s="27"/>
      <c r="D10721" s="27"/>
      <c r="E10721" s="27"/>
    </row>
    <row r="10722" spans="1:5" x14ac:dyDescent="0.25">
      <c r="A10722" s="27"/>
      <c r="B10722" s="32"/>
      <c r="C10722" s="27"/>
      <c r="D10722" s="27"/>
      <c r="E10722" s="27"/>
    </row>
    <row r="10723" spans="1:5" x14ac:dyDescent="0.25">
      <c r="A10723" s="27"/>
      <c r="B10723" s="32"/>
      <c r="C10723" s="27"/>
      <c r="D10723" s="27"/>
      <c r="E10723" s="27"/>
    </row>
    <row r="10724" spans="1:5" x14ac:dyDescent="0.25">
      <c r="A10724" s="27"/>
      <c r="B10724" s="32"/>
      <c r="C10724" s="27"/>
      <c r="D10724" s="27"/>
      <c r="E10724" s="27"/>
    </row>
    <row r="10725" spans="1:5" x14ac:dyDescent="0.25">
      <c r="A10725" s="27"/>
      <c r="B10725" s="32"/>
      <c r="C10725" s="27"/>
      <c r="D10725" s="27"/>
      <c r="E10725" s="27"/>
    </row>
    <row r="10726" spans="1:5" x14ac:dyDescent="0.25">
      <c r="A10726" s="27"/>
      <c r="B10726" s="32"/>
      <c r="C10726" s="27"/>
      <c r="D10726" s="27"/>
      <c r="E10726" s="27"/>
    </row>
    <row r="10727" spans="1:5" x14ac:dyDescent="0.25">
      <c r="A10727" s="27"/>
      <c r="B10727" s="32"/>
      <c r="C10727" s="27"/>
      <c r="D10727" s="27"/>
      <c r="E10727" s="27"/>
    </row>
    <row r="10728" spans="1:5" x14ac:dyDescent="0.25">
      <c r="A10728" s="27"/>
      <c r="B10728" s="32"/>
      <c r="C10728" s="27"/>
      <c r="D10728" s="27"/>
      <c r="E10728" s="27"/>
    </row>
    <row r="10729" spans="1:5" x14ac:dyDescent="0.25">
      <c r="A10729" s="27"/>
      <c r="B10729" s="32"/>
      <c r="C10729" s="27"/>
      <c r="D10729" s="27"/>
      <c r="E10729" s="27"/>
    </row>
    <row r="10730" spans="1:5" x14ac:dyDescent="0.25">
      <c r="A10730" s="27"/>
      <c r="B10730" s="32"/>
      <c r="C10730" s="27"/>
      <c r="D10730" s="27"/>
      <c r="E10730" s="27"/>
    </row>
    <row r="10731" spans="1:5" x14ac:dyDescent="0.25">
      <c r="A10731" s="27"/>
      <c r="B10731" s="32"/>
      <c r="C10731" s="27"/>
      <c r="D10731" s="27"/>
      <c r="E10731" s="27"/>
    </row>
    <row r="10732" spans="1:5" x14ac:dyDescent="0.25">
      <c r="A10732" s="27"/>
      <c r="B10732" s="32"/>
      <c r="C10732" s="27"/>
      <c r="D10732" s="27"/>
      <c r="E10732" s="27"/>
    </row>
    <row r="10733" spans="1:5" x14ac:dyDescent="0.25">
      <c r="A10733" s="27"/>
      <c r="B10733" s="32"/>
      <c r="C10733" s="27"/>
      <c r="D10733" s="27"/>
      <c r="E10733" s="27"/>
    </row>
    <row r="10734" spans="1:5" x14ac:dyDescent="0.25">
      <c r="A10734" s="27"/>
      <c r="B10734" s="32"/>
      <c r="C10734" s="27"/>
      <c r="D10734" s="27"/>
      <c r="E10734" s="27"/>
    </row>
    <row r="10735" spans="1:5" x14ac:dyDescent="0.25">
      <c r="A10735" s="27"/>
      <c r="B10735" s="32"/>
      <c r="C10735" s="27"/>
      <c r="D10735" s="27"/>
      <c r="E10735" s="27"/>
    </row>
    <row r="10736" spans="1:5" x14ac:dyDescent="0.25">
      <c r="A10736" s="27"/>
      <c r="B10736" s="32"/>
      <c r="C10736" s="27"/>
      <c r="D10736" s="27"/>
      <c r="E10736" s="27"/>
    </row>
    <row r="10737" spans="1:5" x14ac:dyDescent="0.25">
      <c r="A10737" s="27"/>
      <c r="B10737" s="32"/>
      <c r="C10737" s="27"/>
      <c r="D10737" s="27"/>
      <c r="E10737" s="27"/>
    </row>
    <row r="10738" spans="1:5" x14ac:dyDescent="0.25">
      <c r="A10738" s="27"/>
      <c r="B10738" s="32"/>
      <c r="C10738" s="27"/>
      <c r="D10738" s="27"/>
      <c r="E10738" s="27"/>
    </row>
    <row r="10739" spans="1:5" x14ac:dyDescent="0.25">
      <c r="A10739" s="27"/>
      <c r="B10739" s="32"/>
      <c r="C10739" s="27"/>
      <c r="D10739" s="27"/>
      <c r="E10739" s="27"/>
    </row>
    <row r="10740" spans="1:5" x14ac:dyDescent="0.25">
      <c r="A10740" s="27"/>
      <c r="B10740" s="32"/>
      <c r="C10740" s="27"/>
      <c r="D10740" s="27"/>
      <c r="E10740" s="27"/>
    </row>
    <row r="10741" spans="1:5" x14ac:dyDescent="0.25">
      <c r="A10741" s="27"/>
      <c r="B10741" s="32"/>
      <c r="C10741" s="27"/>
      <c r="D10741" s="27"/>
      <c r="E10741" s="27"/>
    </row>
    <row r="10742" spans="1:5" x14ac:dyDescent="0.25">
      <c r="A10742" s="27"/>
      <c r="B10742" s="32"/>
      <c r="C10742" s="27"/>
      <c r="D10742" s="27"/>
      <c r="E10742" s="27"/>
    </row>
    <row r="10743" spans="1:5" x14ac:dyDescent="0.25">
      <c r="A10743" s="27"/>
      <c r="B10743" s="32"/>
      <c r="C10743" s="27"/>
      <c r="D10743" s="27"/>
      <c r="E10743" s="27"/>
    </row>
    <row r="10744" spans="1:5" x14ac:dyDescent="0.25">
      <c r="A10744" s="27"/>
      <c r="B10744" s="32"/>
      <c r="C10744" s="27"/>
      <c r="D10744" s="27"/>
      <c r="E10744" s="27"/>
    </row>
    <row r="10745" spans="1:5" x14ac:dyDescent="0.25">
      <c r="A10745" s="27"/>
      <c r="B10745" s="32"/>
      <c r="C10745" s="27"/>
      <c r="D10745" s="27"/>
      <c r="E10745" s="27"/>
    </row>
    <row r="10746" spans="1:5" x14ac:dyDescent="0.25">
      <c r="A10746" s="27"/>
      <c r="B10746" s="32"/>
      <c r="C10746" s="27"/>
      <c r="D10746" s="27"/>
      <c r="E10746" s="27"/>
    </row>
    <row r="10747" spans="1:5" x14ac:dyDescent="0.25">
      <c r="A10747" s="27"/>
      <c r="B10747" s="32"/>
      <c r="C10747" s="27"/>
      <c r="D10747" s="27"/>
      <c r="E10747" s="27"/>
    </row>
    <row r="10748" spans="1:5" x14ac:dyDescent="0.25">
      <c r="A10748" s="27"/>
      <c r="B10748" s="32"/>
      <c r="C10748" s="27"/>
      <c r="D10748" s="27"/>
      <c r="E10748" s="27"/>
    </row>
    <row r="10749" spans="1:5" x14ac:dyDescent="0.25">
      <c r="A10749" s="27"/>
      <c r="B10749" s="32"/>
      <c r="C10749" s="27"/>
      <c r="D10749" s="27"/>
      <c r="E10749" s="27"/>
    </row>
    <row r="10750" spans="1:5" x14ac:dyDescent="0.25">
      <c r="A10750" s="27"/>
      <c r="B10750" s="32"/>
      <c r="C10750" s="27"/>
      <c r="D10750" s="27"/>
      <c r="E10750" s="27"/>
    </row>
    <row r="10751" spans="1:5" x14ac:dyDescent="0.25">
      <c r="A10751" s="27"/>
      <c r="B10751" s="32"/>
      <c r="C10751" s="27"/>
      <c r="D10751" s="27"/>
      <c r="E10751" s="27"/>
    </row>
    <row r="10752" spans="1:5" x14ac:dyDescent="0.25">
      <c r="A10752" s="27"/>
      <c r="B10752" s="32"/>
      <c r="C10752" s="27"/>
      <c r="D10752" s="27"/>
      <c r="E10752" s="27"/>
    </row>
    <row r="10753" spans="1:5" x14ac:dyDescent="0.25">
      <c r="A10753" s="27"/>
      <c r="B10753" s="32"/>
      <c r="C10753" s="27"/>
      <c r="D10753" s="27"/>
      <c r="E10753" s="27"/>
    </row>
    <row r="10754" spans="1:5" x14ac:dyDescent="0.25">
      <c r="A10754" s="27"/>
      <c r="B10754" s="32"/>
      <c r="C10754" s="27"/>
      <c r="D10754" s="27"/>
      <c r="E10754" s="27"/>
    </row>
    <row r="10755" spans="1:5" x14ac:dyDescent="0.25">
      <c r="A10755" s="27"/>
      <c r="B10755" s="32"/>
      <c r="C10755" s="27"/>
      <c r="D10755" s="27"/>
      <c r="E10755" s="27"/>
    </row>
    <row r="10756" spans="1:5" x14ac:dyDescent="0.25">
      <c r="A10756" s="27"/>
      <c r="B10756" s="32"/>
      <c r="C10756" s="27"/>
      <c r="D10756" s="27"/>
      <c r="E10756" s="27"/>
    </row>
    <row r="10757" spans="1:5" x14ac:dyDescent="0.25">
      <c r="A10757" s="27"/>
      <c r="B10757" s="32"/>
      <c r="C10757" s="27"/>
      <c r="D10757" s="27"/>
      <c r="E10757" s="27"/>
    </row>
    <row r="10758" spans="1:5" x14ac:dyDescent="0.25">
      <c r="A10758" s="27"/>
      <c r="B10758" s="32"/>
      <c r="C10758" s="27"/>
      <c r="D10758" s="27"/>
      <c r="E10758" s="27"/>
    </row>
    <row r="10759" spans="1:5" x14ac:dyDescent="0.25">
      <c r="A10759" s="27"/>
      <c r="B10759" s="32"/>
      <c r="C10759" s="27"/>
      <c r="D10759" s="27"/>
      <c r="E10759" s="27"/>
    </row>
    <row r="10760" spans="1:5" x14ac:dyDescent="0.25">
      <c r="A10760" s="27"/>
      <c r="B10760" s="32"/>
      <c r="C10760" s="27"/>
      <c r="D10760" s="27"/>
      <c r="E10760" s="27"/>
    </row>
    <row r="10761" spans="1:5" x14ac:dyDescent="0.25">
      <c r="A10761" s="27"/>
      <c r="B10761" s="32"/>
      <c r="C10761" s="27"/>
      <c r="D10761" s="27"/>
      <c r="E10761" s="27"/>
    </row>
    <row r="10762" spans="1:5" x14ac:dyDescent="0.25">
      <c r="A10762" s="27"/>
      <c r="B10762" s="32"/>
      <c r="C10762" s="27"/>
      <c r="D10762" s="27"/>
      <c r="E10762" s="27"/>
    </row>
    <row r="10763" spans="1:5" x14ac:dyDescent="0.25">
      <c r="A10763" s="27"/>
      <c r="B10763" s="32"/>
      <c r="C10763" s="27"/>
      <c r="D10763" s="27"/>
      <c r="E10763" s="27"/>
    </row>
    <row r="10764" spans="1:5" x14ac:dyDescent="0.25">
      <c r="A10764" s="27"/>
      <c r="B10764" s="32"/>
      <c r="C10764" s="27"/>
      <c r="D10764" s="27"/>
      <c r="E10764" s="27"/>
    </row>
    <row r="10765" spans="1:5" x14ac:dyDescent="0.25">
      <c r="A10765" s="27"/>
      <c r="B10765" s="32"/>
      <c r="C10765" s="27"/>
      <c r="D10765" s="27"/>
      <c r="E10765" s="27"/>
    </row>
    <row r="10766" spans="1:5" x14ac:dyDescent="0.25">
      <c r="A10766" s="27"/>
      <c r="B10766" s="32"/>
      <c r="C10766" s="27"/>
      <c r="D10766" s="27"/>
      <c r="E10766" s="27"/>
    </row>
    <row r="10767" spans="1:5" x14ac:dyDescent="0.25">
      <c r="A10767" s="27"/>
      <c r="B10767" s="32"/>
      <c r="C10767" s="27"/>
      <c r="D10767" s="27"/>
      <c r="E10767" s="27"/>
    </row>
    <row r="10768" spans="1:5" x14ac:dyDescent="0.25">
      <c r="A10768" s="27"/>
      <c r="B10768" s="32"/>
      <c r="C10768" s="27"/>
      <c r="D10768" s="27"/>
      <c r="E10768" s="27"/>
    </row>
    <row r="10769" spans="1:5" x14ac:dyDescent="0.25">
      <c r="A10769" s="27"/>
      <c r="B10769" s="32"/>
      <c r="C10769" s="27"/>
      <c r="D10769" s="27"/>
      <c r="E10769" s="27"/>
    </row>
    <row r="10770" spans="1:5" x14ac:dyDescent="0.25">
      <c r="A10770" s="27"/>
      <c r="B10770" s="32"/>
      <c r="C10770" s="27"/>
      <c r="D10770" s="27"/>
      <c r="E10770" s="27"/>
    </row>
    <row r="10771" spans="1:5" x14ac:dyDescent="0.25">
      <c r="A10771" s="27"/>
      <c r="B10771" s="32"/>
      <c r="C10771" s="27"/>
      <c r="D10771" s="27"/>
      <c r="E10771" s="27"/>
    </row>
    <row r="10772" spans="1:5" x14ac:dyDescent="0.25">
      <c r="A10772" s="27"/>
      <c r="B10772" s="32"/>
      <c r="C10772" s="27"/>
      <c r="D10772" s="27"/>
      <c r="E10772" s="27"/>
    </row>
    <row r="10773" spans="1:5" x14ac:dyDescent="0.25">
      <c r="A10773" s="27"/>
      <c r="B10773" s="32"/>
      <c r="C10773" s="27"/>
      <c r="D10773" s="27"/>
      <c r="E10773" s="27"/>
    </row>
    <row r="10774" spans="1:5" x14ac:dyDescent="0.25">
      <c r="A10774" s="27"/>
      <c r="B10774" s="32"/>
      <c r="C10774" s="27"/>
      <c r="D10774" s="27"/>
      <c r="E10774" s="27"/>
    </row>
    <row r="10775" spans="1:5" x14ac:dyDescent="0.25">
      <c r="A10775" s="27"/>
      <c r="B10775" s="32"/>
      <c r="C10775" s="27"/>
      <c r="D10775" s="27"/>
      <c r="E10775" s="27"/>
    </row>
    <row r="10776" spans="1:5" x14ac:dyDescent="0.25">
      <c r="A10776" s="27"/>
      <c r="B10776" s="32"/>
      <c r="C10776" s="27"/>
      <c r="D10776" s="27"/>
      <c r="E10776" s="27"/>
    </row>
    <row r="10777" spans="1:5" x14ac:dyDescent="0.25">
      <c r="A10777" s="27"/>
      <c r="B10777" s="32"/>
      <c r="C10777" s="27"/>
      <c r="D10777" s="27"/>
      <c r="E10777" s="27"/>
    </row>
    <row r="10778" spans="1:5" x14ac:dyDescent="0.25">
      <c r="A10778" s="27"/>
      <c r="B10778" s="32"/>
      <c r="C10778" s="27"/>
      <c r="D10778" s="27"/>
      <c r="E10778" s="27"/>
    </row>
    <row r="10779" spans="1:5" x14ac:dyDescent="0.25">
      <c r="A10779" s="27"/>
      <c r="B10779" s="32"/>
      <c r="C10779" s="27"/>
      <c r="D10779" s="27"/>
      <c r="E10779" s="27"/>
    </row>
    <row r="10780" spans="1:5" x14ac:dyDescent="0.25">
      <c r="A10780" s="27"/>
      <c r="B10780" s="32"/>
      <c r="C10780" s="27"/>
      <c r="D10780" s="27"/>
      <c r="E10780" s="27"/>
    </row>
    <row r="10781" spans="1:5" x14ac:dyDescent="0.25">
      <c r="A10781" s="27"/>
      <c r="B10781" s="32"/>
      <c r="C10781" s="27"/>
      <c r="D10781" s="27"/>
      <c r="E10781" s="27"/>
    </row>
    <row r="10782" spans="1:5" x14ac:dyDescent="0.25">
      <c r="A10782" s="27"/>
      <c r="B10782" s="32"/>
      <c r="C10782" s="27"/>
      <c r="D10782" s="27"/>
      <c r="E10782" s="27"/>
    </row>
    <row r="10783" spans="1:5" x14ac:dyDescent="0.25">
      <c r="A10783" s="27"/>
      <c r="B10783" s="32"/>
      <c r="C10783" s="27"/>
      <c r="D10783" s="27"/>
      <c r="E10783" s="27"/>
    </row>
    <row r="10784" spans="1:5" x14ac:dyDescent="0.25">
      <c r="A10784" s="27"/>
      <c r="B10784" s="32"/>
      <c r="C10784" s="27"/>
      <c r="D10784" s="27"/>
      <c r="E10784" s="27"/>
    </row>
    <row r="10785" spans="1:5" x14ac:dyDescent="0.25">
      <c r="A10785" s="27"/>
      <c r="B10785" s="32"/>
      <c r="C10785" s="27"/>
      <c r="D10785" s="27"/>
      <c r="E10785" s="27"/>
    </row>
    <row r="10786" spans="1:5" x14ac:dyDescent="0.25">
      <c r="A10786" s="27"/>
      <c r="B10786" s="32"/>
      <c r="C10786" s="27"/>
      <c r="D10786" s="27"/>
      <c r="E10786" s="27"/>
    </row>
    <row r="10787" spans="1:5" x14ac:dyDescent="0.25">
      <c r="A10787" s="27"/>
      <c r="B10787" s="32"/>
      <c r="C10787" s="27"/>
      <c r="D10787" s="27"/>
      <c r="E10787" s="27"/>
    </row>
    <row r="10788" spans="1:5" x14ac:dyDescent="0.25">
      <c r="A10788" s="27"/>
      <c r="B10788" s="32"/>
      <c r="C10788" s="27"/>
      <c r="D10788" s="27"/>
      <c r="E10788" s="27"/>
    </row>
    <row r="10789" spans="1:5" x14ac:dyDescent="0.25">
      <c r="A10789" s="27"/>
      <c r="B10789" s="32"/>
      <c r="C10789" s="27"/>
      <c r="D10789" s="27"/>
      <c r="E10789" s="27"/>
    </row>
    <row r="10790" spans="1:5" x14ac:dyDescent="0.25">
      <c r="A10790" s="27"/>
      <c r="B10790" s="32"/>
      <c r="C10790" s="27"/>
      <c r="D10790" s="27"/>
      <c r="E10790" s="27"/>
    </row>
    <row r="10791" spans="1:5" x14ac:dyDescent="0.25">
      <c r="A10791" s="27"/>
      <c r="B10791" s="32"/>
      <c r="C10791" s="27"/>
      <c r="D10791" s="27"/>
      <c r="E10791" s="27"/>
    </row>
    <row r="10792" spans="1:5" x14ac:dyDescent="0.25">
      <c r="A10792" s="27"/>
      <c r="B10792" s="32"/>
      <c r="C10792" s="27"/>
      <c r="D10792" s="27"/>
      <c r="E10792" s="27"/>
    </row>
    <row r="10793" spans="1:5" x14ac:dyDescent="0.25">
      <c r="A10793" s="27"/>
      <c r="B10793" s="32"/>
      <c r="C10793" s="27"/>
      <c r="D10793" s="27"/>
      <c r="E10793" s="27"/>
    </row>
    <row r="10794" spans="1:5" x14ac:dyDescent="0.25">
      <c r="A10794" s="27"/>
      <c r="B10794" s="32"/>
      <c r="C10794" s="27"/>
      <c r="D10794" s="27"/>
      <c r="E10794" s="27"/>
    </row>
    <row r="10795" spans="1:5" x14ac:dyDescent="0.25">
      <c r="A10795" s="27"/>
      <c r="B10795" s="32"/>
      <c r="C10795" s="27"/>
      <c r="D10795" s="27"/>
      <c r="E10795" s="27"/>
    </row>
    <row r="10796" spans="1:5" x14ac:dyDescent="0.25">
      <c r="A10796" s="27"/>
      <c r="B10796" s="32"/>
      <c r="C10796" s="27"/>
      <c r="D10796" s="27"/>
      <c r="E10796" s="27"/>
    </row>
    <row r="10797" spans="1:5" x14ac:dyDescent="0.25">
      <c r="A10797" s="27"/>
      <c r="B10797" s="32"/>
      <c r="C10797" s="27"/>
      <c r="D10797" s="27"/>
      <c r="E10797" s="27"/>
    </row>
    <row r="10798" spans="1:5" x14ac:dyDescent="0.25">
      <c r="A10798" s="27"/>
      <c r="B10798" s="32"/>
      <c r="C10798" s="27"/>
      <c r="D10798" s="27"/>
      <c r="E10798" s="27"/>
    </row>
    <row r="10799" spans="1:5" x14ac:dyDescent="0.25">
      <c r="A10799" s="27"/>
      <c r="B10799" s="32"/>
      <c r="C10799" s="27"/>
      <c r="D10799" s="27"/>
      <c r="E10799" s="27"/>
    </row>
    <row r="10800" spans="1:5" x14ac:dyDescent="0.25">
      <c r="A10800" s="27"/>
      <c r="B10800" s="32"/>
      <c r="C10800" s="27"/>
      <c r="D10800" s="27"/>
      <c r="E10800" s="27"/>
    </row>
    <row r="10801" spans="1:5" x14ac:dyDescent="0.25">
      <c r="A10801" s="27"/>
      <c r="B10801" s="32"/>
      <c r="C10801" s="27"/>
      <c r="D10801" s="27"/>
      <c r="E10801" s="27"/>
    </row>
    <row r="10802" spans="1:5" x14ac:dyDescent="0.25">
      <c r="A10802" s="27"/>
      <c r="B10802" s="32"/>
      <c r="C10802" s="27"/>
      <c r="D10802" s="27"/>
      <c r="E10802" s="27"/>
    </row>
    <row r="10803" spans="1:5" x14ac:dyDescent="0.25">
      <c r="A10803" s="27"/>
      <c r="B10803" s="32"/>
      <c r="C10803" s="27"/>
      <c r="D10803" s="27"/>
      <c r="E10803" s="27"/>
    </row>
    <row r="10804" spans="1:5" x14ac:dyDescent="0.25">
      <c r="A10804" s="27"/>
      <c r="B10804" s="32"/>
      <c r="C10804" s="27"/>
      <c r="D10804" s="27"/>
      <c r="E10804" s="27"/>
    </row>
    <row r="10805" spans="1:5" x14ac:dyDescent="0.25">
      <c r="A10805" s="27"/>
      <c r="B10805" s="32"/>
      <c r="C10805" s="27"/>
      <c r="D10805" s="27"/>
      <c r="E10805" s="27"/>
    </row>
    <row r="10806" spans="1:5" x14ac:dyDescent="0.25">
      <c r="A10806" s="27"/>
      <c r="B10806" s="32"/>
      <c r="C10806" s="27"/>
      <c r="D10806" s="27"/>
      <c r="E10806" s="27"/>
    </row>
    <row r="10807" spans="1:5" x14ac:dyDescent="0.25">
      <c r="A10807" s="27"/>
      <c r="B10807" s="32"/>
      <c r="C10807" s="27"/>
      <c r="D10807" s="27"/>
      <c r="E10807" s="27"/>
    </row>
    <row r="10808" spans="1:5" x14ac:dyDescent="0.25">
      <c r="A10808" s="27"/>
      <c r="B10808" s="32"/>
      <c r="C10808" s="27"/>
      <c r="D10808" s="27"/>
      <c r="E10808" s="27"/>
    </row>
    <row r="10809" spans="1:5" x14ac:dyDescent="0.25">
      <c r="A10809" s="27"/>
      <c r="B10809" s="32"/>
      <c r="C10809" s="27"/>
      <c r="D10809" s="27"/>
      <c r="E10809" s="27"/>
    </row>
    <row r="10810" spans="1:5" x14ac:dyDescent="0.25">
      <c r="A10810" s="27"/>
      <c r="B10810" s="32"/>
      <c r="C10810" s="27"/>
      <c r="D10810" s="27"/>
      <c r="E10810" s="27"/>
    </row>
    <row r="10811" spans="1:5" x14ac:dyDescent="0.25">
      <c r="A10811" s="27"/>
      <c r="B10811" s="32"/>
      <c r="C10811" s="27"/>
      <c r="D10811" s="27"/>
      <c r="E10811" s="27"/>
    </row>
    <row r="10812" spans="1:5" x14ac:dyDescent="0.25">
      <c r="A10812" s="27"/>
      <c r="B10812" s="32"/>
      <c r="C10812" s="27"/>
      <c r="D10812" s="27"/>
      <c r="E10812" s="27"/>
    </row>
    <row r="10813" spans="1:5" x14ac:dyDescent="0.25">
      <c r="A10813" s="27"/>
      <c r="B10813" s="32"/>
      <c r="C10813" s="27"/>
      <c r="D10813" s="27"/>
      <c r="E10813" s="27"/>
    </row>
    <row r="10814" spans="1:5" x14ac:dyDescent="0.25">
      <c r="A10814" s="27"/>
      <c r="B10814" s="32"/>
      <c r="C10814" s="27"/>
      <c r="D10814" s="27"/>
      <c r="E10814" s="27"/>
    </row>
    <row r="10815" spans="1:5" x14ac:dyDescent="0.25">
      <c r="A10815" s="27"/>
      <c r="B10815" s="32"/>
      <c r="C10815" s="27"/>
      <c r="D10815" s="27"/>
      <c r="E10815" s="27"/>
    </row>
    <row r="10816" spans="1:5" x14ac:dyDescent="0.25">
      <c r="A10816" s="27"/>
      <c r="B10816" s="32"/>
      <c r="C10816" s="27"/>
      <c r="D10816" s="27"/>
      <c r="E10816" s="27"/>
    </row>
    <row r="10817" spans="1:5" x14ac:dyDescent="0.25">
      <c r="A10817" s="27"/>
      <c r="B10817" s="32"/>
      <c r="C10817" s="27"/>
      <c r="D10817" s="27"/>
      <c r="E10817" s="27"/>
    </row>
    <row r="10818" spans="1:5" x14ac:dyDescent="0.25">
      <c r="A10818" s="27"/>
      <c r="B10818" s="32"/>
      <c r="C10818" s="27"/>
      <c r="D10818" s="27"/>
      <c r="E10818" s="27"/>
    </row>
    <row r="10819" spans="1:5" x14ac:dyDescent="0.25">
      <c r="A10819" s="27"/>
      <c r="B10819" s="32"/>
      <c r="C10819" s="27"/>
      <c r="D10819" s="27"/>
      <c r="E10819" s="27"/>
    </row>
    <row r="10820" spans="1:5" x14ac:dyDescent="0.25">
      <c r="A10820" s="27"/>
      <c r="B10820" s="32"/>
      <c r="C10820" s="27"/>
      <c r="D10820" s="27"/>
      <c r="E10820" s="27"/>
    </row>
    <row r="10821" spans="1:5" x14ac:dyDescent="0.25">
      <c r="A10821" s="27"/>
      <c r="B10821" s="32"/>
      <c r="C10821" s="27"/>
      <c r="D10821" s="27"/>
      <c r="E10821" s="27"/>
    </row>
    <row r="10822" spans="1:5" x14ac:dyDescent="0.25">
      <c r="A10822" s="27"/>
      <c r="B10822" s="32"/>
      <c r="C10822" s="27"/>
      <c r="D10822" s="27"/>
      <c r="E10822" s="27"/>
    </row>
    <row r="10823" spans="1:5" x14ac:dyDescent="0.25">
      <c r="A10823" s="27"/>
      <c r="B10823" s="32"/>
      <c r="C10823" s="27"/>
      <c r="D10823" s="27"/>
      <c r="E10823" s="27"/>
    </row>
    <row r="10824" spans="1:5" x14ac:dyDescent="0.25">
      <c r="A10824" s="27"/>
      <c r="B10824" s="32"/>
      <c r="C10824" s="27"/>
      <c r="D10824" s="27"/>
      <c r="E10824" s="27"/>
    </row>
    <row r="10825" spans="1:5" x14ac:dyDescent="0.25">
      <c r="A10825" s="27"/>
      <c r="B10825" s="32"/>
      <c r="C10825" s="27"/>
      <c r="D10825" s="27"/>
      <c r="E10825" s="27"/>
    </row>
    <row r="10826" spans="1:5" x14ac:dyDescent="0.25">
      <c r="A10826" s="27"/>
      <c r="B10826" s="32"/>
      <c r="C10826" s="27"/>
      <c r="D10826" s="27"/>
      <c r="E10826" s="27"/>
    </row>
    <row r="10827" spans="1:5" x14ac:dyDescent="0.25">
      <c r="A10827" s="27"/>
      <c r="B10827" s="32"/>
      <c r="C10827" s="27"/>
      <c r="D10827" s="27"/>
      <c r="E10827" s="27"/>
    </row>
    <row r="10828" spans="1:5" x14ac:dyDescent="0.25">
      <c r="A10828" s="27"/>
      <c r="B10828" s="32"/>
      <c r="C10828" s="27"/>
      <c r="D10828" s="27"/>
      <c r="E10828" s="27"/>
    </row>
    <row r="10829" spans="1:5" x14ac:dyDescent="0.25">
      <c r="A10829" s="27"/>
      <c r="B10829" s="32"/>
      <c r="C10829" s="27"/>
      <c r="D10829" s="27"/>
      <c r="E10829" s="27"/>
    </row>
    <row r="10830" spans="1:5" x14ac:dyDescent="0.25">
      <c r="A10830" s="27"/>
      <c r="B10830" s="32"/>
      <c r="C10830" s="27"/>
      <c r="D10830" s="27"/>
      <c r="E10830" s="27"/>
    </row>
    <row r="10831" spans="1:5" x14ac:dyDescent="0.25">
      <c r="A10831" s="27"/>
      <c r="B10831" s="32"/>
      <c r="C10831" s="27"/>
      <c r="D10831" s="27"/>
      <c r="E10831" s="27"/>
    </row>
    <row r="10832" spans="1:5" x14ac:dyDescent="0.25">
      <c r="A10832" s="27"/>
      <c r="B10832" s="32"/>
      <c r="C10832" s="27"/>
      <c r="D10832" s="27"/>
      <c r="E10832" s="27"/>
    </row>
    <row r="10833" spans="1:5" x14ac:dyDescent="0.25">
      <c r="A10833" s="27"/>
      <c r="B10833" s="32"/>
      <c r="C10833" s="27"/>
      <c r="D10833" s="27"/>
      <c r="E10833" s="27"/>
    </row>
    <row r="10834" spans="1:5" x14ac:dyDescent="0.25">
      <c r="A10834" s="27"/>
      <c r="B10834" s="32"/>
      <c r="C10834" s="27"/>
      <c r="D10834" s="27"/>
      <c r="E10834" s="27"/>
    </row>
    <row r="10835" spans="1:5" x14ac:dyDescent="0.25">
      <c r="A10835" s="27"/>
      <c r="B10835" s="32"/>
      <c r="C10835" s="27"/>
      <c r="D10835" s="27"/>
      <c r="E10835" s="27"/>
    </row>
    <row r="10836" spans="1:5" x14ac:dyDescent="0.25">
      <c r="A10836" s="27"/>
      <c r="B10836" s="32"/>
      <c r="C10836" s="27"/>
      <c r="D10836" s="27"/>
      <c r="E10836" s="27"/>
    </row>
    <row r="10837" spans="1:5" x14ac:dyDescent="0.25">
      <c r="A10837" s="27"/>
      <c r="B10837" s="32"/>
      <c r="C10837" s="27"/>
      <c r="D10837" s="27"/>
      <c r="E10837" s="27"/>
    </row>
    <row r="10838" spans="1:5" x14ac:dyDescent="0.25">
      <c r="A10838" s="27"/>
      <c r="B10838" s="32"/>
      <c r="C10838" s="27"/>
      <c r="D10838" s="27"/>
      <c r="E10838" s="27"/>
    </row>
    <row r="10839" spans="1:5" x14ac:dyDescent="0.25">
      <c r="A10839" s="27"/>
      <c r="B10839" s="32"/>
      <c r="C10839" s="27"/>
      <c r="D10839" s="27"/>
      <c r="E10839" s="27"/>
    </row>
    <row r="10840" spans="1:5" x14ac:dyDescent="0.25">
      <c r="A10840" s="27"/>
      <c r="B10840" s="32"/>
      <c r="C10840" s="27"/>
      <c r="D10840" s="27"/>
      <c r="E10840" s="27"/>
    </row>
    <row r="10841" spans="1:5" x14ac:dyDescent="0.25">
      <c r="A10841" s="27"/>
      <c r="B10841" s="32"/>
      <c r="C10841" s="27"/>
      <c r="D10841" s="27"/>
      <c r="E10841" s="27"/>
    </row>
    <row r="10842" spans="1:5" x14ac:dyDescent="0.25">
      <c r="A10842" s="27"/>
      <c r="B10842" s="32"/>
      <c r="C10842" s="27"/>
      <c r="D10842" s="27"/>
      <c r="E10842" s="27"/>
    </row>
    <row r="10843" spans="1:5" x14ac:dyDescent="0.25">
      <c r="A10843" s="27"/>
      <c r="B10843" s="32"/>
      <c r="C10843" s="27"/>
      <c r="D10843" s="27"/>
      <c r="E10843" s="27"/>
    </row>
    <row r="10844" spans="1:5" x14ac:dyDescent="0.25">
      <c r="A10844" s="27"/>
      <c r="B10844" s="32"/>
      <c r="C10844" s="27"/>
      <c r="D10844" s="27"/>
      <c r="E10844" s="27"/>
    </row>
    <row r="10845" spans="1:5" x14ac:dyDescent="0.25">
      <c r="A10845" s="27"/>
      <c r="B10845" s="32"/>
      <c r="C10845" s="27"/>
      <c r="D10845" s="27"/>
      <c r="E10845" s="27"/>
    </row>
    <row r="10846" spans="1:5" x14ac:dyDescent="0.25">
      <c r="A10846" s="27"/>
      <c r="B10846" s="32"/>
      <c r="C10846" s="27"/>
      <c r="D10846" s="27"/>
      <c r="E10846" s="27"/>
    </row>
    <row r="10847" spans="1:5" x14ac:dyDescent="0.25">
      <c r="A10847" s="27"/>
      <c r="B10847" s="32"/>
      <c r="C10847" s="27"/>
      <c r="D10847" s="27"/>
      <c r="E10847" s="27"/>
    </row>
    <row r="10848" spans="1:5" x14ac:dyDescent="0.25">
      <c r="A10848" s="27"/>
      <c r="B10848" s="32"/>
      <c r="C10848" s="27"/>
      <c r="D10848" s="27"/>
      <c r="E10848" s="27"/>
    </row>
    <row r="10849" spans="1:5" x14ac:dyDescent="0.25">
      <c r="A10849" s="27"/>
      <c r="B10849" s="32"/>
      <c r="C10849" s="27"/>
      <c r="D10849" s="27"/>
      <c r="E10849" s="27"/>
    </row>
    <row r="10850" spans="1:5" x14ac:dyDescent="0.25">
      <c r="A10850" s="27"/>
      <c r="B10850" s="32"/>
      <c r="C10850" s="27"/>
      <c r="D10850" s="27"/>
      <c r="E10850" s="27"/>
    </row>
    <row r="10851" spans="1:5" x14ac:dyDescent="0.25">
      <c r="A10851" s="27"/>
      <c r="B10851" s="32"/>
      <c r="C10851" s="27"/>
      <c r="D10851" s="27"/>
      <c r="E10851" s="27"/>
    </row>
    <row r="10852" spans="1:5" x14ac:dyDescent="0.25">
      <c r="A10852" s="27"/>
      <c r="B10852" s="32"/>
      <c r="C10852" s="27"/>
      <c r="D10852" s="27"/>
      <c r="E10852" s="27"/>
    </row>
    <row r="10853" spans="1:5" x14ac:dyDescent="0.25">
      <c r="A10853" s="27"/>
      <c r="B10853" s="32"/>
      <c r="C10853" s="27"/>
      <c r="D10853" s="27"/>
      <c r="E10853" s="27"/>
    </row>
    <row r="10854" spans="1:5" x14ac:dyDescent="0.25">
      <c r="A10854" s="27"/>
      <c r="B10854" s="32"/>
      <c r="C10854" s="27"/>
      <c r="D10854" s="27"/>
      <c r="E10854" s="27"/>
    </row>
    <row r="10855" spans="1:5" x14ac:dyDescent="0.25">
      <c r="A10855" s="27"/>
      <c r="B10855" s="32"/>
      <c r="C10855" s="27"/>
      <c r="D10855" s="27"/>
      <c r="E10855" s="27"/>
    </row>
    <row r="10856" spans="1:5" x14ac:dyDescent="0.25">
      <c r="A10856" s="27"/>
      <c r="B10856" s="32"/>
      <c r="C10856" s="27"/>
      <c r="D10856" s="27"/>
      <c r="E10856" s="27"/>
    </row>
    <row r="10857" spans="1:5" x14ac:dyDescent="0.25">
      <c r="A10857" s="27"/>
      <c r="B10857" s="32"/>
      <c r="C10857" s="27"/>
      <c r="D10857" s="27"/>
      <c r="E10857" s="27"/>
    </row>
    <row r="10858" spans="1:5" x14ac:dyDescent="0.25">
      <c r="A10858" s="27"/>
      <c r="B10858" s="32"/>
      <c r="C10858" s="27"/>
      <c r="D10858" s="27"/>
      <c r="E10858" s="27"/>
    </row>
    <row r="10859" spans="1:5" x14ac:dyDescent="0.25">
      <c r="A10859" s="27"/>
      <c r="B10859" s="32"/>
      <c r="C10859" s="27"/>
      <c r="D10859" s="27"/>
      <c r="E10859" s="27"/>
    </row>
    <row r="10860" spans="1:5" x14ac:dyDescent="0.25">
      <c r="A10860" s="27"/>
      <c r="B10860" s="32"/>
      <c r="C10860" s="27"/>
      <c r="D10860" s="27"/>
      <c r="E10860" s="27"/>
    </row>
    <row r="10861" spans="1:5" x14ac:dyDescent="0.25">
      <c r="A10861" s="27"/>
      <c r="B10861" s="32"/>
      <c r="C10861" s="27"/>
      <c r="D10861" s="27"/>
      <c r="E10861" s="27"/>
    </row>
    <row r="10862" spans="1:5" x14ac:dyDescent="0.25">
      <c r="A10862" s="27"/>
      <c r="B10862" s="32"/>
      <c r="C10862" s="27"/>
      <c r="D10862" s="27"/>
      <c r="E10862" s="27"/>
    </row>
    <row r="10863" spans="1:5" x14ac:dyDescent="0.25">
      <c r="A10863" s="27"/>
      <c r="B10863" s="32"/>
      <c r="C10863" s="27"/>
      <c r="D10863" s="27"/>
      <c r="E10863" s="27"/>
    </row>
    <row r="10864" spans="1:5" x14ac:dyDescent="0.25">
      <c r="A10864" s="27"/>
      <c r="B10864" s="32"/>
      <c r="C10864" s="27"/>
      <c r="D10864" s="27"/>
      <c r="E10864" s="27"/>
    </row>
    <row r="10865" spans="1:5" x14ac:dyDescent="0.25">
      <c r="A10865" s="27"/>
      <c r="B10865" s="32"/>
      <c r="C10865" s="27"/>
      <c r="D10865" s="27"/>
      <c r="E10865" s="27"/>
    </row>
    <row r="10866" spans="1:5" x14ac:dyDescent="0.25">
      <c r="A10866" s="27"/>
      <c r="B10866" s="32"/>
      <c r="C10866" s="27"/>
      <c r="D10866" s="27"/>
      <c r="E10866" s="27"/>
    </row>
    <row r="10867" spans="1:5" x14ac:dyDescent="0.25">
      <c r="A10867" s="27"/>
      <c r="B10867" s="32"/>
      <c r="C10867" s="27"/>
      <c r="D10867" s="27"/>
      <c r="E10867" s="27"/>
    </row>
    <row r="10868" spans="1:5" x14ac:dyDescent="0.25">
      <c r="A10868" s="27"/>
      <c r="B10868" s="32"/>
      <c r="C10868" s="27"/>
      <c r="D10868" s="27"/>
      <c r="E10868" s="27"/>
    </row>
    <row r="10869" spans="1:5" x14ac:dyDescent="0.25">
      <c r="A10869" s="27"/>
      <c r="B10869" s="32"/>
      <c r="C10869" s="27"/>
      <c r="D10869" s="27"/>
      <c r="E10869" s="27"/>
    </row>
    <row r="10870" spans="1:5" x14ac:dyDescent="0.25">
      <c r="A10870" s="27"/>
      <c r="B10870" s="32"/>
      <c r="C10870" s="27"/>
      <c r="D10870" s="27"/>
      <c r="E10870" s="27"/>
    </row>
    <row r="10871" spans="1:5" x14ac:dyDescent="0.25">
      <c r="A10871" s="27"/>
      <c r="B10871" s="32"/>
      <c r="C10871" s="27"/>
      <c r="D10871" s="27"/>
      <c r="E10871" s="27"/>
    </row>
    <row r="10872" spans="1:5" x14ac:dyDescent="0.25">
      <c r="A10872" s="27"/>
      <c r="B10872" s="32"/>
      <c r="C10872" s="27"/>
      <c r="D10872" s="27"/>
      <c r="E10872" s="27"/>
    </row>
    <row r="10873" spans="1:5" x14ac:dyDescent="0.25">
      <c r="A10873" s="27"/>
      <c r="B10873" s="32"/>
      <c r="C10873" s="27"/>
      <c r="D10873" s="27"/>
      <c r="E10873" s="27"/>
    </row>
    <row r="10874" spans="1:5" x14ac:dyDescent="0.25">
      <c r="A10874" s="27"/>
      <c r="B10874" s="32"/>
      <c r="C10874" s="27"/>
      <c r="D10874" s="27"/>
      <c r="E10874" s="27"/>
    </row>
    <row r="10875" spans="1:5" x14ac:dyDescent="0.25">
      <c r="A10875" s="27"/>
      <c r="B10875" s="32"/>
      <c r="C10875" s="27"/>
      <c r="D10875" s="27"/>
      <c r="E10875" s="27"/>
    </row>
    <row r="10876" spans="1:5" x14ac:dyDescent="0.25">
      <c r="A10876" s="27"/>
      <c r="B10876" s="32"/>
      <c r="C10876" s="27"/>
      <c r="D10876" s="27"/>
      <c r="E10876" s="27"/>
    </row>
    <row r="10877" spans="1:5" x14ac:dyDescent="0.25">
      <c r="A10877" s="27"/>
      <c r="B10877" s="32"/>
      <c r="C10877" s="27"/>
      <c r="D10877" s="27"/>
      <c r="E10877" s="27"/>
    </row>
    <row r="10878" spans="1:5" x14ac:dyDescent="0.25">
      <c r="A10878" s="27"/>
      <c r="B10878" s="32"/>
      <c r="C10878" s="27"/>
      <c r="D10878" s="27"/>
      <c r="E10878" s="27"/>
    </row>
    <row r="10879" spans="1:5" x14ac:dyDescent="0.25">
      <c r="A10879" s="27"/>
      <c r="B10879" s="32"/>
      <c r="C10879" s="27"/>
      <c r="D10879" s="27"/>
      <c r="E10879" s="27"/>
    </row>
    <row r="10880" spans="1:5" x14ac:dyDescent="0.25">
      <c r="A10880" s="27"/>
      <c r="B10880" s="32"/>
      <c r="C10880" s="27"/>
      <c r="D10880" s="27"/>
      <c r="E10880" s="27"/>
    </row>
    <row r="10881" spans="1:5" x14ac:dyDescent="0.25">
      <c r="A10881" s="27"/>
      <c r="B10881" s="32"/>
      <c r="C10881" s="27"/>
      <c r="D10881" s="27"/>
      <c r="E10881" s="27"/>
    </row>
    <row r="10882" spans="1:5" x14ac:dyDescent="0.25">
      <c r="A10882" s="27"/>
      <c r="B10882" s="32"/>
      <c r="C10882" s="27"/>
      <c r="D10882" s="27"/>
      <c r="E10882" s="27"/>
    </row>
    <row r="10883" spans="1:5" x14ac:dyDescent="0.25">
      <c r="A10883" s="27"/>
      <c r="B10883" s="32"/>
      <c r="C10883" s="27"/>
      <c r="D10883" s="27"/>
      <c r="E10883" s="27"/>
    </row>
    <row r="10884" spans="1:5" x14ac:dyDescent="0.25">
      <c r="A10884" s="27"/>
      <c r="B10884" s="32"/>
      <c r="C10884" s="27"/>
      <c r="D10884" s="27"/>
      <c r="E10884" s="27"/>
    </row>
    <row r="10885" spans="1:5" x14ac:dyDescent="0.25">
      <c r="A10885" s="27"/>
      <c r="B10885" s="32"/>
      <c r="C10885" s="27"/>
      <c r="D10885" s="27"/>
      <c r="E10885" s="27"/>
    </row>
    <row r="10886" spans="1:5" x14ac:dyDescent="0.25">
      <c r="A10886" s="27"/>
      <c r="B10886" s="32"/>
      <c r="C10886" s="27"/>
      <c r="D10886" s="27"/>
      <c r="E10886" s="27"/>
    </row>
    <row r="10887" spans="1:5" x14ac:dyDescent="0.25">
      <c r="A10887" s="27"/>
      <c r="B10887" s="32"/>
      <c r="C10887" s="27"/>
      <c r="D10887" s="27"/>
      <c r="E10887" s="27"/>
    </row>
    <row r="10888" spans="1:5" x14ac:dyDescent="0.25">
      <c r="A10888" s="27"/>
      <c r="B10888" s="32"/>
      <c r="C10888" s="27"/>
      <c r="D10888" s="27"/>
      <c r="E10888" s="27"/>
    </row>
    <row r="10889" spans="1:5" x14ac:dyDescent="0.25">
      <c r="A10889" s="27"/>
      <c r="B10889" s="32"/>
      <c r="C10889" s="27"/>
      <c r="D10889" s="27"/>
      <c r="E10889" s="27"/>
    </row>
    <row r="10890" spans="1:5" x14ac:dyDescent="0.25">
      <c r="A10890" s="27"/>
      <c r="B10890" s="32"/>
      <c r="C10890" s="27"/>
      <c r="D10890" s="27"/>
      <c r="E10890" s="27"/>
    </row>
    <row r="10891" spans="1:5" x14ac:dyDescent="0.25">
      <c r="A10891" s="27"/>
      <c r="B10891" s="32"/>
      <c r="C10891" s="27"/>
      <c r="D10891" s="27"/>
      <c r="E10891" s="27"/>
    </row>
    <row r="10892" spans="1:5" x14ac:dyDescent="0.25">
      <c r="A10892" s="27"/>
      <c r="B10892" s="32"/>
      <c r="C10892" s="27"/>
      <c r="D10892" s="27"/>
      <c r="E10892" s="27"/>
    </row>
    <row r="10893" spans="1:5" x14ac:dyDescent="0.25">
      <c r="A10893" s="27"/>
      <c r="B10893" s="32"/>
      <c r="C10893" s="27"/>
      <c r="D10893" s="27"/>
      <c r="E10893" s="27"/>
    </row>
    <row r="10894" spans="1:5" x14ac:dyDescent="0.25">
      <c r="A10894" s="27"/>
      <c r="B10894" s="32"/>
      <c r="C10894" s="27"/>
      <c r="D10894" s="27"/>
      <c r="E10894" s="27"/>
    </row>
    <row r="10895" spans="1:5" x14ac:dyDescent="0.25">
      <c r="A10895" s="27"/>
      <c r="B10895" s="32"/>
      <c r="C10895" s="27"/>
      <c r="D10895" s="27"/>
      <c r="E10895" s="27"/>
    </row>
    <row r="10896" spans="1:5" x14ac:dyDescent="0.25">
      <c r="A10896" s="27"/>
      <c r="B10896" s="32"/>
      <c r="C10896" s="27"/>
      <c r="D10896" s="27"/>
      <c r="E10896" s="27"/>
    </row>
    <row r="10897" spans="1:5" x14ac:dyDescent="0.25">
      <c r="A10897" s="27"/>
      <c r="B10897" s="32"/>
      <c r="C10897" s="27"/>
      <c r="D10897" s="27"/>
      <c r="E10897" s="27"/>
    </row>
    <row r="10898" spans="1:5" x14ac:dyDescent="0.25">
      <c r="A10898" s="27"/>
      <c r="B10898" s="32"/>
      <c r="C10898" s="27"/>
      <c r="D10898" s="27"/>
      <c r="E10898" s="27"/>
    </row>
    <row r="10899" spans="1:5" x14ac:dyDescent="0.25">
      <c r="A10899" s="27"/>
      <c r="B10899" s="32"/>
      <c r="C10899" s="27"/>
      <c r="D10899" s="27"/>
      <c r="E10899" s="27"/>
    </row>
    <row r="10900" spans="1:5" x14ac:dyDescent="0.25">
      <c r="A10900" s="27"/>
      <c r="B10900" s="32"/>
      <c r="C10900" s="27"/>
      <c r="D10900" s="27"/>
      <c r="E10900" s="27"/>
    </row>
    <row r="10901" spans="1:5" x14ac:dyDescent="0.25">
      <c r="A10901" s="27"/>
      <c r="B10901" s="32"/>
      <c r="C10901" s="27"/>
      <c r="D10901" s="27"/>
      <c r="E10901" s="27"/>
    </row>
    <row r="10902" spans="1:5" x14ac:dyDescent="0.25">
      <c r="A10902" s="27"/>
      <c r="B10902" s="32"/>
      <c r="C10902" s="27"/>
      <c r="D10902" s="27"/>
      <c r="E10902" s="27"/>
    </row>
    <row r="10903" spans="1:5" x14ac:dyDescent="0.25">
      <c r="A10903" s="27"/>
      <c r="B10903" s="32"/>
      <c r="C10903" s="27"/>
      <c r="D10903" s="27"/>
      <c r="E10903" s="27"/>
    </row>
    <row r="10904" spans="1:5" x14ac:dyDescent="0.25">
      <c r="A10904" s="27"/>
      <c r="B10904" s="32"/>
      <c r="C10904" s="27"/>
      <c r="D10904" s="27"/>
      <c r="E10904" s="27"/>
    </row>
    <row r="10905" spans="1:5" x14ac:dyDescent="0.25">
      <c r="A10905" s="27"/>
      <c r="B10905" s="32"/>
      <c r="C10905" s="27"/>
      <c r="D10905" s="27"/>
      <c r="E10905" s="27"/>
    </row>
    <row r="10906" spans="1:5" x14ac:dyDescent="0.25">
      <c r="A10906" s="27"/>
      <c r="B10906" s="32"/>
      <c r="C10906" s="27"/>
      <c r="D10906" s="27"/>
      <c r="E10906" s="27"/>
    </row>
    <row r="10907" spans="1:5" x14ac:dyDescent="0.25">
      <c r="A10907" s="27"/>
      <c r="B10907" s="32"/>
      <c r="C10907" s="27"/>
      <c r="D10907" s="27"/>
      <c r="E10907" s="27"/>
    </row>
    <row r="10908" spans="1:5" x14ac:dyDescent="0.25">
      <c r="A10908" s="27"/>
      <c r="B10908" s="32"/>
      <c r="C10908" s="27"/>
      <c r="D10908" s="27"/>
      <c r="E10908" s="27"/>
    </row>
    <row r="10909" spans="1:5" x14ac:dyDescent="0.25">
      <c r="A10909" s="27"/>
      <c r="B10909" s="32"/>
      <c r="C10909" s="27"/>
      <c r="D10909" s="27"/>
      <c r="E10909" s="27"/>
    </row>
    <row r="10910" spans="1:5" x14ac:dyDescent="0.25">
      <c r="A10910" s="27"/>
      <c r="B10910" s="32"/>
      <c r="C10910" s="27"/>
      <c r="D10910" s="27"/>
      <c r="E10910" s="27"/>
    </row>
    <row r="10911" spans="1:5" x14ac:dyDescent="0.25">
      <c r="A10911" s="27"/>
      <c r="B10911" s="32"/>
      <c r="C10911" s="27"/>
      <c r="D10911" s="27"/>
      <c r="E10911" s="27"/>
    </row>
    <row r="10912" spans="1:5" x14ac:dyDescent="0.25">
      <c r="A10912" s="27"/>
      <c r="B10912" s="32"/>
      <c r="C10912" s="27"/>
      <c r="D10912" s="27"/>
      <c r="E10912" s="27"/>
    </row>
    <row r="10913" spans="1:5" x14ac:dyDescent="0.25">
      <c r="A10913" s="27"/>
      <c r="B10913" s="32"/>
      <c r="C10913" s="27"/>
      <c r="D10913" s="27"/>
      <c r="E10913" s="27"/>
    </row>
    <row r="10914" spans="1:5" x14ac:dyDescent="0.25">
      <c r="A10914" s="27"/>
      <c r="B10914" s="32"/>
      <c r="C10914" s="27"/>
      <c r="D10914" s="27"/>
      <c r="E10914" s="27"/>
    </row>
    <row r="10915" spans="1:5" x14ac:dyDescent="0.25">
      <c r="A10915" s="27"/>
      <c r="B10915" s="32"/>
      <c r="C10915" s="27"/>
      <c r="D10915" s="27"/>
      <c r="E10915" s="27"/>
    </row>
    <row r="10916" spans="1:5" x14ac:dyDescent="0.25">
      <c r="A10916" s="27"/>
      <c r="B10916" s="32"/>
      <c r="C10916" s="27"/>
      <c r="D10916" s="27"/>
      <c r="E10916" s="27"/>
    </row>
    <row r="10917" spans="1:5" x14ac:dyDescent="0.25">
      <c r="A10917" s="27"/>
      <c r="B10917" s="32"/>
      <c r="C10917" s="27"/>
      <c r="D10917" s="27"/>
      <c r="E10917" s="27"/>
    </row>
    <row r="10918" spans="1:5" x14ac:dyDescent="0.25">
      <c r="A10918" s="27"/>
      <c r="B10918" s="32"/>
      <c r="C10918" s="27"/>
      <c r="D10918" s="27"/>
      <c r="E10918" s="27"/>
    </row>
    <row r="10919" spans="1:5" x14ac:dyDescent="0.25">
      <c r="A10919" s="27"/>
      <c r="B10919" s="32"/>
      <c r="C10919" s="27"/>
      <c r="D10919" s="27"/>
      <c r="E10919" s="27"/>
    </row>
    <row r="10920" spans="1:5" x14ac:dyDescent="0.25">
      <c r="A10920" s="27"/>
      <c r="B10920" s="32"/>
      <c r="C10920" s="27"/>
      <c r="D10920" s="27"/>
      <c r="E10920" s="27"/>
    </row>
    <row r="10921" spans="1:5" x14ac:dyDescent="0.25">
      <c r="A10921" s="27"/>
      <c r="B10921" s="32"/>
      <c r="C10921" s="27"/>
      <c r="D10921" s="27"/>
      <c r="E10921" s="27"/>
    </row>
    <row r="10922" spans="1:5" x14ac:dyDescent="0.25">
      <c r="A10922" s="27"/>
      <c r="B10922" s="32"/>
      <c r="C10922" s="27"/>
      <c r="D10922" s="27"/>
      <c r="E10922" s="27"/>
    </row>
    <row r="10923" spans="1:5" x14ac:dyDescent="0.25">
      <c r="A10923" s="27"/>
      <c r="B10923" s="32"/>
      <c r="C10923" s="27"/>
      <c r="D10923" s="27"/>
      <c r="E10923" s="27"/>
    </row>
    <row r="10924" spans="1:5" x14ac:dyDescent="0.25">
      <c r="A10924" s="27"/>
      <c r="B10924" s="32"/>
      <c r="C10924" s="27"/>
      <c r="D10924" s="27"/>
      <c r="E10924" s="27"/>
    </row>
    <row r="10925" spans="1:5" x14ac:dyDescent="0.25">
      <c r="A10925" s="27"/>
      <c r="B10925" s="32"/>
      <c r="C10925" s="27"/>
      <c r="D10925" s="27"/>
      <c r="E10925" s="27"/>
    </row>
    <row r="10926" spans="1:5" x14ac:dyDescent="0.25">
      <c r="A10926" s="27"/>
      <c r="B10926" s="32"/>
      <c r="C10926" s="27"/>
      <c r="D10926" s="27"/>
      <c r="E10926" s="27"/>
    </row>
    <row r="10927" spans="1:5" x14ac:dyDescent="0.25">
      <c r="A10927" s="27"/>
      <c r="B10927" s="32"/>
      <c r="C10927" s="27"/>
      <c r="D10927" s="27"/>
      <c r="E10927" s="27"/>
    </row>
    <row r="10928" spans="1:5" x14ac:dyDescent="0.25">
      <c r="A10928" s="27"/>
      <c r="B10928" s="32"/>
      <c r="C10928" s="27"/>
      <c r="D10928" s="27"/>
      <c r="E10928" s="27"/>
    </row>
    <row r="10929" spans="1:5" x14ac:dyDescent="0.25">
      <c r="A10929" s="27"/>
      <c r="B10929" s="32"/>
      <c r="C10929" s="27"/>
      <c r="D10929" s="27"/>
      <c r="E10929" s="27"/>
    </row>
    <row r="10930" spans="1:5" x14ac:dyDescent="0.25">
      <c r="A10930" s="27"/>
      <c r="B10930" s="32"/>
      <c r="C10930" s="27"/>
      <c r="D10930" s="27"/>
      <c r="E10930" s="27"/>
    </row>
    <row r="10931" spans="1:5" x14ac:dyDescent="0.25">
      <c r="A10931" s="27"/>
      <c r="B10931" s="32"/>
      <c r="C10931" s="27"/>
      <c r="D10931" s="27"/>
      <c r="E10931" s="27"/>
    </row>
    <row r="10932" spans="1:5" x14ac:dyDescent="0.25">
      <c r="A10932" s="27"/>
      <c r="B10932" s="32"/>
      <c r="C10932" s="27"/>
      <c r="D10932" s="27"/>
      <c r="E10932" s="27"/>
    </row>
    <row r="10933" spans="1:5" x14ac:dyDescent="0.25">
      <c r="A10933" s="27"/>
      <c r="B10933" s="32"/>
      <c r="C10933" s="27"/>
      <c r="D10933" s="27"/>
      <c r="E10933" s="27"/>
    </row>
    <row r="10934" spans="1:5" x14ac:dyDescent="0.25">
      <c r="A10934" s="27"/>
      <c r="B10934" s="32"/>
      <c r="C10934" s="27"/>
      <c r="D10934" s="27"/>
      <c r="E10934" s="27"/>
    </row>
    <row r="10935" spans="1:5" x14ac:dyDescent="0.25">
      <c r="A10935" s="27"/>
      <c r="B10935" s="32"/>
      <c r="C10935" s="27"/>
      <c r="D10935" s="27"/>
      <c r="E10935" s="27"/>
    </row>
    <row r="10936" spans="1:5" x14ac:dyDescent="0.25">
      <c r="A10936" s="27"/>
      <c r="B10936" s="32"/>
      <c r="C10936" s="27"/>
      <c r="D10936" s="27"/>
      <c r="E10936" s="27"/>
    </row>
    <row r="10937" spans="1:5" x14ac:dyDescent="0.25">
      <c r="A10937" s="27"/>
      <c r="B10937" s="32"/>
      <c r="C10937" s="27"/>
      <c r="D10937" s="27"/>
      <c r="E10937" s="27"/>
    </row>
    <row r="10938" spans="1:5" x14ac:dyDescent="0.25">
      <c r="A10938" s="27"/>
      <c r="B10938" s="32"/>
      <c r="C10938" s="27"/>
      <c r="D10938" s="27"/>
      <c r="E10938" s="27"/>
    </row>
    <row r="10939" spans="1:5" x14ac:dyDescent="0.25">
      <c r="A10939" s="27"/>
      <c r="B10939" s="32"/>
      <c r="C10939" s="27"/>
      <c r="D10939" s="27"/>
      <c r="E10939" s="27"/>
    </row>
    <row r="10940" spans="1:5" x14ac:dyDescent="0.25">
      <c r="A10940" s="27"/>
      <c r="B10940" s="32"/>
      <c r="C10940" s="27"/>
      <c r="D10940" s="27"/>
      <c r="E10940" s="27"/>
    </row>
    <row r="10941" spans="1:5" x14ac:dyDescent="0.25">
      <c r="A10941" s="27"/>
      <c r="B10941" s="32"/>
      <c r="C10941" s="27"/>
      <c r="D10941" s="27"/>
      <c r="E10941" s="27"/>
    </row>
    <row r="10942" spans="1:5" x14ac:dyDescent="0.25">
      <c r="A10942" s="27"/>
      <c r="B10942" s="32"/>
      <c r="C10942" s="27"/>
      <c r="D10942" s="27"/>
      <c r="E10942" s="27"/>
    </row>
    <row r="10943" spans="1:5" x14ac:dyDescent="0.25">
      <c r="A10943" s="27"/>
      <c r="B10943" s="32"/>
      <c r="C10943" s="27"/>
      <c r="D10943" s="27"/>
      <c r="E10943" s="27"/>
    </row>
    <row r="10944" spans="1:5" x14ac:dyDescent="0.25">
      <c r="A10944" s="27"/>
      <c r="B10944" s="32"/>
      <c r="C10944" s="27"/>
      <c r="D10944" s="27"/>
      <c r="E10944" s="27"/>
    </row>
    <row r="10945" spans="1:5" x14ac:dyDescent="0.25">
      <c r="A10945" s="27"/>
      <c r="B10945" s="32"/>
      <c r="C10945" s="27"/>
      <c r="D10945" s="27"/>
      <c r="E10945" s="27"/>
    </row>
    <row r="10946" spans="1:5" x14ac:dyDescent="0.25">
      <c r="A10946" s="27"/>
      <c r="B10946" s="32"/>
      <c r="C10946" s="27"/>
      <c r="D10946" s="27"/>
      <c r="E10946" s="27"/>
    </row>
    <row r="10947" spans="1:5" x14ac:dyDescent="0.25">
      <c r="A10947" s="27"/>
      <c r="B10947" s="32"/>
      <c r="C10947" s="27"/>
      <c r="D10947" s="27"/>
      <c r="E10947" s="27"/>
    </row>
    <row r="10948" spans="1:5" x14ac:dyDescent="0.25">
      <c r="A10948" s="27"/>
      <c r="B10948" s="32"/>
      <c r="C10948" s="27"/>
      <c r="D10948" s="27"/>
      <c r="E10948" s="27"/>
    </row>
    <row r="10949" spans="1:5" x14ac:dyDescent="0.25">
      <c r="A10949" s="27"/>
      <c r="B10949" s="32"/>
      <c r="C10949" s="27"/>
      <c r="D10949" s="27"/>
      <c r="E10949" s="27"/>
    </row>
    <row r="10950" spans="1:5" x14ac:dyDescent="0.25">
      <c r="A10950" s="27"/>
      <c r="B10950" s="32"/>
      <c r="C10950" s="27"/>
      <c r="D10950" s="27"/>
      <c r="E10950" s="27"/>
    </row>
    <row r="10951" spans="1:5" x14ac:dyDescent="0.25">
      <c r="A10951" s="27"/>
      <c r="B10951" s="32"/>
      <c r="C10951" s="27"/>
      <c r="D10951" s="27"/>
      <c r="E10951" s="27"/>
    </row>
    <row r="10952" spans="1:5" x14ac:dyDescent="0.25">
      <c r="A10952" s="27"/>
      <c r="B10952" s="32"/>
      <c r="C10952" s="27"/>
      <c r="D10952" s="27"/>
      <c r="E10952" s="27"/>
    </row>
    <row r="10953" spans="1:5" x14ac:dyDescent="0.25">
      <c r="A10953" s="27"/>
      <c r="B10953" s="32"/>
      <c r="C10953" s="27"/>
      <c r="D10953" s="27"/>
      <c r="E10953" s="27"/>
    </row>
    <row r="10954" spans="1:5" x14ac:dyDescent="0.25">
      <c r="A10954" s="27"/>
      <c r="B10954" s="32"/>
      <c r="C10954" s="27"/>
      <c r="D10954" s="27"/>
      <c r="E10954" s="27"/>
    </row>
    <row r="10955" spans="1:5" x14ac:dyDescent="0.25">
      <c r="A10955" s="27"/>
      <c r="B10955" s="32"/>
      <c r="C10955" s="27"/>
      <c r="D10955" s="27"/>
      <c r="E10955" s="27"/>
    </row>
    <row r="10956" spans="1:5" x14ac:dyDescent="0.25">
      <c r="A10956" s="27"/>
      <c r="B10956" s="32"/>
      <c r="C10956" s="27"/>
      <c r="D10956" s="27"/>
      <c r="E10956" s="27"/>
    </row>
    <row r="10957" spans="1:5" x14ac:dyDescent="0.25">
      <c r="A10957" s="27"/>
      <c r="B10957" s="32"/>
      <c r="C10957" s="27"/>
      <c r="D10957" s="27"/>
      <c r="E10957" s="27"/>
    </row>
    <row r="10958" spans="1:5" x14ac:dyDescent="0.25">
      <c r="A10958" s="27"/>
      <c r="B10958" s="32"/>
      <c r="C10958" s="27"/>
      <c r="D10958" s="27"/>
      <c r="E10958" s="27"/>
    </row>
    <row r="10959" spans="1:5" x14ac:dyDescent="0.25">
      <c r="A10959" s="27"/>
      <c r="B10959" s="32"/>
      <c r="C10959" s="27"/>
      <c r="D10959" s="27"/>
      <c r="E10959" s="27"/>
    </row>
    <row r="10960" spans="1:5" x14ac:dyDescent="0.25">
      <c r="A10960" s="27"/>
      <c r="B10960" s="32"/>
      <c r="C10960" s="27"/>
      <c r="D10960" s="27"/>
      <c r="E10960" s="27"/>
    </row>
    <row r="10961" spans="1:5" x14ac:dyDescent="0.25">
      <c r="A10961" s="27"/>
      <c r="B10961" s="32"/>
      <c r="C10961" s="27"/>
      <c r="D10961" s="27"/>
      <c r="E10961" s="27"/>
    </row>
    <row r="10962" spans="1:5" x14ac:dyDescent="0.25">
      <c r="A10962" s="27"/>
      <c r="B10962" s="32"/>
      <c r="C10962" s="27"/>
      <c r="D10962" s="27"/>
      <c r="E10962" s="27"/>
    </row>
    <row r="10963" spans="1:5" x14ac:dyDescent="0.25">
      <c r="A10963" s="27"/>
      <c r="B10963" s="32"/>
      <c r="C10963" s="27"/>
      <c r="D10963" s="27"/>
      <c r="E10963" s="27"/>
    </row>
    <row r="10964" spans="1:5" x14ac:dyDescent="0.25">
      <c r="A10964" s="27"/>
      <c r="B10964" s="32"/>
      <c r="C10964" s="27"/>
      <c r="D10964" s="27"/>
      <c r="E10964" s="27"/>
    </row>
    <row r="10965" spans="1:5" x14ac:dyDescent="0.25">
      <c r="A10965" s="27"/>
      <c r="B10965" s="32"/>
      <c r="C10965" s="27"/>
      <c r="D10965" s="27"/>
      <c r="E10965" s="27"/>
    </row>
    <row r="10966" spans="1:5" x14ac:dyDescent="0.25">
      <c r="A10966" s="27"/>
      <c r="B10966" s="32"/>
      <c r="C10966" s="27"/>
      <c r="D10966" s="27"/>
      <c r="E10966" s="27"/>
    </row>
    <row r="10967" spans="1:5" x14ac:dyDescent="0.25">
      <c r="A10967" s="27"/>
      <c r="B10967" s="32"/>
      <c r="C10967" s="27"/>
      <c r="D10967" s="27"/>
      <c r="E10967" s="27"/>
    </row>
    <row r="10968" spans="1:5" x14ac:dyDescent="0.25">
      <c r="A10968" s="27"/>
      <c r="B10968" s="32"/>
      <c r="C10968" s="27"/>
      <c r="D10968" s="27"/>
      <c r="E10968" s="27"/>
    </row>
    <row r="10969" spans="1:5" x14ac:dyDescent="0.25">
      <c r="A10969" s="27"/>
      <c r="B10969" s="32"/>
      <c r="C10969" s="27"/>
      <c r="D10969" s="27"/>
      <c r="E10969" s="27"/>
    </row>
    <row r="10970" spans="1:5" x14ac:dyDescent="0.25">
      <c r="A10970" s="27"/>
      <c r="B10970" s="32"/>
      <c r="C10970" s="27"/>
      <c r="D10970" s="27"/>
      <c r="E10970" s="27"/>
    </row>
    <row r="10971" spans="1:5" x14ac:dyDescent="0.25">
      <c r="A10971" s="27"/>
      <c r="B10971" s="32"/>
      <c r="C10971" s="27"/>
      <c r="D10971" s="27"/>
      <c r="E10971" s="27"/>
    </row>
    <row r="10972" spans="1:5" x14ac:dyDescent="0.25">
      <c r="A10972" s="27"/>
      <c r="B10972" s="32"/>
      <c r="C10972" s="27"/>
      <c r="D10972" s="27"/>
      <c r="E10972" s="27"/>
    </row>
    <row r="10973" spans="1:5" x14ac:dyDescent="0.25">
      <c r="A10973" s="27"/>
      <c r="B10973" s="32"/>
      <c r="C10973" s="27"/>
      <c r="D10973" s="27"/>
      <c r="E10973" s="27"/>
    </row>
    <row r="10974" spans="1:5" x14ac:dyDescent="0.25">
      <c r="A10974" s="27"/>
      <c r="B10974" s="32"/>
      <c r="C10974" s="27"/>
      <c r="D10974" s="27"/>
      <c r="E10974" s="27"/>
    </row>
    <row r="10975" spans="1:5" x14ac:dyDescent="0.25">
      <c r="A10975" s="27"/>
      <c r="B10975" s="32"/>
      <c r="C10975" s="27"/>
      <c r="D10975" s="27"/>
      <c r="E10975" s="27"/>
    </row>
    <row r="10976" spans="1:5" x14ac:dyDescent="0.25">
      <c r="A10976" s="27"/>
      <c r="B10976" s="32"/>
      <c r="C10976" s="27"/>
      <c r="D10976" s="27"/>
      <c r="E10976" s="27"/>
    </row>
    <row r="10977" spans="1:5" x14ac:dyDescent="0.25">
      <c r="A10977" s="27"/>
      <c r="B10977" s="32"/>
      <c r="C10977" s="27"/>
      <c r="D10977" s="27"/>
      <c r="E10977" s="27"/>
    </row>
    <row r="10978" spans="1:5" x14ac:dyDescent="0.25">
      <c r="A10978" s="27"/>
      <c r="B10978" s="32"/>
      <c r="C10978" s="27"/>
      <c r="D10978" s="27"/>
      <c r="E10978" s="27"/>
    </row>
    <row r="10979" spans="1:5" x14ac:dyDescent="0.25">
      <c r="A10979" s="27"/>
      <c r="B10979" s="32"/>
      <c r="C10979" s="27"/>
      <c r="D10979" s="27"/>
      <c r="E10979" s="27"/>
    </row>
    <row r="10980" spans="1:5" x14ac:dyDescent="0.25">
      <c r="A10980" s="27"/>
      <c r="B10980" s="32"/>
      <c r="C10980" s="27"/>
      <c r="D10980" s="27"/>
      <c r="E10980" s="27"/>
    </row>
    <row r="10981" spans="1:5" x14ac:dyDescent="0.25">
      <c r="A10981" s="27"/>
      <c r="B10981" s="32"/>
      <c r="C10981" s="27"/>
      <c r="D10981" s="27"/>
      <c r="E10981" s="27"/>
    </row>
    <row r="10982" spans="1:5" x14ac:dyDescent="0.25">
      <c r="A10982" s="27"/>
      <c r="B10982" s="32"/>
      <c r="C10982" s="27"/>
      <c r="D10982" s="27"/>
      <c r="E10982" s="27"/>
    </row>
    <row r="10983" spans="1:5" x14ac:dyDescent="0.25">
      <c r="A10983" s="27"/>
      <c r="B10983" s="32"/>
      <c r="C10983" s="27"/>
      <c r="D10983" s="27"/>
      <c r="E10983" s="27"/>
    </row>
    <row r="10984" spans="1:5" x14ac:dyDescent="0.25">
      <c r="A10984" s="27"/>
      <c r="B10984" s="32"/>
      <c r="C10984" s="27"/>
      <c r="D10984" s="27"/>
      <c r="E10984" s="27"/>
    </row>
    <row r="10985" spans="1:5" x14ac:dyDescent="0.25">
      <c r="A10985" s="27"/>
      <c r="B10985" s="32"/>
      <c r="C10985" s="27"/>
      <c r="D10985" s="27"/>
      <c r="E10985" s="27"/>
    </row>
    <row r="10986" spans="1:5" x14ac:dyDescent="0.25">
      <c r="A10986" s="27"/>
      <c r="B10986" s="32"/>
      <c r="C10986" s="27"/>
      <c r="D10986" s="27"/>
      <c r="E10986" s="27"/>
    </row>
    <row r="10987" spans="1:5" x14ac:dyDescent="0.25">
      <c r="A10987" s="27"/>
      <c r="B10987" s="32"/>
      <c r="C10987" s="27"/>
      <c r="D10987" s="27"/>
      <c r="E10987" s="27"/>
    </row>
    <row r="10988" spans="1:5" x14ac:dyDescent="0.25">
      <c r="A10988" s="27"/>
      <c r="B10988" s="32"/>
      <c r="C10988" s="27"/>
      <c r="D10988" s="27"/>
      <c r="E10988" s="27"/>
    </row>
    <row r="10989" spans="1:5" x14ac:dyDescent="0.25">
      <c r="A10989" s="27"/>
      <c r="B10989" s="32"/>
      <c r="C10989" s="27"/>
      <c r="D10989" s="27"/>
      <c r="E10989" s="27"/>
    </row>
    <row r="10990" spans="1:5" x14ac:dyDescent="0.25">
      <c r="A10990" s="27"/>
      <c r="B10990" s="32"/>
      <c r="C10990" s="27"/>
      <c r="D10990" s="27"/>
      <c r="E10990" s="27"/>
    </row>
    <row r="10991" spans="1:5" x14ac:dyDescent="0.25">
      <c r="A10991" s="27"/>
      <c r="B10991" s="32"/>
      <c r="C10991" s="27"/>
      <c r="D10991" s="27"/>
      <c r="E10991" s="27"/>
    </row>
    <row r="10992" spans="1:5" x14ac:dyDescent="0.25">
      <c r="A10992" s="27"/>
      <c r="B10992" s="32"/>
      <c r="C10992" s="27"/>
      <c r="D10992" s="27"/>
      <c r="E10992" s="27"/>
    </row>
    <row r="10993" spans="1:5" x14ac:dyDescent="0.25">
      <c r="A10993" s="27"/>
      <c r="B10993" s="32"/>
      <c r="C10993" s="27"/>
      <c r="D10993" s="27"/>
      <c r="E10993" s="27"/>
    </row>
    <row r="10994" spans="1:5" x14ac:dyDescent="0.25">
      <c r="A10994" s="27"/>
      <c r="B10994" s="32"/>
      <c r="C10994" s="27"/>
      <c r="D10994" s="27"/>
      <c r="E10994" s="27"/>
    </row>
    <row r="10995" spans="1:5" x14ac:dyDescent="0.25">
      <c r="A10995" s="27"/>
      <c r="B10995" s="32"/>
      <c r="C10995" s="27"/>
      <c r="D10995" s="27"/>
      <c r="E10995" s="27"/>
    </row>
    <row r="10996" spans="1:5" x14ac:dyDescent="0.25">
      <c r="A10996" s="27"/>
      <c r="B10996" s="32"/>
      <c r="C10996" s="27"/>
      <c r="D10996" s="27"/>
      <c r="E10996" s="27"/>
    </row>
    <row r="10997" spans="1:5" x14ac:dyDescent="0.25">
      <c r="A10997" s="27"/>
      <c r="B10997" s="32"/>
      <c r="C10997" s="27"/>
      <c r="D10997" s="27"/>
      <c r="E10997" s="27"/>
    </row>
    <row r="10998" spans="1:5" x14ac:dyDescent="0.25">
      <c r="A10998" s="27"/>
      <c r="B10998" s="32"/>
      <c r="C10998" s="27"/>
      <c r="D10998" s="27"/>
      <c r="E10998" s="27"/>
    </row>
    <row r="10999" spans="1:5" x14ac:dyDescent="0.25">
      <c r="A10999" s="27"/>
      <c r="B10999" s="32"/>
      <c r="C10999" s="27"/>
      <c r="D10999" s="27"/>
      <c r="E10999" s="27"/>
    </row>
    <row r="11000" spans="1:5" x14ac:dyDescent="0.25">
      <c r="A11000" s="27"/>
      <c r="B11000" s="32"/>
      <c r="C11000" s="27"/>
      <c r="D11000" s="27"/>
      <c r="E11000" s="27"/>
    </row>
    <row r="11001" spans="1:5" x14ac:dyDescent="0.25">
      <c r="A11001" s="27"/>
      <c r="B11001" s="32"/>
      <c r="C11001" s="27"/>
      <c r="D11001" s="27"/>
      <c r="E11001" s="27"/>
    </row>
    <row r="11002" spans="1:5" x14ac:dyDescent="0.25">
      <c r="A11002" s="27"/>
      <c r="B11002" s="32"/>
      <c r="C11002" s="27"/>
      <c r="D11002" s="27"/>
      <c r="E11002" s="27"/>
    </row>
    <row r="11003" spans="1:5" x14ac:dyDescent="0.25">
      <c r="A11003" s="27"/>
      <c r="B11003" s="32"/>
      <c r="C11003" s="27"/>
      <c r="D11003" s="27"/>
      <c r="E11003" s="27"/>
    </row>
    <row r="11004" spans="1:5" x14ac:dyDescent="0.25">
      <c r="A11004" s="27"/>
      <c r="B11004" s="32"/>
      <c r="C11004" s="27"/>
      <c r="D11004" s="27"/>
      <c r="E11004" s="27"/>
    </row>
    <row r="11005" spans="1:5" x14ac:dyDescent="0.25">
      <c r="A11005" s="27"/>
      <c r="B11005" s="32"/>
      <c r="C11005" s="27"/>
      <c r="D11005" s="27"/>
      <c r="E11005" s="27"/>
    </row>
    <row r="11006" spans="1:5" x14ac:dyDescent="0.25">
      <c r="A11006" s="27"/>
      <c r="B11006" s="32"/>
      <c r="C11006" s="27"/>
      <c r="D11006" s="27"/>
      <c r="E11006" s="27"/>
    </row>
    <row r="11007" spans="1:5" x14ac:dyDescent="0.25">
      <c r="A11007" s="27"/>
      <c r="B11007" s="32"/>
      <c r="C11007" s="27"/>
      <c r="D11007" s="27"/>
      <c r="E11007" s="27"/>
    </row>
    <row r="11008" spans="1:5" x14ac:dyDescent="0.25">
      <c r="A11008" s="27"/>
      <c r="B11008" s="32"/>
      <c r="C11008" s="27"/>
      <c r="D11008" s="27"/>
      <c r="E11008" s="27"/>
    </row>
    <row r="11009" spans="1:5" x14ac:dyDescent="0.25">
      <c r="A11009" s="27"/>
      <c r="B11009" s="32"/>
      <c r="C11009" s="27"/>
      <c r="D11009" s="27"/>
      <c r="E11009" s="27"/>
    </row>
    <row r="11010" spans="1:5" x14ac:dyDescent="0.25">
      <c r="A11010" s="27"/>
      <c r="B11010" s="32"/>
      <c r="C11010" s="27"/>
      <c r="D11010" s="27"/>
      <c r="E11010" s="27"/>
    </row>
    <row r="11011" spans="1:5" x14ac:dyDescent="0.25">
      <c r="A11011" s="27"/>
      <c r="B11011" s="32"/>
      <c r="C11011" s="27"/>
      <c r="D11011" s="27"/>
      <c r="E11011" s="27"/>
    </row>
    <row r="11012" spans="1:5" x14ac:dyDescent="0.25">
      <c r="A11012" s="27"/>
      <c r="B11012" s="32"/>
      <c r="C11012" s="27"/>
      <c r="D11012" s="27"/>
      <c r="E11012" s="27"/>
    </row>
    <row r="11013" spans="1:5" x14ac:dyDescent="0.25">
      <c r="A11013" s="27"/>
      <c r="B11013" s="32"/>
      <c r="C11013" s="27"/>
      <c r="D11013" s="27"/>
      <c r="E11013" s="27"/>
    </row>
    <row r="11014" spans="1:5" x14ac:dyDescent="0.25">
      <c r="A11014" s="27"/>
      <c r="B11014" s="32"/>
      <c r="C11014" s="27"/>
      <c r="D11014" s="27"/>
      <c r="E11014" s="27"/>
    </row>
    <row r="11015" spans="1:5" x14ac:dyDescent="0.25">
      <c r="A11015" s="27"/>
      <c r="B11015" s="32"/>
      <c r="C11015" s="27"/>
      <c r="D11015" s="27"/>
      <c r="E11015" s="27"/>
    </row>
    <row r="11016" spans="1:5" x14ac:dyDescent="0.25">
      <c r="A11016" s="27"/>
      <c r="B11016" s="32"/>
      <c r="C11016" s="27"/>
      <c r="D11016" s="27"/>
      <c r="E11016" s="27"/>
    </row>
    <row r="11017" spans="1:5" x14ac:dyDescent="0.25">
      <c r="A11017" s="27"/>
      <c r="B11017" s="32"/>
      <c r="C11017" s="27"/>
      <c r="D11017" s="27"/>
      <c r="E11017" s="27"/>
    </row>
    <row r="11018" spans="1:5" x14ac:dyDescent="0.25">
      <c r="A11018" s="27"/>
      <c r="B11018" s="32"/>
      <c r="C11018" s="27"/>
      <c r="D11018" s="27"/>
      <c r="E11018" s="27"/>
    </row>
    <row r="11019" spans="1:5" x14ac:dyDescent="0.25">
      <c r="A11019" s="27"/>
      <c r="B11019" s="32"/>
      <c r="C11019" s="27"/>
      <c r="D11019" s="27"/>
      <c r="E11019" s="27"/>
    </row>
    <row r="11020" spans="1:5" x14ac:dyDescent="0.25">
      <c r="A11020" s="27"/>
      <c r="B11020" s="32"/>
      <c r="C11020" s="27"/>
      <c r="D11020" s="27"/>
      <c r="E11020" s="27"/>
    </row>
    <row r="11021" spans="1:5" x14ac:dyDescent="0.25">
      <c r="A11021" s="27"/>
      <c r="B11021" s="32"/>
      <c r="C11021" s="27"/>
      <c r="D11021" s="27"/>
      <c r="E11021" s="27"/>
    </row>
    <row r="11022" spans="1:5" x14ac:dyDescent="0.25">
      <c r="A11022" s="27"/>
      <c r="B11022" s="32"/>
      <c r="C11022" s="27"/>
      <c r="D11022" s="27"/>
      <c r="E11022" s="27"/>
    </row>
    <row r="11023" spans="1:5" x14ac:dyDescent="0.25">
      <c r="A11023" s="27"/>
      <c r="B11023" s="32"/>
      <c r="C11023" s="27"/>
      <c r="D11023" s="27"/>
      <c r="E11023" s="27"/>
    </row>
    <row r="11024" spans="1:5" x14ac:dyDescent="0.25">
      <c r="A11024" s="27"/>
      <c r="B11024" s="32"/>
      <c r="C11024" s="27"/>
      <c r="D11024" s="27"/>
      <c r="E11024" s="27"/>
    </row>
    <row r="11025" spans="1:5" x14ac:dyDescent="0.25">
      <c r="A11025" s="27"/>
      <c r="B11025" s="32"/>
      <c r="C11025" s="27"/>
      <c r="D11025" s="27"/>
      <c r="E11025" s="27"/>
    </row>
    <row r="11026" spans="1:5" x14ac:dyDescent="0.25">
      <c r="A11026" s="27"/>
      <c r="B11026" s="32"/>
      <c r="C11026" s="27"/>
      <c r="D11026" s="27"/>
      <c r="E11026" s="27"/>
    </row>
    <row r="11027" spans="1:5" x14ac:dyDescent="0.25">
      <c r="A11027" s="27"/>
      <c r="B11027" s="32"/>
      <c r="C11027" s="27"/>
      <c r="D11027" s="27"/>
      <c r="E11027" s="27"/>
    </row>
    <row r="11028" spans="1:5" x14ac:dyDescent="0.25">
      <c r="A11028" s="27"/>
      <c r="B11028" s="32"/>
      <c r="C11028" s="27"/>
      <c r="D11028" s="27"/>
      <c r="E11028" s="27"/>
    </row>
    <row r="11029" spans="1:5" x14ac:dyDescent="0.25">
      <c r="A11029" s="27"/>
      <c r="B11029" s="32"/>
      <c r="C11029" s="27"/>
      <c r="D11029" s="27"/>
      <c r="E11029" s="27"/>
    </row>
    <row r="11030" spans="1:5" x14ac:dyDescent="0.25">
      <c r="A11030" s="27"/>
      <c r="B11030" s="32"/>
      <c r="C11030" s="27"/>
      <c r="D11030" s="27"/>
      <c r="E11030" s="27"/>
    </row>
    <row r="11031" spans="1:5" x14ac:dyDescent="0.25">
      <c r="A11031" s="27"/>
      <c r="B11031" s="32"/>
      <c r="C11031" s="27"/>
      <c r="D11031" s="27"/>
      <c r="E11031" s="27"/>
    </row>
    <row r="11032" spans="1:5" x14ac:dyDescent="0.25">
      <c r="A11032" s="27"/>
      <c r="B11032" s="32"/>
      <c r="C11032" s="27"/>
      <c r="D11032" s="27"/>
      <c r="E11032" s="27"/>
    </row>
    <row r="11033" spans="1:5" x14ac:dyDescent="0.25">
      <c r="A11033" s="27"/>
      <c r="B11033" s="32"/>
      <c r="C11033" s="27"/>
      <c r="D11033" s="27"/>
      <c r="E11033" s="27"/>
    </row>
    <row r="11034" spans="1:5" x14ac:dyDescent="0.25">
      <c r="A11034" s="27"/>
      <c r="B11034" s="32"/>
      <c r="C11034" s="27"/>
      <c r="D11034" s="27"/>
      <c r="E11034" s="27"/>
    </row>
    <row r="11035" spans="1:5" x14ac:dyDescent="0.25">
      <c r="A11035" s="27"/>
      <c r="B11035" s="32"/>
      <c r="C11035" s="27"/>
      <c r="D11035" s="27"/>
      <c r="E11035" s="27"/>
    </row>
    <row r="11036" spans="1:5" x14ac:dyDescent="0.25">
      <c r="A11036" s="27"/>
      <c r="B11036" s="32"/>
      <c r="C11036" s="27"/>
      <c r="D11036" s="27"/>
      <c r="E11036" s="27"/>
    </row>
    <row r="11037" spans="1:5" x14ac:dyDescent="0.25">
      <c r="A11037" s="27"/>
      <c r="B11037" s="32"/>
      <c r="C11037" s="27"/>
      <c r="D11037" s="27"/>
      <c r="E11037" s="27"/>
    </row>
    <row r="11038" spans="1:5" x14ac:dyDescent="0.25">
      <c r="A11038" s="27"/>
      <c r="B11038" s="32"/>
      <c r="C11038" s="27"/>
      <c r="D11038" s="27"/>
      <c r="E11038" s="27"/>
    </row>
    <row r="11039" spans="1:5" x14ac:dyDescent="0.25">
      <c r="A11039" s="27"/>
      <c r="B11039" s="32"/>
      <c r="C11039" s="27"/>
      <c r="D11039" s="27"/>
      <c r="E11039" s="27"/>
    </row>
    <row r="11040" spans="1:5" x14ac:dyDescent="0.25">
      <c r="A11040" s="27"/>
      <c r="B11040" s="32"/>
      <c r="C11040" s="27"/>
      <c r="D11040" s="27"/>
      <c r="E11040" s="27"/>
    </row>
    <row r="11041" spans="1:5" x14ac:dyDescent="0.25">
      <c r="A11041" s="27"/>
      <c r="B11041" s="32"/>
      <c r="C11041" s="27"/>
      <c r="D11041" s="27"/>
      <c r="E11041" s="27"/>
    </row>
    <row r="11042" spans="1:5" x14ac:dyDescent="0.25">
      <c r="A11042" s="27"/>
      <c r="B11042" s="32"/>
      <c r="C11042" s="27"/>
      <c r="D11042" s="27"/>
      <c r="E11042" s="27"/>
    </row>
    <row r="11043" spans="1:5" x14ac:dyDescent="0.25">
      <c r="A11043" s="27"/>
      <c r="B11043" s="32"/>
      <c r="C11043" s="27"/>
      <c r="D11043" s="27"/>
      <c r="E11043" s="27"/>
    </row>
    <row r="11044" spans="1:5" x14ac:dyDescent="0.25">
      <c r="A11044" s="27"/>
      <c r="B11044" s="32"/>
      <c r="C11044" s="27"/>
      <c r="D11044" s="27"/>
      <c r="E11044" s="27"/>
    </row>
    <row r="11045" spans="1:5" x14ac:dyDescent="0.25">
      <c r="A11045" s="27"/>
      <c r="B11045" s="32"/>
      <c r="C11045" s="27"/>
      <c r="D11045" s="27"/>
      <c r="E11045" s="27"/>
    </row>
    <row r="11046" spans="1:5" x14ac:dyDescent="0.25">
      <c r="A11046" s="27"/>
      <c r="B11046" s="32"/>
      <c r="C11046" s="27"/>
      <c r="D11046" s="27"/>
      <c r="E11046" s="27"/>
    </row>
    <row r="11047" spans="1:5" x14ac:dyDescent="0.25">
      <c r="A11047" s="27"/>
      <c r="B11047" s="32"/>
      <c r="C11047" s="27"/>
      <c r="D11047" s="27"/>
      <c r="E11047" s="27"/>
    </row>
    <row r="11048" spans="1:5" x14ac:dyDescent="0.25">
      <c r="A11048" s="27"/>
      <c r="B11048" s="32"/>
      <c r="C11048" s="27"/>
      <c r="D11048" s="27"/>
      <c r="E11048" s="27"/>
    </row>
    <row r="11049" spans="1:5" x14ac:dyDescent="0.25">
      <c r="A11049" s="27"/>
      <c r="B11049" s="32"/>
      <c r="C11049" s="27"/>
      <c r="D11049" s="27"/>
      <c r="E11049" s="27"/>
    </row>
    <row r="11050" spans="1:5" x14ac:dyDescent="0.25">
      <c r="A11050" s="27"/>
      <c r="B11050" s="32"/>
      <c r="C11050" s="27"/>
      <c r="D11050" s="27"/>
      <c r="E11050" s="27"/>
    </row>
    <row r="11051" spans="1:5" x14ac:dyDescent="0.25">
      <c r="A11051" s="27"/>
      <c r="B11051" s="32"/>
      <c r="C11051" s="27"/>
      <c r="D11051" s="27"/>
      <c r="E11051" s="27"/>
    </row>
    <row r="11052" spans="1:5" x14ac:dyDescent="0.25">
      <c r="A11052" s="27"/>
      <c r="B11052" s="32"/>
      <c r="C11052" s="27"/>
      <c r="D11052" s="27"/>
      <c r="E11052" s="27"/>
    </row>
    <row r="11053" spans="1:5" x14ac:dyDescent="0.25">
      <c r="A11053" s="27"/>
      <c r="B11053" s="32"/>
      <c r="C11053" s="27"/>
      <c r="D11053" s="27"/>
      <c r="E11053" s="27"/>
    </row>
    <row r="11054" spans="1:5" x14ac:dyDescent="0.25">
      <c r="A11054" s="27"/>
      <c r="B11054" s="32"/>
      <c r="C11054" s="27"/>
      <c r="D11054" s="27"/>
      <c r="E11054" s="27"/>
    </row>
    <row r="11055" spans="1:5" x14ac:dyDescent="0.25">
      <c r="A11055" s="27"/>
      <c r="B11055" s="32"/>
      <c r="C11055" s="27"/>
      <c r="D11055" s="27"/>
      <c r="E11055" s="27"/>
    </row>
    <row r="11056" spans="1:5" x14ac:dyDescent="0.25">
      <c r="A11056" s="27"/>
      <c r="B11056" s="32"/>
      <c r="C11056" s="27"/>
      <c r="D11056" s="27"/>
      <c r="E11056" s="27"/>
    </row>
    <row r="11057" spans="1:5" x14ac:dyDescent="0.25">
      <c r="A11057" s="27"/>
      <c r="B11057" s="32"/>
      <c r="C11057" s="27"/>
      <c r="D11057" s="27"/>
      <c r="E11057" s="27"/>
    </row>
    <row r="11058" spans="1:5" x14ac:dyDescent="0.25">
      <c r="A11058" s="27"/>
      <c r="B11058" s="32"/>
      <c r="C11058" s="27"/>
      <c r="D11058" s="27"/>
      <c r="E11058" s="27"/>
    </row>
    <row r="11059" spans="1:5" x14ac:dyDescent="0.25">
      <c r="A11059" s="27"/>
      <c r="B11059" s="32"/>
      <c r="C11059" s="27"/>
      <c r="D11059" s="27"/>
      <c r="E11059" s="27"/>
    </row>
    <row r="11060" spans="1:5" x14ac:dyDescent="0.25">
      <c r="A11060" s="27"/>
      <c r="B11060" s="32"/>
      <c r="C11060" s="27"/>
      <c r="D11060" s="27"/>
      <c r="E11060" s="27"/>
    </row>
    <row r="11061" spans="1:5" x14ac:dyDescent="0.25">
      <c r="A11061" s="27"/>
      <c r="B11061" s="32"/>
      <c r="C11061" s="27"/>
      <c r="D11061" s="27"/>
      <c r="E11061" s="27"/>
    </row>
    <row r="11062" spans="1:5" x14ac:dyDescent="0.25">
      <c r="A11062" s="27"/>
      <c r="B11062" s="32"/>
      <c r="C11062" s="27"/>
      <c r="D11062" s="27"/>
      <c r="E11062" s="27"/>
    </row>
    <row r="11063" spans="1:5" x14ac:dyDescent="0.25">
      <c r="A11063" s="27"/>
      <c r="B11063" s="32"/>
      <c r="C11063" s="27"/>
      <c r="D11063" s="27"/>
      <c r="E11063" s="27"/>
    </row>
    <row r="11064" spans="1:5" x14ac:dyDescent="0.25">
      <c r="A11064" s="27"/>
      <c r="B11064" s="32"/>
      <c r="C11064" s="27"/>
      <c r="D11064" s="27"/>
      <c r="E11064" s="27"/>
    </row>
    <row r="11065" spans="1:5" x14ac:dyDescent="0.25">
      <c r="A11065" s="27"/>
      <c r="B11065" s="32"/>
      <c r="C11065" s="27"/>
      <c r="D11065" s="27"/>
      <c r="E11065" s="27"/>
    </row>
    <row r="11066" spans="1:5" x14ac:dyDescent="0.25">
      <c r="A11066" s="27"/>
      <c r="B11066" s="32"/>
      <c r="C11066" s="27"/>
      <c r="D11066" s="27"/>
      <c r="E11066" s="27"/>
    </row>
    <row r="11067" spans="1:5" x14ac:dyDescent="0.25">
      <c r="A11067" s="27"/>
      <c r="B11067" s="32"/>
      <c r="C11067" s="27"/>
      <c r="D11067" s="27"/>
      <c r="E11067" s="27"/>
    </row>
    <row r="11068" spans="1:5" x14ac:dyDescent="0.25">
      <c r="A11068" s="27"/>
      <c r="B11068" s="32"/>
      <c r="C11068" s="27"/>
      <c r="D11068" s="27"/>
      <c r="E11068" s="27"/>
    </row>
    <row r="11069" spans="1:5" x14ac:dyDescent="0.25">
      <c r="A11069" s="27"/>
      <c r="B11069" s="32"/>
      <c r="C11069" s="27"/>
      <c r="D11069" s="27"/>
      <c r="E11069" s="27"/>
    </row>
    <row r="11070" spans="1:5" x14ac:dyDescent="0.25">
      <c r="A11070" s="27"/>
      <c r="B11070" s="32"/>
      <c r="C11070" s="27"/>
      <c r="D11070" s="27"/>
      <c r="E11070" s="27"/>
    </row>
    <row r="11071" spans="1:5" x14ac:dyDescent="0.25">
      <c r="A11071" s="27"/>
      <c r="B11071" s="32"/>
      <c r="C11071" s="27"/>
      <c r="D11071" s="27"/>
      <c r="E11071" s="27"/>
    </row>
    <row r="11072" spans="1:5" x14ac:dyDescent="0.25">
      <c r="A11072" s="27"/>
      <c r="B11072" s="32"/>
      <c r="C11072" s="27"/>
      <c r="D11072" s="27"/>
      <c r="E11072" s="27"/>
    </row>
    <row r="11073" spans="1:5" x14ac:dyDescent="0.25">
      <c r="A11073" s="27"/>
      <c r="B11073" s="32"/>
      <c r="C11073" s="27"/>
      <c r="D11073" s="27"/>
      <c r="E11073" s="27"/>
    </row>
    <row r="11074" spans="1:5" x14ac:dyDescent="0.25">
      <c r="A11074" s="27"/>
      <c r="B11074" s="32"/>
      <c r="C11074" s="27"/>
      <c r="D11074" s="27"/>
      <c r="E11074" s="27"/>
    </row>
    <row r="11075" spans="1:5" x14ac:dyDescent="0.25">
      <c r="A11075" s="27"/>
      <c r="B11075" s="32"/>
      <c r="C11075" s="27"/>
      <c r="D11075" s="27"/>
      <c r="E11075" s="27"/>
    </row>
    <row r="11076" spans="1:5" x14ac:dyDescent="0.25">
      <c r="A11076" s="27"/>
      <c r="B11076" s="32"/>
      <c r="C11076" s="27"/>
      <c r="D11076" s="27"/>
      <c r="E11076" s="27"/>
    </row>
    <row r="11077" spans="1:5" x14ac:dyDescent="0.25">
      <c r="A11077" s="27"/>
      <c r="B11077" s="32"/>
      <c r="C11077" s="27"/>
      <c r="D11077" s="27"/>
      <c r="E11077" s="27"/>
    </row>
    <row r="11078" spans="1:5" x14ac:dyDescent="0.25">
      <c r="A11078" s="27"/>
      <c r="B11078" s="32"/>
      <c r="C11078" s="27"/>
      <c r="D11078" s="27"/>
      <c r="E11078" s="27"/>
    </row>
    <row r="11079" spans="1:5" x14ac:dyDescent="0.25">
      <c r="A11079" s="27"/>
      <c r="B11079" s="32"/>
      <c r="C11079" s="27"/>
      <c r="D11079" s="27"/>
      <c r="E11079" s="27"/>
    </row>
    <row r="11080" spans="1:5" x14ac:dyDescent="0.25">
      <c r="A11080" s="27"/>
      <c r="B11080" s="32"/>
      <c r="C11080" s="27"/>
      <c r="D11080" s="27"/>
      <c r="E11080" s="27"/>
    </row>
    <row r="11081" spans="1:5" x14ac:dyDescent="0.25">
      <c r="A11081" s="27"/>
      <c r="B11081" s="32"/>
      <c r="C11081" s="27"/>
      <c r="D11081" s="27"/>
      <c r="E11081" s="27"/>
    </row>
    <row r="11082" spans="1:5" x14ac:dyDescent="0.25">
      <c r="A11082" s="27"/>
      <c r="B11082" s="32"/>
      <c r="C11082" s="27"/>
      <c r="D11082" s="27"/>
      <c r="E11082" s="27"/>
    </row>
    <row r="11083" spans="1:5" x14ac:dyDescent="0.25">
      <c r="A11083" s="27"/>
      <c r="B11083" s="32"/>
      <c r="C11083" s="27"/>
      <c r="D11083" s="27"/>
      <c r="E11083" s="27"/>
    </row>
    <row r="11084" spans="1:5" x14ac:dyDescent="0.25">
      <c r="A11084" s="27"/>
      <c r="B11084" s="32"/>
      <c r="C11084" s="27"/>
      <c r="D11084" s="27"/>
      <c r="E11084" s="27"/>
    </row>
    <row r="11085" spans="1:5" x14ac:dyDescent="0.25">
      <c r="A11085" s="27"/>
      <c r="B11085" s="32"/>
      <c r="C11085" s="27"/>
      <c r="D11085" s="27"/>
      <c r="E11085" s="27"/>
    </row>
    <row r="11086" spans="1:5" x14ac:dyDescent="0.25">
      <c r="A11086" s="27"/>
      <c r="B11086" s="32"/>
      <c r="C11086" s="27"/>
      <c r="D11086" s="27"/>
      <c r="E11086" s="27"/>
    </row>
    <row r="11087" spans="1:5" x14ac:dyDescent="0.25">
      <c r="A11087" s="27"/>
      <c r="B11087" s="32"/>
      <c r="C11087" s="27"/>
      <c r="D11087" s="27"/>
      <c r="E11087" s="27"/>
    </row>
    <row r="11088" spans="1:5" x14ac:dyDescent="0.25">
      <c r="A11088" s="27"/>
      <c r="B11088" s="32"/>
      <c r="C11088" s="27"/>
      <c r="D11088" s="27"/>
      <c r="E11088" s="27"/>
    </row>
    <row r="11089" spans="1:5" x14ac:dyDescent="0.25">
      <c r="A11089" s="27"/>
      <c r="B11089" s="32"/>
      <c r="C11089" s="27"/>
      <c r="D11089" s="27"/>
      <c r="E11089" s="27"/>
    </row>
    <row r="11090" spans="1:5" x14ac:dyDescent="0.25">
      <c r="A11090" s="27"/>
      <c r="B11090" s="32"/>
      <c r="C11090" s="27"/>
      <c r="D11090" s="27"/>
      <c r="E11090" s="27"/>
    </row>
    <row r="11091" spans="1:5" x14ac:dyDescent="0.25">
      <c r="A11091" s="27"/>
      <c r="B11091" s="32"/>
      <c r="C11091" s="27"/>
      <c r="D11091" s="27"/>
      <c r="E11091" s="27"/>
    </row>
    <row r="11092" spans="1:5" x14ac:dyDescent="0.25">
      <c r="A11092" s="27"/>
      <c r="B11092" s="32"/>
      <c r="C11092" s="27"/>
      <c r="D11092" s="27"/>
      <c r="E11092" s="27"/>
    </row>
    <row r="11093" spans="1:5" x14ac:dyDescent="0.25">
      <c r="A11093" s="27"/>
      <c r="B11093" s="32"/>
      <c r="C11093" s="27"/>
      <c r="D11093" s="27"/>
      <c r="E11093" s="27"/>
    </row>
    <row r="11094" spans="1:5" x14ac:dyDescent="0.25">
      <c r="A11094" s="27"/>
      <c r="B11094" s="32"/>
      <c r="C11094" s="27"/>
      <c r="D11094" s="27"/>
      <c r="E11094" s="27"/>
    </row>
    <row r="11095" spans="1:5" x14ac:dyDescent="0.25">
      <c r="A11095" s="27"/>
      <c r="B11095" s="32"/>
      <c r="C11095" s="27"/>
      <c r="D11095" s="27"/>
      <c r="E11095" s="27"/>
    </row>
    <row r="11096" spans="1:5" x14ac:dyDescent="0.25">
      <c r="A11096" s="27"/>
      <c r="B11096" s="32"/>
      <c r="C11096" s="27"/>
      <c r="D11096" s="27"/>
      <c r="E11096" s="27"/>
    </row>
    <row r="11097" spans="1:5" x14ac:dyDescent="0.25">
      <c r="A11097" s="27"/>
      <c r="B11097" s="32"/>
      <c r="C11097" s="27"/>
      <c r="D11097" s="27"/>
      <c r="E11097" s="27"/>
    </row>
    <row r="11098" spans="1:5" x14ac:dyDescent="0.25">
      <c r="A11098" s="27"/>
      <c r="B11098" s="32"/>
      <c r="C11098" s="27"/>
      <c r="D11098" s="27"/>
      <c r="E11098" s="27"/>
    </row>
    <row r="11099" spans="1:5" x14ac:dyDescent="0.25">
      <c r="A11099" s="27"/>
      <c r="B11099" s="32"/>
      <c r="C11099" s="27"/>
      <c r="D11099" s="27"/>
      <c r="E11099" s="27"/>
    </row>
    <row r="11100" spans="1:5" x14ac:dyDescent="0.25">
      <c r="A11100" s="27"/>
      <c r="B11100" s="32"/>
      <c r="C11100" s="27"/>
      <c r="D11100" s="27"/>
      <c r="E11100" s="27"/>
    </row>
    <row r="11101" spans="1:5" x14ac:dyDescent="0.25">
      <c r="A11101" s="27"/>
      <c r="B11101" s="32"/>
      <c r="C11101" s="27"/>
      <c r="D11101" s="27"/>
      <c r="E11101" s="27"/>
    </row>
    <row r="11102" spans="1:5" x14ac:dyDescent="0.25">
      <c r="A11102" s="27"/>
      <c r="B11102" s="32"/>
      <c r="C11102" s="27"/>
      <c r="D11102" s="27"/>
      <c r="E11102" s="27"/>
    </row>
    <row r="11103" spans="1:5" x14ac:dyDescent="0.25">
      <c r="A11103" s="27"/>
      <c r="B11103" s="32"/>
      <c r="C11103" s="27"/>
      <c r="D11103" s="27"/>
      <c r="E11103" s="27"/>
    </row>
    <row r="11104" spans="1:5" x14ac:dyDescent="0.25">
      <c r="A11104" s="27"/>
      <c r="B11104" s="32"/>
      <c r="C11104" s="27"/>
      <c r="D11104" s="27"/>
      <c r="E11104" s="27"/>
    </row>
    <row r="11105" spans="1:5" x14ac:dyDescent="0.25">
      <c r="A11105" s="27"/>
      <c r="B11105" s="32"/>
      <c r="C11105" s="27"/>
      <c r="D11105" s="27"/>
      <c r="E11105" s="27"/>
    </row>
    <row r="11106" spans="1:5" x14ac:dyDescent="0.25">
      <c r="A11106" s="27"/>
      <c r="B11106" s="32"/>
      <c r="C11106" s="27"/>
      <c r="D11106" s="27"/>
      <c r="E11106" s="27"/>
    </row>
    <row r="11107" spans="1:5" x14ac:dyDescent="0.25">
      <c r="A11107" s="27"/>
      <c r="B11107" s="32"/>
      <c r="C11107" s="27"/>
      <c r="D11107" s="27"/>
      <c r="E11107" s="27"/>
    </row>
    <row r="11108" spans="1:5" x14ac:dyDescent="0.25">
      <c r="A11108" s="27"/>
      <c r="B11108" s="32"/>
      <c r="C11108" s="27"/>
      <c r="D11108" s="27"/>
      <c r="E11108" s="27"/>
    </row>
    <row r="11109" spans="1:5" x14ac:dyDescent="0.25">
      <c r="A11109" s="27"/>
      <c r="B11109" s="32"/>
      <c r="C11109" s="27"/>
      <c r="D11109" s="27"/>
      <c r="E11109" s="27"/>
    </row>
    <row r="11110" spans="1:5" x14ac:dyDescent="0.25">
      <c r="A11110" s="27"/>
      <c r="B11110" s="32"/>
      <c r="C11110" s="27"/>
      <c r="D11110" s="27"/>
      <c r="E11110" s="27"/>
    </row>
    <row r="11111" spans="1:5" x14ac:dyDescent="0.25">
      <c r="A11111" s="27"/>
      <c r="B11111" s="32"/>
      <c r="C11111" s="27"/>
      <c r="D11111" s="27"/>
      <c r="E11111" s="27"/>
    </row>
    <row r="11112" spans="1:5" x14ac:dyDescent="0.25">
      <c r="A11112" s="27"/>
      <c r="B11112" s="32"/>
      <c r="C11112" s="27"/>
      <c r="D11112" s="27"/>
      <c r="E11112" s="27"/>
    </row>
    <row r="11113" spans="1:5" x14ac:dyDescent="0.25">
      <c r="A11113" s="27"/>
      <c r="B11113" s="32"/>
      <c r="C11113" s="27"/>
      <c r="D11113" s="27"/>
      <c r="E11113" s="27"/>
    </row>
    <row r="11114" spans="1:5" x14ac:dyDescent="0.25">
      <c r="A11114" s="27"/>
      <c r="B11114" s="32"/>
      <c r="C11114" s="27"/>
      <c r="D11114" s="27"/>
      <c r="E11114" s="27"/>
    </row>
    <row r="11115" spans="1:5" x14ac:dyDescent="0.25">
      <c r="A11115" s="27"/>
      <c r="B11115" s="32"/>
      <c r="C11115" s="27"/>
      <c r="D11115" s="27"/>
      <c r="E11115" s="27"/>
    </row>
    <row r="11116" spans="1:5" x14ac:dyDescent="0.25">
      <c r="A11116" s="27"/>
      <c r="B11116" s="32"/>
      <c r="C11116" s="27"/>
      <c r="D11116" s="27"/>
      <c r="E11116" s="27"/>
    </row>
    <row r="11117" spans="1:5" x14ac:dyDescent="0.25">
      <c r="A11117" s="27"/>
      <c r="B11117" s="32"/>
      <c r="C11117" s="27"/>
      <c r="D11117" s="27"/>
      <c r="E11117" s="27"/>
    </row>
    <row r="11118" spans="1:5" x14ac:dyDescent="0.25">
      <c r="A11118" s="27"/>
      <c r="B11118" s="32"/>
      <c r="C11118" s="27"/>
      <c r="D11118" s="27"/>
      <c r="E11118" s="27"/>
    </row>
    <row r="11119" spans="1:5" x14ac:dyDescent="0.25">
      <c r="A11119" s="27"/>
      <c r="B11119" s="32"/>
      <c r="C11119" s="27"/>
      <c r="D11119" s="27"/>
      <c r="E11119" s="27"/>
    </row>
    <row r="11120" spans="1:5" x14ac:dyDescent="0.25">
      <c r="A11120" s="27"/>
      <c r="B11120" s="32"/>
      <c r="C11120" s="27"/>
      <c r="D11120" s="27"/>
      <c r="E11120" s="27"/>
    </row>
    <row r="11121" spans="1:5" x14ac:dyDescent="0.25">
      <c r="A11121" s="27"/>
      <c r="B11121" s="32"/>
      <c r="C11121" s="27"/>
      <c r="D11121" s="27"/>
      <c r="E11121" s="27"/>
    </row>
    <row r="11122" spans="1:5" x14ac:dyDescent="0.25">
      <c r="A11122" s="27"/>
      <c r="B11122" s="32"/>
      <c r="C11122" s="27"/>
      <c r="D11122" s="27"/>
      <c r="E11122" s="27"/>
    </row>
    <row r="11123" spans="1:5" x14ac:dyDescent="0.25">
      <c r="A11123" s="27"/>
      <c r="B11123" s="32"/>
      <c r="C11123" s="27"/>
      <c r="D11123" s="27"/>
      <c r="E11123" s="27"/>
    </row>
    <row r="11124" spans="1:5" x14ac:dyDescent="0.25">
      <c r="A11124" s="27"/>
      <c r="B11124" s="32"/>
      <c r="C11124" s="27"/>
      <c r="D11124" s="27"/>
      <c r="E11124" s="27"/>
    </row>
    <row r="11125" spans="1:5" x14ac:dyDescent="0.25">
      <c r="A11125" s="27"/>
      <c r="B11125" s="32"/>
      <c r="C11125" s="27"/>
      <c r="D11125" s="27"/>
      <c r="E11125" s="27"/>
    </row>
    <row r="11126" spans="1:5" x14ac:dyDescent="0.25">
      <c r="A11126" s="27"/>
      <c r="B11126" s="32"/>
      <c r="C11126" s="27"/>
      <c r="D11126" s="27"/>
      <c r="E11126" s="27"/>
    </row>
    <row r="11127" spans="1:5" x14ac:dyDescent="0.25">
      <c r="A11127" s="27"/>
      <c r="B11127" s="32"/>
      <c r="C11127" s="27"/>
      <c r="D11127" s="27"/>
      <c r="E11127" s="27"/>
    </row>
    <row r="11128" spans="1:5" x14ac:dyDescent="0.25">
      <c r="A11128" s="27"/>
      <c r="B11128" s="32"/>
      <c r="C11128" s="27"/>
      <c r="D11128" s="27"/>
      <c r="E11128" s="27"/>
    </row>
    <row r="11129" spans="1:5" x14ac:dyDescent="0.25">
      <c r="A11129" s="27"/>
      <c r="B11129" s="32"/>
      <c r="C11129" s="27"/>
      <c r="D11129" s="27"/>
      <c r="E11129" s="27"/>
    </row>
    <row r="11130" spans="1:5" x14ac:dyDescent="0.25">
      <c r="A11130" s="27"/>
      <c r="B11130" s="32"/>
      <c r="C11130" s="27"/>
      <c r="D11130" s="27"/>
      <c r="E11130" s="27"/>
    </row>
    <row r="11131" spans="1:5" x14ac:dyDescent="0.25">
      <c r="A11131" s="27"/>
      <c r="B11131" s="32"/>
      <c r="C11131" s="27"/>
      <c r="D11131" s="27"/>
      <c r="E11131" s="27"/>
    </row>
    <row r="11132" spans="1:5" x14ac:dyDescent="0.25">
      <c r="A11132" s="27"/>
      <c r="B11132" s="32"/>
      <c r="C11132" s="27"/>
      <c r="D11132" s="27"/>
      <c r="E11132" s="27"/>
    </row>
    <row r="11133" spans="1:5" x14ac:dyDescent="0.25">
      <c r="A11133" s="27"/>
      <c r="B11133" s="32"/>
      <c r="C11133" s="27"/>
      <c r="D11133" s="27"/>
      <c r="E11133" s="27"/>
    </row>
    <row r="11134" spans="1:5" x14ac:dyDescent="0.25">
      <c r="A11134" s="27"/>
      <c r="B11134" s="32"/>
      <c r="C11134" s="27"/>
      <c r="D11134" s="27"/>
      <c r="E11134" s="27"/>
    </row>
    <row r="11135" spans="1:5" x14ac:dyDescent="0.25">
      <c r="A11135" s="27"/>
      <c r="B11135" s="32"/>
      <c r="C11135" s="27"/>
      <c r="D11135" s="27"/>
      <c r="E11135" s="27"/>
    </row>
    <row r="11136" spans="1:5" x14ac:dyDescent="0.25">
      <c r="A11136" s="27"/>
      <c r="B11136" s="32"/>
      <c r="C11136" s="27"/>
      <c r="D11136" s="27"/>
      <c r="E11136" s="27"/>
    </row>
    <row r="11137" spans="1:5" x14ac:dyDescent="0.25">
      <c r="A11137" s="27"/>
      <c r="B11137" s="32"/>
      <c r="C11137" s="27"/>
      <c r="D11137" s="27"/>
      <c r="E11137" s="27"/>
    </row>
    <row r="11138" spans="1:5" x14ac:dyDescent="0.25">
      <c r="A11138" s="27"/>
      <c r="B11138" s="32"/>
      <c r="C11138" s="27"/>
      <c r="D11138" s="27"/>
      <c r="E11138" s="27"/>
    </row>
    <row r="11139" spans="1:5" x14ac:dyDescent="0.25">
      <c r="A11139" s="27"/>
      <c r="B11139" s="32"/>
      <c r="C11139" s="27"/>
      <c r="D11139" s="27"/>
      <c r="E11139" s="27"/>
    </row>
    <row r="11140" spans="1:5" x14ac:dyDescent="0.25">
      <c r="A11140" s="27"/>
      <c r="B11140" s="32"/>
      <c r="C11140" s="27"/>
      <c r="D11140" s="27"/>
      <c r="E11140" s="27"/>
    </row>
    <row r="11141" spans="1:5" x14ac:dyDescent="0.25">
      <c r="A11141" s="27"/>
      <c r="B11141" s="32"/>
      <c r="C11141" s="27"/>
      <c r="D11141" s="27"/>
      <c r="E11141" s="27"/>
    </row>
    <row r="11142" spans="1:5" x14ac:dyDescent="0.25">
      <c r="A11142" s="27"/>
      <c r="B11142" s="32"/>
      <c r="C11142" s="27"/>
      <c r="D11142" s="27"/>
      <c r="E11142" s="27"/>
    </row>
    <row r="11143" spans="1:5" x14ac:dyDescent="0.25">
      <c r="A11143" s="27"/>
      <c r="B11143" s="32"/>
      <c r="C11143" s="27"/>
      <c r="D11143" s="27"/>
      <c r="E11143" s="27"/>
    </row>
    <row r="11144" spans="1:5" x14ac:dyDescent="0.25">
      <c r="A11144" s="27"/>
      <c r="B11144" s="32"/>
      <c r="C11144" s="27"/>
      <c r="D11144" s="27"/>
      <c r="E11144" s="27"/>
    </row>
    <row r="11145" spans="1:5" x14ac:dyDescent="0.25">
      <c r="A11145" s="27"/>
      <c r="B11145" s="32"/>
      <c r="C11145" s="27"/>
      <c r="D11145" s="27"/>
      <c r="E11145" s="27"/>
    </row>
    <row r="11146" spans="1:5" x14ac:dyDescent="0.25">
      <c r="A11146" s="27"/>
      <c r="B11146" s="32"/>
      <c r="C11146" s="27"/>
      <c r="D11146" s="27"/>
      <c r="E11146" s="27"/>
    </row>
    <row r="11147" spans="1:5" x14ac:dyDescent="0.25">
      <c r="A11147" s="27"/>
      <c r="B11147" s="32"/>
      <c r="C11147" s="27"/>
      <c r="D11147" s="27"/>
      <c r="E11147" s="27"/>
    </row>
    <row r="11148" spans="1:5" x14ac:dyDescent="0.25">
      <c r="A11148" s="27"/>
      <c r="B11148" s="32"/>
      <c r="C11148" s="27"/>
      <c r="D11148" s="27"/>
      <c r="E11148" s="27"/>
    </row>
    <row r="11149" spans="1:5" x14ac:dyDescent="0.25">
      <c r="A11149" s="27"/>
      <c r="B11149" s="32"/>
      <c r="C11149" s="27"/>
      <c r="D11149" s="27"/>
      <c r="E11149" s="27"/>
    </row>
    <row r="11150" spans="1:5" x14ac:dyDescent="0.25">
      <c r="A11150" s="27"/>
      <c r="B11150" s="32"/>
      <c r="C11150" s="27"/>
      <c r="D11150" s="27"/>
      <c r="E11150" s="27"/>
    </row>
    <row r="11151" spans="1:5" x14ac:dyDescent="0.25">
      <c r="A11151" s="27"/>
      <c r="B11151" s="32"/>
      <c r="C11151" s="27"/>
      <c r="D11151" s="27"/>
      <c r="E11151" s="27"/>
    </row>
    <row r="11152" spans="1:5" x14ac:dyDescent="0.25">
      <c r="A11152" s="27"/>
      <c r="B11152" s="32"/>
      <c r="C11152" s="27"/>
      <c r="D11152" s="27"/>
      <c r="E11152" s="27"/>
    </row>
    <row r="11153" spans="1:5" x14ac:dyDescent="0.25">
      <c r="A11153" s="27"/>
      <c r="B11153" s="32"/>
      <c r="C11153" s="27"/>
      <c r="D11153" s="27"/>
      <c r="E11153" s="27"/>
    </row>
    <row r="11154" spans="1:5" x14ac:dyDescent="0.25">
      <c r="A11154" s="27"/>
      <c r="B11154" s="32"/>
      <c r="C11154" s="27"/>
      <c r="D11154" s="27"/>
      <c r="E11154" s="27"/>
    </row>
    <row r="11155" spans="1:5" x14ac:dyDescent="0.25">
      <c r="A11155" s="27"/>
      <c r="B11155" s="32"/>
      <c r="C11155" s="27"/>
      <c r="D11155" s="27"/>
      <c r="E11155" s="27"/>
    </row>
    <row r="11156" spans="1:5" x14ac:dyDescent="0.25">
      <c r="A11156" s="27"/>
      <c r="B11156" s="32"/>
      <c r="C11156" s="27"/>
      <c r="D11156" s="27"/>
      <c r="E11156" s="27"/>
    </row>
    <row r="11157" spans="1:5" x14ac:dyDescent="0.25">
      <c r="A11157" s="27"/>
      <c r="B11157" s="32"/>
      <c r="C11157" s="27"/>
      <c r="D11157" s="27"/>
      <c r="E11157" s="27"/>
    </row>
    <row r="11158" spans="1:5" x14ac:dyDescent="0.25">
      <c r="A11158" s="27"/>
      <c r="B11158" s="32"/>
      <c r="C11158" s="27"/>
      <c r="D11158" s="27"/>
      <c r="E11158" s="27"/>
    </row>
    <row r="11159" spans="1:5" x14ac:dyDescent="0.25">
      <c r="A11159" s="27"/>
      <c r="B11159" s="32"/>
      <c r="C11159" s="27"/>
      <c r="D11159" s="27"/>
      <c r="E11159" s="27"/>
    </row>
    <row r="11160" spans="1:5" x14ac:dyDescent="0.25">
      <c r="A11160" s="27"/>
      <c r="B11160" s="32"/>
      <c r="C11160" s="27"/>
      <c r="D11160" s="27"/>
      <c r="E11160" s="27"/>
    </row>
    <row r="11161" spans="1:5" x14ac:dyDescent="0.25">
      <c r="A11161" s="27"/>
      <c r="B11161" s="32"/>
      <c r="C11161" s="27"/>
      <c r="D11161" s="27"/>
      <c r="E11161" s="27"/>
    </row>
    <row r="11162" spans="1:5" x14ac:dyDescent="0.25">
      <c r="A11162" s="27"/>
      <c r="B11162" s="32"/>
      <c r="C11162" s="27"/>
      <c r="D11162" s="27"/>
      <c r="E11162" s="27"/>
    </row>
    <row r="11163" spans="1:5" x14ac:dyDescent="0.25">
      <c r="A11163" s="27"/>
      <c r="B11163" s="32"/>
      <c r="C11163" s="27"/>
      <c r="D11163" s="27"/>
      <c r="E11163" s="27"/>
    </row>
    <row r="11164" spans="1:5" x14ac:dyDescent="0.25">
      <c r="A11164" s="27"/>
      <c r="B11164" s="32"/>
      <c r="C11164" s="27"/>
      <c r="D11164" s="27"/>
      <c r="E11164" s="27"/>
    </row>
    <row r="11165" spans="1:5" x14ac:dyDescent="0.25">
      <c r="A11165" s="27"/>
      <c r="B11165" s="32"/>
      <c r="C11165" s="27"/>
      <c r="D11165" s="27"/>
      <c r="E11165" s="27"/>
    </row>
    <row r="11166" spans="1:5" x14ac:dyDescent="0.25">
      <c r="A11166" s="27"/>
      <c r="B11166" s="32"/>
      <c r="C11166" s="27"/>
      <c r="D11166" s="27"/>
      <c r="E11166" s="27"/>
    </row>
    <row r="11167" spans="1:5" x14ac:dyDescent="0.25">
      <c r="A11167" s="27"/>
      <c r="B11167" s="32"/>
      <c r="C11167" s="27"/>
      <c r="D11167" s="27"/>
      <c r="E11167" s="27"/>
    </row>
    <row r="11168" spans="1:5" x14ac:dyDescent="0.25">
      <c r="A11168" s="27"/>
      <c r="B11168" s="32"/>
      <c r="C11168" s="27"/>
      <c r="D11168" s="27"/>
      <c r="E11168" s="27"/>
    </row>
    <row r="11169" spans="1:5" x14ac:dyDescent="0.25">
      <c r="A11169" s="27"/>
      <c r="B11169" s="32"/>
      <c r="C11169" s="27"/>
      <c r="D11169" s="27"/>
      <c r="E11169" s="27"/>
    </row>
    <row r="11170" spans="1:5" x14ac:dyDescent="0.25">
      <c r="A11170" s="27"/>
      <c r="B11170" s="32"/>
      <c r="C11170" s="27"/>
      <c r="D11170" s="27"/>
      <c r="E11170" s="27"/>
    </row>
    <row r="11171" spans="1:5" x14ac:dyDescent="0.25">
      <c r="A11171" s="27"/>
      <c r="B11171" s="32"/>
      <c r="C11171" s="27"/>
      <c r="D11171" s="27"/>
      <c r="E11171" s="27"/>
    </row>
    <row r="11172" spans="1:5" x14ac:dyDescent="0.25">
      <c r="A11172" s="27"/>
      <c r="B11172" s="32"/>
      <c r="C11172" s="27"/>
      <c r="D11172" s="27"/>
      <c r="E11172" s="27"/>
    </row>
    <row r="11173" spans="1:5" x14ac:dyDescent="0.25">
      <c r="A11173" s="27"/>
      <c r="B11173" s="32"/>
      <c r="C11173" s="27"/>
      <c r="D11173" s="27"/>
      <c r="E11173" s="27"/>
    </row>
    <row r="11174" spans="1:5" x14ac:dyDescent="0.25">
      <c r="A11174" s="27"/>
      <c r="B11174" s="32"/>
      <c r="C11174" s="27"/>
      <c r="D11174" s="27"/>
      <c r="E11174" s="27"/>
    </row>
    <row r="11175" spans="1:5" x14ac:dyDescent="0.25">
      <c r="A11175" s="27"/>
      <c r="B11175" s="32"/>
      <c r="C11175" s="27"/>
      <c r="D11175" s="27"/>
      <c r="E11175" s="27"/>
    </row>
    <row r="11176" spans="1:5" x14ac:dyDescent="0.25">
      <c r="A11176" s="27"/>
      <c r="B11176" s="32"/>
      <c r="C11176" s="27"/>
      <c r="D11176" s="27"/>
      <c r="E11176" s="27"/>
    </row>
    <row r="11177" spans="1:5" x14ac:dyDescent="0.25">
      <c r="A11177" s="27"/>
      <c r="B11177" s="32"/>
      <c r="C11177" s="27"/>
      <c r="D11177" s="27"/>
      <c r="E11177" s="27"/>
    </row>
    <row r="11178" spans="1:5" x14ac:dyDescent="0.25">
      <c r="A11178" s="27"/>
      <c r="B11178" s="32"/>
      <c r="C11178" s="27"/>
      <c r="D11178" s="27"/>
      <c r="E11178" s="27"/>
    </row>
    <row r="11179" spans="1:5" x14ac:dyDescent="0.25">
      <c r="A11179" s="27"/>
      <c r="B11179" s="32"/>
      <c r="C11179" s="27"/>
      <c r="D11179" s="27"/>
      <c r="E11179" s="27"/>
    </row>
    <row r="11180" spans="1:5" x14ac:dyDescent="0.25">
      <c r="A11180" s="27"/>
      <c r="B11180" s="32"/>
      <c r="C11180" s="27"/>
      <c r="D11180" s="27"/>
      <c r="E11180" s="27"/>
    </row>
    <row r="11181" spans="1:5" x14ac:dyDescent="0.25">
      <c r="A11181" s="27"/>
      <c r="B11181" s="32"/>
      <c r="C11181" s="27"/>
      <c r="D11181" s="27"/>
      <c r="E11181" s="27"/>
    </row>
    <row r="11182" spans="1:5" x14ac:dyDescent="0.25">
      <c r="A11182" s="27"/>
      <c r="B11182" s="32"/>
      <c r="C11182" s="27"/>
      <c r="D11182" s="27"/>
      <c r="E11182" s="27"/>
    </row>
    <row r="11183" spans="1:5" x14ac:dyDescent="0.25">
      <c r="A11183" s="27"/>
      <c r="B11183" s="32"/>
      <c r="C11183" s="27"/>
      <c r="D11183" s="27"/>
      <c r="E11183" s="27"/>
    </row>
    <row r="11184" spans="1:5" x14ac:dyDescent="0.25">
      <c r="A11184" s="27"/>
      <c r="B11184" s="32"/>
      <c r="C11184" s="27"/>
      <c r="D11184" s="27"/>
      <c r="E11184" s="27"/>
    </row>
    <row r="11185" spans="1:5" x14ac:dyDescent="0.25">
      <c r="A11185" s="27"/>
      <c r="B11185" s="32"/>
      <c r="C11185" s="27"/>
      <c r="D11185" s="27"/>
      <c r="E11185" s="27"/>
    </row>
    <row r="11186" spans="1:5" x14ac:dyDescent="0.25">
      <c r="A11186" s="27"/>
      <c r="B11186" s="32"/>
      <c r="C11186" s="27"/>
      <c r="D11186" s="27"/>
      <c r="E11186" s="27"/>
    </row>
    <row r="11187" spans="1:5" x14ac:dyDescent="0.25">
      <c r="A11187" s="27"/>
      <c r="B11187" s="32"/>
      <c r="C11187" s="27"/>
      <c r="D11187" s="27"/>
      <c r="E11187" s="27"/>
    </row>
    <row r="11188" spans="1:5" x14ac:dyDescent="0.25">
      <c r="A11188" s="27"/>
      <c r="B11188" s="32"/>
      <c r="C11188" s="27"/>
      <c r="D11188" s="27"/>
      <c r="E11188" s="27"/>
    </row>
    <row r="11189" spans="1:5" x14ac:dyDescent="0.25">
      <c r="A11189" s="27"/>
      <c r="B11189" s="32"/>
      <c r="C11189" s="27"/>
      <c r="D11189" s="27"/>
      <c r="E11189" s="27"/>
    </row>
    <row r="11190" spans="1:5" x14ac:dyDescent="0.25">
      <c r="A11190" s="27"/>
      <c r="B11190" s="32"/>
      <c r="C11190" s="27"/>
      <c r="D11190" s="27"/>
      <c r="E11190" s="27"/>
    </row>
    <row r="11191" spans="1:5" x14ac:dyDescent="0.25">
      <c r="A11191" s="27"/>
      <c r="B11191" s="32"/>
      <c r="C11191" s="27"/>
      <c r="D11191" s="27"/>
      <c r="E11191" s="27"/>
    </row>
    <row r="11192" spans="1:5" x14ac:dyDescent="0.25">
      <c r="A11192" s="27"/>
      <c r="B11192" s="32"/>
      <c r="C11192" s="27"/>
      <c r="D11192" s="27"/>
      <c r="E11192" s="27"/>
    </row>
    <row r="11193" spans="1:5" x14ac:dyDescent="0.25">
      <c r="A11193" s="27"/>
      <c r="B11193" s="32"/>
      <c r="C11193" s="27"/>
      <c r="D11193" s="27"/>
      <c r="E11193" s="27"/>
    </row>
    <row r="11194" spans="1:5" x14ac:dyDescent="0.25">
      <c r="A11194" s="27"/>
      <c r="B11194" s="32"/>
      <c r="C11194" s="27"/>
      <c r="D11194" s="27"/>
      <c r="E11194" s="27"/>
    </row>
    <row r="11195" spans="1:5" x14ac:dyDescent="0.25">
      <c r="A11195" s="27"/>
      <c r="B11195" s="32"/>
      <c r="C11195" s="27"/>
      <c r="D11195" s="27"/>
      <c r="E11195" s="27"/>
    </row>
    <row r="11196" spans="1:5" x14ac:dyDescent="0.25">
      <c r="A11196" s="27"/>
      <c r="B11196" s="32"/>
      <c r="C11196" s="27"/>
      <c r="D11196" s="27"/>
      <c r="E11196" s="27"/>
    </row>
    <row r="11197" spans="1:5" x14ac:dyDescent="0.25">
      <c r="A11197" s="27"/>
      <c r="B11197" s="32"/>
      <c r="C11197" s="27"/>
      <c r="D11197" s="27"/>
      <c r="E11197" s="27"/>
    </row>
    <row r="11198" spans="1:5" x14ac:dyDescent="0.25">
      <c r="A11198" s="27"/>
      <c r="B11198" s="32"/>
      <c r="C11198" s="27"/>
      <c r="D11198" s="27"/>
      <c r="E11198" s="27"/>
    </row>
    <row r="11199" spans="1:5" x14ac:dyDescent="0.25">
      <c r="A11199" s="27"/>
      <c r="B11199" s="32"/>
      <c r="C11199" s="27"/>
      <c r="D11199" s="27"/>
      <c r="E11199" s="27"/>
    </row>
    <row r="11200" spans="1:5" x14ac:dyDescent="0.25">
      <c r="A11200" s="27"/>
      <c r="B11200" s="32"/>
      <c r="C11200" s="27"/>
      <c r="D11200" s="27"/>
      <c r="E11200" s="27"/>
    </row>
    <row r="11201" spans="1:5" x14ac:dyDescent="0.25">
      <c r="A11201" s="27"/>
      <c r="B11201" s="32"/>
      <c r="C11201" s="27"/>
      <c r="D11201" s="27"/>
      <c r="E11201" s="27"/>
    </row>
    <row r="11202" spans="1:5" x14ac:dyDescent="0.25">
      <c r="A11202" s="27"/>
      <c r="B11202" s="32"/>
      <c r="C11202" s="27"/>
      <c r="D11202" s="27"/>
      <c r="E11202" s="27"/>
    </row>
    <row r="11203" spans="1:5" x14ac:dyDescent="0.25">
      <c r="A11203" s="27"/>
      <c r="B11203" s="32"/>
      <c r="C11203" s="27"/>
      <c r="D11203" s="27"/>
      <c r="E11203" s="27"/>
    </row>
    <row r="11204" spans="1:5" x14ac:dyDescent="0.25">
      <c r="A11204" s="27"/>
      <c r="B11204" s="32"/>
      <c r="C11204" s="27"/>
      <c r="D11204" s="27"/>
      <c r="E11204" s="27"/>
    </row>
    <row r="11205" spans="1:5" x14ac:dyDescent="0.25">
      <c r="A11205" s="27"/>
      <c r="B11205" s="32"/>
      <c r="C11205" s="27"/>
      <c r="D11205" s="27"/>
      <c r="E11205" s="27"/>
    </row>
    <row r="11206" spans="1:5" x14ac:dyDescent="0.25">
      <c r="A11206" s="27"/>
      <c r="B11206" s="32"/>
      <c r="C11206" s="27"/>
      <c r="D11206" s="27"/>
      <c r="E11206" s="27"/>
    </row>
    <row r="11207" spans="1:5" x14ac:dyDescent="0.25">
      <c r="A11207" s="27"/>
      <c r="B11207" s="32"/>
      <c r="C11207" s="27"/>
      <c r="D11207" s="27"/>
      <c r="E11207" s="27"/>
    </row>
    <row r="11208" spans="1:5" x14ac:dyDescent="0.25">
      <c r="A11208" s="27"/>
      <c r="B11208" s="32"/>
      <c r="C11208" s="27"/>
      <c r="D11208" s="27"/>
      <c r="E11208" s="27"/>
    </row>
    <row r="11209" spans="1:5" x14ac:dyDescent="0.25">
      <c r="A11209" s="27"/>
      <c r="B11209" s="32"/>
      <c r="C11209" s="27"/>
      <c r="D11209" s="27"/>
      <c r="E11209" s="27"/>
    </row>
    <row r="11210" spans="1:5" x14ac:dyDescent="0.25">
      <c r="A11210" s="27"/>
      <c r="B11210" s="32"/>
      <c r="C11210" s="27"/>
      <c r="D11210" s="27"/>
      <c r="E11210" s="27"/>
    </row>
    <row r="11211" spans="1:5" x14ac:dyDescent="0.25">
      <c r="A11211" s="27"/>
      <c r="B11211" s="32"/>
      <c r="C11211" s="27"/>
      <c r="D11211" s="27"/>
      <c r="E11211" s="27"/>
    </row>
    <row r="11212" spans="1:5" x14ac:dyDescent="0.25">
      <c r="A11212" s="27"/>
      <c r="B11212" s="32"/>
      <c r="C11212" s="27"/>
      <c r="D11212" s="27"/>
      <c r="E11212" s="27"/>
    </row>
    <row r="11213" spans="1:5" x14ac:dyDescent="0.25">
      <c r="A11213" s="27"/>
      <c r="B11213" s="32"/>
      <c r="C11213" s="27"/>
      <c r="D11213" s="27"/>
      <c r="E11213" s="27"/>
    </row>
    <row r="11214" spans="1:5" x14ac:dyDescent="0.25">
      <c r="A11214" s="27"/>
      <c r="B11214" s="32"/>
      <c r="C11214" s="27"/>
      <c r="D11214" s="27"/>
      <c r="E11214" s="27"/>
    </row>
    <row r="11215" spans="1:5" x14ac:dyDescent="0.25">
      <c r="A11215" s="27"/>
      <c r="B11215" s="32"/>
      <c r="C11215" s="27"/>
      <c r="D11215" s="27"/>
      <c r="E11215" s="27"/>
    </row>
    <row r="11216" spans="1:5" x14ac:dyDescent="0.25">
      <c r="A11216" s="27"/>
      <c r="B11216" s="32"/>
      <c r="C11216" s="27"/>
      <c r="D11216" s="27"/>
      <c r="E11216" s="27"/>
    </row>
    <row r="11217" spans="1:5" x14ac:dyDescent="0.25">
      <c r="A11217" s="27"/>
      <c r="B11217" s="32"/>
      <c r="C11217" s="27"/>
      <c r="D11217" s="27"/>
      <c r="E11217" s="27"/>
    </row>
    <row r="11218" spans="1:5" x14ac:dyDescent="0.25">
      <c r="A11218" s="27"/>
      <c r="B11218" s="32"/>
      <c r="C11218" s="27"/>
      <c r="D11218" s="27"/>
      <c r="E11218" s="27"/>
    </row>
    <row r="11219" spans="1:5" x14ac:dyDescent="0.25">
      <c r="A11219" s="27"/>
      <c r="B11219" s="32"/>
      <c r="C11219" s="27"/>
      <c r="D11219" s="27"/>
      <c r="E11219" s="27"/>
    </row>
    <row r="11220" spans="1:5" x14ac:dyDescent="0.25">
      <c r="A11220" s="27"/>
      <c r="B11220" s="32"/>
      <c r="C11220" s="27"/>
      <c r="D11220" s="27"/>
      <c r="E11220" s="27"/>
    </row>
    <row r="11221" spans="1:5" x14ac:dyDescent="0.25">
      <c r="A11221" s="27"/>
      <c r="B11221" s="32"/>
      <c r="C11221" s="27"/>
      <c r="D11221" s="27"/>
      <c r="E11221" s="27"/>
    </row>
    <row r="11222" spans="1:5" x14ac:dyDescent="0.25">
      <c r="A11222" s="27"/>
      <c r="B11222" s="32"/>
      <c r="C11222" s="27"/>
      <c r="D11222" s="27"/>
      <c r="E11222" s="27"/>
    </row>
    <row r="11223" spans="1:5" x14ac:dyDescent="0.25">
      <c r="A11223" s="27"/>
      <c r="B11223" s="32"/>
      <c r="C11223" s="27"/>
      <c r="D11223" s="27"/>
      <c r="E11223" s="27"/>
    </row>
    <row r="11224" spans="1:5" x14ac:dyDescent="0.25">
      <c r="A11224" s="27"/>
      <c r="B11224" s="32"/>
      <c r="C11224" s="27"/>
      <c r="D11224" s="27"/>
      <c r="E11224" s="27"/>
    </row>
    <row r="11225" spans="1:5" x14ac:dyDescent="0.25">
      <c r="A11225" s="27"/>
      <c r="B11225" s="32"/>
      <c r="C11225" s="27"/>
      <c r="D11225" s="27"/>
      <c r="E11225" s="27"/>
    </row>
    <row r="11226" spans="1:5" x14ac:dyDescent="0.25">
      <c r="A11226" s="27"/>
      <c r="B11226" s="32"/>
      <c r="C11226" s="27"/>
      <c r="D11226" s="27"/>
      <c r="E11226" s="27"/>
    </row>
    <row r="11227" spans="1:5" x14ac:dyDescent="0.25">
      <c r="A11227" s="27"/>
      <c r="B11227" s="32"/>
      <c r="C11227" s="27"/>
      <c r="D11227" s="27"/>
      <c r="E11227" s="27"/>
    </row>
    <row r="11228" spans="1:5" x14ac:dyDescent="0.25">
      <c r="A11228" s="27"/>
      <c r="B11228" s="32"/>
      <c r="C11228" s="27"/>
      <c r="D11228" s="27"/>
      <c r="E11228" s="27"/>
    </row>
    <row r="11229" spans="1:5" x14ac:dyDescent="0.25">
      <c r="A11229" s="27"/>
      <c r="B11229" s="32"/>
      <c r="C11229" s="27"/>
      <c r="D11229" s="27"/>
      <c r="E11229" s="27"/>
    </row>
    <row r="11230" spans="1:5" x14ac:dyDescent="0.25">
      <c r="A11230" s="27"/>
      <c r="B11230" s="32"/>
      <c r="C11230" s="27"/>
      <c r="D11230" s="27"/>
      <c r="E11230" s="27"/>
    </row>
    <row r="11231" spans="1:5" x14ac:dyDescent="0.25">
      <c r="A11231" s="27"/>
      <c r="B11231" s="32"/>
      <c r="C11231" s="27"/>
      <c r="D11231" s="27"/>
      <c r="E11231" s="27"/>
    </row>
    <row r="11232" spans="1:5" x14ac:dyDescent="0.25">
      <c r="A11232" s="27"/>
      <c r="B11232" s="32"/>
      <c r="C11232" s="27"/>
      <c r="D11232" s="27"/>
      <c r="E11232" s="27"/>
    </row>
    <row r="11233" spans="1:5" x14ac:dyDescent="0.25">
      <c r="A11233" s="27"/>
      <c r="B11233" s="32"/>
      <c r="C11233" s="27"/>
      <c r="D11233" s="27"/>
      <c r="E11233" s="27"/>
    </row>
    <row r="11234" spans="1:5" x14ac:dyDescent="0.25">
      <c r="A11234" s="27"/>
      <c r="B11234" s="32"/>
      <c r="C11234" s="27"/>
      <c r="D11234" s="27"/>
      <c r="E11234" s="27"/>
    </row>
    <row r="11235" spans="1:5" x14ac:dyDescent="0.25">
      <c r="A11235" s="27"/>
      <c r="B11235" s="32"/>
      <c r="C11235" s="27"/>
      <c r="D11235" s="27"/>
      <c r="E11235" s="27"/>
    </row>
    <row r="11236" spans="1:5" x14ac:dyDescent="0.25">
      <c r="A11236" s="27"/>
      <c r="B11236" s="32"/>
      <c r="C11236" s="27"/>
      <c r="D11236" s="27"/>
      <c r="E11236" s="27"/>
    </row>
    <row r="11237" spans="1:5" x14ac:dyDescent="0.25">
      <c r="A11237" s="27"/>
      <c r="B11237" s="32"/>
      <c r="C11237" s="27"/>
      <c r="D11237" s="27"/>
      <c r="E11237" s="27"/>
    </row>
    <row r="11238" spans="1:5" x14ac:dyDescent="0.25">
      <c r="A11238" s="27"/>
      <c r="B11238" s="32"/>
      <c r="C11238" s="27"/>
      <c r="D11238" s="27"/>
      <c r="E11238" s="27"/>
    </row>
    <row r="11239" spans="1:5" x14ac:dyDescent="0.25">
      <c r="A11239" s="27"/>
      <c r="B11239" s="32"/>
      <c r="C11239" s="27"/>
      <c r="D11239" s="27"/>
      <c r="E11239" s="27"/>
    </row>
    <row r="11240" spans="1:5" x14ac:dyDescent="0.25">
      <c r="A11240" s="27"/>
      <c r="B11240" s="32"/>
      <c r="C11240" s="27"/>
      <c r="D11240" s="27"/>
      <c r="E11240" s="27"/>
    </row>
    <row r="11241" spans="1:5" x14ac:dyDescent="0.25">
      <c r="A11241" s="27"/>
      <c r="B11241" s="32"/>
      <c r="C11241" s="27"/>
      <c r="D11241" s="27"/>
      <c r="E11241" s="27"/>
    </row>
    <row r="11242" spans="1:5" x14ac:dyDescent="0.25">
      <c r="A11242" s="27"/>
      <c r="B11242" s="32"/>
      <c r="C11242" s="27"/>
      <c r="D11242" s="27"/>
      <c r="E11242" s="27"/>
    </row>
    <row r="11243" spans="1:5" x14ac:dyDescent="0.25">
      <c r="A11243" s="27"/>
      <c r="B11243" s="32"/>
      <c r="C11243" s="27"/>
      <c r="D11243" s="27"/>
      <c r="E11243" s="27"/>
    </row>
    <row r="11244" spans="1:5" x14ac:dyDescent="0.25">
      <c r="A11244" s="27"/>
      <c r="B11244" s="32"/>
      <c r="C11244" s="27"/>
      <c r="D11244" s="27"/>
      <c r="E11244" s="27"/>
    </row>
    <row r="11245" spans="1:5" x14ac:dyDescent="0.25">
      <c r="A11245" s="27"/>
      <c r="B11245" s="32"/>
      <c r="C11245" s="27"/>
      <c r="D11245" s="27"/>
      <c r="E11245" s="27"/>
    </row>
    <row r="11246" spans="1:5" x14ac:dyDescent="0.25">
      <c r="A11246" s="27"/>
      <c r="B11246" s="32"/>
      <c r="C11246" s="27"/>
      <c r="D11246" s="27"/>
      <c r="E11246" s="27"/>
    </row>
    <row r="11247" spans="1:5" x14ac:dyDescent="0.25">
      <c r="A11247" s="27"/>
      <c r="B11247" s="32"/>
      <c r="C11247" s="27"/>
      <c r="D11247" s="27"/>
      <c r="E11247" s="27"/>
    </row>
    <row r="11248" spans="1:5" x14ac:dyDescent="0.25">
      <c r="A11248" s="27"/>
      <c r="B11248" s="32"/>
      <c r="C11248" s="27"/>
      <c r="D11248" s="27"/>
      <c r="E11248" s="27"/>
    </row>
    <row r="11249" spans="1:5" x14ac:dyDescent="0.25">
      <c r="A11249" s="27"/>
      <c r="B11249" s="32"/>
      <c r="C11249" s="27"/>
      <c r="D11249" s="27"/>
      <c r="E11249" s="27"/>
    </row>
    <row r="11250" spans="1:5" x14ac:dyDescent="0.25">
      <c r="A11250" s="27"/>
      <c r="B11250" s="32"/>
      <c r="C11250" s="27"/>
      <c r="D11250" s="27"/>
      <c r="E11250" s="27"/>
    </row>
    <row r="11251" spans="1:5" x14ac:dyDescent="0.25">
      <c r="A11251" s="27"/>
      <c r="B11251" s="32"/>
      <c r="C11251" s="27"/>
      <c r="D11251" s="27"/>
      <c r="E11251" s="27"/>
    </row>
    <row r="11252" spans="1:5" x14ac:dyDescent="0.25">
      <c r="A11252" s="27"/>
      <c r="B11252" s="32"/>
      <c r="C11252" s="27"/>
      <c r="D11252" s="27"/>
      <c r="E11252" s="27"/>
    </row>
    <row r="11253" spans="1:5" x14ac:dyDescent="0.25">
      <c r="A11253" s="27"/>
      <c r="B11253" s="32"/>
      <c r="C11253" s="27"/>
      <c r="D11253" s="27"/>
      <c r="E11253" s="27"/>
    </row>
    <row r="11254" spans="1:5" x14ac:dyDescent="0.25">
      <c r="A11254" s="27"/>
      <c r="B11254" s="32"/>
      <c r="C11254" s="27"/>
      <c r="D11254" s="27"/>
      <c r="E11254" s="27"/>
    </row>
    <row r="11255" spans="1:5" x14ac:dyDescent="0.25">
      <c r="A11255" s="27"/>
      <c r="B11255" s="32"/>
      <c r="C11255" s="27"/>
      <c r="D11255" s="27"/>
      <c r="E11255" s="27"/>
    </row>
    <row r="11256" spans="1:5" x14ac:dyDescent="0.25">
      <c r="A11256" s="27"/>
      <c r="B11256" s="32"/>
      <c r="C11256" s="27"/>
      <c r="D11256" s="27"/>
      <c r="E11256" s="27"/>
    </row>
    <row r="11257" spans="1:5" x14ac:dyDescent="0.25">
      <c r="A11257" s="27"/>
      <c r="B11257" s="32"/>
      <c r="C11257" s="27"/>
      <c r="D11257" s="27"/>
      <c r="E11257" s="27"/>
    </row>
    <row r="11258" spans="1:5" x14ac:dyDescent="0.25">
      <c r="A11258" s="27"/>
      <c r="B11258" s="32"/>
      <c r="C11258" s="27"/>
      <c r="D11258" s="27"/>
      <c r="E11258" s="27"/>
    </row>
    <row r="11259" spans="1:5" x14ac:dyDescent="0.25">
      <c r="A11259" s="27"/>
      <c r="B11259" s="32"/>
      <c r="C11259" s="27"/>
      <c r="D11259" s="27"/>
      <c r="E11259" s="27"/>
    </row>
    <row r="11260" spans="1:5" x14ac:dyDescent="0.25">
      <c r="A11260" s="27"/>
      <c r="B11260" s="32"/>
      <c r="C11260" s="27"/>
      <c r="D11260" s="27"/>
      <c r="E11260" s="27"/>
    </row>
    <row r="11261" spans="1:5" x14ac:dyDescent="0.25">
      <c r="A11261" s="27"/>
      <c r="B11261" s="32"/>
      <c r="C11261" s="27"/>
      <c r="D11261" s="27"/>
      <c r="E11261" s="27"/>
    </row>
    <row r="11262" spans="1:5" x14ac:dyDescent="0.25">
      <c r="A11262" s="27"/>
      <c r="B11262" s="32"/>
      <c r="C11262" s="27"/>
      <c r="D11262" s="27"/>
      <c r="E11262" s="27"/>
    </row>
    <row r="11263" spans="1:5" x14ac:dyDescent="0.25">
      <c r="A11263" s="27"/>
      <c r="B11263" s="32"/>
      <c r="C11263" s="27"/>
      <c r="D11263" s="27"/>
      <c r="E11263" s="27"/>
    </row>
    <row r="11264" spans="1:5" x14ac:dyDescent="0.25">
      <c r="A11264" s="27"/>
      <c r="B11264" s="32"/>
      <c r="C11264" s="27"/>
      <c r="D11264" s="27"/>
      <c r="E11264" s="27"/>
    </row>
    <row r="11265" spans="1:5" x14ac:dyDescent="0.25">
      <c r="A11265" s="27"/>
      <c r="B11265" s="32"/>
      <c r="C11265" s="27"/>
      <c r="D11265" s="27"/>
      <c r="E11265" s="27"/>
    </row>
    <row r="11266" spans="1:5" x14ac:dyDescent="0.25">
      <c r="A11266" s="27"/>
      <c r="B11266" s="32"/>
      <c r="C11266" s="27"/>
      <c r="D11266" s="27"/>
      <c r="E11266" s="27"/>
    </row>
    <row r="11267" spans="1:5" x14ac:dyDescent="0.25">
      <c r="A11267" s="27"/>
      <c r="B11267" s="32"/>
      <c r="C11267" s="27"/>
      <c r="D11267" s="27"/>
      <c r="E11267" s="27"/>
    </row>
    <row r="11268" spans="1:5" x14ac:dyDescent="0.25">
      <c r="A11268" s="27"/>
      <c r="B11268" s="32"/>
      <c r="C11268" s="27"/>
      <c r="D11268" s="27"/>
      <c r="E11268" s="27"/>
    </row>
    <row r="11269" spans="1:5" x14ac:dyDescent="0.25">
      <c r="A11269" s="27"/>
      <c r="B11269" s="32"/>
      <c r="C11269" s="27"/>
      <c r="D11269" s="27"/>
      <c r="E11269" s="27"/>
    </row>
    <row r="11270" spans="1:5" x14ac:dyDescent="0.25">
      <c r="A11270" s="27"/>
      <c r="B11270" s="32"/>
      <c r="C11270" s="27"/>
      <c r="D11270" s="27"/>
      <c r="E11270" s="27"/>
    </row>
    <row r="11271" spans="1:5" x14ac:dyDescent="0.25">
      <c r="A11271" s="27"/>
      <c r="B11271" s="32"/>
      <c r="C11271" s="27"/>
      <c r="D11271" s="27"/>
      <c r="E11271" s="27"/>
    </row>
    <row r="11272" spans="1:5" x14ac:dyDescent="0.25">
      <c r="A11272" s="27"/>
      <c r="B11272" s="32"/>
      <c r="C11272" s="27"/>
      <c r="D11272" s="27"/>
      <c r="E11272" s="27"/>
    </row>
    <row r="11273" spans="1:5" x14ac:dyDescent="0.25">
      <c r="A11273" s="27"/>
      <c r="B11273" s="32"/>
      <c r="C11273" s="27"/>
      <c r="D11273" s="27"/>
      <c r="E11273" s="27"/>
    </row>
    <row r="11274" spans="1:5" x14ac:dyDescent="0.25">
      <c r="A11274" s="27"/>
      <c r="B11274" s="32"/>
      <c r="C11274" s="27"/>
      <c r="D11274" s="27"/>
      <c r="E11274" s="27"/>
    </row>
    <row r="11275" spans="1:5" x14ac:dyDescent="0.25">
      <c r="A11275" s="27"/>
      <c r="B11275" s="32"/>
      <c r="C11275" s="27"/>
      <c r="D11275" s="27"/>
      <c r="E11275" s="27"/>
    </row>
    <row r="11276" spans="1:5" x14ac:dyDescent="0.25">
      <c r="A11276" s="27"/>
      <c r="B11276" s="32"/>
      <c r="C11276" s="27"/>
      <c r="D11276" s="27"/>
      <c r="E11276" s="27"/>
    </row>
    <row r="11277" spans="1:5" x14ac:dyDescent="0.25">
      <c r="A11277" s="27"/>
      <c r="B11277" s="32"/>
      <c r="C11277" s="27"/>
      <c r="D11277" s="27"/>
      <c r="E11277" s="27"/>
    </row>
    <row r="11278" spans="1:5" x14ac:dyDescent="0.25">
      <c r="A11278" s="27"/>
      <c r="B11278" s="32"/>
      <c r="C11278" s="27"/>
      <c r="D11278" s="27"/>
      <c r="E11278" s="27"/>
    </row>
    <row r="11279" spans="1:5" x14ac:dyDescent="0.25">
      <c r="A11279" s="27"/>
      <c r="B11279" s="32"/>
      <c r="C11279" s="27"/>
      <c r="D11279" s="27"/>
      <c r="E11279" s="27"/>
    </row>
    <row r="11280" spans="1:5" x14ac:dyDescent="0.25">
      <c r="A11280" s="27"/>
      <c r="B11280" s="32"/>
      <c r="C11280" s="27"/>
      <c r="D11280" s="27"/>
      <c r="E11280" s="27"/>
    </row>
    <row r="11281" spans="1:5" x14ac:dyDescent="0.25">
      <c r="A11281" s="27"/>
      <c r="B11281" s="32"/>
      <c r="C11281" s="27"/>
      <c r="D11281" s="27"/>
      <c r="E11281" s="27"/>
    </row>
    <row r="11282" spans="1:5" x14ac:dyDescent="0.25">
      <c r="A11282" s="27"/>
      <c r="B11282" s="32"/>
      <c r="C11282" s="27"/>
      <c r="D11282" s="27"/>
      <c r="E11282" s="27"/>
    </row>
    <row r="11283" spans="1:5" x14ac:dyDescent="0.25">
      <c r="A11283" s="27"/>
      <c r="B11283" s="32"/>
      <c r="C11283" s="27"/>
      <c r="D11283" s="27"/>
      <c r="E11283" s="27"/>
    </row>
    <row r="11284" spans="1:5" x14ac:dyDescent="0.25">
      <c r="A11284" s="27"/>
      <c r="B11284" s="32"/>
      <c r="C11284" s="27"/>
      <c r="D11284" s="27"/>
      <c r="E11284" s="27"/>
    </row>
    <row r="11285" spans="1:5" x14ac:dyDescent="0.25">
      <c r="A11285" s="27"/>
      <c r="B11285" s="32"/>
      <c r="C11285" s="27"/>
      <c r="D11285" s="27"/>
      <c r="E11285" s="27"/>
    </row>
    <row r="11286" spans="1:5" x14ac:dyDescent="0.25">
      <c r="A11286" s="27"/>
      <c r="B11286" s="32"/>
      <c r="C11286" s="27"/>
      <c r="D11286" s="27"/>
      <c r="E11286" s="27"/>
    </row>
    <row r="11287" spans="1:5" x14ac:dyDescent="0.25">
      <c r="A11287" s="27"/>
      <c r="B11287" s="32"/>
      <c r="C11287" s="27"/>
      <c r="D11287" s="27"/>
      <c r="E11287" s="27"/>
    </row>
    <row r="11288" spans="1:5" x14ac:dyDescent="0.25">
      <c r="A11288" s="27"/>
      <c r="B11288" s="32"/>
      <c r="C11288" s="27"/>
      <c r="D11288" s="27"/>
      <c r="E11288" s="27"/>
    </row>
    <row r="11289" spans="1:5" x14ac:dyDescent="0.25">
      <c r="A11289" s="27"/>
      <c r="B11289" s="32"/>
      <c r="C11289" s="27"/>
      <c r="D11289" s="27"/>
      <c r="E11289" s="27"/>
    </row>
    <row r="11290" spans="1:5" x14ac:dyDescent="0.25">
      <c r="A11290" s="27"/>
      <c r="B11290" s="32"/>
      <c r="C11290" s="27"/>
      <c r="D11290" s="27"/>
      <c r="E11290" s="27"/>
    </row>
    <row r="11291" spans="1:5" x14ac:dyDescent="0.25">
      <c r="A11291" s="27"/>
      <c r="B11291" s="32"/>
      <c r="C11291" s="27"/>
      <c r="D11291" s="27"/>
      <c r="E11291" s="27"/>
    </row>
    <row r="11292" spans="1:5" x14ac:dyDescent="0.25">
      <c r="A11292" s="27"/>
      <c r="B11292" s="32"/>
      <c r="C11292" s="27"/>
      <c r="D11292" s="27"/>
      <c r="E11292" s="27"/>
    </row>
    <row r="11293" spans="1:5" x14ac:dyDescent="0.25">
      <c r="A11293" s="27"/>
      <c r="B11293" s="32"/>
      <c r="C11293" s="27"/>
      <c r="D11293" s="27"/>
      <c r="E11293" s="27"/>
    </row>
    <row r="11294" spans="1:5" x14ac:dyDescent="0.25">
      <c r="A11294" s="27"/>
      <c r="B11294" s="32"/>
      <c r="C11294" s="27"/>
      <c r="D11294" s="27"/>
      <c r="E11294" s="27"/>
    </row>
    <row r="11295" spans="1:5" x14ac:dyDescent="0.25">
      <c r="A11295" s="27"/>
      <c r="B11295" s="32"/>
      <c r="C11295" s="27"/>
      <c r="D11295" s="27"/>
      <c r="E11295" s="27"/>
    </row>
    <row r="11296" spans="1:5" x14ac:dyDescent="0.25">
      <c r="A11296" s="27"/>
      <c r="B11296" s="32"/>
      <c r="C11296" s="27"/>
      <c r="D11296" s="27"/>
      <c r="E11296" s="27"/>
    </row>
    <row r="11297" spans="1:5" x14ac:dyDescent="0.25">
      <c r="A11297" s="27"/>
      <c r="B11297" s="32"/>
      <c r="C11297" s="27"/>
      <c r="D11297" s="27"/>
      <c r="E11297" s="27"/>
    </row>
    <row r="11298" spans="1:5" x14ac:dyDescent="0.25">
      <c r="A11298" s="27"/>
      <c r="B11298" s="32"/>
      <c r="C11298" s="27"/>
      <c r="D11298" s="27"/>
      <c r="E11298" s="27"/>
    </row>
    <row r="11299" spans="1:5" x14ac:dyDescent="0.25">
      <c r="A11299" s="27"/>
      <c r="B11299" s="32"/>
      <c r="C11299" s="27"/>
      <c r="D11299" s="27"/>
      <c r="E11299" s="27"/>
    </row>
    <row r="11300" spans="1:5" x14ac:dyDescent="0.25">
      <c r="A11300" s="27"/>
      <c r="B11300" s="32"/>
      <c r="C11300" s="27"/>
      <c r="D11300" s="27"/>
      <c r="E11300" s="27"/>
    </row>
    <row r="11301" spans="1:5" x14ac:dyDescent="0.25">
      <c r="A11301" s="27"/>
      <c r="B11301" s="32"/>
      <c r="C11301" s="27"/>
      <c r="D11301" s="27"/>
      <c r="E11301" s="27"/>
    </row>
    <row r="11302" spans="1:5" x14ac:dyDescent="0.25">
      <c r="A11302" s="27"/>
      <c r="B11302" s="32"/>
      <c r="C11302" s="27"/>
      <c r="D11302" s="27"/>
      <c r="E11302" s="27"/>
    </row>
    <row r="11303" spans="1:5" x14ac:dyDescent="0.25">
      <c r="A11303" s="27"/>
      <c r="B11303" s="32"/>
      <c r="C11303" s="27"/>
      <c r="D11303" s="27"/>
      <c r="E11303" s="27"/>
    </row>
    <row r="11304" spans="1:5" x14ac:dyDescent="0.25">
      <c r="A11304" s="27"/>
      <c r="B11304" s="32"/>
      <c r="C11304" s="27"/>
      <c r="D11304" s="27"/>
      <c r="E11304" s="27"/>
    </row>
    <row r="11305" spans="1:5" x14ac:dyDescent="0.25">
      <c r="A11305" s="27"/>
      <c r="B11305" s="32"/>
      <c r="C11305" s="27"/>
      <c r="D11305" s="27"/>
      <c r="E11305" s="27"/>
    </row>
    <row r="11306" spans="1:5" x14ac:dyDescent="0.25">
      <c r="A11306" s="27"/>
      <c r="B11306" s="32"/>
      <c r="C11306" s="27"/>
      <c r="D11306" s="27"/>
      <c r="E11306" s="27"/>
    </row>
    <row r="11307" spans="1:5" x14ac:dyDescent="0.25">
      <c r="A11307" s="27"/>
      <c r="B11307" s="32"/>
      <c r="C11307" s="27"/>
      <c r="D11307" s="27"/>
      <c r="E11307" s="27"/>
    </row>
    <row r="11308" spans="1:5" x14ac:dyDescent="0.25">
      <c r="A11308" s="27"/>
      <c r="B11308" s="32"/>
      <c r="C11308" s="27"/>
      <c r="D11308" s="27"/>
      <c r="E11308" s="27"/>
    </row>
    <row r="11309" spans="1:5" x14ac:dyDescent="0.25">
      <c r="A11309" s="27"/>
      <c r="B11309" s="32"/>
      <c r="C11309" s="27"/>
      <c r="D11309" s="27"/>
      <c r="E11309" s="27"/>
    </row>
    <row r="11310" spans="1:5" x14ac:dyDescent="0.25">
      <c r="A11310" s="27"/>
      <c r="B11310" s="32"/>
      <c r="C11310" s="27"/>
      <c r="D11310" s="27"/>
      <c r="E11310" s="27"/>
    </row>
    <row r="11311" spans="1:5" x14ac:dyDescent="0.25">
      <c r="A11311" s="27"/>
      <c r="B11311" s="32"/>
      <c r="C11311" s="27"/>
      <c r="D11311" s="27"/>
      <c r="E11311" s="27"/>
    </row>
    <row r="11312" spans="1:5" x14ac:dyDescent="0.25">
      <c r="A11312" s="27"/>
      <c r="B11312" s="32"/>
      <c r="C11312" s="27"/>
      <c r="D11312" s="27"/>
      <c r="E11312" s="27"/>
    </row>
    <row r="11313" spans="1:5" x14ac:dyDescent="0.25">
      <c r="A11313" s="27"/>
      <c r="B11313" s="32"/>
      <c r="C11313" s="27"/>
      <c r="D11313" s="27"/>
      <c r="E11313" s="27"/>
    </row>
    <row r="11314" spans="1:5" x14ac:dyDescent="0.25">
      <c r="A11314" s="27"/>
      <c r="B11314" s="32"/>
      <c r="C11314" s="27"/>
      <c r="D11314" s="27"/>
      <c r="E11314" s="27"/>
    </row>
    <row r="11315" spans="1:5" x14ac:dyDescent="0.25">
      <c r="A11315" s="27"/>
      <c r="B11315" s="32"/>
      <c r="C11315" s="27"/>
      <c r="D11315" s="27"/>
      <c r="E11315" s="27"/>
    </row>
    <row r="11316" spans="1:5" x14ac:dyDescent="0.25">
      <c r="A11316" s="27"/>
      <c r="B11316" s="32"/>
      <c r="C11316" s="27"/>
      <c r="D11316" s="27"/>
      <c r="E11316" s="27"/>
    </row>
    <row r="11317" spans="1:5" x14ac:dyDescent="0.25">
      <c r="A11317" s="27"/>
      <c r="B11317" s="32"/>
      <c r="C11317" s="27"/>
      <c r="D11317" s="27"/>
      <c r="E11317" s="27"/>
    </row>
    <row r="11318" spans="1:5" x14ac:dyDescent="0.25">
      <c r="A11318" s="27"/>
      <c r="B11318" s="32"/>
      <c r="C11318" s="27"/>
      <c r="D11318" s="27"/>
      <c r="E11318" s="27"/>
    </row>
    <row r="11319" spans="1:5" x14ac:dyDescent="0.25">
      <c r="A11319" s="27"/>
      <c r="B11319" s="32"/>
      <c r="C11319" s="27"/>
      <c r="D11319" s="27"/>
      <c r="E11319" s="27"/>
    </row>
    <row r="11320" spans="1:5" x14ac:dyDescent="0.25">
      <c r="A11320" s="27"/>
      <c r="B11320" s="32"/>
      <c r="C11320" s="27"/>
      <c r="D11320" s="27"/>
      <c r="E11320" s="27"/>
    </row>
    <row r="11321" spans="1:5" x14ac:dyDescent="0.25">
      <c r="A11321" s="27"/>
      <c r="B11321" s="32"/>
      <c r="C11321" s="27"/>
      <c r="D11321" s="27"/>
      <c r="E11321" s="27"/>
    </row>
    <row r="11322" spans="1:5" x14ac:dyDescent="0.25">
      <c r="A11322" s="27"/>
      <c r="B11322" s="32"/>
      <c r="C11322" s="27"/>
      <c r="D11322" s="27"/>
      <c r="E11322" s="27"/>
    </row>
    <row r="11323" spans="1:5" x14ac:dyDescent="0.25">
      <c r="A11323" s="27"/>
      <c r="B11323" s="32"/>
      <c r="C11323" s="27"/>
      <c r="D11323" s="27"/>
      <c r="E11323" s="27"/>
    </row>
    <row r="11324" spans="1:5" x14ac:dyDescent="0.25">
      <c r="A11324" s="27"/>
      <c r="B11324" s="32"/>
      <c r="C11324" s="27"/>
      <c r="D11324" s="27"/>
      <c r="E11324" s="27"/>
    </row>
    <row r="11325" spans="1:5" x14ac:dyDescent="0.25">
      <c r="A11325" s="27"/>
      <c r="B11325" s="32"/>
      <c r="C11325" s="27"/>
      <c r="D11325" s="27"/>
      <c r="E11325" s="27"/>
    </row>
    <row r="11326" spans="1:5" x14ac:dyDescent="0.25">
      <c r="A11326" s="27"/>
      <c r="B11326" s="32"/>
      <c r="C11326" s="27"/>
      <c r="D11326" s="27"/>
      <c r="E11326" s="27"/>
    </row>
    <row r="11327" spans="1:5" x14ac:dyDescent="0.25">
      <c r="A11327" s="27"/>
      <c r="B11327" s="32"/>
      <c r="C11327" s="27"/>
      <c r="D11327" s="27"/>
      <c r="E11327" s="27"/>
    </row>
    <row r="11328" spans="1:5" x14ac:dyDescent="0.25">
      <c r="A11328" s="27"/>
      <c r="B11328" s="32"/>
      <c r="C11328" s="27"/>
      <c r="D11328" s="27"/>
      <c r="E11328" s="27"/>
    </row>
    <row r="11329" spans="1:5" x14ac:dyDescent="0.25">
      <c r="A11329" s="27"/>
      <c r="B11329" s="32"/>
      <c r="C11329" s="27"/>
      <c r="D11329" s="27"/>
      <c r="E11329" s="27"/>
    </row>
    <row r="11330" spans="1:5" x14ac:dyDescent="0.25">
      <c r="A11330" s="27"/>
      <c r="B11330" s="32"/>
      <c r="C11330" s="27"/>
      <c r="D11330" s="27"/>
      <c r="E11330" s="27"/>
    </row>
    <row r="11331" spans="1:5" x14ac:dyDescent="0.25">
      <c r="A11331" s="27"/>
      <c r="B11331" s="32"/>
      <c r="C11331" s="27"/>
      <c r="D11331" s="27"/>
      <c r="E11331" s="27"/>
    </row>
    <row r="11332" spans="1:5" x14ac:dyDescent="0.25">
      <c r="A11332" s="27"/>
      <c r="B11332" s="32"/>
      <c r="C11332" s="27"/>
      <c r="D11332" s="27"/>
      <c r="E11332" s="27"/>
    </row>
    <row r="11333" spans="1:5" x14ac:dyDescent="0.25">
      <c r="A11333" s="27"/>
      <c r="B11333" s="32"/>
      <c r="C11333" s="27"/>
      <c r="D11333" s="27"/>
      <c r="E11333" s="27"/>
    </row>
    <row r="11334" spans="1:5" x14ac:dyDescent="0.25">
      <c r="A11334" s="27"/>
      <c r="B11334" s="32"/>
      <c r="C11334" s="27"/>
      <c r="D11334" s="27"/>
      <c r="E11334" s="27"/>
    </row>
    <row r="11335" spans="1:5" x14ac:dyDescent="0.25">
      <c r="A11335" s="27"/>
      <c r="B11335" s="32"/>
      <c r="C11335" s="27"/>
      <c r="D11335" s="27"/>
      <c r="E11335" s="27"/>
    </row>
    <row r="11336" spans="1:5" x14ac:dyDescent="0.25">
      <c r="A11336" s="27"/>
      <c r="B11336" s="32"/>
      <c r="C11336" s="27"/>
      <c r="D11336" s="27"/>
      <c r="E11336" s="27"/>
    </row>
    <row r="11337" spans="1:5" x14ac:dyDescent="0.25">
      <c r="A11337" s="27"/>
      <c r="B11337" s="32"/>
      <c r="C11337" s="27"/>
      <c r="D11337" s="27"/>
      <c r="E11337" s="27"/>
    </row>
    <row r="11338" spans="1:5" x14ac:dyDescent="0.25">
      <c r="A11338" s="27"/>
      <c r="B11338" s="32"/>
      <c r="C11338" s="27"/>
      <c r="D11338" s="27"/>
      <c r="E11338" s="27"/>
    </row>
    <row r="11339" spans="1:5" x14ac:dyDescent="0.25">
      <c r="A11339" s="27"/>
      <c r="B11339" s="32"/>
      <c r="C11339" s="27"/>
      <c r="D11339" s="27"/>
      <c r="E11339" s="27"/>
    </row>
    <row r="11340" spans="1:5" x14ac:dyDescent="0.25">
      <c r="A11340" s="27"/>
      <c r="B11340" s="32"/>
      <c r="C11340" s="27"/>
      <c r="D11340" s="27"/>
      <c r="E11340" s="27"/>
    </row>
    <row r="11341" spans="1:5" x14ac:dyDescent="0.25">
      <c r="A11341" s="27"/>
      <c r="B11341" s="32"/>
      <c r="C11341" s="27"/>
      <c r="D11341" s="27"/>
      <c r="E11341" s="27"/>
    </row>
    <row r="11342" spans="1:5" x14ac:dyDescent="0.25">
      <c r="A11342" s="27"/>
      <c r="B11342" s="32"/>
      <c r="C11342" s="27"/>
      <c r="D11342" s="27"/>
      <c r="E11342" s="27"/>
    </row>
    <row r="11343" spans="1:5" x14ac:dyDescent="0.25">
      <c r="A11343" s="27"/>
      <c r="B11343" s="32"/>
      <c r="C11343" s="27"/>
      <c r="D11343" s="27"/>
      <c r="E11343" s="27"/>
    </row>
    <row r="11344" spans="1:5" x14ac:dyDescent="0.25">
      <c r="A11344" s="27"/>
      <c r="B11344" s="32"/>
      <c r="C11344" s="27"/>
      <c r="D11344" s="27"/>
      <c r="E11344" s="27"/>
    </row>
    <row r="11345" spans="1:5" x14ac:dyDescent="0.25">
      <c r="A11345" s="27"/>
      <c r="B11345" s="32"/>
      <c r="C11345" s="27"/>
      <c r="D11345" s="27"/>
      <c r="E11345" s="27"/>
    </row>
    <row r="11346" spans="1:5" x14ac:dyDescent="0.25">
      <c r="A11346" s="27"/>
      <c r="B11346" s="32"/>
      <c r="C11346" s="27"/>
      <c r="D11346" s="27"/>
      <c r="E11346" s="27"/>
    </row>
    <row r="11347" spans="1:5" x14ac:dyDescent="0.25">
      <c r="A11347" s="27"/>
      <c r="B11347" s="32"/>
      <c r="C11347" s="27"/>
      <c r="D11347" s="27"/>
      <c r="E11347" s="27"/>
    </row>
    <row r="11348" spans="1:5" x14ac:dyDescent="0.25">
      <c r="A11348" s="27"/>
      <c r="B11348" s="32"/>
      <c r="C11348" s="27"/>
      <c r="D11348" s="27"/>
      <c r="E11348" s="27"/>
    </row>
    <row r="11349" spans="1:5" x14ac:dyDescent="0.25">
      <c r="A11349" s="27"/>
      <c r="B11349" s="32"/>
      <c r="C11349" s="27"/>
      <c r="D11349" s="27"/>
      <c r="E11349" s="27"/>
    </row>
    <row r="11350" spans="1:5" x14ac:dyDescent="0.25">
      <c r="A11350" s="27"/>
      <c r="B11350" s="32"/>
      <c r="C11350" s="27"/>
      <c r="D11350" s="27"/>
      <c r="E11350" s="27"/>
    </row>
    <row r="11351" spans="1:5" x14ac:dyDescent="0.25">
      <c r="A11351" s="27"/>
      <c r="B11351" s="32"/>
      <c r="C11351" s="27"/>
      <c r="D11351" s="27"/>
      <c r="E11351" s="27"/>
    </row>
    <row r="11352" spans="1:5" x14ac:dyDescent="0.25">
      <c r="A11352" s="27"/>
      <c r="B11352" s="32"/>
      <c r="C11352" s="27"/>
      <c r="D11352" s="27"/>
      <c r="E11352" s="27"/>
    </row>
    <row r="11353" spans="1:5" x14ac:dyDescent="0.25">
      <c r="A11353" s="27"/>
      <c r="B11353" s="32"/>
      <c r="C11353" s="27"/>
      <c r="D11353" s="27"/>
      <c r="E11353" s="27"/>
    </row>
    <row r="11354" spans="1:5" x14ac:dyDescent="0.25">
      <c r="A11354" s="27"/>
      <c r="B11354" s="32"/>
      <c r="C11354" s="27"/>
      <c r="D11354" s="27"/>
      <c r="E11354" s="27"/>
    </row>
    <row r="11355" spans="1:5" x14ac:dyDescent="0.25">
      <c r="A11355" s="27"/>
      <c r="B11355" s="32"/>
      <c r="C11355" s="27"/>
      <c r="D11355" s="27"/>
      <c r="E11355" s="27"/>
    </row>
    <row r="11356" spans="1:5" x14ac:dyDescent="0.25">
      <c r="A11356" s="27"/>
      <c r="B11356" s="32"/>
      <c r="C11356" s="27"/>
      <c r="D11356" s="27"/>
      <c r="E11356" s="27"/>
    </row>
    <row r="11357" spans="1:5" x14ac:dyDescent="0.25">
      <c r="A11357" s="27"/>
      <c r="B11357" s="32"/>
      <c r="C11357" s="27"/>
      <c r="D11357" s="27"/>
      <c r="E11357" s="27"/>
    </row>
    <row r="11358" spans="1:5" x14ac:dyDescent="0.25">
      <c r="A11358" s="27"/>
      <c r="B11358" s="32"/>
      <c r="C11358" s="27"/>
      <c r="D11358" s="27"/>
      <c r="E11358" s="27"/>
    </row>
    <row r="11359" spans="1:5" x14ac:dyDescent="0.25">
      <c r="A11359" s="27"/>
      <c r="B11359" s="32"/>
      <c r="C11359" s="27"/>
      <c r="D11359" s="27"/>
      <c r="E11359" s="27"/>
    </row>
    <row r="11360" spans="1:5" x14ac:dyDescent="0.25">
      <c r="A11360" s="27"/>
      <c r="B11360" s="32"/>
      <c r="C11360" s="27"/>
      <c r="D11360" s="27"/>
      <c r="E11360" s="27"/>
    </row>
    <row r="11361" spans="1:5" x14ac:dyDescent="0.25">
      <c r="A11361" s="27"/>
      <c r="B11361" s="32"/>
      <c r="C11361" s="27"/>
      <c r="D11361" s="27"/>
      <c r="E11361" s="27"/>
    </row>
    <row r="11362" spans="1:5" x14ac:dyDescent="0.25">
      <c r="A11362" s="27"/>
      <c r="B11362" s="32"/>
      <c r="C11362" s="27"/>
      <c r="D11362" s="27"/>
      <c r="E11362" s="27"/>
    </row>
    <row r="11363" spans="1:5" x14ac:dyDescent="0.25">
      <c r="A11363" s="27"/>
      <c r="B11363" s="32"/>
      <c r="C11363" s="27"/>
      <c r="D11363" s="27"/>
      <c r="E11363" s="27"/>
    </row>
    <row r="11364" spans="1:5" x14ac:dyDescent="0.25">
      <c r="A11364" s="27"/>
      <c r="B11364" s="32"/>
      <c r="C11364" s="27"/>
      <c r="D11364" s="27"/>
      <c r="E11364" s="27"/>
    </row>
    <row r="11365" spans="1:5" x14ac:dyDescent="0.25">
      <c r="A11365" s="27"/>
      <c r="B11365" s="32"/>
      <c r="C11365" s="27"/>
      <c r="D11365" s="27"/>
      <c r="E11365" s="27"/>
    </row>
    <row r="11366" spans="1:5" x14ac:dyDescent="0.25">
      <c r="A11366" s="27"/>
      <c r="B11366" s="32"/>
      <c r="C11366" s="27"/>
      <c r="D11366" s="27"/>
      <c r="E11366" s="27"/>
    </row>
    <row r="11367" spans="1:5" x14ac:dyDescent="0.25">
      <c r="A11367" s="27"/>
      <c r="B11367" s="32"/>
      <c r="C11367" s="27"/>
      <c r="D11367" s="27"/>
      <c r="E11367" s="27"/>
    </row>
    <row r="11368" spans="1:5" x14ac:dyDescent="0.25">
      <c r="A11368" s="27"/>
      <c r="B11368" s="32"/>
      <c r="C11368" s="27"/>
      <c r="D11368" s="27"/>
      <c r="E11368" s="27"/>
    </row>
    <row r="11369" spans="1:5" x14ac:dyDescent="0.25">
      <c r="A11369" s="27"/>
      <c r="B11369" s="32"/>
      <c r="C11369" s="27"/>
      <c r="D11369" s="27"/>
      <c r="E11369" s="27"/>
    </row>
    <row r="11370" spans="1:5" x14ac:dyDescent="0.25">
      <c r="A11370" s="27"/>
      <c r="B11370" s="32"/>
      <c r="C11370" s="27"/>
      <c r="D11370" s="27"/>
      <c r="E11370" s="27"/>
    </row>
    <row r="11371" spans="1:5" x14ac:dyDescent="0.25">
      <c r="A11371" s="27"/>
      <c r="B11371" s="32"/>
      <c r="C11371" s="27"/>
      <c r="D11371" s="27"/>
      <c r="E11371" s="27"/>
    </row>
    <row r="11372" spans="1:5" x14ac:dyDescent="0.25">
      <c r="A11372" s="27"/>
      <c r="B11372" s="32"/>
      <c r="C11372" s="27"/>
      <c r="D11372" s="27"/>
      <c r="E11372" s="27"/>
    </row>
    <row r="11373" spans="1:5" x14ac:dyDescent="0.25">
      <c r="A11373" s="27"/>
      <c r="B11373" s="32"/>
      <c r="C11373" s="27"/>
      <c r="D11373" s="27"/>
      <c r="E11373" s="27"/>
    </row>
    <row r="11374" spans="1:5" x14ac:dyDescent="0.25">
      <c r="A11374" s="27"/>
      <c r="B11374" s="32"/>
      <c r="C11374" s="27"/>
      <c r="D11374" s="27"/>
      <c r="E11374" s="27"/>
    </row>
    <row r="11375" spans="1:5" x14ac:dyDescent="0.25">
      <c r="A11375" s="27"/>
      <c r="B11375" s="32"/>
      <c r="C11375" s="27"/>
      <c r="D11375" s="27"/>
      <c r="E11375" s="27"/>
    </row>
    <row r="11376" spans="1:5" x14ac:dyDescent="0.25">
      <c r="A11376" s="27"/>
      <c r="B11376" s="32"/>
      <c r="C11376" s="27"/>
      <c r="D11376" s="27"/>
      <c r="E11376" s="27"/>
    </row>
    <row r="11377" spans="1:5" x14ac:dyDescent="0.25">
      <c r="A11377" s="27"/>
      <c r="B11377" s="32"/>
      <c r="C11377" s="27"/>
      <c r="D11377" s="27"/>
      <c r="E11377" s="27"/>
    </row>
    <row r="11378" spans="1:5" x14ac:dyDescent="0.25">
      <c r="A11378" s="27"/>
      <c r="B11378" s="32"/>
      <c r="C11378" s="27"/>
      <c r="D11378" s="27"/>
      <c r="E11378" s="27"/>
    </row>
    <row r="11379" spans="1:5" x14ac:dyDescent="0.25">
      <c r="A11379" s="27"/>
      <c r="B11379" s="32"/>
      <c r="C11379" s="27"/>
      <c r="D11379" s="27"/>
      <c r="E11379" s="27"/>
    </row>
    <row r="11380" spans="1:5" x14ac:dyDescent="0.25">
      <c r="A11380" s="27"/>
      <c r="B11380" s="32"/>
      <c r="C11380" s="27"/>
      <c r="D11380" s="27"/>
      <c r="E11380" s="27"/>
    </row>
    <row r="11381" spans="1:5" x14ac:dyDescent="0.25">
      <c r="A11381" s="27"/>
      <c r="B11381" s="32"/>
      <c r="C11381" s="27"/>
      <c r="D11381" s="27"/>
      <c r="E11381" s="27"/>
    </row>
    <row r="11382" spans="1:5" x14ac:dyDescent="0.25">
      <c r="A11382" s="27"/>
      <c r="B11382" s="32"/>
      <c r="C11382" s="27"/>
      <c r="D11382" s="27"/>
      <c r="E11382" s="27"/>
    </row>
    <row r="11383" spans="1:5" x14ac:dyDescent="0.25">
      <c r="A11383" s="27"/>
      <c r="B11383" s="32"/>
      <c r="C11383" s="27"/>
      <c r="D11383" s="27"/>
      <c r="E11383" s="27"/>
    </row>
    <row r="11384" spans="1:5" x14ac:dyDescent="0.25">
      <c r="A11384" s="27"/>
      <c r="B11384" s="32"/>
      <c r="C11384" s="27"/>
      <c r="D11384" s="27"/>
      <c r="E11384" s="27"/>
    </row>
    <row r="11385" spans="1:5" x14ac:dyDescent="0.25">
      <c r="A11385" s="27"/>
      <c r="B11385" s="32"/>
      <c r="C11385" s="27"/>
      <c r="D11385" s="27"/>
      <c r="E11385" s="27"/>
    </row>
    <row r="11386" spans="1:5" x14ac:dyDescent="0.25">
      <c r="A11386" s="27"/>
      <c r="B11386" s="32"/>
      <c r="C11386" s="27"/>
      <c r="D11386" s="27"/>
      <c r="E11386" s="27"/>
    </row>
    <row r="11387" spans="1:5" x14ac:dyDescent="0.25">
      <c r="A11387" s="27"/>
      <c r="B11387" s="32"/>
      <c r="C11387" s="27"/>
      <c r="D11387" s="27"/>
      <c r="E11387" s="27"/>
    </row>
    <row r="11388" spans="1:5" x14ac:dyDescent="0.25">
      <c r="A11388" s="27"/>
      <c r="B11388" s="32"/>
      <c r="C11388" s="27"/>
      <c r="D11388" s="27"/>
      <c r="E11388" s="27"/>
    </row>
    <row r="11389" spans="1:5" x14ac:dyDescent="0.25">
      <c r="A11389" s="27"/>
      <c r="B11389" s="32"/>
      <c r="C11389" s="27"/>
      <c r="D11389" s="27"/>
      <c r="E11389" s="27"/>
    </row>
    <row r="11390" spans="1:5" x14ac:dyDescent="0.25">
      <c r="A11390" s="27"/>
      <c r="B11390" s="32"/>
      <c r="C11390" s="27"/>
      <c r="D11390" s="27"/>
      <c r="E11390" s="27"/>
    </row>
    <row r="11391" spans="1:5" x14ac:dyDescent="0.25">
      <c r="A11391" s="27"/>
      <c r="B11391" s="32"/>
      <c r="C11391" s="27"/>
      <c r="D11391" s="27"/>
      <c r="E11391" s="27"/>
    </row>
    <row r="11392" spans="1:5" x14ac:dyDescent="0.25">
      <c r="A11392" s="27"/>
      <c r="B11392" s="32"/>
      <c r="C11392" s="27"/>
      <c r="D11392" s="27"/>
      <c r="E11392" s="27"/>
    </row>
    <row r="11393" spans="1:5" x14ac:dyDescent="0.25">
      <c r="A11393" s="27"/>
      <c r="B11393" s="32"/>
      <c r="C11393" s="27"/>
      <c r="D11393" s="27"/>
      <c r="E11393" s="27"/>
    </row>
    <row r="11394" spans="1:5" x14ac:dyDescent="0.25">
      <c r="A11394" s="27"/>
      <c r="B11394" s="32"/>
      <c r="C11394" s="27"/>
      <c r="D11394" s="27"/>
      <c r="E11394" s="27"/>
    </row>
    <row r="11395" spans="1:5" x14ac:dyDescent="0.25">
      <c r="A11395" s="27"/>
      <c r="B11395" s="32"/>
      <c r="C11395" s="27"/>
      <c r="D11395" s="27"/>
      <c r="E11395" s="27"/>
    </row>
    <row r="11396" spans="1:5" x14ac:dyDescent="0.25">
      <c r="A11396" s="27"/>
      <c r="B11396" s="32"/>
      <c r="C11396" s="27"/>
      <c r="D11396" s="27"/>
      <c r="E11396" s="27"/>
    </row>
    <row r="11397" spans="1:5" x14ac:dyDescent="0.25">
      <c r="A11397" s="27"/>
      <c r="B11397" s="32"/>
      <c r="C11397" s="27"/>
      <c r="D11397" s="27"/>
      <c r="E11397" s="27"/>
    </row>
    <row r="11398" spans="1:5" x14ac:dyDescent="0.25">
      <c r="A11398" s="27"/>
      <c r="B11398" s="32"/>
      <c r="C11398" s="27"/>
      <c r="D11398" s="27"/>
      <c r="E11398" s="27"/>
    </row>
    <row r="11399" spans="1:5" x14ac:dyDescent="0.25">
      <c r="A11399" s="27"/>
      <c r="B11399" s="32"/>
      <c r="C11399" s="27"/>
      <c r="D11399" s="27"/>
      <c r="E11399" s="27"/>
    </row>
    <row r="11400" spans="1:5" x14ac:dyDescent="0.25">
      <c r="A11400" s="27"/>
      <c r="B11400" s="32"/>
      <c r="C11400" s="27"/>
      <c r="D11400" s="27"/>
      <c r="E11400" s="27"/>
    </row>
    <row r="11401" spans="1:5" x14ac:dyDescent="0.25">
      <c r="A11401" s="27"/>
      <c r="B11401" s="32"/>
      <c r="C11401" s="27"/>
      <c r="D11401" s="27"/>
      <c r="E11401" s="27"/>
    </row>
    <row r="11402" spans="1:5" x14ac:dyDescent="0.25">
      <c r="A11402" s="27"/>
      <c r="B11402" s="32"/>
      <c r="C11402" s="27"/>
      <c r="D11402" s="27"/>
      <c r="E11402" s="27"/>
    </row>
    <row r="11403" spans="1:5" x14ac:dyDescent="0.25">
      <c r="A11403" s="27"/>
      <c r="B11403" s="32"/>
      <c r="C11403" s="27"/>
      <c r="D11403" s="27"/>
      <c r="E11403" s="27"/>
    </row>
    <row r="11404" spans="1:5" x14ac:dyDescent="0.25">
      <c r="A11404" s="27"/>
      <c r="B11404" s="32"/>
      <c r="C11404" s="27"/>
      <c r="D11404" s="27"/>
      <c r="E11404" s="27"/>
    </row>
    <row r="11405" spans="1:5" x14ac:dyDescent="0.25">
      <c r="A11405" s="27"/>
      <c r="B11405" s="32"/>
      <c r="C11405" s="27"/>
      <c r="D11405" s="27"/>
      <c r="E11405" s="27"/>
    </row>
    <row r="11406" spans="1:5" x14ac:dyDescent="0.25">
      <c r="A11406" s="27"/>
      <c r="B11406" s="32"/>
      <c r="C11406" s="27"/>
      <c r="D11406" s="27"/>
      <c r="E11406" s="27"/>
    </row>
    <row r="11407" spans="1:5" x14ac:dyDescent="0.25">
      <c r="A11407" s="27"/>
      <c r="B11407" s="32"/>
      <c r="C11407" s="27"/>
      <c r="D11407" s="27"/>
      <c r="E11407" s="27"/>
    </row>
    <row r="11408" spans="1:5" x14ac:dyDescent="0.25">
      <c r="A11408" s="27"/>
      <c r="B11408" s="32"/>
      <c r="C11408" s="27"/>
      <c r="D11408" s="27"/>
      <c r="E11408" s="27"/>
    </row>
    <row r="11409" spans="1:5" x14ac:dyDescent="0.25">
      <c r="A11409" s="27"/>
      <c r="B11409" s="32"/>
      <c r="C11409" s="27"/>
      <c r="D11409" s="27"/>
      <c r="E11409" s="27"/>
    </row>
    <row r="11410" spans="1:5" x14ac:dyDescent="0.25">
      <c r="A11410" s="27"/>
      <c r="B11410" s="32"/>
      <c r="C11410" s="27"/>
      <c r="D11410" s="27"/>
      <c r="E11410" s="27"/>
    </row>
    <row r="11411" spans="1:5" x14ac:dyDescent="0.25">
      <c r="A11411" s="27"/>
      <c r="B11411" s="32"/>
      <c r="C11411" s="27"/>
      <c r="D11411" s="27"/>
      <c r="E11411" s="27"/>
    </row>
    <row r="11412" spans="1:5" x14ac:dyDescent="0.25">
      <c r="A11412" s="27"/>
      <c r="B11412" s="32"/>
      <c r="C11412" s="27"/>
      <c r="D11412" s="27"/>
      <c r="E11412" s="27"/>
    </row>
    <row r="11413" spans="1:5" x14ac:dyDescent="0.25">
      <c r="A11413" s="27"/>
      <c r="B11413" s="32"/>
      <c r="C11413" s="27"/>
      <c r="D11413" s="27"/>
      <c r="E11413" s="27"/>
    </row>
    <row r="11414" spans="1:5" x14ac:dyDescent="0.25">
      <c r="A11414" s="27"/>
      <c r="B11414" s="32"/>
      <c r="C11414" s="27"/>
      <c r="D11414" s="27"/>
      <c r="E11414" s="27"/>
    </row>
    <row r="11415" spans="1:5" x14ac:dyDescent="0.25">
      <c r="A11415" s="27"/>
      <c r="B11415" s="32"/>
      <c r="C11415" s="27"/>
      <c r="D11415" s="27"/>
      <c r="E11415" s="27"/>
    </row>
    <row r="11416" spans="1:5" x14ac:dyDescent="0.25">
      <c r="A11416" s="27"/>
      <c r="B11416" s="32"/>
      <c r="C11416" s="27"/>
      <c r="D11416" s="27"/>
      <c r="E11416" s="27"/>
    </row>
    <row r="11417" spans="1:5" x14ac:dyDescent="0.25">
      <c r="A11417" s="27"/>
      <c r="B11417" s="32"/>
      <c r="C11417" s="27"/>
      <c r="D11417" s="27"/>
      <c r="E11417" s="27"/>
    </row>
    <row r="11418" spans="1:5" x14ac:dyDescent="0.25">
      <c r="A11418" s="27"/>
      <c r="B11418" s="32"/>
      <c r="C11418" s="27"/>
      <c r="D11418" s="27"/>
      <c r="E11418" s="27"/>
    </row>
    <row r="11419" spans="1:5" x14ac:dyDescent="0.25">
      <c r="A11419" s="27"/>
      <c r="B11419" s="32"/>
      <c r="C11419" s="27"/>
      <c r="D11419" s="27"/>
      <c r="E11419" s="27"/>
    </row>
    <row r="11420" spans="1:5" x14ac:dyDescent="0.25">
      <c r="A11420" s="27"/>
      <c r="B11420" s="32"/>
      <c r="C11420" s="27"/>
      <c r="D11420" s="27"/>
      <c r="E11420" s="27"/>
    </row>
    <row r="11421" spans="1:5" x14ac:dyDescent="0.25">
      <c r="A11421" s="27"/>
      <c r="B11421" s="32"/>
      <c r="C11421" s="27"/>
      <c r="D11421" s="27"/>
      <c r="E11421" s="27"/>
    </row>
    <row r="11422" spans="1:5" x14ac:dyDescent="0.25">
      <c r="A11422" s="27"/>
      <c r="B11422" s="32"/>
      <c r="C11422" s="27"/>
      <c r="D11422" s="27"/>
      <c r="E11422" s="27"/>
    </row>
    <row r="11423" spans="1:5" x14ac:dyDescent="0.25">
      <c r="A11423" s="27"/>
      <c r="B11423" s="32"/>
      <c r="C11423" s="27"/>
      <c r="D11423" s="27"/>
      <c r="E11423" s="27"/>
    </row>
    <row r="11424" spans="1:5" x14ac:dyDescent="0.25">
      <c r="A11424" s="27"/>
      <c r="B11424" s="32"/>
      <c r="C11424" s="27"/>
      <c r="D11424" s="27"/>
      <c r="E11424" s="27"/>
    </row>
    <row r="11425" spans="1:5" x14ac:dyDescent="0.25">
      <c r="A11425" s="27"/>
      <c r="B11425" s="32"/>
      <c r="C11425" s="27"/>
      <c r="D11425" s="27"/>
      <c r="E11425" s="27"/>
    </row>
    <row r="11426" spans="1:5" x14ac:dyDescent="0.25">
      <c r="A11426" s="27"/>
      <c r="B11426" s="32"/>
      <c r="C11426" s="27"/>
      <c r="D11426" s="27"/>
      <c r="E11426" s="27"/>
    </row>
    <row r="11427" spans="1:5" x14ac:dyDescent="0.25">
      <c r="A11427" s="27"/>
      <c r="B11427" s="32"/>
      <c r="C11427" s="27"/>
      <c r="D11427" s="27"/>
      <c r="E11427" s="27"/>
    </row>
    <row r="11428" spans="1:5" x14ac:dyDescent="0.25">
      <c r="A11428" s="27"/>
      <c r="B11428" s="32"/>
      <c r="C11428" s="27"/>
      <c r="D11428" s="27"/>
      <c r="E11428" s="27"/>
    </row>
    <row r="11429" spans="1:5" x14ac:dyDescent="0.25">
      <c r="A11429" s="27"/>
      <c r="B11429" s="32"/>
      <c r="C11429" s="27"/>
      <c r="D11429" s="27"/>
      <c r="E11429" s="27"/>
    </row>
    <row r="11430" spans="1:5" x14ac:dyDescent="0.25">
      <c r="A11430" s="27"/>
      <c r="B11430" s="32"/>
      <c r="C11430" s="27"/>
      <c r="D11430" s="27"/>
      <c r="E11430" s="27"/>
    </row>
    <row r="11431" spans="1:5" x14ac:dyDescent="0.25">
      <c r="A11431" s="27"/>
      <c r="B11431" s="32"/>
      <c r="C11431" s="27"/>
      <c r="D11431" s="27"/>
      <c r="E11431" s="27"/>
    </row>
    <row r="11432" spans="1:5" x14ac:dyDescent="0.25">
      <c r="A11432" s="27"/>
      <c r="B11432" s="32"/>
      <c r="C11432" s="27"/>
      <c r="D11432" s="27"/>
      <c r="E11432" s="27"/>
    </row>
    <row r="11433" spans="1:5" x14ac:dyDescent="0.25">
      <c r="A11433" s="27"/>
      <c r="B11433" s="32"/>
      <c r="C11433" s="27"/>
      <c r="D11433" s="27"/>
      <c r="E11433" s="27"/>
    </row>
    <row r="11434" spans="1:5" x14ac:dyDescent="0.25">
      <c r="A11434" s="27"/>
      <c r="B11434" s="32"/>
      <c r="C11434" s="27"/>
      <c r="D11434" s="27"/>
      <c r="E11434" s="27"/>
    </row>
    <row r="11435" spans="1:5" x14ac:dyDescent="0.25">
      <c r="A11435" s="27"/>
      <c r="B11435" s="32"/>
      <c r="C11435" s="27"/>
      <c r="D11435" s="27"/>
      <c r="E11435" s="27"/>
    </row>
    <row r="11436" spans="1:5" x14ac:dyDescent="0.25">
      <c r="A11436" s="27"/>
      <c r="B11436" s="32"/>
      <c r="C11436" s="27"/>
      <c r="D11436" s="27"/>
      <c r="E11436" s="27"/>
    </row>
    <row r="11437" spans="1:5" x14ac:dyDescent="0.25">
      <c r="A11437" s="27"/>
      <c r="B11437" s="32"/>
      <c r="C11437" s="27"/>
      <c r="D11437" s="27"/>
      <c r="E11437" s="27"/>
    </row>
    <row r="11438" spans="1:5" x14ac:dyDescent="0.25">
      <c r="A11438" s="27"/>
      <c r="B11438" s="32"/>
      <c r="C11438" s="27"/>
      <c r="D11438" s="27"/>
      <c r="E11438" s="27"/>
    </row>
    <row r="11439" spans="1:5" x14ac:dyDescent="0.25">
      <c r="A11439" s="27"/>
      <c r="B11439" s="32"/>
      <c r="C11439" s="27"/>
      <c r="D11439" s="27"/>
      <c r="E11439" s="27"/>
    </row>
    <row r="11440" spans="1:5" x14ac:dyDescent="0.25">
      <c r="A11440" s="27"/>
      <c r="B11440" s="32"/>
      <c r="C11440" s="27"/>
      <c r="D11440" s="27"/>
      <c r="E11440" s="27"/>
    </row>
    <row r="11441" spans="1:5" x14ac:dyDescent="0.25">
      <c r="A11441" s="27"/>
      <c r="B11441" s="32"/>
      <c r="C11441" s="27"/>
      <c r="D11441" s="27"/>
      <c r="E11441" s="27"/>
    </row>
    <row r="11442" spans="1:5" x14ac:dyDescent="0.25">
      <c r="A11442" s="27"/>
      <c r="B11442" s="32"/>
      <c r="C11442" s="27"/>
      <c r="D11442" s="27"/>
      <c r="E11442" s="27"/>
    </row>
    <row r="11443" spans="1:5" x14ac:dyDescent="0.25">
      <c r="A11443" s="27"/>
      <c r="B11443" s="32"/>
      <c r="C11443" s="27"/>
      <c r="D11443" s="27"/>
      <c r="E11443" s="27"/>
    </row>
    <row r="11444" spans="1:5" x14ac:dyDescent="0.25">
      <c r="A11444" s="27"/>
      <c r="B11444" s="32"/>
      <c r="C11444" s="27"/>
      <c r="D11444" s="27"/>
      <c r="E11444" s="27"/>
    </row>
    <row r="11445" spans="1:5" x14ac:dyDescent="0.25">
      <c r="A11445" s="27"/>
      <c r="B11445" s="32"/>
      <c r="C11445" s="27"/>
      <c r="D11445" s="27"/>
      <c r="E11445" s="27"/>
    </row>
    <row r="11446" spans="1:5" x14ac:dyDescent="0.25">
      <c r="A11446" s="27"/>
      <c r="B11446" s="32"/>
      <c r="C11446" s="27"/>
      <c r="D11446" s="27"/>
      <c r="E11446" s="27"/>
    </row>
    <row r="11447" spans="1:5" x14ac:dyDescent="0.25">
      <c r="A11447" s="27"/>
      <c r="B11447" s="32"/>
      <c r="C11447" s="27"/>
      <c r="D11447" s="27"/>
      <c r="E11447" s="27"/>
    </row>
    <row r="11448" spans="1:5" x14ac:dyDescent="0.25">
      <c r="A11448" s="27"/>
      <c r="B11448" s="32"/>
      <c r="C11448" s="27"/>
      <c r="D11448" s="27"/>
      <c r="E11448" s="27"/>
    </row>
    <row r="11449" spans="1:5" x14ac:dyDescent="0.25">
      <c r="A11449" s="27"/>
      <c r="B11449" s="32"/>
      <c r="C11449" s="27"/>
      <c r="D11449" s="27"/>
      <c r="E11449" s="27"/>
    </row>
    <row r="11450" spans="1:5" x14ac:dyDescent="0.25">
      <c r="A11450" s="27"/>
      <c r="B11450" s="32"/>
      <c r="C11450" s="27"/>
      <c r="D11450" s="27"/>
      <c r="E11450" s="27"/>
    </row>
    <row r="11451" spans="1:5" x14ac:dyDescent="0.25">
      <c r="A11451" s="27"/>
      <c r="B11451" s="32"/>
      <c r="C11451" s="27"/>
      <c r="D11451" s="27"/>
      <c r="E11451" s="27"/>
    </row>
    <row r="11452" spans="1:5" x14ac:dyDescent="0.25">
      <c r="A11452" s="27"/>
      <c r="B11452" s="32"/>
      <c r="C11452" s="27"/>
      <c r="D11452" s="27"/>
      <c r="E11452" s="27"/>
    </row>
    <row r="11453" spans="1:5" x14ac:dyDescent="0.25">
      <c r="A11453" s="27"/>
      <c r="B11453" s="32"/>
      <c r="C11453" s="27"/>
      <c r="D11453" s="27"/>
      <c r="E11453" s="27"/>
    </row>
    <row r="11454" spans="1:5" x14ac:dyDescent="0.25">
      <c r="A11454" s="27"/>
      <c r="B11454" s="32"/>
      <c r="C11454" s="27"/>
      <c r="D11454" s="27"/>
      <c r="E11454" s="27"/>
    </row>
    <row r="11455" spans="1:5" x14ac:dyDescent="0.25">
      <c r="A11455" s="27"/>
      <c r="B11455" s="32"/>
      <c r="C11455" s="27"/>
      <c r="D11455" s="27"/>
      <c r="E11455" s="27"/>
    </row>
    <row r="11456" spans="1:5" x14ac:dyDescent="0.25">
      <c r="A11456" s="27"/>
      <c r="B11456" s="32"/>
      <c r="C11456" s="27"/>
      <c r="D11456" s="27"/>
      <c r="E11456" s="27"/>
    </row>
    <row r="11457" spans="1:5" x14ac:dyDescent="0.25">
      <c r="A11457" s="27"/>
      <c r="B11457" s="32"/>
      <c r="C11457" s="27"/>
      <c r="D11457" s="27"/>
      <c r="E11457" s="27"/>
    </row>
    <row r="11458" spans="1:5" x14ac:dyDescent="0.25">
      <c r="A11458" s="27"/>
      <c r="B11458" s="32"/>
      <c r="C11458" s="27"/>
      <c r="D11458" s="27"/>
      <c r="E11458" s="27"/>
    </row>
    <row r="11459" spans="1:5" x14ac:dyDescent="0.25">
      <c r="A11459" s="27"/>
      <c r="B11459" s="32"/>
      <c r="C11459" s="27"/>
      <c r="D11459" s="27"/>
      <c r="E11459" s="27"/>
    </row>
    <row r="11460" spans="1:5" x14ac:dyDescent="0.25">
      <c r="A11460" s="27"/>
      <c r="B11460" s="32"/>
      <c r="C11460" s="27"/>
      <c r="D11460" s="27"/>
      <c r="E11460" s="27"/>
    </row>
    <row r="11461" spans="1:5" x14ac:dyDescent="0.25">
      <c r="A11461" s="27"/>
      <c r="B11461" s="32"/>
      <c r="C11461" s="27"/>
      <c r="D11461" s="27"/>
      <c r="E11461" s="27"/>
    </row>
    <row r="11462" spans="1:5" x14ac:dyDescent="0.25">
      <c r="A11462" s="27"/>
      <c r="B11462" s="32"/>
      <c r="C11462" s="27"/>
      <c r="D11462" s="27"/>
      <c r="E11462" s="27"/>
    </row>
    <row r="11463" spans="1:5" x14ac:dyDescent="0.25">
      <c r="A11463" s="27"/>
      <c r="B11463" s="32"/>
      <c r="C11463" s="27"/>
      <c r="D11463" s="27"/>
      <c r="E11463" s="27"/>
    </row>
    <row r="11464" spans="1:5" x14ac:dyDescent="0.25">
      <c r="A11464" s="27"/>
      <c r="B11464" s="32"/>
      <c r="C11464" s="27"/>
      <c r="D11464" s="27"/>
      <c r="E11464" s="27"/>
    </row>
    <row r="11465" spans="1:5" x14ac:dyDescent="0.25">
      <c r="A11465" s="27"/>
      <c r="B11465" s="32"/>
      <c r="C11465" s="27"/>
      <c r="D11465" s="27"/>
      <c r="E11465" s="27"/>
    </row>
    <row r="11466" spans="1:5" x14ac:dyDescent="0.25">
      <c r="A11466" s="27"/>
      <c r="B11466" s="32"/>
      <c r="C11466" s="27"/>
      <c r="D11466" s="27"/>
      <c r="E11466" s="27"/>
    </row>
    <row r="11467" spans="1:5" x14ac:dyDescent="0.25">
      <c r="A11467" s="27"/>
      <c r="B11467" s="32"/>
      <c r="C11467" s="27"/>
      <c r="D11467" s="27"/>
      <c r="E11467" s="27"/>
    </row>
    <row r="11468" spans="1:5" x14ac:dyDescent="0.25">
      <c r="A11468" s="27"/>
      <c r="B11468" s="32"/>
      <c r="C11468" s="27"/>
      <c r="D11468" s="27"/>
      <c r="E11468" s="27"/>
    </row>
    <row r="11469" spans="1:5" x14ac:dyDescent="0.25">
      <c r="A11469" s="27"/>
      <c r="B11469" s="32"/>
      <c r="C11469" s="27"/>
      <c r="D11469" s="27"/>
      <c r="E11469" s="27"/>
    </row>
    <row r="11470" spans="1:5" x14ac:dyDescent="0.25">
      <c r="A11470" s="27"/>
      <c r="B11470" s="32"/>
      <c r="C11470" s="27"/>
      <c r="D11470" s="27"/>
      <c r="E11470" s="27"/>
    </row>
    <row r="11471" spans="1:5" x14ac:dyDescent="0.25">
      <c r="A11471" s="27"/>
      <c r="B11471" s="32"/>
      <c r="C11471" s="27"/>
      <c r="D11471" s="27"/>
      <c r="E11471" s="27"/>
    </row>
    <row r="11472" spans="1:5" x14ac:dyDescent="0.25">
      <c r="A11472" s="27"/>
      <c r="B11472" s="32"/>
      <c r="C11472" s="27"/>
      <c r="D11472" s="27"/>
      <c r="E11472" s="27"/>
    </row>
    <row r="11473" spans="1:5" x14ac:dyDescent="0.25">
      <c r="A11473" s="27"/>
      <c r="B11473" s="32"/>
      <c r="C11473" s="27"/>
      <c r="D11473" s="27"/>
      <c r="E11473" s="27"/>
    </row>
    <row r="11474" spans="1:5" x14ac:dyDescent="0.25">
      <c r="A11474" s="27"/>
      <c r="B11474" s="32"/>
      <c r="C11474" s="27"/>
      <c r="D11474" s="27"/>
      <c r="E11474" s="27"/>
    </row>
    <row r="11475" spans="1:5" x14ac:dyDescent="0.25">
      <c r="A11475" s="27"/>
      <c r="B11475" s="32"/>
      <c r="C11475" s="27"/>
      <c r="D11475" s="27"/>
      <c r="E11475" s="27"/>
    </row>
    <row r="11476" spans="1:5" x14ac:dyDescent="0.25">
      <c r="A11476" s="27"/>
      <c r="B11476" s="32"/>
      <c r="C11476" s="27"/>
      <c r="D11476" s="27"/>
      <c r="E11476" s="27"/>
    </row>
    <row r="11477" spans="1:5" x14ac:dyDescent="0.25">
      <c r="A11477" s="27"/>
      <c r="B11477" s="32"/>
      <c r="C11477" s="27"/>
      <c r="D11477" s="27"/>
      <c r="E11477" s="27"/>
    </row>
    <row r="11478" spans="1:5" x14ac:dyDescent="0.25">
      <c r="A11478" s="27"/>
      <c r="B11478" s="32"/>
      <c r="C11478" s="27"/>
      <c r="D11478" s="27"/>
      <c r="E11478" s="27"/>
    </row>
    <row r="11479" spans="1:5" x14ac:dyDescent="0.25">
      <c r="A11479" s="27"/>
      <c r="B11479" s="32"/>
      <c r="C11479" s="27"/>
      <c r="D11479" s="27"/>
      <c r="E11479" s="27"/>
    </row>
    <row r="11480" spans="1:5" x14ac:dyDescent="0.25">
      <c r="A11480" s="27"/>
      <c r="B11480" s="32"/>
      <c r="C11480" s="27"/>
      <c r="D11480" s="27"/>
      <c r="E11480" s="27"/>
    </row>
    <row r="11481" spans="1:5" x14ac:dyDescent="0.25">
      <c r="A11481" s="27"/>
      <c r="B11481" s="32"/>
      <c r="C11481" s="27"/>
      <c r="D11481" s="27"/>
      <c r="E11481" s="27"/>
    </row>
    <row r="11482" spans="1:5" x14ac:dyDescent="0.25">
      <c r="A11482" s="27"/>
      <c r="B11482" s="32"/>
      <c r="C11482" s="27"/>
      <c r="D11482" s="27"/>
      <c r="E11482" s="27"/>
    </row>
    <row r="11483" spans="1:5" x14ac:dyDescent="0.25">
      <c r="A11483" s="27"/>
      <c r="B11483" s="32"/>
      <c r="C11483" s="27"/>
      <c r="D11483" s="27"/>
      <c r="E11483" s="27"/>
    </row>
    <row r="11484" spans="1:5" x14ac:dyDescent="0.25">
      <c r="A11484" s="27"/>
      <c r="B11484" s="32"/>
      <c r="C11484" s="27"/>
      <c r="D11484" s="27"/>
      <c r="E11484" s="27"/>
    </row>
    <row r="11485" spans="1:5" x14ac:dyDescent="0.25">
      <c r="A11485" s="27"/>
      <c r="B11485" s="32"/>
      <c r="C11485" s="27"/>
      <c r="D11485" s="27"/>
      <c r="E11485" s="27"/>
    </row>
    <row r="11486" spans="1:5" x14ac:dyDescent="0.25">
      <c r="A11486" s="27"/>
      <c r="B11486" s="32"/>
      <c r="C11486" s="27"/>
      <c r="D11486" s="27"/>
      <c r="E11486" s="27"/>
    </row>
    <row r="11487" spans="1:5" x14ac:dyDescent="0.25">
      <c r="A11487" s="27"/>
      <c r="B11487" s="32"/>
      <c r="C11487" s="27"/>
      <c r="D11487" s="27"/>
      <c r="E11487" s="27"/>
    </row>
    <row r="11488" spans="1:5" x14ac:dyDescent="0.25">
      <c r="A11488" s="27"/>
      <c r="B11488" s="32"/>
      <c r="C11488" s="27"/>
      <c r="D11488" s="27"/>
      <c r="E11488" s="27"/>
    </row>
    <row r="11489" spans="1:5" x14ac:dyDescent="0.25">
      <c r="A11489" s="27"/>
      <c r="B11489" s="32"/>
      <c r="C11489" s="27"/>
      <c r="D11489" s="27"/>
      <c r="E11489" s="27"/>
    </row>
    <row r="11490" spans="1:5" x14ac:dyDescent="0.25">
      <c r="A11490" s="27"/>
      <c r="B11490" s="32"/>
      <c r="C11490" s="27"/>
      <c r="D11490" s="27"/>
      <c r="E11490" s="27"/>
    </row>
    <row r="11491" spans="1:5" x14ac:dyDescent="0.25">
      <c r="A11491" s="27"/>
      <c r="B11491" s="32"/>
      <c r="C11491" s="27"/>
      <c r="D11491" s="27"/>
      <c r="E11491" s="27"/>
    </row>
    <row r="11492" spans="1:5" x14ac:dyDescent="0.25">
      <c r="A11492" s="27"/>
      <c r="B11492" s="32"/>
      <c r="C11492" s="27"/>
      <c r="D11492" s="27"/>
      <c r="E11492" s="27"/>
    </row>
    <row r="11493" spans="1:5" x14ac:dyDescent="0.25">
      <c r="A11493" s="27"/>
      <c r="B11493" s="32"/>
      <c r="C11493" s="27"/>
      <c r="D11493" s="27"/>
      <c r="E11493" s="27"/>
    </row>
    <row r="11494" spans="1:5" x14ac:dyDescent="0.25">
      <c r="A11494" s="27"/>
      <c r="B11494" s="32"/>
      <c r="C11494" s="27"/>
      <c r="D11494" s="27"/>
      <c r="E11494" s="27"/>
    </row>
    <row r="11495" spans="1:5" x14ac:dyDescent="0.25">
      <c r="A11495" s="27"/>
      <c r="B11495" s="32"/>
      <c r="C11495" s="27"/>
      <c r="D11495" s="27"/>
      <c r="E11495" s="27"/>
    </row>
    <row r="11496" spans="1:5" x14ac:dyDescent="0.25">
      <c r="A11496" s="27"/>
      <c r="B11496" s="32"/>
      <c r="C11496" s="27"/>
      <c r="D11496" s="27"/>
      <c r="E11496" s="27"/>
    </row>
    <row r="11497" spans="1:5" x14ac:dyDescent="0.25">
      <c r="A11497" s="27"/>
      <c r="B11497" s="32"/>
      <c r="C11497" s="27"/>
      <c r="D11497" s="27"/>
      <c r="E11497" s="27"/>
    </row>
    <row r="11498" spans="1:5" x14ac:dyDescent="0.25">
      <c r="A11498" s="27"/>
      <c r="B11498" s="32"/>
      <c r="C11498" s="27"/>
      <c r="D11498" s="27"/>
      <c r="E11498" s="27"/>
    </row>
    <row r="11499" spans="1:5" x14ac:dyDescent="0.25">
      <c r="A11499" s="27"/>
      <c r="B11499" s="32"/>
      <c r="C11499" s="27"/>
      <c r="D11499" s="27"/>
      <c r="E11499" s="27"/>
    </row>
    <row r="11500" spans="1:5" x14ac:dyDescent="0.25">
      <c r="A11500" s="27"/>
      <c r="B11500" s="32"/>
      <c r="C11500" s="27"/>
      <c r="D11500" s="27"/>
      <c r="E11500" s="27"/>
    </row>
    <row r="11501" spans="1:5" x14ac:dyDescent="0.25">
      <c r="A11501" s="27"/>
      <c r="B11501" s="32"/>
      <c r="C11501" s="27"/>
      <c r="D11501" s="27"/>
      <c r="E11501" s="27"/>
    </row>
    <row r="11502" spans="1:5" x14ac:dyDescent="0.25">
      <c r="A11502" s="27"/>
      <c r="B11502" s="32"/>
      <c r="C11502" s="27"/>
      <c r="D11502" s="27"/>
      <c r="E11502" s="27"/>
    </row>
    <row r="11503" spans="1:5" x14ac:dyDescent="0.25">
      <c r="A11503" s="27"/>
      <c r="B11503" s="32"/>
      <c r="C11503" s="27"/>
      <c r="D11503" s="27"/>
      <c r="E11503" s="27"/>
    </row>
    <row r="11504" spans="1:5" x14ac:dyDescent="0.25">
      <c r="A11504" s="27"/>
      <c r="B11504" s="32"/>
      <c r="C11504" s="27"/>
      <c r="D11504" s="27"/>
      <c r="E11504" s="27"/>
    </row>
    <row r="11505" spans="1:5" x14ac:dyDescent="0.25">
      <c r="A11505" s="27"/>
      <c r="B11505" s="32"/>
      <c r="C11505" s="27"/>
      <c r="D11505" s="27"/>
      <c r="E11505" s="27"/>
    </row>
    <row r="11506" spans="1:5" x14ac:dyDescent="0.25">
      <c r="A11506" s="27"/>
      <c r="B11506" s="32"/>
      <c r="C11506" s="27"/>
      <c r="D11506" s="27"/>
      <c r="E11506" s="27"/>
    </row>
    <row r="11507" spans="1:5" x14ac:dyDescent="0.25">
      <c r="A11507" s="27"/>
      <c r="B11507" s="32"/>
      <c r="C11507" s="27"/>
      <c r="D11507" s="27"/>
      <c r="E11507" s="27"/>
    </row>
    <row r="11508" spans="1:5" x14ac:dyDescent="0.25">
      <c r="A11508" s="27"/>
      <c r="B11508" s="32"/>
      <c r="C11508" s="27"/>
      <c r="D11508" s="27"/>
      <c r="E11508" s="27"/>
    </row>
    <row r="11509" spans="1:5" x14ac:dyDescent="0.25">
      <c r="A11509" s="27"/>
      <c r="B11509" s="32"/>
      <c r="C11509" s="27"/>
      <c r="D11509" s="27"/>
      <c r="E11509" s="27"/>
    </row>
    <row r="11510" spans="1:5" x14ac:dyDescent="0.25">
      <c r="A11510" s="27"/>
      <c r="B11510" s="32"/>
      <c r="C11510" s="27"/>
      <c r="D11510" s="27"/>
      <c r="E11510" s="27"/>
    </row>
    <row r="11511" spans="1:5" x14ac:dyDescent="0.25">
      <c r="A11511" s="27"/>
      <c r="B11511" s="32"/>
      <c r="C11511" s="27"/>
      <c r="D11511" s="27"/>
      <c r="E11511" s="27"/>
    </row>
    <row r="11512" spans="1:5" x14ac:dyDescent="0.25">
      <c r="A11512" s="27"/>
      <c r="B11512" s="32"/>
      <c r="C11512" s="27"/>
      <c r="D11512" s="27"/>
      <c r="E11512" s="27"/>
    </row>
    <row r="11513" spans="1:5" x14ac:dyDescent="0.25">
      <c r="A11513" s="27"/>
      <c r="B11513" s="32"/>
      <c r="C11513" s="27"/>
      <c r="D11513" s="27"/>
      <c r="E11513" s="27"/>
    </row>
    <row r="11514" spans="1:5" x14ac:dyDescent="0.25">
      <c r="A11514" s="27"/>
      <c r="B11514" s="32"/>
      <c r="C11514" s="27"/>
      <c r="D11514" s="27"/>
      <c r="E11514" s="27"/>
    </row>
    <row r="11515" spans="1:5" x14ac:dyDescent="0.25">
      <c r="A11515" s="27"/>
      <c r="B11515" s="32"/>
      <c r="C11515" s="27"/>
      <c r="D11515" s="27"/>
      <c r="E11515" s="27"/>
    </row>
    <row r="11516" spans="1:5" x14ac:dyDescent="0.25">
      <c r="A11516" s="27"/>
      <c r="B11516" s="32"/>
      <c r="C11516" s="27"/>
      <c r="D11516" s="27"/>
      <c r="E11516" s="27"/>
    </row>
    <row r="11517" spans="1:5" x14ac:dyDescent="0.25">
      <c r="A11517" s="27"/>
      <c r="B11517" s="32"/>
      <c r="C11517" s="27"/>
      <c r="D11517" s="27"/>
      <c r="E11517" s="27"/>
    </row>
    <row r="11518" spans="1:5" x14ac:dyDescent="0.25">
      <c r="A11518" s="27"/>
      <c r="B11518" s="32"/>
      <c r="C11518" s="27"/>
      <c r="D11518" s="27"/>
      <c r="E11518" s="27"/>
    </row>
    <row r="11519" spans="1:5" x14ac:dyDescent="0.25">
      <c r="A11519" s="27"/>
      <c r="B11519" s="32"/>
      <c r="C11519" s="27"/>
      <c r="D11519" s="27"/>
      <c r="E11519" s="27"/>
    </row>
    <row r="11520" spans="1:5" x14ac:dyDescent="0.25">
      <c r="A11520" s="27"/>
      <c r="B11520" s="32"/>
      <c r="C11520" s="27"/>
      <c r="D11520" s="27"/>
      <c r="E11520" s="27"/>
    </row>
    <row r="11521" spans="1:5" x14ac:dyDescent="0.25">
      <c r="A11521" s="27"/>
      <c r="B11521" s="32"/>
      <c r="C11521" s="27"/>
      <c r="D11521" s="27"/>
      <c r="E11521" s="27"/>
    </row>
    <row r="11522" spans="1:5" x14ac:dyDescent="0.25">
      <c r="A11522" s="27"/>
      <c r="B11522" s="32"/>
      <c r="C11522" s="27"/>
      <c r="D11522" s="27"/>
      <c r="E11522" s="27"/>
    </row>
    <row r="11523" spans="1:5" x14ac:dyDescent="0.25">
      <c r="A11523" s="27"/>
      <c r="B11523" s="32"/>
      <c r="C11523" s="27"/>
      <c r="D11523" s="27"/>
      <c r="E11523" s="27"/>
    </row>
    <row r="11524" spans="1:5" x14ac:dyDescent="0.25">
      <c r="A11524" s="27"/>
      <c r="B11524" s="32"/>
      <c r="C11524" s="27"/>
      <c r="D11524" s="27"/>
      <c r="E11524" s="27"/>
    </row>
    <row r="11525" spans="1:5" x14ac:dyDescent="0.25">
      <c r="A11525" s="27"/>
      <c r="B11525" s="32"/>
      <c r="C11525" s="27"/>
      <c r="D11525" s="27"/>
      <c r="E11525" s="27"/>
    </row>
    <row r="11526" spans="1:5" x14ac:dyDescent="0.25">
      <c r="A11526" s="27"/>
      <c r="B11526" s="32"/>
      <c r="C11526" s="27"/>
      <c r="D11526" s="27"/>
      <c r="E11526" s="27"/>
    </row>
    <row r="11527" spans="1:5" x14ac:dyDescent="0.25">
      <c r="A11527" s="27"/>
      <c r="B11527" s="32"/>
      <c r="C11527" s="27"/>
      <c r="D11527" s="27"/>
      <c r="E11527" s="27"/>
    </row>
    <row r="11528" spans="1:5" x14ac:dyDescent="0.25">
      <c r="A11528" s="27"/>
      <c r="B11528" s="32"/>
      <c r="C11528" s="27"/>
      <c r="D11528" s="27"/>
      <c r="E11528" s="27"/>
    </row>
    <row r="11529" spans="1:5" x14ac:dyDescent="0.25">
      <c r="A11529" s="27"/>
      <c r="B11529" s="32"/>
      <c r="C11529" s="27"/>
      <c r="D11529" s="27"/>
      <c r="E11529" s="27"/>
    </row>
    <row r="11530" spans="1:5" x14ac:dyDescent="0.25">
      <c r="A11530" s="27"/>
      <c r="B11530" s="32"/>
      <c r="C11530" s="27"/>
      <c r="D11530" s="27"/>
      <c r="E11530" s="27"/>
    </row>
    <row r="11531" spans="1:5" x14ac:dyDescent="0.25">
      <c r="A11531" s="27"/>
      <c r="B11531" s="32"/>
      <c r="C11531" s="27"/>
      <c r="D11531" s="27"/>
      <c r="E11531" s="27"/>
    </row>
    <row r="11532" spans="1:5" x14ac:dyDescent="0.25">
      <c r="A11532" s="27"/>
      <c r="B11532" s="32"/>
      <c r="C11532" s="27"/>
      <c r="D11532" s="27"/>
      <c r="E11532" s="27"/>
    </row>
    <row r="11533" spans="1:5" x14ac:dyDescent="0.25">
      <c r="A11533" s="27"/>
      <c r="B11533" s="32"/>
      <c r="C11533" s="27"/>
      <c r="D11533" s="27"/>
      <c r="E11533" s="27"/>
    </row>
    <row r="11534" spans="1:5" x14ac:dyDescent="0.25">
      <c r="A11534" s="27"/>
      <c r="B11534" s="32"/>
      <c r="C11534" s="27"/>
      <c r="D11534" s="27"/>
      <c r="E11534" s="27"/>
    </row>
    <row r="11535" spans="1:5" x14ac:dyDescent="0.25">
      <c r="A11535" s="27"/>
      <c r="B11535" s="32"/>
      <c r="C11535" s="27"/>
      <c r="D11535" s="27"/>
      <c r="E11535" s="27"/>
    </row>
    <row r="11536" spans="1:5" x14ac:dyDescent="0.25">
      <c r="A11536" s="27"/>
      <c r="B11536" s="32"/>
      <c r="C11536" s="27"/>
      <c r="D11536" s="27"/>
      <c r="E11536" s="27"/>
    </row>
    <row r="11537" spans="1:5" x14ac:dyDescent="0.25">
      <c r="A11537" s="27"/>
      <c r="B11537" s="32"/>
      <c r="C11537" s="27"/>
      <c r="D11537" s="27"/>
      <c r="E11537" s="27"/>
    </row>
    <row r="11538" spans="1:5" x14ac:dyDescent="0.25">
      <c r="A11538" s="27"/>
      <c r="B11538" s="32"/>
      <c r="C11538" s="27"/>
      <c r="D11538" s="27"/>
      <c r="E11538" s="27"/>
    </row>
    <row r="11539" spans="1:5" x14ac:dyDescent="0.25">
      <c r="A11539" s="27"/>
      <c r="B11539" s="32"/>
      <c r="C11539" s="27"/>
      <c r="D11539" s="27"/>
      <c r="E11539" s="27"/>
    </row>
    <row r="11540" spans="1:5" x14ac:dyDescent="0.25">
      <c r="A11540" s="27"/>
      <c r="B11540" s="32"/>
      <c r="C11540" s="27"/>
      <c r="D11540" s="27"/>
      <c r="E11540" s="27"/>
    </row>
    <row r="11541" spans="1:5" x14ac:dyDescent="0.25">
      <c r="A11541" s="27"/>
      <c r="B11541" s="32"/>
      <c r="C11541" s="27"/>
      <c r="D11541" s="27"/>
      <c r="E11541" s="27"/>
    </row>
    <row r="11542" spans="1:5" x14ac:dyDescent="0.25">
      <c r="A11542" s="27"/>
      <c r="B11542" s="32"/>
      <c r="C11542" s="27"/>
      <c r="D11542" s="27"/>
      <c r="E11542" s="27"/>
    </row>
    <row r="11543" spans="1:5" x14ac:dyDescent="0.25">
      <c r="A11543" s="27"/>
      <c r="B11543" s="32"/>
      <c r="C11543" s="27"/>
      <c r="D11543" s="27"/>
      <c r="E11543" s="27"/>
    </row>
    <row r="11544" spans="1:5" x14ac:dyDescent="0.25">
      <c r="A11544" s="27"/>
      <c r="B11544" s="32"/>
      <c r="C11544" s="27"/>
      <c r="D11544" s="27"/>
      <c r="E11544" s="27"/>
    </row>
    <row r="11545" spans="1:5" x14ac:dyDescent="0.25">
      <c r="A11545" s="27"/>
      <c r="B11545" s="32"/>
      <c r="C11545" s="27"/>
      <c r="D11545" s="27"/>
      <c r="E11545" s="27"/>
    </row>
    <row r="11546" spans="1:5" x14ac:dyDescent="0.25">
      <c r="A11546" s="27"/>
      <c r="B11546" s="32"/>
      <c r="C11546" s="27"/>
      <c r="D11546" s="27"/>
      <c r="E11546" s="27"/>
    </row>
    <row r="11547" spans="1:5" x14ac:dyDescent="0.25">
      <c r="A11547" s="27"/>
      <c r="B11547" s="32"/>
      <c r="C11547" s="27"/>
      <c r="D11547" s="27"/>
      <c r="E11547" s="27"/>
    </row>
    <row r="11548" spans="1:5" x14ac:dyDescent="0.25">
      <c r="A11548" s="27"/>
      <c r="B11548" s="32"/>
      <c r="C11548" s="27"/>
      <c r="D11548" s="27"/>
      <c r="E11548" s="27"/>
    </row>
    <row r="11549" spans="1:5" x14ac:dyDescent="0.25">
      <c r="A11549" s="27"/>
      <c r="B11549" s="32"/>
      <c r="C11549" s="27"/>
      <c r="D11549" s="27"/>
      <c r="E11549" s="27"/>
    </row>
    <row r="11550" spans="1:5" x14ac:dyDescent="0.25">
      <c r="A11550" s="27"/>
      <c r="B11550" s="32"/>
      <c r="C11550" s="27"/>
      <c r="D11550" s="27"/>
      <c r="E11550" s="27"/>
    </row>
    <row r="11551" spans="1:5" x14ac:dyDescent="0.25">
      <c r="A11551" s="27"/>
      <c r="B11551" s="32"/>
      <c r="C11551" s="27"/>
      <c r="D11551" s="27"/>
      <c r="E11551" s="27"/>
    </row>
    <row r="11552" spans="1:5" x14ac:dyDescent="0.25">
      <c r="A11552" s="27"/>
      <c r="B11552" s="32"/>
      <c r="C11552" s="27"/>
      <c r="D11552" s="27"/>
      <c r="E11552" s="27"/>
    </row>
    <row r="11553" spans="1:5" x14ac:dyDescent="0.25">
      <c r="A11553" s="27"/>
      <c r="B11553" s="32"/>
      <c r="C11553" s="27"/>
      <c r="D11553" s="27"/>
      <c r="E11553" s="27"/>
    </row>
    <row r="11554" spans="1:5" x14ac:dyDescent="0.25">
      <c r="A11554" s="27"/>
      <c r="B11554" s="32"/>
      <c r="C11554" s="27"/>
      <c r="D11554" s="27"/>
      <c r="E11554" s="27"/>
    </row>
    <row r="11555" spans="1:5" x14ac:dyDescent="0.25">
      <c r="A11555" s="27"/>
      <c r="B11555" s="32"/>
      <c r="C11555" s="27"/>
      <c r="D11555" s="27"/>
      <c r="E11555" s="27"/>
    </row>
    <row r="11556" spans="1:5" x14ac:dyDescent="0.25">
      <c r="A11556" s="27"/>
      <c r="B11556" s="32"/>
      <c r="C11556" s="27"/>
      <c r="D11556" s="27"/>
      <c r="E11556" s="27"/>
    </row>
    <row r="11557" spans="1:5" x14ac:dyDescent="0.25">
      <c r="A11557" s="27"/>
      <c r="B11557" s="32"/>
      <c r="C11557" s="27"/>
      <c r="D11557" s="27"/>
      <c r="E11557" s="27"/>
    </row>
    <row r="11558" spans="1:5" x14ac:dyDescent="0.25">
      <c r="A11558" s="27"/>
      <c r="B11558" s="32"/>
      <c r="C11558" s="27"/>
      <c r="D11558" s="27"/>
      <c r="E11558" s="27"/>
    </row>
    <row r="11559" spans="1:5" x14ac:dyDescent="0.25">
      <c r="A11559" s="27"/>
      <c r="B11559" s="32"/>
      <c r="C11559" s="27"/>
      <c r="D11559" s="27"/>
      <c r="E11559" s="27"/>
    </row>
    <row r="11560" spans="1:5" x14ac:dyDescent="0.25">
      <c r="A11560" s="27"/>
      <c r="B11560" s="32"/>
      <c r="C11560" s="27"/>
      <c r="D11560" s="27"/>
      <c r="E11560" s="27"/>
    </row>
    <row r="11561" spans="1:5" x14ac:dyDescent="0.25">
      <c r="A11561" s="27"/>
      <c r="B11561" s="32"/>
      <c r="C11561" s="27"/>
      <c r="D11561" s="27"/>
      <c r="E11561" s="27"/>
    </row>
    <row r="11562" spans="1:5" x14ac:dyDescent="0.25">
      <c r="A11562" s="27"/>
      <c r="B11562" s="32"/>
      <c r="C11562" s="27"/>
      <c r="D11562" s="27"/>
      <c r="E11562" s="27"/>
    </row>
    <row r="11563" spans="1:5" x14ac:dyDescent="0.25">
      <c r="A11563" s="27"/>
      <c r="B11563" s="32"/>
      <c r="C11563" s="27"/>
      <c r="D11563" s="27"/>
      <c r="E11563" s="27"/>
    </row>
    <row r="11564" spans="1:5" x14ac:dyDescent="0.25">
      <c r="A11564" s="27"/>
      <c r="B11564" s="32"/>
      <c r="C11564" s="27"/>
      <c r="D11564" s="27"/>
      <c r="E11564" s="27"/>
    </row>
    <row r="11565" spans="1:5" x14ac:dyDescent="0.25">
      <c r="A11565" s="27"/>
      <c r="B11565" s="32"/>
      <c r="C11565" s="27"/>
      <c r="D11565" s="27"/>
      <c r="E11565" s="27"/>
    </row>
    <row r="11566" spans="1:5" x14ac:dyDescent="0.25">
      <c r="A11566" s="27"/>
      <c r="B11566" s="32"/>
      <c r="C11566" s="27"/>
      <c r="D11566" s="27"/>
      <c r="E11566" s="27"/>
    </row>
    <row r="11567" spans="1:5" x14ac:dyDescent="0.25">
      <c r="A11567" s="27"/>
      <c r="B11567" s="32"/>
      <c r="C11567" s="27"/>
      <c r="D11567" s="27"/>
      <c r="E11567" s="27"/>
    </row>
    <row r="11568" spans="1:5" x14ac:dyDescent="0.25">
      <c r="A11568" s="27"/>
      <c r="B11568" s="32"/>
      <c r="C11568" s="27"/>
      <c r="D11568" s="27"/>
      <c r="E11568" s="27"/>
    </row>
    <row r="11569" spans="1:5" x14ac:dyDescent="0.25">
      <c r="A11569" s="27"/>
      <c r="B11569" s="32"/>
      <c r="C11569" s="27"/>
      <c r="D11569" s="27"/>
      <c r="E11569" s="27"/>
    </row>
    <row r="11570" spans="1:5" x14ac:dyDescent="0.25">
      <c r="A11570" s="27"/>
      <c r="B11570" s="32"/>
      <c r="C11570" s="27"/>
      <c r="D11570" s="27"/>
      <c r="E11570" s="27"/>
    </row>
    <row r="11571" spans="1:5" x14ac:dyDescent="0.25">
      <c r="A11571" s="27"/>
      <c r="B11571" s="32"/>
      <c r="C11571" s="27"/>
      <c r="D11571" s="27"/>
      <c r="E11571" s="27"/>
    </row>
    <row r="11572" spans="1:5" x14ac:dyDescent="0.25">
      <c r="A11572" s="27"/>
      <c r="B11572" s="32"/>
      <c r="C11572" s="27"/>
      <c r="D11572" s="27"/>
      <c r="E11572" s="27"/>
    </row>
    <row r="11573" spans="1:5" x14ac:dyDescent="0.25">
      <c r="A11573" s="27"/>
      <c r="B11573" s="32"/>
      <c r="C11573" s="27"/>
      <c r="D11573" s="27"/>
      <c r="E11573" s="27"/>
    </row>
    <row r="11574" spans="1:5" x14ac:dyDescent="0.25">
      <c r="A11574" s="27"/>
      <c r="B11574" s="32"/>
      <c r="C11574" s="27"/>
      <c r="D11574" s="27"/>
      <c r="E11574" s="27"/>
    </row>
    <row r="11575" spans="1:5" x14ac:dyDescent="0.25">
      <c r="A11575" s="27"/>
      <c r="B11575" s="32"/>
      <c r="C11575" s="27"/>
      <c r="D11575" s="27"/>
      <c r="E11575" s="27"/>
    </row>
    <row r="11576" spans="1:5" x14ac:dyDescent="0.25">
      <c r="A11576" s="27"/>
      <c r="B11576" s="32"/>
      <c r="C11576" s="27"/>
      <c r="D11576" s="27"/>
      <c r="E11576" s="27"/>
    </row>
    <row r="11577" spans="1:5" x14ac:dyDescent="0.25">
      <c r="A11577" s="27"/>
      <c r="B11577" s="32"/>
      <c r="C11577" s="27"/>
      <c r="D11577" s="27"/>
      <c r="E11577" s="27"/>
    </row>
    <row r="11578" spans="1:5" x14ac:dyDescent="0.25">
      <c r="A11578" s="27"/>
      <c r="B11578" s="32"/>
      <c r="C11578" s="27"/>
      <c r="D11578" s="27"/>
      <c r="E11578" s="27"/>
    </row>
    <row r="11579" spans="1:5" x14ac:dyDescent="0.25">
      <c r="A11579" s="27"/>
      <c r="B11579" s="32"/>
      <c r="C11579" s="27"/>
      <c r="D11579" s="27"/>
      <c r="E11579" s="27"/>
    </row>
    <row r="11580" spans="1:5" x14ac:dyDescent="0.25">
      <c r="A11580" s="27"/>
      <c r="B11580" s="32"/>
      <c r="C11580" s="27"/>
      <c r="D11580" s="27"/>
      <c r="E11580" s="27"/>
    </row>
    <row r="11581" spans="1:5" x14ac:dyDescent="0.25">
      <c r="A11581" s="27"/>
      <c r="B11581" s="32"/>
      <c r="C11581" s="27"/>
      <c r="D11581" s="27"/>
      <c r="E11581" s="27"/>
    </row>
    <row r="11582" spans="1:5" x14ac:dyDescent="0.25">
      <c r="A11582" s="27"/>
      <c r="B11582" s="32"/>
      <c r="C11582" s="27"/>
      <c r="D11582" s="27"/>
      <c r="E11582" s="27"/>
    </row>
    <row r="11583" spans="1:5" x14ac:dyDescent="0.25">
      <c r="A11583" s="27"/>
      <c r="B11583" s="32"/>
      <c r="C11583" s="27"/>
      <c r="D11583" s="27"/>
      <c r="E11583" s="27"/>
    </row>
    <row r="11584" spans="1:5" x14ac:dyDescent="0.25">
      <c r="A11584" s="27"/>
      <c r="B11584" s="32"/>
      <c r="C11584" s="27"/>
      <c r="D11584" s="27"/>
      <c r="E11584" s="27"/>
    </row>
    <row r="11585" spans="1:5" x14ac:dyDescent="0.25">
      <c r="A11585" s="27"/>
      <c r="B11585" s="32"/>
      <c r="C11585" s="27"/>
      <c r="D11585" s="27"/>
      <c r="E11585" s="27"/>
    </row>
    <row r="11586" spans="1:5" x14ac:dyDescent="0.25">
      <c r="A11586" s="27"/>
      <c r="B11586" s="32"/>
      <c r="C11586" s="27"/>
      <c r="D11586" s="27"/>
      <c r="E11586" s="27"/>
    </row>
    <row r="11587" spans="1:5" x14ac:dyDescent="0.25">
      <c r="A11587" s="27"/>
      <c r="B11587" s="32"/>
      <c r="C11587" s="27"/>
      <c r="D11587" s="27"/>
      <c r="E11587" s="27"/>
    </row>
    <row r="11588" spans="1:5" x14ac:dyDescent="0.25">
      <c r="A11588" s="27"/>
      <c r="B11588" s="32"/>
      <c r="C11588" s="27"/>
      <c r="D11588" s="27"/>
      <c r="E11588" s="27"/>
    </row>
    <row r="11589" spans="1:5" x14ac:dyDescent="0.25">
      <c r="A11589" s="27"/>
      <c r="B11589" s="32"/>
      <c r="C11589" s="27"/>
      <c r="D11589" s="27"/>
      <c r="E11589" s="27"/>
    </row>
    <row r="11590" spans="1:5" x14ac:dyDescent="0.25">
      <c r="A11590" s="27"/>
      <c r="B11590" s="32"/>
      <c r="C11590" s="27"/>
      <c r="D11590" s="27"/>
      <c r="E11590" s="27"/>
    </row>
    <row r="11591" spans="1:5" x14ac:dyDescent="0.25">
      <c r="A11591" s="27"/>
      <c r="B11591" s="32"/>
      <c r="C11591" s="27"/>
      <c r="D11591" s="27"/>
      <c r="E11591" s="27"/>
    </row>
    <row r="11592" spans="1:5" x14ac:dyDescent="0.25">
      <c r="A11592" s="27"/>
      <c r="B11592" s="32"/>
      <c r="C11592" s="27"/>
      <c r="D11592" s="27"/>
      <c r="E11592" s="27"/>
    </row>
    <row r="11593" spans="1:5" x14ac:dyDescent="0.25">
      <c r="A11593" s="27"/>
      <c r="B11593" s="32"/>
      <c r="C11593" s="27"/>
      <c r="D11593" s="27"/>
      <c r="E11593" s="27"/>
    </row>
    <row r="11594" spans="1:5" x14ac:dyDescent="0.25">
      <c r="A11594" s="27"/>
      <c r="B11594" s="32"/>
      <c r="C11594" s="27"/>
      <c r="D11594" s="27"/>
      <c r="E11594" s="27"/>
    </row>
    <row r="11595" spans="1:5" x14ac:dyDescent="0.25">
      <c r="A11595" s="27"/>
      <c r="B11595" s="32"/>
      <c r="C11595" s="27"/>
      <c r="D11595" s="27"/>
      <c r="E11595" s="27"/>
    </row>
    <row r="11596" spans="1:5" x14ac:dyDescent="0.25">
      <c r="A11596" s="27"/>
      <c r="B11596" s="32"/>
      <c r="C11596" s="27"/>
      <c r="D11596" s="27"/>
      <c r="E11596" s="27"/>
    </row>
    <row r="11597" spans="1:5" x14ac:dyDescent="0.25">
      <c r="A11597" s="27"/>
      <c r="B11597" s="32"/>
      <c r="C11597" s="27"/>
      <c r="D11597" s="27"/>
      <c r="E11597" s="27"/>
    </row>
    <row r="11598" spans="1:5" x14ac:dyDescent="0.25">
      <c r="A11598" s="27"/>
      <c r="B11598" s="32"/>
      <c r="C11598" s="27"/>
      <c r="D11598" s="27"/>
      <c r="E11598" s="27"/>
    </row>
    <row r="11599" spans="1:5" x14ac:dyDescent="0.25">
      <c r="A11599" s="27"/>
      <c r="B11599" s="32"/>
      <c r="C11599" s="27"/>
      <c r="D11599" s="27"/>
      <c r="E11599" s="27"/>
    </row>
    <row r="11600" spans="1:5" x14ac:dyDescent="0.25">
      <c r="A11600" s="27"/>
      <c r="B11600" s="32"/>
      <c r="C11600" s="27"/>
      <c r="D11600" s="27"/>
      <c r="E11600" s="27"/>
    </row>
    <row r="11601" spans="1:5" x14ac:dyDescent="0.25">
      <c r="A11601" s="27"/>
      <c r="B11601" s="32"/>
      <c r="C11601" s="27"/>
      <c r="D11601" s="27"/>
      <c r="E11601" s="27"/>
    </row>
    <row r="11602" spans="1:5" x14ac:dyDescent="0.25">
      <c r="A11602" s="27"/>
      <c r="B11602" s="32"/>
      <c r="C11602" s="27"/>
      <c r="D11602" s="27"/>
      <c r="E11602" s="27"/>
    </row>
    <row r="11603" spans="1:5" x14ac:dyDescent="0.25">
      <c r="A11603" s="27"/>
      <c r="B11603" s="32"/>
      <c r="C11603" s="27"/>
      <c r="D11603" s="27"/>
      <c r="E11603" s="27"/>
    </row>
    <row r="11604" spans="1:5" x14ac:dyDescent="0.25">
      <c r="A11604" s="27"/>
      <c r="B11604" s="32"/>
      <c r="C11604" s="27"/>
      <c r="D11604" s="27"/>
      <c r="E11604" s="27"/>
    </row>
    <row r="11605" spans="1:5" x14ac:dyDescent="0.25">
      <c r="A11605" s="27"/>
      <c r="B11605" s="32"/>
      <c r="C11605" s="27"/>
      <c r="D11605" s="27"/>
      <c r="E11605" s="27"/>
    </row>
    <row r="11606" spans="1:5" x14ac:dyDescent="0.25">
      <c r="A11606" s="27"/>
      <c r="B11606" s="32"/>
      <c r="C11606" s="27"/>
      <c r="D11606" s="27"/>
      <c r="E11606" s="27"/>
    </row>
    <row r="11607" spans="1:5" x14ac:dyDescent="0.25">
      <c r="A11607" s="27"/>
      <c r="B11607" s="32"/>
      <c r="C11607" s="27"/>
      <c r="D11607" s="27"/>
      <c r="E11607" s="27"/>
    </row>
    <row r="11608" spans="1:5" x14ac:dyDescent="0.25">
      <c r="A11608" s="27"/>
      <c r="B11608" s="32"/>
      <c r="C11608" s="27"/>
      <c r="D11608" s="27"/>
      <c r="E11608" s="27"/>
    </row>
    <row r="11609" spans="1:5" x14ac:dyDescent="0.25">
      <c r="A11609" s="27"/>
      <c r="B11609" s="32"/>
      <c r="C11609" s="27"/>
      <c r="D11609" s="27"/>
      <c r="E11609" s="27"/>
    </row>
    <row r="11610" spans="1:5" x14ac:dyDescent="0.25">
      <c r="A11610" s="27"/>
      <c r="B11610" s="32"/>
      <c r="C11610" s="27"/>
      <c r="D11610" s="27"/>
      <c r="E11610" s="27"/>
    </row>
    <row r="11611" spans="1:5" x14ac:dyDescent="0.25">
      <c r="A11611" s="27"/>
      <c r="B11611" s="32"/>
      <c r="C11611" s="27"/>
      <c r="D11611" s="27"/>
      <c r="E11611" s="27"/>
    </row>
    <row r="11612" spans="1:5" x14ac:dyDescent="0.25">
      <c r="A11612" s="27"/>
      <c r="B11612" s="32"/>
      <c r="C11612" s="27"/>
      <c r="D11612" s="27"/>
      <c r="E11612" s="27"/>
    </row>
    <row r="11613" spans="1:5" x14ac:dyDescent="0.25">
      <c r="A11613" s="27"/>
      <c r="B11613" s="32"/>
      <c r="C11613" s="27"/>
      <c r="D11613" s="27"/>
      <c r="E11613" s="27"/>
    </row>
    <row r="11614" spans="1:5" x14ac:dyDescent="0.25">
      <c r="A11614" s="27"/>
      <c r="B11614" s="32"/>
      <c r="C11614" s="27"/>
      <c r="D11614" s="27"/>
      <c r="E11614" s="27"/>
    </row>
    <row r="11615" spans="1:5" x14ac:dyDescent="0.25">
      <c r="A11615" s="27"/>
      <c r="B11615" s="32"/>
      <c r="C11615" s="27"/>
      <c r="D11615" s="27"/>
      <c r="E11615" s="27"/>
    </row>
    <row r="11616" spans="1:5" x14ac:dyDescent="0.25">
      <c r="A11616" s="27"/>
      <c r="B11616" s="32"/>
      <c r="C11616" s="27"/>
      <c r="D11616" s="27"/>
      <c r="E11616" s="27"/>
    </row>
    <row r="11617" spans="1:5" x14ac:dyDescent="0.25">
      <c r="A11617" s="27"/>
      <c r="B11617" s="32"/>
      <c r="C11617" s="27"/>
      <c r="D11617" s="27"/>
      <c r="E11617" s="27"/>
    </row>
    <row r="11618" spans="1:5" x14ac:dyDescent="0.25">
      <c r="A11618" s="27"/>
      <c r="B11618" s="32"/>
      <c r="C11618" s="27"/>
      <c r="D11618" s="27"/>
      <c r="E11618" s="27"/>
    </row>
    <row r="11619" spans="1:5" x14ac:dyDescent="0.25">
      <c r="A11619" s="27"/>
      <c r="B11619" s="32"/>
      <c r="C11619" s="27"/>
      <c r="D11619" s="27"/>
      <c r="E11619" s="27"/>
    </row>
    <row r="11620" spans="1:5" x14ac:dyDescent="0.25">
      <c r="A11620" s="27"/>
      <c r="B11620" s="32"/>
      <c r="C11620" s="27"/>
      <c r="D11620" s="27"/>
      <c r="E11620" s="27"/>
    </row>
    <row r="11621" spans="1:5" x14ac:dyDescent="0.25">
      <c r="A11621" s="27"/>
      <c r="B11621" s="32"/>
      <c r="C11621" s="27"/>
      <c r="D11621" s="27"/>
      <c r="E11621" s="27"/>
    </row>
    <row r="11622" spans="1:5" x14ac:dyDescent="0.25">
      <c r="A11622" s="27"/>
      <c r="B11622" s="32"/>
      <c r="C11622" s="27"/>
      <c r="D11622" s="27"/>
      <c r="E11622" s="27"/>
    </row>
    <row r="11623" spans="1:5" x14ac:dyDescent="0.25">
      <c r="A11623" s="27"/>
      <c r="B11623" s="32"/>
      <c r="C11623" s="27"/>
      <c r="D11623" s="27"/>
      <c r="E11623" s="27"/>
    </row>
    <row r="11624" spans="1:5" x14ac:dyDescent="0.25">
      <c r="A11624" s="27"/>
      <c r="B11624" s="32"/>
      <c r="C11624" s="27"/>
      <c r="D11624" s="27"/>
      <c r="E11624" s="27"/>
    </row>
    <row r="11625" spans="1:5" x14ac:dyDescent="0.25">
      <c r="A11625" s="27"/>
      <c r="B11625" s="32"/>
      <c r="C11625" s="27"/>
      <c r="D11625" s="27"/>
      <c r="E11625" s="27"/>
    </row>
    <row r="11626" spans="1:5" x14ac:dyDescent="0.25">
      <c r="A11626" s="27"/>
      <c r="B11626" s="32"/>
      <c r="C11626" s="27"/>
      <c r="D11626" s="27"/>
      <c r="E11626" s="27"/>
    </row>
    <row r="11627" spans="1:5" x14ac:dyDescent="0.25">
      <c r="A11627" s="27"/>
      <c r="B11627" s="32"/>
      <c r="C11627" s="27"/>
      <c r="D11627" s="27"/>
      <c r="E11627" s="27"/>
    </row>
    <row r="11628" spans="1:5" x14ac:dyDescent="0.25">
      <c r="A11628" s="27"/>
      <c r="B11628" s="32"/>
      <c r="C11628" s="27"/>
      <c r="D11628" s="27"/>
      <c r="E11628" s="27"/>
    </row>
    <row r="11629" spans="1:5" x14ac:dyDescent="0.25">
      <c r="A11629" s="27"/>
      <c r="B11629" s="32"/>
      <c r="C11629" s="27"/>
      <c r="D11629" s="27"/>
      <c r="E11629" s="27"/>
    </row>
    <row r="11630" spans="1:5" x14ac:dyDescent="0.25">
      <c r="A11630" s="27"/>
      <c r="B11630" s="32"/>
      <c r="C11630" s="27"/>
      <c r="D11630" s="27"/>
      <c r="E11630" s="27"/>
    </row>
    <row r="11631" spans="1:5" x14ac:dyDescent="0.25">
      <c r="A11631" s="27"/>
      <c r="B11631" s="32"/>
      <c r="C11631" s="27"/>
      <c r="D11631" s="27"/>
      <c r="E11631" s="27"/>
    </row>
    <row r="11632" spans="1:5" x14ac:dyDescent="0.25">
      <c r="A11632" s="27"/>
      <c r="B11632" s="32"/>
      <c r="C11632" s="27"/>
      <c r="D11632" s="27"/>
      <c r="E11632" s="27"/>
    </row>
    <row r="11633" spans="1:5" x14ac:dyDescent="0.25">
      <c r="A11633" s="27"/>
      <c r="B11633" s="32"/>
      <c r="C11633" s="27"/>
      <c r="D11633" s="27"/>
      <c r="E11633" s="27"/>
    </row>
    <row r="11634" spans="1:5" x14ac:dyDescent="0.25">
      <c r="A11634" s="27"/>
      <c r="B11634" s="32"/>
      <c r="C11634" s="27"/>
      <c r="D11634" s="27"/>
      <c r="E11634" s="27"/>
    </row>
    <row r="11635" spans="1:5" x14ac:dyDescent="0.25">
      <c r="A11635" s="27"/>
      <c r="B11635" s="32"/>
      <c r="C11635" s="27"/>
      <c r="D11635" s="27"/>
      <c r="E11635" s="27"/>
    </row>
    <row r="11636" spans="1:5" x14ac:dyDescent="0.25">
      <c r="A11636" s="27"/>
      <c r="B11636" s="32"/>
      <c r="C11636" s="27"/>
      <c r="D11636" s="27"/>
      <c r="E11636" s="27"/>
    </row>
    <row r="11637" spans="1:5" x14ac:dyDescent="0.25">
      <c r="A11637" s="27"/>
      <c r="B11637" s="32"/>
      <c r="C11637" s="27"/>
      <c r="D11637" s="27"/>
      <c r="E11637" s="27"/>
    </row>
    <row r="11638" spans="1:5" x14ac:dyDescent="0.25">
      <c r="A11638" s="27"/>
      <c r="B11638" s="32"/>
      <c r="C11638" s="27"/>
      <c r="D11638" s="27"/>
      <c r="E11638" s="27"/>
    </row>
    <row r="11639" spans="1:5" x14ac:dyDescent="0.25">
      <c r="A11639" s="27"/>
      <c r="B11639" s="32"/>
      <c r="C11639" s="27"/>
      <c r="D11639" s="27"/>
      <c r="E11639" s="27"/>
    </row>
    <row r="11640" spans="1:5" x14ac:dyDescent="0.25">
      <c r="A11640" s="27"/>
      <c r="B11640" s="32"/>
      <c r="C11640" s="27"/>
      <c r="D11640" s="27"/>
      <c r="E11640" s="27"/>
    </row>
    <row r="11641" spans="1:5" x14ac:dyDescent="0.25">
      <c r="A11641" s="27"/>
      <c r="B11641" s="32"/>
      <c r="C11641" s="27"/>
      <c r="D11641" s="27"/>
      <c r="E11641" s="27"/>
    </row>
    <row r="11642" spans="1:5" x14ac:dyDescent="0.25">
      <c r="A11642" s="27"/>
      <c r="B11642" s="32"/>
      <c r="C11642" s="27"/>
      <c r="D11642" s="27"/>
      <c r="E11642" s="27"/>
    </row>
    <row r="11643" spans="1:5" x14ac:dyDescent="0.25">
      <c r="A11643" s="27"/>
      <c r="B11643" s="32"/>
      <c r="C11643" s="27"/>
      <c r="D11643" s="27"/>
      <c r="E11643" s="27"/>
    </row>
    <row r="11644" spans="1:5" x14ac:dyDescent="0.25">
      <c r="A11644" s="27"/>
      <c r="B11644" s="32"/>
      <c r="C11644" s="27"/>
      <c r="D11644" s="27"/>
      <c r="E11644" s="27"/>
    </row>
    <row r="11645" spans="1:5" x14ac:dyDescent="0.25">
      <c r="A11645" s="27"/>
      <c r="B11645" s="32"/>
      <c r="C11645" s="27"/>
      <c r="D11645" s="27"/>
      <c r="E11645" s="27"/>
    </row>
    <row r="11646" spans="1:5" x14ac:dyDescent="0.25">
      <c r="A11646" s="27"/>
      <c r="B11646" s="32"/>
      <c r="C11646" s="27"/>
      <c r="D11646" s="27"/>
      <c r="E11646" s="27"/>
    </row>
    <row r="11647" spans="1:5" x14ac:dyDescent="0.25">
      <c r="A11647" s="27"/>
      <c r="B11647" s="32"/>
      <c r="C11647" s="27"/>
      <c r="D11647" s="27"/>
      <c r="E11647" s="27"/>
    </row>
    <row r="11648" spans="1:5" x14ac:dyDescent="0.25">
      <c r="A11648" s="27"/>
      <c r="B11648" s="32"/>
      <c r="C11648" s="27"/>
      <c r="D11648" s="27"/>
      <c r="E11648" s="27"/>
    </row>
    <row r="11649" spans="1:5" x14ac:dyDescent="0.25">
      <c r="A11649" s="27"/>
      <c r="B11649" s="32"/>
      <c r="C11649" s="27"/>
      <c r="D11649" s="27"/>
      <c r="E11649" s="27"/>
    </row>
    <row r="11650" spans="1:5" x14ac:dyDescent="0.25">
      <c r="A11650" s="27"/>
      <c r="B11650" s="32"/>
      <c r="C11650" s="27"/>
      <c r="D11650" s="27"/>
      <c r="E11650" s="27"/>
    </row>
    <row r="11651" spans="1:5" x14ac:dyDescent="0.25">
      <c r="A11651" s="27"/>
      <c r="B11651" s="32"/>
      <c r="C11651" s="27"/>
      <c r="D11651" s="27"/>
      <c r="E11651" s="27"/>
    </row>
    <row r="11652" spans="1:5" x14ac:dyDescent="0.25">
      <c r="A11652" s="27"/>
      <c r="B11652" s="32"/>
      <c r="C11652" s="27"/>
      <c r="D11652" s="27"/>
      <c r="E11652" s="27"/>
    </row>
    <row r="11653" spans="1:5" x14ac:dyDescent="0.25">
      <c r="A11653" s="27"/>
      <c r="B11653" s="32"/>
      <c r="C11653" s="27"/>
      <c r="D11653" s="27"/>
      <c r="E11653" s="27"/>
    </row>
    <row r="11654" spans="1:5" x14ac:dyDescent="0.25">
      <c r="A11654" s="27"/>
      <c r="B11654" s="32"/>
      <c r="C11654" s="27"/>
      <c r="D11654" s="27"/>
      <c r="E11654" s="27"/>
    </row>
    <row r="11655" spans="1:5" x14ac:dyDescent="0.25">
      <c r="A11655" s="27"/>
      <c r="B11655" s="32"/>
      <c r="C11655" s="27"/>
      <c r="D11655" s="27"/>
      <c r="E11655" s="27"/>
    </row>
    <row r="11656" spans="1:5" x14ac:dyDescent="0.25">
      <c r="A11656" s="27"/>
      <c r="B11656" s="32"/>
      <c r="C11656" s="27"/>
      <c r="D11656" s="27"/>
      <c r="E11656" s="27"/>
    </row>
    <row r="11657" spans="1:5" x14ac:dyDescent="0.25">
      <c r="A11657" s="27"/>
      <c r="B11657" s="32"/>
      <c r="C11657" s="27"/>
      <c r="D11657" s="27"/>
      <c r="E11657" s="27"/>
    </row>
    <row r="11658" spans="1:5" x14ac:dyDescent="0.25">
      <c r="A11658" s="27"/>
      <c r="B11658" s="32"/>
      <c r="C11658" s="27"/>
      <c r="D11658" s="27"/>
      <c r="E11658" s="27"/>
    </row>
    <row r="11659" spans="1:5" x14ac:dyDescent="0.25">
      <c r="A11659" s="27"/>
      <c r="B11659" s="32"/>
      <c r="C11659" s="27"/>
      <c r="D11659" s="27"/>
      <c r="E11659" s="27"/>
    </row>
    <row r="11660" spans="1:5" x14ac:dyDescent="0.25">
      <c r="A11660" s="27"/>
      <c r="B11660" s="32"/>
      <c r="C11660" s="27"/>
      <c r="D11660" s="27"/>
      <c r="E11660" s="27"/>
    </row>
    <row r="11661" spans="1:5" x14ac:dyDescent="0.25">
      <c r="A11661" s="27"/>
      <c r="B11661" s="32"/>
      <c r="C11661" s="27"/>
      <c r="D11661" s="27"/>
      <c r="E11661" s="27"/>
    </row>
    <row r="11662" spans="1:5" x14ac:dyDescent="0.25">
      <c r="A11662" s="27"/>
      <c r="B11662" s="32"/>
      <c r="C11662" s="27"/>
      <c r="D11662" s="27"/>
      <c r="E11662" s="27"/>
    </row>
    <row r="11663" spans="1:5" x14ac:dyDescent="0.25">
      <c r="A11663" s="27"/>
      <c r="B11663" s="32"/>
      <c r="C11663" s="27"/>
      <c r="D11663" s="27"/>
      <c r="E11663" s="27"/>
    </row>
    <row r="11664" spans="1:5" x14ac:dyDescent="0.25">
      <c r="A11664" s="27"/>
      <c r="B11664" s="32"/>
      <c r="C11664" s="27"/>
      <c r="D11664" s="27"/>
      <c r="E11664" s="27"/>
    </row>
    <row r="11665" spans="1:5" x14ac:dyDescent="0.25">
      <c r="A11665" s="27"/>
      <c r="B11665" s="32"/>
      <c r="C11665" s="27"/>
      <c r="D11665" s="27"/>
      <c r="E11665" s="27"/>
    </row>
    <row r="11666" spans="1:5" x14ac:dyDescent="0.25">
      <c r="A11666" s="27"/>
      <c r="B11666" s="32"/>
      <c r="C11666" s="27"/>
      <c r="D11666" s="27"/>
      <c r="E11666" s="27"/>
    </row>
    <row r="11667" spans="1:5" x14ac:dyDescent="0.25">
      <c r="A11667" s="27"/>
      <c r="B11667" s="32"/>
      <c r="C11667" s="27"/>
      <c r="D11667" s="27"/>
      <c r="E11667" s="27"/>
    </row>
    <row r="11668" spans="1:5" x14ac:dyDescent="0.25">
      <c r="A11668" s="27"/>
      <c r="B11668" s="32"/>
      <c r="C11668" s="27"/>
      <c r="D11668" s="27"/>
      <c r="E11668" s="27"/>
    </row>
    <row r="11669" spans="1:5" x14ac:dyDescent="0.25">
      <c r="A11669" s="27"/>
      <c r="B11669" s="32"/>
      <c r="C11669" s="27"/>
      <c r="D11669" s="27"/>
      <c r="E11669" s="27"/>
    </row>
    <row r="11670" spans="1:5" x14ac:dyDescent="0.25">
      <c r="A11670" s="27"/>
      <c r="B11670" s="32"/>
      <c r="C11670" s="27"/>
      <c r="D11670" s="27"/>
      <c r="E11670" s="27"/>
    </row>
    <row r="11671" spans="1:5" x14ac:dyDescent="0.25">
      <c r="A11671" s="27"/>
      <c r="B11671" s="32"/>
      <c r="C11671" s="27"/>
      <c r="D11671" s="27"/>
      <c r="E11671" s="27"/>
    </row>
    <row r="11672" spans="1:5" x14ac:dyDescent="0.25">
      <c r="A11672" s="27"/>
      <c r="B11672" s="32"/>
      <c r="C11672" s="27"/>
      <c r="D11672" s="27"/>
      <c r="E11672" s="27"/>
    </row>
    <row r="11673" spans="1:5" x14ac:dyDescent="0.25">
      <c r="A11673" s="27"/>
      <c r="B11673" s="32"/>
      <c r="C11673" s="27"/>
      <c r="D11673" s="27"/>
      <c r="E11673" s="27"/>
    </row>
    <row r="11674" spans="1:5" x14ac:dyDescent="0.25">
      <c r="A11674" s="27"/>
      <c r="B11674" s="32"/>
      <c r="C11674" s="27"/>
      <c r="D11674" s="27"/>
      <c r="E11674" s="27"/>
    </row>
    <row r="11675" spans="1:5" x14ac:dyDescent="0.25">
      <c r="A11675" s="27"/>
      <c r="B11675" s="32"/>
      <c r="C11675" s="27"/>
      <c r="D11675" s="27"/>
      <c r="E11675" s="27"/>
    </row>
    <row r="11676" spans="1:5" x14ac:dyDescent="0.25">
      <c r="A11676" s="27"/>
      <c r="B11676" s="32"/>
      <c r="C11676" s="27"/>
      <c r="D11676" s="27"/>
      <c r="E11676" s="27"/>
    </row>
    <row r="11677" spans="1:5" x14ac:dyDescent="0.25">
      <c r="A11677" s="27"/>
      <c r="B11677" s="32"/>
      <c r="C11677" s="27"/>
      <c r="D11677" s="27"/>
      <c r="E11677" s="27"/>
    </row>
    <row r="11678" spans="1:5" x14ac:dyDescent="0.25">
      <c r="A11678" s="27"/>
      <c r="B11678" s="32"/>
      <c r="C11678" s="27"/>
      <c r="D11678" s="27"/>
      <c r="E11678" s="27"/>
    </row>
    <row r="11679" spans="1:5" x14ac:dyDescent="0.25">
      <c r="A11679" s="27"/>
      <c r="B11679" s="32"/>
      <c r="C11679" s="27"/>
      <c r="D11679" s="27"/>
      <c r="E11679" s="27"/>
    </row>
    <row r="11680" spans="1:5" x14ac:dyDescent="0.25">
      <c r="A11680" s="27"/>
      <c r="B11680" s="32"/>
      <c r="C11680" s="27"/>
      <c r="D11680" s="27"/>
      <c r="E11680" s="27"/>
    </row>
    <row r="11681" spans="1:5" x14ac:dyDescent="0.25">
      <c r="A11681" s="27"/>
      <c r="B11681" s="32"/>
      <c r="C11681" s="27"/>
      <c r="D11681" s="27"/>
      <c r="E11681" s="27"/>
    </row>
    <row r="11682" spans="1:5" x14ac:dyDescent="0.25">
      <c r="A11682" s="27"/>
      <c r="B11682" s="32"/>
      <c r="C11682" s="27"/>
      <c r="D11682" s="27"/>
      <c r="E11682" s="27"/>
    </row>
    <row r="11683" spans="1:5" x14ac:dyDescent="0.25">
      <c r="A11683" s="27"/>
      <c r="B11683" s="32"/>
      <c r="C11683" s="27"/>
      <c r="D11683" s="27"/>
      <c r="E11683" s="27"/>
    </row>
    <row r="11684" spans="1:5" x14ac:dyDescent="0.25">
      <c r="A11684" s="27"/>
      <c r="B11684" s="32"/>
      <c r="C11684" s="27"/>
      <c r="D11684" s="27"/>
      <c r="E11684" s="27"/>
    </row>
    <row r="11685" spans="1:5" x14ac:dyDescent="0.25">
      <c r="A11685" s="27"/>
      <c r="B11685" s="32"/>
      <c r="C11685" s="27"/>
      <c r="D11685" s="27"/>
      <c r="E11685" s="27"/>
    </row>
    <row r="11686" spans="1:5" x14ac:dyDescent="0.25">
      <c r="A11686" s="27"/>
      <c r="B11686" s="32"/>
      <c r="C11686" s="27"/>
      <c r="D11686" s="27"/>
      <c r="E11686" s="27"/>
    </row>
    <row r="11687" spans="1:5" x14ac:dyDescent="0.25">
      <c r="A11687" s="27"/>
      <c r="B11687" s="32"/>
      <c r="C11687" s="27"/>
      <c r="D11687" s="27"/>
      <c r="E11687" s="27"/>
    </row>
    <row r="11688" spans="1:5" x14ac:dyDescent="0.25">
      <c r="A11688" s="27"/>
      <c r="B11688" s="32"/>
      <c r="C11688" s="27"/>
      <c r="D11688" s="27"/>
      <c r="E11688" s="27"/>
    </row>
    <row r="11689" spans="1:5" x14ac:dyDescent="0.25">
      <c r="A11689" s="27"/>
      <c r="B11689" s="32"/>
      <c r="C11689" s="27"/>
      <c r="D11689" s="27"/>
      <c r="E11689" s="27"/>
    </row>
    <row r="11690" spans="1:5" x14ac:dyDescent="0.25">
      <c r="A11690" s="27"/>
      <c r="B11690" s="32"/>
      <c r="C11690" s="27"/>
      <c r="D11690" s="27"/>
      <c r="E11690" s="27"/>
    </row>
    <row r="11691" spans="1:5" x14ac:dyDescent="0.25">
      <c r="A11691" s="27"/>
      <c r="B11691" s="32"/>
      <c r="C11691" s="27"/>
      <c r="D11691" s="27"/>
      <c r="E11691" s="27"/>
    </row>
    <row r="11692" spans="1:5" x14ac:dyDescent="0.25">
      <c r="A11692" s="27"/>
      <c r="B11692" s="32"/>
      <c r="C11692" s="27"/>
      <c r="D11692" s="27"/>
      <c r="E11692" s="27"/>
    </row>
    <row r="11693" spans="1:5" x14ac:dyDescent="0.25">
      <c r="A11693" s="27"/>
      <c r="B11693" s="32"/>
      <c r="C11693" s="27"/>
      <c r="D11693" s="27"/>
      <c r="E11693" s="27"/>
    </row>
    <row r="11694" spans="1:5" x14ac:dyDescent="0.25">
      <c r="A11694" s="27"/>
      <c r="B11694" s="32"/>
      <c r="C11694" s="27"/>
      <c r="D11694" s="27"/>
      <c r="E11694" s="27"/>
    </row>
    <row r="11695" spans="1:5" x14ac:dyDescent="0.25">
      <c r="A11695" s="27"/>
      <c r="B11695" s="32"/>
      <c r="C11695" s="27"/>
      <c r="D11695" s="27"/>
      <c r="E11695" s="27"/>
    </row>
    <row r="11696" spans="1:5" x14ac:dyDescent="0.25">
      <c r="A11696" s="27"/>
      <c r="B11696" s="32"/>
      <c r="C11696" s="27"/>
      <c r="D11696" s="27"/>
      <c r="E11696" s="27"/>
    </row>
    <row r="11697" spans="1:5" x14ac:dyDescent="0.25">
      <c r="A11697" s="27"/>
      <c r="B11697" s="32"/>
      <c r="C11697" s="27"/>
      <c r="D11697" s="27"/>
      <c r="E11697" s="27"/>
    </row>
    <row r="11698" spans="1:5" x14ac:dyDescent="0.25">
      <c r="A11698" s="27"/>
      <c r="B11698" s="32"/>
      <c r="C11698" s="27"/>
      <c r="D11698" s="27"/>
      <c r="E11698" s="27"/>
    </row>
    <row r="11699" spans="1:5" x14ac:dyDescent="0.25">
      <c r="A11699" s="27"/>
      <c r="B11699" s="32"/>
      <c r="C11699" s="27"/>
      <c r="D11699" s="27"/>
      <c r="E11699" s="27"/>
    </row>
    <row r="11700" spans="1:5" x14ac:dyDescent="0.25">
      <c r="A11700" s="27"/>
      <c r="B11700" s="32"/>
      <c r="C11700" s="27"/>
      <c r="D11700" s="27"/>
      <c r="E11700" s="27"/>
    </row>
    <row r="11701" spans="1:5" x14ac:dyDescent="0.25">
      <c r="A11701" s="27"/>
      <c r="B11701" s="32"/>
      <c r="C11701" s="27"/>
      <c r="D11701" s="27"/>
      <c r="E11701" s="27"/>
    </row>
    <row r="11702" spans="1:5" x14ac:dyDescent="0.25">
      <c r="A11702" s="27"/>
      <c r="B11702" s="32"/>
      <c r="C11702" s="27"/>
      <c r="D11702" s="27"/>
      <c r="E11702" s="27"/>
    </row>
    <row r="11703" spans="1:5" x14ac:dyDescent="0.25">
      <c r="A11703" s="27"/>
      <c r="B11703" s="32"/>
      <c r="C11703" s="27"/>
      <c r="D11703" s="27"/>
      <c r="E11703" s="27"/>
    </row>
    <row r="11704" spans="1:5" x14ac:dyDescent="0.25">
      <c r="A11704" s="27"/>
      <c r="B11704" s="32"/>
      <c r="C11704" s="27"/>
      <c r="D11704" s="27"/>
      <c r="E11704" s="27"/>
    </row>
    <row r="11705" spans="1:5" x14ac:dyDescent="0.25">
      <c r="A11705" s="27"/>
      <c r="B11705" s="32"/>
      <c r="C11705" s="27"/>
      <c r="D11705" s="27"/>
      <c r="E11705" s="27"/>
    </row>
    <row r="11706" spans="1:5" x14ac:dyDescent="0.25">
      <c r="A11706" s="27"/>
      <c r="B11706" s="32"/>
      <c r="C11706" s="27"/>
      <c r="D11706" s="27"/>
      <c r="E11706" s="27"/>
    </row>
    <row r="11707" spans="1:5" x14ac:dyDescent="0.25">
      <c r="A11707" s="27"/>
      <c r="B11707" s="32"/>
      <c r="C11707" s="27"/>
      <c r="D11707" s="27"/>
      <c r="E11707" s="27"/>
    </row>
    <row r="11708" spans="1:5" x14ac:dyDescent="0.25">
      <c r="A11708" s="27"/>
      <c r="B11708" s="32"/>
      <c r="C11708" s="27"/>
      <c r="D11708" s="27"/>
      <c r="E11708" s="27"/>
    </row>
    <row r="11709" spans="1:5" x14ac:dyDescent="0.25">
      <c r="A11709" s="27"/>
      <c r="B11709" s="32"/>
      <c r="C11709" s="27"/>
      <c r="D11709" s="27"/>
      <c r="E11709" s="27"/>
    </row>
    <row r="11710" spans="1:5" x14ac:dyDescent="0.25">
      <c r="A11710" s="27"/>
      <c r="B11710" s="32"/>
      <c r="C11710" s="27"/>
      <c r="D11710" s="27"/>
      <c r="E11710" s="27"/>
    </row>
    <row r="11711" spans="1:5" x14ac:dyDescent="0.25">
      <c r="A11711" s="27"/>
      <c r="B11711" s="32"/>
      <c r="C11711" s="27"/>
      <c r="D11711" s="27"/>
      <c r="E11711" s="27"/>
    </row>
    <row r="11712" spans="1:5" x14ac:dyDescent="0.25">
      <c r="A11712" s="27"/>
      <c r="B11712" s="32"/>
      <c r="C11712" s="27"/>
      <c r="D11712" s="27"/>
      <c r="E11712" s="27"/>
    </row>
    <row r="11713" spans="1:5" x14ac:dyDescent="0.25">
      <c r="A11713" s="27"/>
      <c r="B11713" s="32"/>
      <c r="C11713" s="27"/>
      <c r="D11713" s="27"/>
      <c r="E11713" s="27"/>
    </row>
    <row r="11714" spans="1:5" x14ac:dyDescent="0.25">
      <c r="A11714" s="27"/>
      <c r="B11714" s="32"/>
      <c r="C11714" s="27"/>
      <c r="D11714" s="27"/>
      <c r="E11714" s="27"/>
    </row>
    <row r="11715" spans="1:5" x14ac:dyDescent="0.25">
      <c r="A11715" s="27"/>
      <c r="B11715" s="32"/>
      <c r="C11715" s="27"/>
      <c r="D11715" s="27"/>
      <c r="E11715" s="27"/>
    </row>
    <row r="11716" spans="1:5" x14ac:dyDescent="0.25">
      <c r="A11716" s="27"/>
      <c r="B11716" s="32"/>
      <c r="C11716" s="27"/>
      <c r="D11716" s="27"/>
      <c r="E11716" s="27"/>
    </row>
    <row r="11717" spans="1:5" x14ac:dyDescent="0.25">
      <c r="A11717" s="27"/>
      <c r="B11717" s="32"/>
      <c r="C11717" s="27"/>
      <c r="D11717" s="27"/>
      <c r="E11717" s="27"/>
    </row>
    <row r="11718" spans="1:5" x14ac:dyDescent="0.25">
      <c r="A11718" s="27"/>
      <c r="B11718" s="32"/>
      <c r="C11718" s="27"/>
      <c r="D11718" s="27"/>
      <c r="E11718" s="27"/>
    </row>
    <row r="11719" spans="1:5" x14ac:dyDescent="0.25">
      <c r="A11719" s="27"/>
      <c r="B11719" s="32"/>
      <c r="C11719" s="27"/>
      <c r="D11719" s="27"/>
      <c r="E11719" s="27"/>
    </row>
    <row r="11720" spans="1:5" x14ac:dyDescent="0.25">
      <c r="A11720" s="27"/>
      <c r="B11720" s="32"/>
      <c r="C11720" s="27"/>
      <c r="D11720" s="27"/>
      <c r="E11720" s="27"/>
    </row>
    <row r="11721" spans="1:5" x14ac:dyDescent="0.25">
      <c r="A11721" s="27"/>
      <c r="B11721" s="32"/>
      <c r="C11721" s="27"/>
      <c r="D11721" s="27"/>
      <c r="E11721" s="27"/>
    </row>
    <row r="11722" spans="1:5" x14ac:dyDescent="0.25">
      <c r="A11722" s="27"/>
      <c r="B11722" s="32"/>
      <c r="C11722" s="27"/>
      <c r="D11722" s="27"/>
      <c r="E11722" s="27"/>
    </row>
    <row r="11723" spans="1:5" x14ac:dyDescent="0.25">
      <c r="A11723" s="27"/>
      <c r="B11723" s="32"/>
      <c r="C11723" s="27"/>
      <c r="D11723" s="27"/>
      <c r="E11723" s="27"/>
    </row>
    <row r="11724" spans="1:5" x14ac:dyDescent="0.25">
      <c r="A11724" s="27"/>
      <c r="B11724" s="32"/>
      <c r="C11724" s="27"/>
      <c r="D11724" s="27"/>
      <c r="E11724" s="27"/>
    </row>
    <row r="11725" spans="1:5" x14ac:dyDescent="0.25">
      <c r="A11725" s="27"/>
      <c r="B11725" s="32"/>
      <c r="C11725" s="27"/>
      <c r="D11725" s="27"/>
      <c r="E11725" s="27"/>
    </row>
    <row r="11726" spans="1:5" x14ac:dyDescent="0.25">
      <c r="A11726" s="27"/>
      <c r="B11726" s="32"/>
      <c r="C11726" s="27"/>
      <c r="D11726" s="27"/>
      <c r="E11726" s="27"/>
    </row>
    <row r="11727" spans="1:5" x14ac:dyDescent="0.25">
      <c r="A11727" s="27"/>
      <c r="B11727" s="32"/>
      <c r="C11727" s="27"/>
      <c r="D11727" s="27"/>
      <c r="E11727" s="27"/>
    </row>
    <row r="11728" spans="1:5" x14ac:dyDescent="0.25">
      <c r="A11728" s="27"/>
      <c r="B11728" s="32"/>
      <c r="C11728" s="27"/>
      <c r="D11728" s="27"/>
      <c r="E11728" s="27"/>
    </row>
    <row r="11729" spans="1:5" x14ac:dyDescent="0.25">
      <c r="A11729" s="27"/>
      <c r="B11729" s="32"/>
      <c r="C11729" s="27"/>
      <c r="D11729" s="27"/>
      <c r="E11729" s="27"/>
    </row>
    <row r="11730" spans="1:5" x14ac:dyDescent="0.25">
      <c r="A11730" s="27"/>
      <c r="B11730" s="32"/>
      <c r="C11730" s="27"/>
      <c r="D11730" s="27"/>
      <c r="E11730" s="27"/>
    </row>
    <row r="11731" spans="1:5" x14ac:dyDescent="0.25">
      <c r="A11731" s="27"/>
      <c r="B11731" s="32"/>
      <c r="C11731" s="27"/>
      <c r="D11731" s="27"/>
      <c r="E11731" s="27"/>
    </row>
    <row r="11732" spans="1:5" x14ac:dyDescent="0.25">
      <c r="A11732" s="27"/>
      <c r="B11732" s="32"/>
      <c r="C11732" s="27"/>
      <c r="D11732" s="27"/>
      <c r="E11732" s="27"/>
    </row>
    <row r="11733" spans="1:5" x14ac:dyDescent="0.25">
      <c r="A11733" s="27"/>
      <c r="B11733" s="32"/>
      <c r="C11733" s="27"/>
      <c r="D11733" s="27"/>
      <c r="E11733" s="27"/>
    </row>
    <row r="11734" spans="1:5" x14ac:dyDescent="0.25">
      <c r="A11734" s="27"/>
      <c r="B11734" s="32"/>
      <c r="C11734" s="27"/>
      <c r="D11734" s="27"/>
      <c r="E11734" s="27"/>
    </row>
    <row r="11735" spans="1:5" x14ac:dyDescent="0.25">
      <c r="A11735" s="27"/>
      <c r="B11735" s="32"/>
      <c r="C11735" s="27"/>
      <c r="D11735" s="27"/>
      <c r="E11735" s="27"/>
    </row>
    <row r="11736" spans="1:5" x14ac:dyDescent="0.25">
      <c r="A11736" s="27"/>
      <c r="B11736" s="32"/>
      <c r="C11736" s="27"/>
      <c r="D11736" s="27"/>
      <c r="E11736" s="27"/>
    </row>
    <row r="11737" spans="1:5" x14ac:dyDescent="0.25">
      <c r="A11737" s="27"/>
      <c r="B11737" s="32"/>
      <c r="C11737" s="27"/>
      <c r="D11737" s="27"/>
      <c r="E11737" s="27"/>
    </row>
    <row r="11738" spans="1:5" x14ac:dyDescent="0.25">
      <c r="A11738" s="27"/>
      <c r="B11738" s="32"/>
      <c r="C11738" s="27"/>
      <c r="D11738" s="27"/>
      <c r="E11738" s="27"/>
    </row>
    <row r="11739" spans="1:5" x14ac:dyDescent="0.25">
      <c r="A11739" s="27"/>
      <c r="B11739" s="32"/>
      <c r="C11739" s="27"/>
      <c r="D11739" s="27"/>
      <c r="E11739" s="27"/>
    </row>
    <row r="11740" spans="1:5" x14ac:dyDescent="0.25">
      <c r="A11740" s="27"/>
      <c r="B11740" s="32"/>
      <c r="C11740" s="27"/>
      <c r="D11740" s="27"/>
      <c r="E11740" s="27"/>
    </row>
    <row r="11741" spans="1:5" x14ac:dyDescent="0.25">
      <c r="A11741" s="27"/>
      <c r="B11741" s="32"/>
      <c r="C11741" s="27"/>
      <c r="D11741" s="27"/>
      <c r="E11741" s="27"/>
    </row>
    <row r="11742" spans="1:5" x14ac:dyDescent="0.25">
      <c r="A11742" s="27"/>
      <c r="B11742" s="32"/>
      <c r="C11742" s="27"/>
      <c r="D11742" s="27"/>
      <c r="E11742" s="27"/>
    </row>
    <row r="11743" spans="1:5" x14ac:dyDescent="0.25">
      <c r="A11743" s="27"/>
      <c r="B11743" s="32"/>
      <c r="C11743" s="27"/>
      <c r="D11743" s="27"/>
      <c r="E11743" s="27"/>
    </row>
    <row r="11744" spans="1:5" x14ac:dyDescent="0.25">
      <c r="A11744" s="27"/>
      <c r="B11744" s="32"/>
      <c r="C11744" s="27"/>
      <c r="D11744" s="27"/>
      <c r="E11744" s="27"/>
    </row>
    <row r="11745" spans="1:5" x14ac:dyDescent="0.25">
      <c r="A11745" s="27"/>
      <c r="B11745" s="32"/>
      <c r="C11745" s="27"/>
      <c r="D11745" s="27"/>
      <c r="E11745" s="27"/>
    </row>
    <row r="11746" spans="1:5" x14ac:dyDescent="0.25">
      <c r="A11746" s="27"/>
      <c r="B11746" s="32"/>
      <c r="C11746" s="27"/>
      <c r="D11746" s="27"/>
      <c r="E11746" s="27"/>
    </row>
    <row r="11747" spans="1:5" x14ac:dyDescent="0.25">
      <c r="A11747" s="27"/>
      <c r="B11747" s="32"/>
      <c r="C11747" s="27"/>
      <c r="D11747" s="27"/>
      <c r="E11747" s="27"/>
    </row>
    <row r="11748" spans="1:5" x14ac:dyDescent="0.25">
      <c r="A11748" s="27"/>
      <c r="B11748" s="32"/>
      <c r="C11748" s="27"/>
      <c r="D11748" s="27"/>
      <c r="E11748" s="27"/>
    </row>
    <row r="11749" spans="1:5" x14ac:dyDescent="0.25">
      <c r="A11749" s="27"/>
      <c r="B11749" s="32"/>
      <c r="C11749" s="27"/>
      <c r="D11749" s="27"/>
      <c r="E11749" s="27"/>
    </row>
    <row r="11750" spans="1:5" x14ac:dyDescent="0.25">
      <c r="A11750" s="27"/>
      <c r="B11750" s="32"/>
      <c r="C11750" s="27"/>
      <c r="D11750" s="27"/>
      <c r="E11750" s="27"/>
    </row>
    <row r="11751" spans="1:5" x14ac:dyDescent="0.25">
      <c r="A11751" s="27"/>
      <c r="B11751" s="32"/>
      <c r="C11751" s="27"/>
      <c r="D11751" s="27"/>
      <c r="E11751" s="27"/>
    </row>
    <row r="11752" spans="1:5" x14ac:dyDescent="0.25">
      <c r="A11752" s="27"/>
      <c r="B11752" s="32"/>
      <c r="C11752" s="27"/>
      <c r="D11752" s="27"/>
      <c r="E11752" s="27"/>
    </row>
    <row r="11753" spans="1:5" x14ac:dyDescent="0.25">
      <c r="A11753" s="27"/>
      <c r="B11753" s="32"/>
      <c r="C11753" s="27"/>
      <c r="D11753" s="27"/>
      <c r="E11753" s="27"/>
    </row>
    <row r="11754" spans="1:5" x14ac:dyDescent="0.25">
      <c r="A11754" s="27"/>
      <c r="B11754" s="32"/>
      <c r="C11754" s="27"/>
      <c r="D11754" s="27"/>
      <c r="E11754" s="27"/>
    </row>
    <row r="11755" spans="1:5" x14ac:dyDescent="0.25">
      <c r="A11755" s="27"/>
      <c r="B11755" s="32"/>
      <c r="C11755" s="27"/>
      <c r="D11755" s="27"/>
      <c r="E11755" s="27"/>
    </row>
    <row r="11756" spans="1:5" x14ac:dyDescent="0.25">
      <c r="A11756" s="27"/>
      <c r="B11756" s="32"/>
      <c r="C11756" s="27"/>
      <c r="D11756" s="27"/>
      <c r="E11756" s="27"/>
    </row>
    <row r="11757" spans="1:5" x14ac:dyDescent="0.25">
      <c r="A11757" s="27"/>
      <c r="B11757" s="32"/>
      <c r="C11757" s="27"/>
      <c r="D11757" s="27"/>
      <c r="E11757" s="27"/>
    </row>
    <row r="11758" spans="1:5" x14ac:dyDescent="0.25">
      <c r="A11758" s="27"/>
      <c r="B11758" s="32"/>
      <c r="C11758" s="27"/>
      <c r="D11758" s="27"/>
      <c r="E11758" s="27"/>
    </row>
    <row r="11759" spans="1:5" x14ac:dyDescent="0.25">
      <c r="A11759" s="27"/>
      <c r="B11759" s="32"/>
      <c r="C11759" s="27"/>
      <c r="D11759" s="27"/>
      <c r="E11759" s="27"/>
    </row>
    <row r="11760" spans="1:5" x14ac:dyDescent="0.25">
      <c r="A11760" s="27"/>
      <c r="B11760" s="32"/>
      <c r="C11760" s="27"/>
      <c r="D11760" s="27"/>
      <c r="E11760" s="27"/>
    </row>
    <row r="11761" spans="1:5" x14ac:dyDescent="0.25">
      <c r="A11761" s="27"/>
      <c r="B11761" s="32"/>
      <c r="C11761" s="27"/>
      <c r="D11761" s="27"/>
      <c r="E11761" s="27"/>
    </row>
    <row r="11762" spans="1:5" x14ac:dyDescent="0.25">
      <c r="A11762" s="27"/>
      <c r="B11762" s="32"/>
      <c r="C11762" s="27"/>
      <c r="D11762" s="27"/>
      <c r="E11762" s="27"/>
    </row>
    <row r="11763" spans="1:5" x14ac:dyDescent="0.25">
      <c r="A11763" s="27"/>
      <c r="B11763" s="32"/>
      <c r="C11763" s="27"/>
      <c r="D11763" s="27"/>
      <c r="E11763" s="27"/>
    </row>
    <row r="11764" spans="1:5" x14ac:dyDescent="0.25">
      <c r="A11764" s="27"/>
      <c r="B11764" s="32"/>
      <c r="C11764" s="27"/>
      <c r="D11764" s="27"/>
      <c r="E11764" s="27"/>
    </row>
    <row r="11765" spans="1:5" x14ac:dyDescent="0.25">
      <c r="A11765" s="27"/>
      <c r="B11765" s="32"/>
      <c r="C11765" s="27"/>
      <c r="D11765" s="27"/>
      <c r="E11765" s="27"/>
    </row>
    <row r="11766" spans="1:5" x14ac:dyDescent="0.25">
      <c r="A11766" s="27"/>
      <c r="B11766" s="32"/>
      <c r="C11766" s="27"/>
      <c r="D11766" s="27"/>
      <c r="E11766" s="27"/>
    </row>
    <row r="11767" spans="1:5" x14ac:dyDescent="0.25">
      <c r="A11767" s="27"/>
      <c r="B11767" s="32"/>
      <c r="C11767" s="27"/>
      <c r="D11767" s="27"/>
      <c r="E11767" s="27"/>
    </row>
    <row r="11768" spans="1:5" x14ac:dyDescent="0.25">
      <c r="A11768" s="27"/>
      <c r="B11768" s="32"/>
      <c r="C11768" s="27"/>
      <c r="D11768" s="27"/>
      <c r="E11768" s="27"/>
    </row>
    <row r="11769" spans="1:5" x14ac:dyDescent="0.25">
      <c r="A11769" s="27"/>
      <c r="B11769" s="32"/>
      <c r="C11769" s="27"/>
      <c r="D11769" s="27"/>
      <c r="E11769" s="27"/>
    </row>
    <row r="11770" spans="1:5" x14ac:dyDescent="0.25">
      <c r="A11770" s="27"/>
      <c r="B11770" s="32"/>
      <c r="C11770" s="27"/>
      <c r="D11770" s="27"/>
      <c r="E11770" s="27"/>
    </row>
    <row r="11771" spans="1:5" x14ac:dyDescent="0.25">
      <c r="A11771" s="27"/>
      <c r="B11771" s="32"/>
      <c r="C11771" s="27"/>
      <c r="D11771" s="27"/>
      <c r="E11771" s="27"/>
    </row>
    <row r="11772" spans="1:5" x14ac:dyDescent="0.25">
      <c r="A11772" s="27"/>
      <c r="B11772" s="32"/>
      <c r="C11772" s="27"/>
      <c r="D11772" s="27"/>
      <c r="E11772" s="27"/>
    </row>
    <row r="11773" spans="1:5" x14ac:dyDescent="0.25">
      <c r="A11773" s="27"/>
      <c r="B11773" s="32"/>
      <c r="C11773" s="27"/>
      <c r="D11773" s="27"/>
      <c r="E11773" s="27"/>
    </row>
    <row r="11774" spans="1:5" x14ac:dyDescent="0.25">
      <c r="A11774" s="27"/>
      <c r="B11774" s="32"/>
      <c r="C11774" s="27"/>
      <c r="D11774" s="27"/>
      <c r="E11774" s="27"/>
    </row>
    <row r="11775" spans="1:5" x14ac:dyDescent="0.25">
      <c r="A11775" s="27"/>
      <c r="B11775" s="32"/>
      <c r="C11775" s="27"/>
      <c r="D11775" s="27"/>
      <c r="E11775" s="27"/>
    </row>
    <row r="11776" spans="1:5" x14ac:dyDescent="0.25">
      <c r="A11776" s="27"/>
      <c r="B11776" s="32"/>
      <c r="C11776" s="27"/>
      <c r="D11776" s="27"/>
      <c r="E11776" s="27"/>
    </row>
    <row r="11777" spans="1:5" x14ac:dyDescent="0.25">
      <c r="A11777" s="27"/>
      <c r="B11777" s="32"/>
      <c r="C11777" s="27"/>
      <c r="D11777" s="27"/>
      <c r="E11777" s="27"/>
    </row>
    <row r="11778" spans="1:5" x14ac:dyDescent="0.25">
      <c r="A11778" s="27"/>
      <c r="B11778" s="32"/>
      <c r="C11778" s="27"/>
      <c r="D11778" s="27"/>
      <c r="E11778" s="27"/>
    </row>
    <row r="11779" spans="1:5" x14ac:dyDescent="0.25">
      <c r="A11779" s="27"/>
      <c r="B11779" s="32"/>
      <c r="C11779" s="27"/>
      <c r="D11779" s="27"/>
      <c r="E11779" s="27"/>
    </row>
    <row r="11780" spans="1:5" x14ac:dyDescent="0.25">
      <c r="A11780" s="27"/>
      <c r="B11780" s="32"/>
      <c r="C11780" s="27"/>
      <c r="D11780" s="27"/>
      <c r="E11780" s="27"/>
    </row>
    <row r="11781" spans="1:5" x14ac:dyDescent="0.25">
      <c r="A11781" s="27"/>
      <c r="B11781" s="32"/>
      <c r="C11781" s="27"/>
      <c r="D11781" s="27"/>
      <c r="E11781" s="27"/>
    </row>
    <row r="11782" spans="1:5" x14ac:dyDescent="0.25">
      <c r="A11782" s="27"/>
      <c r="B11782" s="32"/>
      <c r="C11782" s="27"/>
      <c r="D11782" s="27"/>
      <c r="E11782" s="27"/>
    </row>
    <row r="11783" spans="1:5" x14ac:dyDescent="0.25">
      <c r="A11783" s="27"/>
      <c r="B11783" s="32"/>
      <c r="C11783" s="27"/>
      <c r="D11783" s="27"/>
      <c r="E11783" s="27"/>
    </row>
    <row r="11784" spans="1:5" x14ac:dyDescent="0.25">
      <c r="A11784" s="27"/>
      <c r="B11784" s="32"/>
      <c r="C11784" s="27"/>
      <c r="D11784" s="27"/>
      <c r="E11784" s="27"/>
    </row>
    <row r="11785" spans="1:5" x14ac:dyDescent="0.25">
      <c r="A11785" s="27"/>
      <c r="B11785" s="32"/>
      <c r="C11785" s="27"/>
      <c r="D11785" s="27"/>
      <c r="E11785" s="27"/>
    </row>
    <row r="11786" spans="1:5" x14ac:dyDescent="0.25">
      <c r="A11786" s="27"/>
      <c r="B11786" s="32"/>
      <c r="C11786" s="27"/>
      <c r="D11786" s="27"/>
      <c r="E11786" s="27"/>
    </row>
    <row r="11787" spans="1:5" x14ac:dyDescent="0.25">
      <c r="A11787" s="27"/>
      <c r="B11787" s="32"/>
      <c r="C11787" s="27"/>
      <c r="D11787" s="27"/>
      <c r="E11787" s="27"/>
    </row>
    <row r="11788" spans="1:5" x14ac:dyDescent="0.25">
      <c r="A11788" s="27"/>
      <c r="B11788" s="32"/>
      <c r="C11788" s="27"/>
      <c r="D11788" s="27"/>
      <c r="E11788" s="27"/>
    </row>
    <row r="11789" spans="1:5" x14ac:dyDescent="0.25">
      <c r="A11789" s="27"/>
      <c r="B11789" s="32"/>
      <c r="C11789" s="27"/>
      <c r="D11789" s="27"/>
      <c r="E11789" s="27"/>
    </row>
    <row r="11790" spans="1:5" x14ac:dyDescent="0.25">
      <c r="A11790" s="27"/>
      <c r="B11790" s="32"/>
      <c r="C11790" s="27"/>
      <c r="D11790" s="27"/>
      <c r="E11790" s="27"/>
    </row>
    <row r="11791" spans="1:5" x14ac:dyDescent="0.25">
      <c r="A11791" s="27"/>
      <c r="B11791" s="32"/>
      <c r="C11791" s="27"/>
      <c r="D11791" s="27"/>
      <c r="E11791" s="27"/>
    </row>
    <row r="11792" spans="1:5" x14ac:dyDescent="0.25">
      <c r="A11792" s="27"/>
      <c r="B11792" s="32"/>
      <c r="C11792" s="27"/>
      <c r="D11792" s="27"/>
      <c r="E11792" s="27"/>
    </row>
    <row r="11793" spans="1:5" x14ac:dyDescent="0.25">
      <c r="A11793" s="27"/>
      <c r="B11793" s="32"/>
      <c r="C11793" s="27"/>
      <c r="D11793" s="27"/>
      <c r="E11793" s="27"/>
    </row>
    <row r="11794" spans="1:5" x14ac:dyDescent="0.25">
      <c r="A11794" s="27"/>
      <c r="B11794" s="32"/>
      <c r="C11794" s="27"/>
      <c r="D11794" s="27"/>
      <c r="E11794" s="27"/>
    </row>
    <row r="11795" spans="1:5" x14ac:dyDescent="0.25">
      <c r="A11795" s="27"/>
      <c r="B11795" s="32"/>
      <c r="C11795" s="27"/>
      <c r="D11795" s="27"/>
      <c r="E11795" s="27"/>
    </row>
    <row r="11796" spans="1:5" x14ac:dyDescent="0.25">
      <c r="A11796" s="27"/>
      <c r="B11796" s="32"/>
      <c r="C11796" s="27"/>
      <c r="D11796" s="27"/>
      <c r="E11796" s="27"/>
    </row>
    <row r="11797" spans="1:5" x14ac:dyDescent="0.25">
      <c r="A11797" s="27"/>
      <c r="B11797" s="32"/>
      <c r="C11797" s="27"/>
      <c r="D11797" s="27"/>
      <c r="E11797" s="27"/>
    </row>
    <row r="11798" spans="1:5" x14ac:dyDescent="0.25">
      <c r="A11798" s="27"/>
      <c r="B11798" s="32"/>
      <c r="C11798" s="27"/>
      <c r="D11798" s="27"/>
      <c r="E11798" s="27"/>
    </row>
    <row r="11799" spans="1:5" x14ac:dyDescent="0.25">
      <c r="A11799" s="27"/>
      <c r="B11799" s="32"/>
      <c r="C11799" s="27"/>
      <c r="D11799" s="27"/>
      <c r="E11799" s="27"/>
    </row>
    <row r="11800" spans="1:5" x14ac:dyDescent="0.25">
      <c r="A11800" s="27"/>
      <c r="B11800" s="32"/>
      <c r="C11800" s="27"/>
      <c r="D11800" s="27"/>
      <c r="E11800" s="27"/>
    </row>
    <row r="11801" spans="1:5" x14ac:dyDescent="0.25">
      <c r="A11801" s="27"/>
      <c r="B11801" s="32"/>
      <c r="C11801" s="27"/>
      <c r="D11801" s="27"/>
      <c r="E11801" s="27"/>
    </row>
    <row r="11802" spans="1:5" x14ac:dyDescent="0.25">
      <c r="A11802" s="27"/>
      <c r="B11802" s="32"/>
      <c r="C11802" s="27"/>
      <c r="D11802" s="27"/>
      <c r="E11802" s="27"/>
    </row>
    <row r="11803" spans="1:5" x14ac:dyDescent="0.25">
      <c r="A11803" s="27"/>
      <c r="B11803" s="32"/>
      <c r="C11803" s="27"/>
      <c r="D11803" s="27"/>
      <c r="E11803" s="27"/>
    </row>
    <row r="11804" spans="1:5" x14ac:dyDescent="0.25">
      <c r="A11804" s="27"/>
      <c r="B11804" s="32"/>
      <c r="C11804" s="27"/>
      <c r="D11804" s="27"/>
      <c r="E11804" s="27"/>
    </row>
    <row r="11805" spans="1:5" x14ac:dyDescent="0.25">
      <c r="A11805" s="27"/>
      <c r="B11805" s="32"/>
      <c r="C11805" s="27"/>
      <c r="D11805" s="27"/>
      <c r="E11805" s="27"/>
    </row>
    <row r="11806" spans="1:5" x14ac:dyDescent="0.25">
      <c r="A11806" s="27"/>
      <c r="B11806" s="32"/>
      <c r="C11806" s="27"/>
      <c r="D11806" s="27"/>
      <c r="E11806" s="27"/>
    </row>
    <row r="11807" spans="1:5" x14ac:dyDescent="0.25">
      <c r="A11807" s="27"/>
      <c r="B11807" s="32"/>
      <c r="C11807" s="27"/>
      <c r="D11807" s="27"/>
      <c r="E11807" s="27"/>
    </row>
    <row r="11808" spans="1:5" x14ac:dyDescent="0.25">
      <c r="A11808" s="27"/>
      <c r="B11808" s="32"/>
      <c r="C11808" s="27"/>
      <c r="D11808" s="27"/>
      <c r="E11808" s="27"/>
    </row>
    <row r="11809" spans="1:5" x14ac:dyDescent="0.25">
      <c r="A11809" s="27"/>
      <c r="B11809" s="32"/>
      <c r="C11809" s="27"/>
      <c r="D11809" s="27"/>
      <c r="E11809" s="27"/>
    </row>
    <row r="11810" spans="1:5" x14ac:dyDescent="0.25">
      <c r="A11810" s="27"/>
      <c r="B11810" s="32"/>
      <c r="C11810" s="27"/>
      <c r="D11810" s="27"/>
      <c r="E11810" s="27"/>
    </row>
    <row r="11811" spans="1:5" x14ac:dyDescent="0.25">
      <c r="A11811" s="27"/>
      <c r="B11811" s="32"/>
      <c r="C11811" s="27"/>
      <c r="D11811" s="27"/>
      <c r="E11811" s="27"/>
    </row>
    <row r="11812" spans="1:5" x14ac:dyDescent="0.25">
      <c r="A11812" s="27"/>
      <c r="B11812" s="32"/>
      <c r="C11812" s="27"/>
      <c r="D11812" s="27"/>
      <c r="E11812" s="27"/>
    </row>
    <row r="11813" spans="1:5" x14ac:dyDescent="0.25">
      <c r="A11813" s="27"/>
      <c r="B11813" s="32"/>
      <c r="C11813" s="27"/>
      <c r="D11813" s="27"/>
      <c r="E11813" s="27"/>
    </row>
    <row r="11814" spans="1:5" x14ac:dyDescent="0.25">
      <c r="A11814" s="27"/>
      <c r="B11814" s="32"/>
      <c r="C11814" s="27"/>
      <c r="D11814" s="27"/>
      <c r="E11814" s="27"/>
    </row>
    <row r="11815" spans="1:5" x14ac:dyDescent="0.25">
      <c r="A11815" s="27"/>
      <c r="B11815" s="32"/>
      <c r="C11815" s="27"/>
      <c r="D11815" s="27"/>
      <c r="E11815" s="27"/>
    </row>
    <row r="11816" spans="1:5" x14ac:dyDescent="0.25">
      <c r="A11816" s="27"/>
      <c r="B11816" s="32"/>
      <c r="C11816" s="27"/>
      <c r="D11816" s="27"/>
      <c r="E11816" s="27"/>
    </row>
    <row r="11817" spans="1:5" x14ac:dyDescent="0.25">
      <c r="A11817" s="27"/>
      <c r="B11817" s="32"/>
      <c r="C11817" s="27"/>
      <c r="D11817" s="27"/>
      <c r="E11817" s="27"/>
    </row>
    <row r="11818" spans="1:5" x14ac:dyDescent="0.25">
      <c r="A11818" s="27"/>
      <c r="B11818" s="32"/>
      <c r="C11818" s="27"/>
      <c r="D11818" s="27"/>
      <c r="E11818" s="27"/>
    </row>
    <row r="11819" spans="1:5" x14ac:dyDescent="0.25">
      <c r="A11819" s="27"/>
      <c r="B11819" s="32"/>
      <c r="C11819" s="27"/>
      <c r="D11819" s="27"/>
      <c r="E11819" s="27"/>
    </row>
    <row r="11820" spans="1:5" x14ac:dyDescent="0.25">
      <c r="A11820" s="27"/>
      <c r="B11820" s="32"/>
      <c r="C11820" s="27"/>
      <c r="D11820" s="27"/>
      <c r="E11820" s="27"/>
    </row>
    <row r="11821" spans="1:5" x14ac:dyDescent="0.25">
      <c r="A11821" s="27"/>
      <c r="B11821" s="32"/>
      <c r="C11821" s="27"/>
      <c r="D11821" s="27"/>
      <c r="E11821" s="27"/>
    </row>
    <row r="11822" spans="1:5" x14ac:dyDescent="0.25">
      <c r="A11822" s="27"/>
      <c r="B11822" s="32"/>
      <c r="C11822" s="27"/>
      <c r="D11822" s="27"/>
      <c r="E11822" s="27"/>
    </row>
    <row r="11823" spans="1:5" x14ac:dyDescent="0.25">
      <c r="A11823" s="27"/>
      <c r="B11823" s="32"/>
      <c r="C11823" s="27"/>
      <c r="D11823" s="27"/>
      <c r="E11823" s="27"/>
    </row>
    <row r="11824" spans="1:5" x14ac:dyDescent="0.25">
      <c r="A11824" s="27"/>
      <c r="B11824" s="32"/>
      <c r="C11824" s="27"/>
      <c r="D11824" s="27"/>
      <c r="E11824" s="27"/>
    </row>
    <row r="11825" spans="1:5" x14ac:dyDescent="0.25">
      <c r="A11825" s="27"/>
      <c r="B11825" s="32"/>
      <c r="C11825" s="27"/>
      <c r="D11825" s="27"/>
      <c r="E11825" s="27"/>
    </row>
    <row r="11826" spans="1:5" x14ac:dyDescent="0.25">
      <c r="A11826" s="27"/>
      <c r="B11826" s="32"/>
      <c r="C11826" s="27"/>
      <c r="D11826" s="27"/>
      <c r="E11826" s="27"/>
    </row>
    <row r="11827" spans="1:5" x14ac:dyDescent="0.25">
      <c r="A11827" s="27"/>
      <c r="B11827" s="32"/>
      <c r="C11827" s="27"/>
      <c r="D11827" s="27"/>
      <c r="E11827" s="27"/>
    </row>
    <row r="11828" spans="1:5" x14ac:dyDescent="0.25">
      <c r="A11828" s="27"/>
      <c r="B11828" s="32"/>
      <c r="C11828" s="27"/>
      <c r="D11828" s="27"/>
      <c r="E11828" s="27"/>
    </row>
    <row r="11829" spans="1:5" x14ac:dyDescent="0.25">
      <c r="A11829" s="27"/>
      <c r="B11829" s="32"/>
      <c r="C11829" s="27"/>
      <c r="D11829" s="27"/>
      <c r="E11829" s="27"/>
    </row>
    <row r="11830" spans="1:5" x14ac:dyDescent="0.25">
      <c r="A11830" s="27"/>
      <c r="B11830" s="32"/>
      <c r="C11830" s="27"/>
      <c r="D11830" s="27"/>
      <c r="E11830" s="27"/>
    </row>
    <row r="11831" spans="1:5" x14ac:dyDescent="0.25">
      <c r="A11831" s="27"/>
      <c r="B11831" s="32"/>
      <c r="C11831" s="27"/>
      <c r="D11831" s="27"/>
      <c r="E11831" s="27"/>
    </row>
    <row r="11832" spans="1:5" x14ac:dyDescent="0.25">
      <c r="A11832" s="27"/>
      <c r="B11832" s="32"/>
      <c r="C11832" s="27"/>
      <c r="D11832" s="27"/>
      <c r="E11832" s="27"/>
    </row>
    <row r="11833" spans="1:5" x14ac:dyDescent="0.25">
      <c r="A11833" s="27"/>
      <c r="B11833" s="32"/>
      <c r="C11833" s="27"/>
      <c r="D11833" s="27"/>
      <c r="E11833" s="27"/>
    </row>
    <row r="11834" spans="1:5" x14ac:dyDescent="0.25">
      <c r="A11834" s="27"/>
      <c r="B11834" s="32"/>
      <c r="C11834" s="27"/>
      <c r="D11834" s="27"/>
      <c r="E11834" s="27"/>
    </row>
    <row r="11835" spans="1:5" x14ac:dyDescent="0.25">
      <c r="A11835" s="27"/>
      <c r="B11835" s="32"/>
      <c r="C11835" s="27"/>
      <c r="D11835" s="27"/>
      <c r="E11835" s="27"/>
    </row>
    <row r="11836" spans="1:5" x14ac:dyDescent="0.25">
      <c r="A11836" s="27"/>
      <c r="B11836" s="32"/>
      <c r="C11836" s="27"/>
      <c r="D11836" s="27"/>
      <c r="E11836" s="27"/>
    </row>
    <row r="11837" spans="1:5" x14ac:dyDescent="0.25">
      <c r="A11837" s="27"/>
      <c r="B11837" s="32"/>
      <c r="C11837" s="27"/>
      <c r="D11837" s="27"/>
      <c r="E11837" s="27"/>
    </row>
    <row r="11838" spans="1:5" x14ac:dyDescent="0.25">
      <c r="A11838" s="27"/>
      <c r="B11838" s="32"/>
      <c r="C11838" s="27"/>
      <c r="D11838" s="27"/>
      <c r="E11838" s="27"/>
    </row>
    <row r="11839" spans="1:5" x14ac:dyDescent="0.25">
      <c r="A11839" s="27"/>
      <c r="B11839" s="32"/>
      <c r="C11839" s="27"/>
      <c r="D11839" s="27"/>
      <c r="E11839" s="27"/>
    </row>
    <row r="11840" spans="1:5" x14ac:dyDescent="0.25">
      <c r="A11840" s="27"/>
      <c r="B11840" s="32"/>
      <c r="C11840" s="27"/>
      <c r="D11840" s="27"/>
      <c r="E11840" s="27"/>
    </row>
    <row r="11841" spans="1:5" x14ac:dyDescent="0.25">
      <c r="A11841" s="27"/>
      <c r="B11841" s="32"/>
      <c r="C11841" s="27"/>
      <c r="D11841" s="27"/>
      <c r="E11841" s="27"/>
    </row>
    <row r="11842" spans="1:5" x14ac:dyDescent="0.25">
      <c r="A11842" s="27"/>
      <c r="B11842" s="32"/>
      <c r="C11842" s="27"/>
      <c r="D11842" s="27"/>
      <c r="E11842" s="27"/>
    </row>
    <row r="11843" spans="1:5" x14ac:dyDescent="0.25">
      <c r="A11843" s="27"/>
      <c r="B11843" s="32"/>
      <c r="C11843" s="27"/>
      <c r="D11843" s="27"/>
      <c r="E11843" s="27"/>
    </row>
    <row r="11844" spans="1:5" x14ac:dyDescent="0.25">
      <c r="A11844" s="27"/>
      <c r="B11844" s="32"/>
      <c r="C11844" s="27"/>
      <c r="D11844" s="27"/>
      <c r="E11844" s="27"/>
    </row>
    <row r="11845" spans="1:5" x14ac:dyDescent="0.25">
      <c r="A11845" s="27"/>
      <c r="B11845" s="32"/>
      <c r="C11845" s="27"/>
      <c r="D11845" s="27"/>
      <c r="E11845" s="27"/>
    </row>
    <row r="11846" spans="1:5" x14ac:dyDescent="0.25">
      <c r="A11846" s="27"/>
      <c r="B11846" s="32"/>
      <c r="C11846" s="27"/>
      <c r="D11846" s="27"/>
      <c r="E11846" s="27"/>
    </row>
    <row r="11847" spans="1:5" x14ac:dyDescent="0.25">
      <c r="A11847" s="27"/>
      <c r="B11847" s="32"/>
      <c r="C11847" s="27"/>
      <c r="D11847" s="27"/>
      <c r="E11847" s="27"/>
    </row>
    <row r="11848" spans="1:5" x14ac:dyDescent="0.25">
      <c r="A11848" s="27"/>
      <c r="B11848" s="32"/>
      <c r="C11848" s="27"/>
      <c r="D11848" s="27"/>
      <c r="E11848" s="27"/>
    </row>
    <row r="11849" spans="1:5" x14ac:dyDescent="0.25">
      <c r="A11849" s="27"/>
      <c r="B11849" s="32"/>
      <c r="C11849" s="27"/>
      <c r="D11849" s="27"/>
      <c r="E11849" s="27"/>
    </row>
    <row r="11850" spans="1:5" x14ac:dyDescent="0.25">
      <c r="A11850" s="27"/>
      <c r="B11850" s="32"/>
      <c r="C11850" s="27"/>
      <c r="D11850" s="27"/>
      <c r="E11850" s="27"/>
    </row>
    <row r="11851" spans="1:5" x14ac:dyDescent="0.25">
      <c r="A11851" s="27"/>
      <c r="B11851" s="32"/>
      <c r="C11851" s="27"/>
      <c r="D11851" s="27"/>
      <c r="E11851" s="27"/>
    </row>
    <row r="11852" spans="1:5" x14ac:dyDescent="0.25">
      <c r="A11852" s="27"/>
      <c r="B11852" s="32"/>
      <c r="C11852" s="27"/>
      <c r="D11852" s="27"/>
      <c r="E11852" s="27"/>
    </row>
    <row r="11853" spans="1:5" x14ac:dyDescent="0.25">
      <c r="A11853" s="27"/>
      <c r="B11853" s="32"/>
      <c r="C11853" s="27"/>
      <c r="D11853" s="27"/>
      <c r="E11853" s="27"/>
    </row>
    <row r="11854" spans="1:5" x14ac:dyDescent="0.25">
      <c r="A11854" s="27"/>
      <c r="B11854" s="32"/>
      <c r="C11854" s="27"/>
      <c r="D11854" s="27"/>
      <c r="E11854" s="27"/>
    </row>
    <row r="11855" spans="1:5" x14ac:dyDescent="0.25">
      <c r="A11855" s="27"/>
      <c r="B11855" s="32"/>
      <c r="C11855" s="27"/>
      <c r="D11855" s="27"/>
      <c r="E11855" s="27"/>
    </row>
    <row r="11856" spans="1:5" x14ac:dyDescent="0.25">
      <c r="A11856" s="27"/>
      <c r="B11856" s="32"/>
      <c r="C11856" s="27"/>
      <c r="D11856" s="27"/>
      <c r="E11856" s="27"/>
    </row>
    <row r="11857" spans="1:5" x14ac:dyDescent="0.25">
      <c r="A11857" s="27"/>
      <c r="B11857" s="32"/>
      <c r="C11857" s="27"/>
      <c r="D11857" s="27"/>
      <c r="E11857" s="27"/>
    </row>
    <row r="11858" spans="1:5" x14ac:dyDescent="0.25">
      <c r="A11858" s="27"/>
      <c r="B11858" s="32"/>
      <c r="C11858" s="27"/>
      <c r="D11858" s="27"/>
      <c r="E11858" s="27"/>
    </row>
    <row r="11859" spans="1:5" x14ac:dyDescent="0.25">
      <c r="A11859" s="27"/>
      <c r="B11859" s="32"/>
      <c r="C11859" s="27"/>
      <c r="D11859" s="27"/>
      <c r="E11859" s="27"/>
    </row>
    <row r="11860" spans="1:5" x14ac:dyDescent="0.25">
      <c r="A11860" s="27"/>
      <c r="B11860" s="32"/>
      <c r="C11860" s="27"/>
      <c r="D11860" s="27"/>
      <c r="E11860" s="27"/>
    </row>
    <row r="11861" spans="1:5" x14ac:dyDescent="0.25">
      <c r="A11861" s="27"/>
      <c r="B11861" s="32"/>
      <c r="C11861" s="27"/>
      <c r="D11861" s="27"/>
      <c r="E11861" s="27"/>
    </row>
    <row r="11862" spans="1:5" x14ac:dyDescent="0.25">
      <c r="A11862" s="27"/>
      <c r="B11862" s="32"/>
      <c r="C11862" s="27"/>
      <c r="D11862" s="27"/>
      <c r="E11862" s="27"/>
    </row>
    <row r="11863" spans="1:5" x14ac:dyDescent="0.25">
      <c r="A11863" s="27"/>
      <c r="B11863" s="32"/>
      <c r="C11863" s="27"/>
      <c r="D11863" s="27"/>
      <c r="E11863" s="27"/>
    </row>
    <row r="11864" spans="1:5" x14ac:dyDescent="0.25">
      <c r="A11864" s="27"/>
      <c r="B11864" s="32"/>
      <c r="C11864" s="27"/>
      <c r="D11864" s="27"/>
      <c r="E11864" s="27"/>
    </row>
    <row r="11865" spans="1:5" x14ac:dyDescent="0.25">
      <c r="A11865" s="27"/>
      <c r="B11865" s="32"/>
      <c r="C11865" s="27"/>
      <c r="D11865" s="27"/>
      <c r="E11865" s="27"/>
    </row>
    <row r="11866" spans="1:5" x14ac:dyDescent="0.25">
      <c r="A11866" s="27"/>
      <c r="B11866" s="32"/>
      <c r="C11866" s="27"/>
      <c r="D11866" s="27"/>
      <c r="E11866" s="27"/>
    </row>
    <row r="11867" spans="1:5" x14ac:dyDescent="0.25">
      <c r="A11867" s="27"/>
      <c r="B11867" s="32"/>
      <c r="C11867" s="27"/>
      <c r="D11867" s="27"/>
      <c r="E11867" s="27"/>
    </row>
    <row r="11868" spans="1:5" x14ac:dyDescent="0.25">
      <c r="A11868" s="27"/>
      <c r="B11868" s="32"/>
      <c r="C11868" s="27"/>
      <c r="D11868" s="27"/>
      <c r="E11868" s="27"/>
    </row>
    <row r="11869" spans="1:5" x14ac:dyDescent="0.25">
      <c r="A11869" s="27"/>
      <c r="B11869" s="32"/>
      <c r="C11869" s="27"/>
      <c r="D11869" s="27"/>
      <c r="E11869" s="27"/>
    </row>
    <row r="11870" spans="1:5" x14ac:dyDescent="0.25">
      <c r="A11870" s="27"/>
      <c r="B11870" s="32"/>
      <c r="C11870" s="27"/>
      <c r="D11870" s="27"/>
      <c r="E11870" s="27"/>
    </row>
    <row r="11871" spans="1:5" x14ac:dyDescent="0.25">
      <c r="A11871" s="27"/>
      <c r="B11871" s="32"/>
      <c r="C11871" s="27"/>
      <c r="D11871" s="27"/>
      <c r="E11871" s="27"/>
    </row>
    <row r="11872" spans="1:5" x14ac:dyDescent="0.25">
      <c r="A11872" s="27"/>
      <c r="B11872" s="32"/>
      <c r="C11872" s="27"/>
      <c r="D11872" s="27"/>
      <c r="E11872" s="27"/>
    </row>
    <row r="11873" spans="1:5" x14ac:dyDescent="0.25">
      <c r="A11873" s="27"/>
      <c r="B11873" s="32"/>
      <c r="C11873" s="27"/>
      <c r="D11873" s="27"/>
      <c r="E11873" s="27"/>
    </row>
    <row r="11874" spans="1:5" x14ac:dyDescent="0.25">
      <c r="A11874" s="27"/>
      <c r="B11874" s="32"/>
      <c r="C11874" s="27"/>
      <c r="D11874" s="27"/>
      <c r="E11874" s="27"/>
    </row>
    <row r="11875" spans="1:5" x14ac:dyDescent="0.25">
      <c r="A11875" s="27"/>
      <c r="B11875" s="32"/>
      <c r="C11875" s="27"/>
      <c r="D11875" s="27"/>
      <c r="E11875" s="27"/>
    </row>
    <row r="11876" spans="1:5" x14ac:dyDescent="0.25">
      <c r="A11876" s="27"/>
      <c r="B11876" s="32"/>
      <c r="C11876" s="27"/>
      <c r="D11876" s="27"/>
      <c r="E11876" s="27"/>
    </row>
    <row r="11877" spans="1:5" x14ac:dyDescent="0.25">
      <c r="A11877" s="27"/>
      <c r="B11877" s="32"/>
      <c r="C11877" s="27"/>
      <c r="D11877" s="27"/>
      <c r="E11877" s="27"/>
    </row>
    <row r="11878" spans="1:5" x14ac:dyDescent="0.25">
      <c r="A11878" s="27"/>
      <c r="B11878" s="32"/>
      <c r="C11878" s="27"/>
      <c r="D11878" s="27"/>
      <c r="E11878" s="27"/>
    </row>
    <row r="11879" spans="1:5" x14ac:dyDescent="0.25">
      <c r="A11879" s="27"/>
      <c r="B11879" s="32"/>
      <c r="C11879" s="27"/>
      <c r="D11879" s="27"/>
      <c r="E11879" s="27"/>
    </row>
    <row r="11880" spans="1:5" x14ac:dyDescent="0.25">
      <c r="A11880" s="27"/>
      <c r="B11880" s="32"/>
      <c r="C11880" s="27"/>
      <c r="D11880" s="27"/>
      <c r="E11880" s="27"/>
    </row>
    <row r="11881" spans="1:5" x14ac:dyDescent="0.25">
      <c r="A11881" s="27"/>
      <c r="B11881" s="32"/>
      <c r="C11881" s="27"/>
      <c r="D11881" s="27"/>
      <c r="E11881" s="27"/>
    </row>
    <row r="11882" spans="1:5" x14ac:dyDescent="0.25">
      <c r="A11882" s="27"/>
      <c r="B11882" s="32"/>
      <c r="C11882" s="27"/>
      <c r="D11882" s="27"/>
      <c r="E11882" s="27"/>
    </row>
    <row r="11883" spans="1:5" x14ac:dyDescent="0.25">
      <c r="A11883" s="27"/>
      <c r="B11883" s="32"/>
      <c r="C11883" s="27"/>
      <c r="D11883" s="27"/>
      <c r="E11883" s="27"/>
    </row>
    <row r="11884" spans="1:5" x14ac:dyDescent="0.25">
      <c r="A11884" s="27"/>
      <c r="B11884" s="32"/>
      <c r="C11884" s="27"/>
      <c r="D11884" s="27"/>
      <c r="E11884" s="27"/>
    </row>
    <row r="11885" spans="1:5" x14ac:dyDescent="0.25">
      <c r="A11885" s="27"/>
      <c r="B11885" s="32"/>
      <c r="C11885" s="27"/>
      <c r="D11885" s="27"/>
      <c r="E11885" s="27"/>
    </row>
    <row r="11886" spans="1:5" x14ac:dyDescent="0.25">
      <c r="A11886" s="27"/>
      <c r="B11886" s="32"/>
      <c r="C11886" s="27"/>
      <c r="D11886" s="27"/>
      <c r="E11886" s="27"/>
    </row>
    <row r="11887" spans="1:5" x14ac:dyDescent="0.25">
      <c r="A11887" s="27"/>
      <c r="B11887" s="32"/>
      <c r="C11887" s="27"/>
      <c r="D11887" s="27"/>
      <c r="E11887" s="27"/>
    </row>
    <row r="11888" spans="1:5" x14ac:dyDescent="0.25">
      <c r="A11888" s="27"/>
      <c r="B11888" s="32"/>
      <c r="C11888" s="27"/>
      <c r="D11888" s="27"/>
      <c r="E11888" s="27"/>
    </row>
    <row r="11889" spans="1:5" x14ac:dyDescent="0.25">
      <c r="A11889" s="27"/>
      <c r="B11889" s="32"/>
      <c r="C11889" s="27"/>
      <c r="D11889" s="27"/>
      <c r="E11889" s="27"/>
    </row>
    <row r="11890" spans="1:5" x14ac:dyDescent="0.25">
      <c r="A11890" s="27"/>
      <c r="B11890" s="32"/>
      <c r="C11890" s="27"/>
      <c r="D11890" s="27"/>
      <c r="E11890" s="27"/>
    </row>
    <row r="11891" spans="1:5" x14ac:dyDescent="0.25">
      <c r="A11891" s="27"/>
      <c r="B11891" s="32"/>
      <c r="C11891" s="27"/>
      <c r="D11891" s="27"/>
      <c r="E11891" s="27"/>
    </row>
    <row r="11892" spans="1:5" x14ac:dyDescent="0.25">
      <c r="A11892" s="27"/>
      <c r="B11892" s="32"/>
      <c r="C11892" s="27"/>
      <c r="D11892" s="27"/>
      <c r="E11892" s="27"/>
    </row>
    <row r="11893" spans="1:5" x14ac:dyDescent="0.25">
      <c r="A11893" s="27"/>
      <c r="B11893" s="32"/>
      <c r="C11893" s="27"/>
      <c r="D11893" s="27"/>
      <c r="E11893" s="27"/>
    </row>
    <row r="11894" spans="1:5" x14ac:dyDescent="0.25">
      <c r="A11894" s="27"/>
      <c r="B11894" s="32"/>
      <c r="C11894" s="27"/>
      <c r="D11894" s="27"/>
      <c r="E11894" s="27"/>
    </row>
    <row r="11895" spans="1:5" x14ac:dyDescent="0.25">
      <c r="A11895" s="27"/>
      <c r="B11895" s="32"/>
      <c r="C11895" s="27"/>
      <c r="D11895" s="27"/>
      <c r="E11895" s="27"/>
    </row>
    <row r="11896" spans="1:5" x14ac:dyDescent="0.25">
      <c r="A11896" s="27"/>
      <c r="B11896" s="32"/>
      <c r="C11896" s="27"/>
      <c r="D11896" s="27"/>
      <c r="E11896" s="27"/>
    </row>
    <row r="11897" spans="1:5" x14ac:dyDescent="0.25">
      <c r="A11897" s="27"/>
      <c r="B11897" s="32"/>
      <c r="C11897" s="27"/>
      <c r="D11897" s="27"/>
      <c r="E11897" s="27"/>
    </row>
    <row r="11898" spans="1:5" x14ac:dyDescent="0.25">
      <c r="A11898" s="27"/>
      <c r="B11898" s="32"/>
      <c r="C11898" s="27"/>
      <c r="D11898" s="27"/>
      <c r="E11898" s="27"/>
    </row>
    <row r="11899" spans="1:5" x14ac:dyDescent="0.25">
      <c r="A11899" s="27"/>
      <c r="B11899" s="32"/>
      <c r="C11899" s="27"/>
      <c r="D11899" s="27"/>
      <c r="E11899" s="27"/>
    </row>
    <row r="11900" spans="1:5" x14ac:dyDescent="0.25">
      <c r="A11900" s="27"/>
      <c r="B11900" s="32"/>
      <c r="C11900" s="27"/>
      <c r="D11900" s="27"/>
      <c r="E11900" s="27"/>
    </row>
    <row r="11901" spans="1:5" x14ac:dyDescent="0.25">
      <c r="A11901" s="27"/>
      <c r="B11901" s="32"/>
      <c r="C11901" s="27"/>
      <c r="D11901" s="27"/>
      <c r="E11901" s="27"/>
    </row>
    <row r="11902" spans="1:5" x14ac:dyDescent="0.25">
      <c r="A11902" s="27"/>
      <c r="B11902" s="32"/>
      <c r="C11902" s="27"/>
      <c r="D11902" s="27"/>
      <c r="E11902" s="27"/>
    </row>
    <row r="11903" spans="1:5" x14ac:dyDescent="0.25">
      <c r="A11903" s="27"/>
      <c r="B11903" s="32"/>
      <c r="C11903" s="27"/>
      <c r="D11903" s="27"/>
      <c r="E11903" s="27"/>
    </row>
    <row r="11904" spans="1:5" x14ac:dyDescent="0.25">
      <c r="A11904" s="27"/>
      <c r="B11904" s="32"/>
      <c r="C11904" s="27"/>
      <c r="D11904" s="27"/>
      <c r="E11904" s="27"/>
    </row>
    <row r="11905" spans="1:5" x14ac:dyDescent="0.25">
      <c r="A11905" s="27"/>
      <c r="B11905" s="32"/>
      <c r="C11905" s="27"/>
      <c r="D11905" s="27"/>
      <c r="E11905" s="27"/>
    </row>
    <row r="11906" spans="1:5" x14ac:dyDescent="0.25">
      <c r="A11906" s="27"/>
      <c r="B11906" s="32"/>
      <c r="C11906" s="27"/>
      <c r="D11906" s="27"/>
      <c r="E11906" s="27"/>
    </row>
    <row r="11907" spans="1:5" x14ac:dyDescent="0.25">
      <c r="A11907" s="27"/>
      <c r="B11907" s="32"/>
      <c r="C11907" s="27"/>
      <c r="D11907" s="27"/>
      <c r="E11907" s="27"/>
    </row>
    <row r="11908" spans="1:5" x14ac:dyDescent="0.25">
      <c r="A11908" s="27"/>
      <c r="B11908" s="32"/>
      <c r="C11908" s="27"/>
      <c r="D11908" s="27"/>
      <c r="E11908" s="27"/>
    </row>
    <row r="11909" spans="1:5" x14ac:dyDescent="0.25">
      <c r="A11909" s="27"/>
      <c r="B11909" s="32"/>
      <c r="C11909" s="27"/>
      <c r="D11909" s="27"/>
      <c r="E11909" s="27"/>
    </row>
    <row r="11910" spans="1:5" x14ac:dyDescent="0.25">
      <c r="A11910" s="27"/>
      <c r="B11910" s="32"/>
      <c r="C11910" s="27"/>
      <c r="D11910" s="27"/>
      <c r="E11910" s="27"/>
    </row>
    <row r="11911" spans="1:5" x14ac:dyDescent="0.25">
      <c r="A11911" s="27"/>
      <c r="B11911" s="32"/>
      <c r="C11911" s="27"/>
      <c r="D11911" s="27"/>
      <c r="E11911" s="27"/>
    </row>
    <row r="11912" spans="1:5" x14ac:dyDescent="0.25">
      <c r="A11912" s="27"/>
      <c r="B11912" s="32"/>
      <c r="C11912" s="27"/>
      <c r="D11912" s="27"/>
      <c r="E11912" s="27"/>
    </row>
    <row r="11913" spans="1:5" x14ac:dyDescent="0.25">
      <c r="A11913" s="27"/>
      <c r="B11913" s="32"/>
      <c r="C11913" s="27"/>
      <c r="D11913" s="27"/>
      <c r="E11913" s="27"/>
    </row>
    <row r="11914" spans="1:5" x14ac:dyDescent="0.25">
      <c r="A11914" s="27"/>
      <c r="B11914" s="32"/>
      <c r="C11914" s="27"/>
      <c r="D11914" s="27"/>
      <c r="E11914" s="27"/>
    </row>
    <row r="11915" spans="1:5" x14ac:dyDescent="0.25">
      <c r="A11915" s="27"/>
      <c r="B11915" s="32"/>
      <c r="C11915" s="27"/>
      <c r="D11915" s="27"/>
      <c r="E11915" s="27"/>
    </row>
    <row r="11916" spans="1:5" x14ac:dyDescent="0.25">
      <c r="A11916" s="27"/>
      <c r="B11916" s="32"/>
      <c r="C11916" s="27"/>
      <c r="D11916" s="27"/>
      <c r="E11916" s="27"/>
    </row>
    <row r="11917" spans="1:5" x14ac:dyDescent="0.25">
      <c r="A11917" s="27"/>
      <c r="B11917" s="32"/>
      <c r="C11917" s="27"/>
      <c r="D11917" s="27"/>
      <c r="E11917" s="27"/>
    </row>
    <row r="11918" spans="1:5" x14ac:dyDescent="0.25">
      <c r="A11918" s="27"/>
      <c r="B11918" s="32"/>
      <c r="C11918" s="27"/>
      <c r="D11918" s="27"/>
      <c r="E11918" s="27"/>
    </row>
    <row r="11919" spans="1:5" x14ac:dyDescent="0.25">
      <c r="A11919" s="27"/>
      <c r="B11919" s="32"/>
      <c r="C11919" s="27"/>
      <c r="D11919" s="27"/>
      <c r="E11919" s="27"/>
    </row>
    <row r="11920" spans="1:5" x14ac:dyDescent="0.25">
      <c r="A11920" s="27"/>
      <c r="B11920" s="32"/>
      <c r="C11920" s="27"/>
      <c r="D11920" s="27"/>
      <c r="E11920" s="27"/>
    </row>
    <row r="11921" spans="1:5" x14ac:dyDescent="0.25">
      <c r="A11921" s="27"/>
      <c r="B11921" s="32"/>
      <c r="C11921" s="27"/>
      <c r="D11921" s="27"/>
      <c r="E11921" s="27"/>
    </row>
    <row r="11922" spans="1:5" x14ac:dyDescent="0.25">
      <c r="A11922" s="27"/>
      <c r="B11922" s="32"/>
      <c r="C11922" s="27"/>
      <c r="D11922" s="27"/>
      <c r="E11922" s="27"/>
    </row>
    <row r="11923" spans="1:5" x14ac:dyDescent="0.25">
      <c r="A11923" s="27"/>
      <c r="B11923" s="32"/>
      <c r="C11923" s="27"/>
      <c r="D11923" s="27"/>
      <c r="E11923" s="27"/>
    </row>
    <row r="11924" spans="1:5" x14ac:dyDescent="0.25">
      <c r="A11924" s="27"/>
      <c r="B11924" s="32"/>
      <c r="C11924" s="27"/>
      <c r="D11924" s="27"/>
      <c r="E11924" s="27"/>
    </row>
    <row r="11925" spans="1:5" x14ac:dyDescent="0.25">
      <c r="A11925" s="27"/>
      <c r="B11925" s="32"/>
      <c r="C11925" s="27"/>
      <c r="D11925" s="27"/>
      <c r="E11925" s="27"/>
    </row>
    <row r="11926" spans="1:5" x14ac:dyDescent="0.25">
      <c r="A11926" s="27"/>
      <c r="B11926" s="32"/>
      <c r="C11926" s="27"/>
      <c r="D11926" s="27"/>
      <c r="E11926" s="27"/>
    </row>
    <row r="11927" spans="1:5" x14ac:dyDescent="0.25">
      <c r="A11927" s="27"/>
      <c r="B11927" s="32"/>
      <c r="C11927" s="27"/>
      <c r="D11927" s="27"/>
      <c r="E11927" s="27"/>
    </row>
    <row r="11928" spans="1:5" x14ac:dyDescent="0.25">
      <c r="A11928" s="27"/>
      <c r="B11928" s="32"/>
      <c r="C11928" s="27"/>
      <c r="D11928" s="27"/>
      <c r="E11928" s="27"/>
    </row>
    <row r="11929" spans="1:5" x14ac:dyDescent="0.25">
      <c r="A11929" s="27"/>
      <c r="B11929" s="32"/>
      <c r="C11929" s="27"/>
      <c r="D11929" s="27"/>
      <c r="E11929" s="27"/>
    </row>
    <row r="11930" spans="1:5" x14ac:dyDescent="0.25">
      <c r="A11930" s="27"/>
      <c r="B11930" s="32"/>
      <c r="C11930" s="27"/>
      <c r="D11930" s="27"/>
      <c r="E11930" s="27"/>
    </row>
    <row r="11931" spans="1:5" x14ac:dyDescent="0.25">
      <c r="A11931" s="27"/>
      <c r="B11931" s="32"/>
      <c r="C11931" s="27"/>
      <c r="D11931" s="27"/>
      <c r="E11931" s="27"/>
    </row>
    <row r="11932" spans="1:5" x14ac:dyDescent="0.25">
      <c r="A11932" s="27"/>
      <c r="B11932" s="32"/>
      <c r="C11932" s="27"/>
      <c r="D11932" s="27"/>
      <c r="E11932" s="27"/>
    </row>
    <row r="11933" spans="1:5" x14ac:dyDescent="0.25">
      <c r="A11933" s="27"/>
      <c r="B11933" s="32"/>
      <c r="C11933" s="27"/>
      <c r="D11933" s="27"/>
      <c r="E11933" s="27"/>
    </row>
    <row r="11934" spans="1:5" x14ac:dyDescent="0.25">
      <c r="A11934" s="27"/>
      <c r="B11934" s="32"/>
      <c r="C11934" s="27"/>
      <c r="D11934" s="27"/>
      <c r="E11934" s="27"/>
    </row>
    <row r="11935" spans="1:5" x14ac:dyDescent="0.25">
      <c r="A11935" s="27"/>
      <c r="B11935" s="32"/>
      <c r="C11935" s="27"/>
      <c r="D11935" s="27"/>
      <c r="E11935" s="27"/>
    </row>
    <row r="11936" spans="1:5" x14ac:dyDescent="0.25">
      <c r="A11936" s="27"/>
      <c r="B11936" s="32"/>
      <c r="C11936" s="27"/>
      <c r="D11936" s="27"/>
      <c r="E11936" s="27"/>
    </row>
    <row r="11937" spans="1:5" x14ac:dyDescent="0.25">
      <c r="A11937" s="27"/>
      <c r="B11937" s="32"/>
      <c r="C11937" s="27"/>
      <c r="D11937" s="27"/>
      <c r="E11937" s="27"/>
    </row>
    <row r="11938" spans="1:5" x14ac:dyDescent="0.25">
      <c r="A11938" s="27"/>
      <c r="B11938" s="32"/>
      <c r="C11938" s="27"/>
      <c r="D11938" s="27"/>
      <c r="E11938" s="27"/>
    </row>
    <row r="11939" spans="1:5" x14ac:dyDescent="0.25">
      <c r="A11939" s="27"/>
      <c r="B11939" s="32"/>
      <c r="C11939" s="27"/>
      <c r="D11939" s="27"/>
      <c r="E11939" s="27"/>
    </row>
    <row r="11940" spans="1:5" x14ac:dyDescent="0.25">
      <c r="A11940" s="27"/>
      <c r="B11940" s="32"/>
      <c r="C11940" s="27"/>
      <c r="D11940" s="27"/>
      <c r="E11940" s="27"/>
    </row>
    <row r="11941" spans="1:5" x14ac:dyDescent="0.25">
      <c r="A11941" s="27"/>
      <c r="B11941" s="32"/>
      <c r="C11941" s="27"/>
      <c r="D11941" s="27"/>
      <c r="E11941" s="27"/>
    </row>
    <row r="11942" spans="1:5" x14ac:dyDescent="0.25">
      <c r="A11942" s="27"/>
      <c r="B11942" s="32"/>
      <c r="C11942" s="27"/>
      <c r="D11942" s="27"/>
      <c r="E11942" s="27"/>
    </row>
    <row r="11943" spans="1:5" x14ac:dyDescent="0.25">
      <c r="A11943" s="27"/>
      <c r="B11943" s="32"/>
      <c r="C11943" s="27"/>
      <c r="D11943" s="27"/>
      <c r="E11943" s="27"/>
    </row>
    <row r="11944" spans="1:5" x14ac:dyDescent="0.25">
      <c r="A11944" s="27"/>
      <c r="B11944" s="32"/>
      <c r="C11944" s="27"/>
      <c r="D11944" s="27"/>
      <c r="E11944" s="27"/>
    </row>
    <row r="11945" spans="1:5" x14ac:dyDescent="0.25">
      <c r="A11945" s="27"/>
      <c r="B11945" s="32"/>
      <c r="C11945" s="27"/>
      <c r="D11945" s="27"/>
      <c r="E11945" s="27"/>
    </row>
    <row r="11946" spans="1:5" x14ac:dyDescent="0.25">
      <c r="A11946" s="27"/>
      <c r="B11946" s="32"/>
      <c r="C11946" s="27"/>
      <c r="D11946" s="27"/>
      <c r="E11946" s="27"/>
    </row>
    <row r="11947" spans="1:5" x14ac:dyDescent="0.25">
      <c r="A11947" s="27"/>
      <c r="B11947" s="32"/>
      <c r="C11947" s="27"/>
      <c r="D11947" s="27"/>
      <c r="E11947" s="27"/>
    </row>
    <row r="11948" spans="1:5" x14ac:dyDescent="0.25">
      <c r="A11948" s="27"/>
      <c r="B11948" s="32"/>
      <c r="C11948" s="27"/>
      <c r="D11948" s="27"/>
      <c r="E11948" s="27"/>
    </row>
    <row r="11949" spans="1:5" x14ac:dyDescent="0.25">
      <c r="A11949" s="27"/>
      <c r="B11949" s="32"/>
      <c r="C11949" s="27"/>
      <c r="D11949" s="27"/>
      <c r="E11949" s="27"/>
    </row>
    <row r="11950" spans="1:5" x14ac:dyDescent="0.25">
      <c r="A11950" s="27"/>
      <c r="B11950" s="32"/>
      <c r="C11950" s="27"/>
      <c r="D11950" s="27"/>
      <c r="E11950" s="27"/>
    </row>
    <row r="11951" spans="1:5" x14ac:dyDescent="0.25">
      <c r="A11951" s="27"/>
      <c r="B11951" s="32"/>
      <c r="C11951" s="27"/>
      <c r="D11951" s="27"/>
      <c r="E11951" s="27"/>
    </row>
    <row r="11952" spans="1:5" x14ac:dyDescent="0.25">
      <c r="A11952" s="27"/>
      <c r="B11952" s="32"/>
      <c r="C11952" s="27"/>
      <c r="D11952" s="27"/>
      <c r="E11952" s="27"/>
    </row>
    <row r="11953" spans="1:5" x14ac:dyDescent="0.25">
      <c r="A11953" s="27"/>
      <c r="B11953" s="32"/>
      <c r="C11953" s="27"/>
      <c r="D11953" s="27"/>
      <c r="E11953" s="27"/>
    </row>
    <row r="11954" spans="1:5" x14ac:dyDescent="0.25">
      <c r="A11954" s="27"/>
      <c r="B11954" s="32"/>
      <c r="C11954" s="27"/>
      <c r="D11954" s="27"/>
      <c r="E11954" s="27"/>
    </row>
    <row r="11955" spans="1:5" x14ac:dyDescent="0.25">
      <c r="A11955" s="27"/>
      <c r="B11955" s="32"/>
      <c r="C11955" s="27"/>
      <c r="D11955" s="27"/>
      <c r="E11955" s="27"/>
    </row>
    <row r="11956" spans="1:5" x14ac:dyDescent="0.25">
      <c r="A11956" s="27"/>
      <c r="B11956" s="32"/>
      <c r="C11956" s="27"/>
      <c r="D11956" s="27"/>
      <c r="E11956" s="27"/>
    </row>
    <row r="11957" spans="1:5" x14ac:dyDescent="0.25">
      <c r="A11957" s="27"/>
      <c r="B11957" s="32"/>
      <c r="C11957" s="27"/>
      <c r="D11957" s="27"/>
      <c r="E11957" s="27"/>
    </row>
    <row r="11958" spans="1:5" x14ac:dyDescent="0.25">
      <c r="A11958" s="27"/>
      <c r="B11958" s="32"/>
      <c r="C11958" s="27"/>
      <c r="D11958" s="27"/>
      <c r="E11958" s="27"/>
    </row>
    <row r="11959" spans="1:5" x14ac:dyDescent="0.25">
      <c r="A11959" s="27"/>
      <c r="B11959" s="32"/>
      <c r="C11959" s="27"/>
      <c r="D11959" s="27"/>
      <c r="E11959" s="27"/>
    </row>
    <row r="11960" spans="1:5" x14ac:dyDescent="0.25">
      <c r="A11960" s="27"/>
      <c r="B11960" s="32"/>
      <c r="C11960" s="27"/>
      <c r="D11960" s="27"/>
      <c r="E11960" s="27"/>
    </row>
    <row r="11961" spans="1:5" x14ac:dyDescent="0.25">
      <c r="A11961" s="27"/>
      <c r="B11961" s="32"/>
      <c r="C11961" s="27"/>
      <c r="D11961" s="27"/>
      <c r="E11961" s="27"/>
    </row>
    <row r="11962" spans="1:5" x14ac:dyDescent="0.25">
      <c r="A11962" s="27"/>
      <c r="B11962" s="32"/>
      <c r="C11962" s="27"/>
      <c r="D11962" s="27"/>
      <c r="E11962" s="27"/>
    </row>
    <row r="11963" spans="1:5" x14ac:dyDescent="0.25">
      <c r="A11963" s="27"/>
      <c r="B11963" s="32"/>
      <c r="C11963" s="27"/>
      <c r="D11963" s="27"/>
      <c r="E11963" s="27"/>
    </row>
    <row r="11964" spans="1:5" x14ac:dyDescent="0.25">
      <c r="A11964" s="27"/>
      <c r="B11964" s="32"/>
      <c r="C11964" s="27"/>
      <c r="D11964" s="27"/>
      <c r="E11964" s="27"/>
    </row>
    <row r="11965" spans="1:5" x14ac:dyDescent="0.25">
      <c r="A11965" s="27"/>
      <c r="B11965" s="32"/>
      <c r="C11965" s="27"/>
      <c r="D11965" s="27"/>
      <c r="E11965" s="27"/>
    </row>
    <row r="11966" spans="1:5" x14ac:dyDescent="0.25">
      <c r="A11966" s="27"/>
      <c r="B11966" s="32"/>
      <c r="C11966" s="27"/>
      <c r="D11966" s="27"/>
      <c r="E11966" s="27"/>
    </row>
    <row r="11967" spans="1:5" x14ac:dyDescent="0.25">
      <c r="A11967" s="27"/>
      <c r="B11967" s="32"/>
      <c r="C11967" s="27"/>
      <c r="D11967" s="27"/>
      <c r="E11967" s="27"/>
    </row>
    <row r="11968" spans="1:5" x14ac:dyDescent="0.25">
      <c r="A11968" s="27"/>
      <c r="B11968" s="32"/>
      <c r="C11968" s="27"/>
      <c r="D11968" s="27"/>
      <c r="E11968" s="27"/>
    </row>
    <row r="11969" spans="1:5" x14ac:dyDescent="0.25">
      <c r="A11969" s="27"/>
      <c r="B11969" s="32"/>
      <c r="C11969" s="27"/>
      <c r="D11969" s="27"/>
      <c r="E11969" s="27"/>
    </row>
    <row r="11970" spans="1:5" x14ac:dyDescent="0.25">
      <c r="A11970" s="27"/>
      <c r="B11970" s="32"/>
      <c r="C11970" s="27"/>
      <c r="D11970" s="27"/>
      <c r="E11970" s="27"/>
    </row>
    <row r="11971" spans="1:5" x14ac:dyDescent="0.25">
      <c r="A11971" s="27"/>
      <c r="B11971" s="32"/>
      <c r="C11971" s="27"/>
      <c r="D11971" s="27"/>
      <c r="E11971" s="27"/>
    </row>
    <row r="11972" spans="1:5" x14ac:dyDescent="0.25">
      <c r="A11972" s="27"/>
      <c r="B11972" s="32"/>
      <c r="C11972" s="27"/>
      <c r="D11972" s="27"/>
      <c r="E11972" s="27"/>
    </row>
    <row r="11973" spans="1:5" x14ac:dyDescent="0.25">
      <c r="A11973" s="27"/>
      <c r="B11973" s="32"/>
      <c r="C11973" s="27"/>
      <c r="D11973" s="27"/>
      <c r="E11973" s="27"/>
    </row>
    <row r="11974" spans="1:5" x14ac:dyDescent="0.25">
      <c r="A11974" s="27"/>
      <c r="B11974" s="32"/>
      <c r="C11974" s="27"/>
      <c r="D11974" s="27"/>
      <c r="E11974" s="27"/>
    </row>
    <row r="11975" spans="1:5" x14ac:dyDescent="0.25">
      <c r="A11975" s="27"/>
      <c r="B11975" s="32"/>
      <c r="C11975" s="27"/>
      <c r="D11975" s="27"/>
      <c r="E11975" s="27"/>
    </row>
    <row r="11976" spans="1:5" x14ac:dyDescent="0.25">
      <c r="A11976" s="27"/>
      <c r="B11976" s="32"/>
      <c r="C11976" s="27"/>
      <c r="D11976" s="27"/>
      <c r="E11976" s="27"/>
    </row>
    <row r="11977" spans="1:5" x14ac:dyDescent="0.25">
      <c r="A11977" s="27"/>
      <c r="B11977" s="32"/>
      <c r="C11977" s="27"/>
      <c r="D11977" s="27"/>
      <c r="E11977" s="27"/>
    </row>
    <row r="11978" spans="1:5" x14ac:dyDescent="0.25">
      <c r="A11978" s="27"/>
      <c r="B11978" s="32"/>
      <c r="C11978" s="27"/>
      <c r="D11978" s="27"/>
      <c r="E11978" s="27"/>
    </row>
    <row r="11979" spans="1:5" x14ac:dyDescent="0.25">
      <c r="A11979" s="27"/>
      <c r="B11979" s="32"/>
      <c r="C11979" s="27"/>
      <c r="D11979" s="27"/>
      <c r="E11979" s="27"/>
    </row>
    <row r="11980" spans="1:5" x14ac:dyDescent="0.25">
      <c r="A11980" s="27"/>
      <c r="B11980" s="32"/>
      <c r="C11980" s="27"/>
      <c r="D11980" s="27"/>
      <c r="E11980" s="27"/>
    </row>
    <row r="11981" spans="1:5" x14ac:dyDescent="0.25">
      <c r="A11981" s="27"/>
      <c r="B11981" s="32"/>
      <c r="C11981" s="27"/>
      <c r="D11981" s="27"/>
      <c r="E11981" s="27"/>
    </row>
    <row r="11982" spans="1:5" x14ac:dyDescent="0.25">
      <c r="A11982" s="27"/>
      <c r="B11982" s="32"/>
      <c r="C11982" s="27"/>
      <c r="D11982" s="27"/>
      <c r="E11982" s="27"/>
    </row>
    <row r="11983" spans="1:5" x14ac:dyDescent="0.25">
      <c r="A11983" s="27"/>
      <c r="B11983" s="32"/>
      <c r="C11983" s="27"/>
      <c r="D11983" s="27"/>
      <c r="E11983" s="27"/>
    </row>
    <row r="11984" spans="1:5" x14ac:dyDescent="0.25">
      <c r="A11984" s="27"/>
      <c r="B11984" s="32"/>
      <c r="C11984" s="27"/>
      <c r="D11984" s="27"/>
      <c r="E11984" s="27"/>
    </row>
    <row r="11985" spans="1:5" x14ac:dyDescent="0.25">
      <c r="A11985" s="27"/>
      <c r="B11985" s="32"/>
      <c r="C11985" s="27"/>
      <c r="D11985" s="27"/>
      <c r="E11985" s="27"/>
    </row>
    <row r="11986" spans="1:5" x14ac:dyDescent="0.25">
      <c r="A11986" s="27"/>
      <c r="B11986" s="32"/>
      <c r="C11986" s="27"/>
      <c r="D11986" s="27"/>
      <c r="E11986" s="27"/>
    </row>
    <row r="11987" spans="1:5" x14ac:dyDescent="0.25">
      <c r="A11987" s="27"/>
      <c r="B11987" s="32"/>
      <c r="C11987" s="27"/>
      <c r="D11987" s="27"/>
      <c r="E11987" s="27"/>
    </row>
    <row r="11988" spans="1:5" x14ac:dyDescent="0.25">
      <c r="A11988" s="27"/>
      <c r="B11988" s="32"/>
      <c r="C11988" s="27"/>
      <c r="D11988" s="27"/>
      <c r="E11988" s="27"/>
    </row>
    <row r="11989" spans="1:5" x14ac:dyDescent="0.25">
      <c r="A11989" s="27"/>
      <c r="B11989" s="32"/>
      <c r="C11989" s="27"/>
      <c r="D11989" s="27"/>
      <c r="E11989" s="27"/>
    </row>
    <row r="11990" spans="1:5" x14ac:dyDescent="0.25">
      <c r="A11990" s="27"/>
      <c r="B11990" s="32"/>
      <c r="C11990" s="27"/>
      <c r="D11990" s="27"/>
      <c r="E11990" s="27"/>
    </row>
    <row r="11991" spans="1:5" x14ac:dyDescent="0.25">
      <c r="A11991" s="27"/>
      <c r="B11991" s="32"/>
      <c r="C11991" s="27"/>
      <c r="D11991" s="27"/>
      <c r="E11991" s="27"/>
    </row>
    <row r="11992" spans="1:5" x14ac:dyDescent="0.25">
      <c r="A11992" s="27"/>
      <c r="B11992" s="32"/>
      <c r="C11992" s="27"/>
      <c r="D11992" s="27"/>
      <c r="E11992" s="27"/>
    </row>
    <row r="11993" spans="1:5" x14ac:dyDescent="0.25">
      <c r="A11993" s="27"/>
      <c r="B11993" s="32"/>
      <c r="C11993" s="27"/>
      <c r="D11993" s="27"/>
      <c r="E11993" s="27"/>
    </row>
    <row r="11994" spans="1:5" x14ac:dyDescent="0.25">
      <c r="A11994" s="27"/>
      <c r="B11994" s="32"/>
      <c r="C11994" s="27"/>
      <c r="D11994" s="27"/>
      <c r="E11994" s="27"/>
    </row>
    <row r="11995" spans="1:5" x14ac:dyDescent="0.25">
      <c r="A11995" s="27"/>
      <c r="B11995" s="32"/>
      <c r="C11995" s="27"/>
      <c r="D11995" s="27"/>
      <c r="E11995" s="27"/>
    </row>
    <row r="11996" spans="1:5" x14ac:dyDescent="0.25">
      <c r="A11996" s="27"/>
      <c r="B11996" s="32"/>
      <c r="C11996" s="27"/>
      <c r="D11996" s="27"/>
      <c r="E11996" s="27"/>
    </row>
    <row r="11997" spans="1:5" x14ac:dyDescent="0.25">
      <c r="A11997" s="27"/>
      <c r="B11997" s="32"/>
      <c r="C11997" s="27"/>
      <c r="D11997" s="27"/>
      <c r="E11997" s="27"/>
    </row>
    <row r="11998" spans="1:5" x14ac:dyDescent="0.25">
      <c r="A11998" s="27"/>
      <c r="B11998" s="32"/>
      <c r="C11998" s="27"/>
      <c r="D11998" s="27"/>
      <c r="E11998" s="27"/>
    </row>
    <row r="11999" spans="1:5" x14ac:dyDescent="0.25">
      <c r="A11999" s="27"/>
      <c r="B11999" s="32"/>
      <c r="C11999" s="27"/>
      <c r="D11999" s="27"/>
      <c r="E11999" s="27"/>
    </row>
    <row r="12000" spans="1:5" x14ac:dyDescent="0.25">
      <c r="A12000" s="27"/>
      <c r="B12000" s="32"/>
      <c r="C12000" s="27"/>
      <c r="D12000" s="27"/>
      <c r="E12000" s="27"/>
    </row>
    <row r="12001" spans="1:5" x14ac:dyDescent="0.25">
      <c r="A12001" s="27"/>
      <c r="B12001" s="32"/>
      <c r="C12001" s="27"/>
      <c r="D12001" s="27"/>
      <c r="E12001" s="27"/>
    </row>
    <row r="12002" spans="1:5" x14ac:dyDescent="0.25">
      <c r="A12002" s="27"/>
      <c r="B12002" s="32"/>
      <c r="C12002" s="27"/>
      <c r="D12002" s="27"/>
      <c r="E12002" s="27"/>
    </row>
    <row r="12003" spans="1:5" x14ac:dyDescent="0.25">
      <c r="A12003" s="27"/>
      <c r="B12003" s="32"/>
      <c r="C12003" s="27"/>
      <c r="D12003" s="27"/>
      <c r="E12003" s="27"/>
    </row>
    <row r="12004" spans="1:5" x14ac:dyDescent="0.25">
      <c r="A12004" s="27"/>
      <c r="B12004" s="32"/>
      <c r="C12004" s="27"/>
      <c r="D12004" s="27"/>
      <c r="E12004" s="27"/>
    </row>
    <row r="12005" spans="1:5" x14ac:dyDescent="0.25">
      <c r="A12005" s="27"/>
      <c r="B12005" s="32"/>
      <c r="C12005" s="27"/>
      <c r="D12005" s="27"/>
      <c r="E12005" s="27"/>
    </row>
    <row r="12006" spans="1:5" x14ac:dyDescent="0.25">
      <c r="A12006" s="27"/>
      <c r="B12006" s="32"/>
      <c r="C12006" s="27"/>
      <c r="D12006" s="27"/>
      <c r="E12006" s="27"/>
    </row>
    <row r="12007" spans="1:5" x14ac:dyDescent="0.25">
      <c r="A12007" s="27"/>
      <c r="B12007" s="32"/>
      <c r="C12007" s="27"/>
      <c r="D12007" s="27"/>
      <c r="E12007" s="27"/>
    </row>
    <row r="12008" spans="1:5" x14ac:dyDescent="0.25">
      <c r="A12008" s="27"/>
      <c r="B12008" s="32"/>
      <c r="C12008" s="27"/>
      <c r="D12008" s="27"/>
      <c r="E12008" s="27"/>
    </row>
    <row r="12009" spans="1:5" x14ac:dyDescent="0.25">
      <c r="A12009" s="27"/>
      <c r="B12009" s="32"/>
      <c r="C12009" s="27"/>
      <c r="D12009" s="27"/>
      <c r="E12009" s="27"/>
    </row>
    <row r="12010" spans="1:5" x14ac:dyDescent="0.25">
      <c r="A12010" s="27"/>
      <c r="B12010" s="32"/>
      <c r="C12010" s="27"/>
      <c r="D12010" s="27"/>
      <c r="E12010" s="27"/>
    </row>
    <row r="12011" spans="1:5" x14ac:dyDescent="0.25">
      <c r="A12011" s="27"/>
      <c r="B12011" s="32"/>
      <c r="C12011" s="27"/>
      <c r="D12011" s="27"/>
      <c r="E12011" s="27"/>
    </row>
    <row r="12012" spans="1:5" x14ac:dyDescent="0.25">
      <c r="A12012" s="27"/>
      <c r="B12012" s="32"/>
      <c r="C12012" s="27"/>
      <c r="D12012" s="27"/>
      <c r="E12012" s="27"/>
    </row>
    <row r="12013" spans="1:5" x14ac:dyDescent="0.25">
      <c r="A12013" s="27"/>
      <c r="B12013" s="32"/>
      <c r="C12013" s="27"/>
      <c r="D12013" s="27"/>
      <c r="E12013" s="27"/>
    </row>
    <row r="12014" spans="1:5" x14ac:dyDescent="0.25">
      <c r="A12014" s="27"/>
      <c r="B12014" s="32"/>
      <c r="C12014" s="27"/>
      <c r="D12014" s="27"/>
      <c r="E12014" s="27"/>
    </row>
    <row r="12015" spans="1:5" x14ac:dyDescent="0.25">
      <c r="A12015" s="27"/>
      <c r="B12015" s="32"/>
      <c r="C12015" s="27"/>
      <c r="D12015" s="27"/>
      <c r="E12015" s="27"/>
    </row>
    <row r="12016" spans="1:5" x14ac:dyDescent="0.25">
      <c r="A12016" s="27"/>
      <c r="B12016" s="32"/>
      <c r="C12016" s="27"/>
      <c r="D12016" s="27"/>
      <c r="E12016" s="27"/>
    </row>
    <row r="12017" spans="1:5" x14ac:dyDescent="0.25">
      <c r="A12017" s="27"/>
      <c r="B12017" s="32"/>
      <c r="C12017" s="27"/>
      <c r="D12017" s="27"/>
      <c r="E12017" s="27"/>
    </row>
    <row r="12018" spans="1:5" x14ac:dyDescent="0.25">
      <c r="A12018" s="27"/>
      <c r="B12018" s="32"/>
      <c r="C12018" s="27"/>
      <c r="D12018" s="27"/>
      <c r="E12018" s="27"/>
    </row>
    <row r="12019" spans="1:5" x14ac:dyDescent="0.25">
      <c r="A12019" s="27"/>
      <c r="B12019" s="32"/>
      <c r="C12019" s="27"/>
      <c r="D12019" s="27"/>
      <c r="E12019" s="27"/>
    </row>
    <row r="12020" spans="1:5" x14ac:dyDescent="0.25">
      <c r="A12020" s="27"/>
      <c r="B12020" s="32"/>
      <c r="C12020" s="27"/>
      <c r="D12020" s="27"/>
      <c r="E12020" s="27"/>
    </row>
    <row r="12021" spans="1:5" x14ac:dyDescent="0.25">
      <c r="A12021" s="27"/>
      <c r="B12021" s="32"/>
      <c r="C12021" s="27"/>
      <c r="D12021" s="27"/>
      <c r="E12021" s="27"/>
    </row>
    <row r="12022" spans="1:5" x14ac:dyDescent="0.25">
      <c r="A12022" s="27"/>
      <c r="B12022" s="32"/>
      <c r="C12022" s="27"/>
      <c r="D12022" s="27"/>
      <c r="E12022" s="27"/>
    </row>
    <row r="12023" spans="1:5" x14ac:dyDescent="0.25">
      <c r="A12023" s="27"/>
      <c r="B12023" s="32"/>
      <c r="C12023" s="27"/>
      <c r="D12023" s="27"/>
      <c r="E12023" s="27"/>
    </row>
    <row r="12024" spans="1:5" x14ac:dyDescent="0.25">
      <c r="A12024" s="27"/>
      <c r="B12024" s="32"/>
      <c r="C12024" s="27"/>
      <c r="D12024" s="27"/>
      <c r="E12024" s="27"/>
    </row>
    <row r="12025" spans="1:5" x14ac:dyDescent="0.25">
      <c r="A12025" s="27"/>
      <c r="B12025" s="32"/>
      <c r="C12025" s="27"/>
      <c r="D12025" s="27"/>
      <c r="E12025" s="27"/>
    </row>
    <row r="12026" spans="1:5" x14ac:dyDescent="0.25">
      <c r="A12026" s="27"/>
      <c r="B12026" s="32"/>
      <c r="C12026" s="27"/>
      <c r="D12026" s="27"/>
      <c r="E12026" s="27"/>
    </row>
    <row r="12027" spans="1:5" x14ac:dyDescent="0.25">
      <c r="A12027" s="27"/>
      <c r="B12027" s="32"/>
      <c r="C12027" s="27"/>
      <c r="D12027" s="27"/>
      <c r="E12027" s="27"/>
    </row>
    <row r="12028" spans="1:5" x14ac:dyDescent="0.25">
      <c r="A12028" s="27"/>
      <c r="B12028" s="32"/>
      <c r="C12028" s="27"/>
      <c r="D12028" s="27"/>
      <c r="E12028" s="27"/>
    </row>
    <row r="12029" spans="1:5" x14ac:dyDescent="0.25">
      <c r="A12029" s="27"/>
      <c r="B12029" s="32"/>
      <c r="C12029" s="27"/>
      <c r="D12029" s="27"/>
      <c r="E12029" s="27"/>
    </row>
    <row r="12030" spans="1:5" x14ac:dyDescent="0.25">
      <c r="A12030" s="27"/>
      <c r="B12030" s="32"/>
      <c r="C12030" s="27"/>
      <c r="D12030" s="27"/>
      <c r="E12030" s="27"/>
    </row>
    <row r="12031" spans="1:5" x14ac:dyDescent="0.25">
      <c r="A12031" s="27"/>
      <c r="B12031" s="32"/>
      <c r="C12031" s="27"/>
      <c r="D12031" s="27"/>
      <c r="E12031" s="27"/>
    </row>
    <row r="12032" spans="1:5" x14ac:dyDescent="0.25">
      <c r="A12032" s="27"/>
      <c r="B12032" s="32"/>
      <c r="C12032" s="27"/>
      <c r="D12032" s="27"/>
      <c r="E12032" s="27"/>
    </row>
    <row r="12033" spans="1:5" x14ac:dyDescent="0.25">
      <c r="A12033" s="27"/>
      <c r="B12033" s="32"/>
      <c r="C12033" s="27"/>
      <c r="D12033" s="27"/>
      <c r="E12033" s="27"/>
    </row>
    <row r="12034" spans="1:5" x14ac:dyDescent="0.25">
      <c r="A12034" s="27"/>
      <c r="B12034" s="32"/>
      <c r="C12034" s="27"/>
      <c r="D12034" s="27"/>
      <c r="E12034" s="27"/>
    </row>
    <row r="12035" spans="1:5" x14ac:dyDescent="0.25">
      <c r="A12035" s="27"/>
      <c r="B12035" s="32"/>
      <c r="C12035" s="27"/>
      <c r="D12035" s="27"/>
      <c r="E12035" s="27"/>
    </row>
    <row r="12036" spans="1:5" x14ac:dyDescent="0.25">
      <c r="A12036" s="27"/>
      <c r="B12036" s="32"/>
      <c r="C12036" s="27"/>
      <c r="D12036" s="27"/>
      <c r="E12036" s="27"/>
    </row>
    <row r="12037" spans="1:5" x14ac:dyDescent="0.25">
      <c r="A12037" s="27"/>
      <c r="B12037" s="32"/>
      <c r="C12037" s="27"/>
      <c r="D12037" s="27"/>
      <c r="E12037" s="27"/>
    </row>
    <row r="12038" spans="1:5" x14ac:dyDescent="0.25">
      <c r="A12038" s="27"/>
      <c r="B12038" s="32"/>
      <c r="C12038" s="27"/>
      <c r="D12038" s="27"/>
      <c r="E12038" s="27"/>
    </row>
    <row r="12039" spans="1:5" x14ac:dyDescent="0.25">
      <c r="A12039" s="27"/>
      <c r="B12039" s="32"/>
      <c r="C12039" s="27"/>
      <c r="D12039" s="27"/>
      <c r="E12039" s="27"/>
    </row>
    <row r="12040" spans="1:5" x14ac:dyDescent="0.25">
      <c r="A12040" s="27"/>
      <c r="B12040" s="32"/>
      <c r="C12040" s="27"/>
      <c r="D12040" s="27"/>
      <c r="E12040" s="27"/>
    </row>
    <row r="12041" spans="1:5" x14ac:dyDescent="0.25">
      <c r="A12041" s="27"/>
      <c r="B12041" s="32"/>
      <c r="C12041" s="27"/>
      <c r="D12041" s="27"/>
      <c r="E12041" s="27"/>
    </row>
    <row r="12042" spans="1:5" x14ac:dyDescent="0.25">
      <c r="A12042" s="27"/>
      <c r="B12042" s="32"/>
      <c r="C12042" s="27"/>
      <c r="D12042" s="27"/>
      <c r="E12042" s="27"/>
    </row>
    <row r="12043" spans="1:5" x14ac:dyDescent="0.25">
      <c r="A12043" s="27"/>
      <c r="B12043" s="32"/>
      <c r="C12043" s="27"/>
      <c r="D12043" s="27"/>
      <c r="E12043" s="27"/>
    </row>
    <row r="12044" spans="1:5" x14ac:dyDescent="0.25">
      <c r="A12044" s="27"/>
      <c r="B12044" s="32"/>
      <c r="C12044" s="27"/>
      <c r="D12044" s="27"/>
      <c r="E12044" s="27"/>
    </row>
    <row r="12045" spans="1:5" x14ac:dyDescent="0.25">
      <c r="A12045" s="27"/>
      <c r="B12045" s="32"/>
      <c r="C12045" s="27"/>
      <c r="D12045" s="27"/>
      <c r="E12045" s="27"/>
    </row>
    <row r="12046" spans="1:5" x14ac:dyDescent="0.25">
      <c r="A12046" s="27"/>
      <c r="B12046" s="32"/>
      <c r="C12046" s="27"/>
      <c r="D12046" s="27"/>
      <c r="E12046" s="27"/>
    </row>
    <row r="12047" spans="1:5" x14ac:dyDescent="0.25">
      <c r="A12047" s="27"/>
      <c r="B12047" s="32"/>
      <c r="C12047" s="27"/>
      <c r="D12047" s="27"/>
      <c r="E12047" s="27"/>
    </row>
    <row r="12048" spans="1:5" x14ac:dyDescent="0.25">
      <c r="A12048" s="27"/>
      <c r="B12048" s="32"/>
      <c r="C12048" s="27"/>
      <c r="D12048" s="27"/>
      <c r="E12048" s="27"/>
    </row>
    <row r="12049" spans="1:5" x14ac:dyDescent="0.25">
      <c r="A12049" s="27"/>
      <c r="B12049" s="32"/>
      <c r="C12049" s="27"/>
      <c r="D12049" s="27"/>
      <c r="E12049" s="27"/>
    </row>
    <row r="12050" spans="1:5" x14ac:dyDescent="0.25">
      <c r="A12050" s="27"/>
      <c r="B12050" s="32"/>
      <c r="C12050" s="27"/>
      <c r="D12050" s="27"/>
      <c r="E12050" s="27"/>
    </row>
    <row r="12051" spans="1:5" x14ac:dyDescent="0.25">
      <c r="A12051" s="27"/>
      <c r="B12051" s="32"/>
      <c r="C12051" s="27"/>
      <c r="D12051" s="27"/>
      <c r="E12051" s="27"/>
    </row>
    <row r="12052" spans="1:5" x14ac:dyDescent="0.25">
      <c r="A12052" s="27"/>
      <c r="B12052" s="32"/>
      <c r="C12052" s="27"/>
      <c r="D12052" s="27"/>
      <c r="E12052" s="27"/>
    </row>
    <row r="12053" spans="1:5" x14ac:dyDescent="0.25">
      <c r="A12053" s="27"/>
      <c r="B12053" s="32"/>
      <c r="C12053" s="27"/>
      <c r="D12053" s="27"/>
      <c r="E12053" s="27"/>
    </row>
    <row r="12054" spans="1:5" x14ac:dyDescent="0.25">
      <c r="A12054" s="27"/>
      <c r="B12054" s="32"/>
      <c r="C12054" s="27"/>
      <c r="D12054" s="27"/>
      <c r="E12054" s="27"/>
    </row>
    <row r="12055" spans="1:5" x14ac:dyDescent="0.25">
      <c r="A12055" s="27"/>
      <c r="B12055" s="32"/>
      <c r="C12055" s="27"/>
      <c r="D12055" s="27"/>
      <c r="E12055" s="27"/>
    </row>
    <row r="12056" spans="1:5" x14ac:dyDescent="0.25">
      <c r="A12056" s="27"/>
      <c r="B12056" s="32"/>
      <c r="C12056" s="27"/>
      <c r="D12056" s="27"/>
      <c r="E12056" s="27"/>
    </row>
    <row r="12057" spans="1:5" x14ac:dyDescent="0.25">
      <c r="A12057" s="27"/>
      <c r="B12057" s="32"/>
      <c r="C12057" s="27"/>
      <c r="D12057" s="27"/>
      <c r="E12057" s="27"/>
    </row>
    <row r="12058" spans="1:5" x14ac:dyDescent="0.25">
      <c r="A12058" s="27"/>
      <c r="B12058" s="32"/>
      <c r="C12058" s="27"/>
      <c r="D12058" s="27"/>
      <c r="E12058" s="27"/>
    </row>
    <row r="12059" spans="1:5" x14ac:dyDescent="0.25">
      <c r="A12059" s="27"/>
      <c r="B12059" s="32"/>
      <c r="C12059" s="27"/>
      <c r="D12059" s="27"/>
      <c r="E12059" s="27"/>
    </row>
    <row r="12060" spans="1:5" x14ac:dyDescent="0.25">
      <c r="A12060" s="27"/>
      <c r="B12060" s="32"/>
      <c r="C12060" s="27"/>
      <c r="D12060" s="27"/>
      <c r="E12060" s="27"/>
    </row>
    <row r="12061" spans="1:5" x14ac:dyDescent="0.25">
      <c r="A12061" s="27"/>
      <c r="B12061" s="32"/>
      <c r="C12061" s="27"/>
      <c r="D12061" s="27"/>
      <c r="E12061" s="27"/>
    </row>
    <row r="12062" spans="1:5" x14ac:dyDescent="0.25">
      <c r="A12062" s="27"/>
      <c r="B12062" s="32"/>
      <c r="C12062" s="27"/>
      <c r="D12062" s="27"/>
      <c r="E12062" s="27"/>
    </row>
    <row r="12063" spans="1:5" x14ac:dyDescent="0.25">
      <c r="A12063" s="27"/>
      <c r="B12063" s="32"/>
      <c r="C12063" s="27"/>
      <c r="D12063" s="27"/>
      <c r="E12063" s="27"/>
    </row>
    <row r="12064" spans="1:5" x14ac:dyDescent="0.25">
      <c r="A12064" s="27"/>
      <c r="B12064" s="32"/>
      <c r="C12064" s="27"/>
      <c r="D12064" s="27"/>
      <c r="E12064" s="27"/>
    </row>
    <row r="12065" spans="1:5" x14ac:dyDescent="0.25">
      <c r="A12065" s="27"/>
      <c r="B12065" s="32"/>
      <c r="C12065" s="27"/>
      <c r="D12065" s="27"/>
      <c r="E12065" s="27"/>
    </row>
    <row r="12066" spans="1:5" x14ac:dyDescent="0.25">
      <c r="A12066" s="27"/>
      <c r="B12066" s="32"/>
      <c r="C12066" s="27"/>
      <c r="D12066" s="27"/>
      <c r="E12066" s="27"/>
    </row>
    <row r="12067" spans="1:5" x14ac:dyDescent="0.25">
      <c r="A12067" s="27"/>
      <c r="B12067" s="32"/>
      <c r="C12067" s="27"/>
      <c r="D12067" s="27"/>
      <c r="E12067" s="27"/>
    </row>
    <row r="12068" spans="1:5" x14ac:dyDescent="0.25">
      <c r="A12068" s="27"/>
      <c r="B12068" s="32"/>
      <c r="C12068" s="27"/>
      <c r="D12068" s="27"/>
      <c r="E12068" s="27"/>
    </row>
    <row r="12069" spans="1:5" x14ac:dyDescent="0.25">
      <c r="A12069" s="27"/>
      <c r="B12069" s="32"/>
      <c r="C12069" s="27"/>
      <c r="D12069" s="27"/>
      <c r="E12069" s="27"/>
    </row>
    <row r="12070" spans="1:5" x14ac:dyDescent="0.25">
      <c r="A12070" s="27"/>
      <c r="B12070" s="32"/>
      <c r="C12070" s="27"/>
      <c r="D12070" s="27"/>
      <c r="E12070" s="27"/>
    </row>
    <row r="12071" spans="1:5" x14ac:dyDescent="0.25">
      <c r="A12071" s="27"/>
      <c r="B12071" s="32"/>
      <c r="C12071" s="27"/>
      <c r="D12071" s="27"/>
      <c r="E12071" s="27"/>
    </row>
    <row r="12072" spans="1:5" x14ac:dyDescent="0.25">
      <c r="A12072" s="27"/>
      <c r="B12072" s="32"/>
      <c r="C12072" s="27"/>
      <c r="D12072" s="27"/>
      <c r="E12072" s="27"/>
    </row>
    <row r="12073" spans="1:5" x14ac:dyDescent="0.25">
      <c r="A12073" s="27"/>
      <c r="B12073" s="32"/>
      <c r="C12073" s="27"/>
      <c r="D12073" s="27"/>
      <c r="E12073" s="27"/>
    </row>
    <row r="12074" spans="1:5" x14ac:dyDescent="0.25">
      <c r="A12074" s="27"/>
      <c r="B12074" s="32"/>
      <c r="C12074" s="27"/>
      <c r="D12074" s="27"/>
      <c r="E12074" s="27"/>
    </row>
    <row r="12075" spans="1:5" x14ac:dyDescent="0.25">
      <c r="A12075" s="27"/>
      <c r="B12075" s="32"/>
      <c r="C12075" s="27"/>
      <c r="D12075" s="27"/>
      <c r="E12075" s="27"/>
    </row>
    <row r="12076" spans="1:5" x14ac:dyDescent="0.25">
      <c r="A12076" s="27"/>
      <c r="B12076" s="32"/>
      <c r="C12076" s="27"/>
      <c r="D12076" s="27"/>
      <c r="E12076" s="27"/>
    </row>
    <row r="12077" spans="1:5" x14ac:dyDescent="0.25">
      <c r="A12077" s="27"/>
      <c r="B12077" s="32"/>
      <c r="C12077" s="27"/>
      <c r="D12077" s="27"/>
      <c r="E12077" s="27"/>
    </row>
    <row r="12078" spans="1:5" x14ac:dyDescent="0.25">
      <c r="A12078" s="27"/>
      <c r="B12078" s="32"/>
      <c r="C12078" s="27"/>
      <c r="D12078" s="27"/>
      <c r="E12078" s="27"/>
    </row>
    <row r="12079" spans="1:5" x14ac:dyDescent="0.25">
      <c r="A12079" s="27"/>
      <c r="B12079" s="32"/>
      <c r="C12079" s="27"/>
      <c r="D12079" s="27"/>
      <c r="E12079" s="27"/>
    </row>
    <row r="12080" spans="1:5" x14ac:dyDescent="0.25">
      <c r="A12080" s="27"/>
      <c r="B12080" s="32"/>
      <c r="C12080" s="27"/>
      <c r="D12080" s="27"/>
      <c r="E12080" s="27"/>
    </row>
    <row r="12081" spans="1:5" x14ac:dyDescent="0.25">
      <c r="A12081" s="27"/>
      <c r="B12081" s="32"/>
      <c r="C12081" s="27"/>
      <c r="D12081" s="27"/>
      <c r="E12081" s="27"/>
    </row>
    <row r="12082" spans="1:5" x14ac:dyDescent="0.25">
      <c r="A12082" s="27"/>
      <c r="B12082" s="32"/>
      <c r="C12082" s="27"/>
      <c r="D12082" s="27"/>
      <c r="E12082" s="27"/>
    </row>
    <row r="12083" spans="1:5" x14ac:dyDescent="0.25">
      <c r="A12083" s="27"/>
      <c r="B12083" s="32"/>
      <c r="C12083" s="27"/>
      <c r="D12083" s="27"/>
      <c r="E12083" s="27"/>
    </row>
    <row r="12084" spans="1:5" x14ac:dyDescent="0.25">
      <c r="A12084" s="27"/>
      <c r="B12084" s="32"/>
      <c r="C12084" s="27"/>
      <c r="D12084" s="27"/>
      <c r="E12084" s="27"/>
    </row>
    <row r="12085" spans="1:5" x14ac:dyDescent="0.25">
      <c r="A12085" s="27"/>
      <c r="B12085" s="32"/>
      <c r="C12085" s="27"/>
      <c r="D12085" s="27"/>
      <c r="E12085" s="27"/>
    </row>
    <row r="12086" spans="1:5" x14ac:dyDescent="0.25">
      <c r="A12086" s="27"/>
      <c r="B12086" s="32"/>
      <c r="C12086" s="27"/>
      <c r="D12086" s="27"/>
      <c r="E12086" s="27"/>
    </row>
    <row r="12087" spans="1:5" x14ac:dyDescent="0.25">
      <c r="A12087" s="27"/>
      <c r="B12087" s="32"/>
      <c r="C12087" s="27"/>
      <c r="D12087" s="27"/>
      <c r="E12087" s="27"/>
    </row>
    <row r="12088" spans="1:5" x14ac:dyDescent="0.25">
      <c r="A12088" s="27"/>
      <c r="B12088" s="32"/>
      <c r="C12088" s="27"/>
      <c r="D12088" s="27"/>
      <c r="E12088" s="27"/>
    </row>
    <row r="12089" spans="1:5" x14ac:dyDescent="0.25">
      <c r="A12089" s="27"/>
      <c r="B12089" s="32"/>
      <c r="C12089" s="27"/>
      <c r="D12089" s="27"/>
      <c r="E12089" s="27"/>
    </row>
    <row r="12090" spans="1:5" x14ac:dyDescent="0.25">
      <c r="A12090" s="27"/>
      <c r="B12090" s="32"/>
      <c r="C12090" s="27"/>
      <c r="D12090" s="27"/>
      <c r="E12090" s="27"/>
    </row>
    <row r="12091" spans="1:5" x14ac:dyDescent="0.25">
      <c r="A12091" s="27"/>
      <c r="B12091" s="32"/>
      <c r="C12091" s="27"/>
      <c r="D12091" s="27"/>
      <c r="E12091" s="27"/>
    </row>
    <row r="12092" spans="1:5" x14ac:dyDescent="0.25">
      <c r="A12092" s="27"/>
      <c r="B12092" s="32"/>
      <c r="C12092" s="27"/>
      <c r="D12092" s="27"/>
      <c r="E12092" s="27"/>
    </row>
    <row r="12093" spans="1:5" x14ac:dyDescent="0.25">
      <c r="A12093" s="27"/>
      <c r="B12093" s="32"/>
      <c r="C12093" s="27"/>
      <c r="D12093" s="27"/>
      <c r="E12093" s="27"/>
    </row>
    <row r="12094" spans="1:5" x14ac:dyDescent="0.25">
      <c r="A12094" s="27"/>
      <c r="B12094" s="32"/>
      <c r="C12094" s="27"/>
      <c r="D12094" s="27"/>
      <c r="E12094" s="27"/>
    </row>
    <row r="12095" spans="1:5" x14ac:dyDescent="0.25">
      <c r="A12095" s="27"/>
      <c r="B12095" s="32"/>
      <c r="C12095" s="27"/>
      <c r="D12095" s="27"/>
      <c r="E12095" s="27"/>
    </row>
    <row r="12096" spans="1:5" x14ac:dyDescent="0.25">
      <c r="A12096" s="27"/>
      <c r="B12096" s="32"/>
      <c r="C12096" s="27"/>
      <c r="D12096" s="27"/>
      <c r="E12096" s="27"/>
    </row>
    <row r="12097" spans="1:5" x14ac:dyDescent="0.25">
      <c r="A12097" s="27"/>
      <c r="B12097" s="32"/>
      <c r="C12097" s="27"/>
      <c r="D12097" s="27"/>
      <c r="E12097" s="27"/>
    </row>
    <row r="12098" spans="1:5" x14ac:dyDescent="0.25">
      <c r="A12098" s="27"/>
      <c r="B12098" s="32"/>
      <c r="C12098" s="27"/>
      <c r="D12098" s="27"/>
      <c r="E12098" s="27"/>
    </row>
    <row r="12099" spans="1:5" x14ac:dyDescent="0.25">
      <c r="A12099" s="27"/>
      <c r="B12099" s="32"/>
      <c r="C12099" s="27"/>
      <c r="D12099" s="27"/>
      <c r="E12099" s="27"/>
    </row>
    <row r="12100" spans="1:5" x14ac:dyDescent="0.25">
      <c r="A12100" s="27"/>
      <c r="B12100" s="32"/>
      <c r="C12100" s="27"/>
      <c r="D12100" s="27"/>
      <c r="E12100" s="27"/>
    </row>
    <row r="12101" spans="1:5" x14ac:dyDescent="0.25">
      <c r="A12101" s="27"/>
      <c r="B12101" s="32"/>
      <c r="C12101" s="27"/>
      <c r="D12101" s="27"/>
      <c r="E12101" s="27"/>
    </row>
    <row r="12102" spans="1:5" x14ac:dyDescent="0.25">
      <c r="A12102" s="27"/>
      <c r="B12102" s="32"/>
      <c r="C12102" s="27"/>
      <c r="D12102" s="27"/>
      <c r="E12102" s="27"/>
    </row>
    <row r="12103" spans="1:5" x14ac:dyDescent="0.25">
      <c r="A12103" s="27"/>
      <c r="B12103" s="32"/>
      <c r="C12103" s="27"/>
      <c r="D12103" s="27"/>
      <c r="E12103" s="27"/>
    </row>
    <row r="12104" spans="1:5" x14ac:dyDescent="0.25">
      <c r="A12104" s="27"/>
      <c r="B12104" s="32"/>
      <c r="C12104" s="27"/>
      <c r="D12104" s="27"/>
      <c r="E12104" s="27"/>
    </row>
    <row r="12105" spans="1:5" x14ac:dyDescent="0.25">
      <c r="A12105" s="27"/>
      <c r="B12105" s="32"/>
      <c r="C12105" s="27"/>
      <c r="D12105" s="27"/>
      <c r="E12105" s="27"/>
    </row>
    <row r="12106" spans="1:5" x14ac:dyDescent="0.25">
      <c r="A12106" s="27"/>
      <c r="B12106" s="32"/>
      <c r="C12106" s="27"/>
      <c r="D12106" s="27"/>
      <c r="E12106" s="27"/>
    </row>
    <row r="12107" spans="1:5" x14ac:dyDescent="0.25">
      <c r="A12107" s="27"/>
      <c r="B12107" s="32"/>
      <c r="C12107" s="27"/>
      <c r="D12107" s="27"/>
      <c r="E12107" s="27"/>
    </row>
    <row r="12108" spans="1:5" x14ac:dyDescent="0.25">
      <c r="A12108" s="27"/>
      <c r="B12108" s="32"/>
      <c r="C12108" s="27"/>
      <c r="D12108" s="27"/>
      <c r="E12108" s="27"/>
    </row>
    <row r="12109" spans="1:5" x14ac:dyDescent="0.25">
      <c r="A12109" s="27"/>
      <c r="B12109" s="32"/>
      <c r="C12109" s="27"/>
      <c r="D12109" s="27"/>
      <c r="E12109" s="27"/>
    </row>
    <row r="12110" spans="1:5" x14ac:dyDescent="0.25">
      <c r="A12110" s="27"/>
      <c r="B12110" s="32"/>
      <c r="C12110" s="27"/>
      <c r="D12110" s="27"/>
      <c r="E12110" s="27"/>
    </row>
    <row r="12111" spans="1:5" x14ac:dyDescent="0.25">
      <c r="A12111" s="27"/>
      <c r="B12111" s="32"/>
      <c r="C12111" s="27"/>
      <c r="D12111" s="27"/>
      <c r="E12111" s="27"/>
    </row>
    <row r="12112" spans="1:5" x14ac:dyDescent="0.25">
      <c r="A12112" s="27"/>
      <c r="B12112" s="32"/>
      <c r="C12112" s="27"/>
      <c r="D12112" s="27"/>
      <c r="E12112" s="27"/>
    </row>
    <row r="12113" spans="1:5" x14ac:dyDescent="0.25">
      <c r="A12113" s="27"/>
      <c r="B12113" s="32"/>
      <c r="C12113" s="27"/>
      <c r="D12113" s="27"/>
      <c r="E12113" s="27"/>
    </row>
    <row r="12114" spans="1:5" x14ac:dyDescent="0.25">
      <c r="A12114" s="27"/>
      <c r="B12114" s="32"/>
      <c r="C12114" s="27"/>
      <c r="D12114" s="27"/>
      <c r="E12114" s="27"/>
    </row>
    <row r="12115" spans="1:5" x14ac:dyDescent="0.25">
      <c r="A12115" s="27"/>
      <c r="B12115" s="32"/>
      <c r="C12115" s="27"/>
      <c r="D12115" s="27"/>
      <c r="E12115" s="27"/>
    </row>
    <row r="12116" spans="1:5" x14ac:dyDescent="0.25">
      <c r="A12116" s="27"/>
      <c r="B12116" s="32"/>
      <c r="C12116" s="27"/>
      <c r="D12116" s="27"/>
      <c r="E12116" s="27"/>
    </row>
    <row r="12117" spans="1:5" x14ac:dyDescent="0.25">
      <c r="A12117" s="27"/>
      <c r="B12117" s="32"/>
      <c r="C12117" s="27"/>
      <c r="D12117" s="27"/>
      <c r="E12117" s="27"/>
    </row>
    <row r="12118" spans="1:5" x14ac:dyDescent="0.25">
      <c r="A12118" s="27"/>
      <c r="B12118" s="32"/>
      <c r="C12118" s="27"/>
      <c r="D12118" s="27"/>
      <c r="E12118" s="27"/>
    </row>
    <row r="12119" spans="1:5" x14ac:dyDescent="0.25">
      <c r="A12119" s="27"/>
      <c r="B12119" s="32"/>
      <c r="C12119" s="27"/>
      <c r="D12119" s="27"/>
      <c r="E12119" s="27"/>
    </row>
    <row r="12120" spans="1:5" x14ac:dyDescent="0.25">
      <c r="A12120" s="27"/>
      <c r="B12120" s="32"/>
      <c r="C12120" s="27"/>
      <c r="D12120" s="27"/>
      <c r="E12120" s="27"/>
    </row>
    <row r="12121" spans="1:5" x14ac:dyDescent="0.25">
      <c r="A12121" s="27"/>
      <c r="B12121" s="32"/>
      <c r="C12121" s="27"/>
      <c r="D12121" s="27"/>
      <c r="E12121" s="27"/>
    </row>
    <row r="12122" spans="1:5" x14ac:dyDescent="0.25">
      <c r="A12122" s="27"/>
      <c r="B12122" s="32"/>
      <c r="C12122" s="27"/>
      <c r="D12122" s="27"/>
      <c r="E12122" s="27"/>
    </row>
    <row r="12123" spans="1:5" x14ac:dyDescent="0.25">
      <c r="A12123" s="27"/>
      <c r="B12123" s="32"/>
      <c r="C12123" s="27"/>
      <c r="D12123" s="27"/>
      <c r="E12123" s="27"/>
    </row>
    <row r="12124" spans="1:5" x14ac:dyDescent="0.25">
      <c r="A12124" s="27"/>
      <c r="B12124" s="32"/>
      <c r="C12124" s="27"/>
      <c r="D12124" s="27"/>
      <c r="E12124" s="27"/>
    </row>
    <row r="12125" spans="1:5" x14ac:dyDescent="0.25">
      <c r="A12125" s="27"/>
      <c r="B12125" s="32"/>
      <c r="C12125" s="27"/>
      <c r="D12125" s="27"/>
      <c r="E12125" s="27"/>
    </row>
    <row r="12126" spans="1:5" x14ac:dyDescent="0.25">
      <c r="A12126" s="27"/>
      <c r="B12126" s="32"/>
      <c r="C12126" s="27"/>
      <c r="D12126" s="27"/>
      <c r="E12126" s="27"/>
    </row>
    <row r="12127" spans="1:5" x14ac:dyDescent="0.25">
      <c r="A12127" s="27"/>
      <c r="B12127" s="32"/>
      <c r="C12127" s="27"/>
      <c r="D12127" s="27"/>
      <c r="E12127" s="27"/>
    </row>
    <row r="12128" spans="1:5" x14ac:dyDescent="0.25">
      <c r="A12128" s="27"/>
      <c r="B12128" s="32"/>
      <c r="C12128" s="27"/>
      <c r="D12128" s="27"/>
      <c r="E12128" s="27"/>
    </row>
    <row r="12129" spans="1:5" x14ac:dyDescent="0.25">
      <c r="A12129" s="27"/>
      <c r="B12129" s="32"/>
      <c r="C12129" s="27"/>
      <c r="D12129" s="27"/>
      <c r="E12129" s="27"/>
    </row>
    <row r="12130" spans="1:5" x14ac:dyDescent="0.25">
      <c r="A12130" s="27"/>
      <c r="B12130" s="32"/>
      <c r="C12130" s="27"/>
      <c r="D12130" s="27"/>
      <c r="E12130" s="27"/>
    </row>
    <row r="12131" spans="1:5" x14ac:dyDescent="0.25">
      <c r="A12131" s="27"/>
      <c r="B12131" s="32"/>
      <c r="C12131" s="27"/>
      <c r="D12131" s="27"/>
      <c r="E12131" s="27"/>
    </row>
    <row r="12132" spans="1:5" x14ac:dyDescent="0.25">
      <c r="A12132" s="27"/>
      <c r="B12132" s="32"/>
      <c r="C12132" s="27"/>
      <c r="D12132" s="27"/>
      <c r="E12132" s="27"/>
    </row>
    <row r="12133" spans="1:5" x14ac:dyDescent="0.25">
      <c r="A12133" s="27"/>
      <c r="B12133" s="32"/>
      <c r="C12133" s="27"/>
      <c r="D12133" s="27"/>
      <c r="E12133" s="27"/>
    </row>
    <row r="12134" spans="1:5" x14ac:dyDescent="0.25">
      <c r="A12134" s="27"/>
      <c r="B12134" s="32"/>
      <c r="C12134" s="27"/>
      <c r="D12134" s="27"/>
      <c r="E12134" s="27"/>
    </row>
    <row r="12135" spans="1:5" x14ac:dyDescent="0.25">
      <c r="A12135" s="27"/>
      <c r="B12135" s="32"/>
      <c r="C12135" s="27"/>
      <c r="D12135" s="27"/>
      <c r="E12135" s="27"/>
    </row>
    <row r="12136" spans="1:5" x14ac:dyDescent="0.25">
      <c r="A12136" s="27"/>
      <c r="B12136" s="32"/>
      <c r="C12136" s="27"/>
      <c r="D12136" s="27"/>
      <c r="E12136" s="27"/>
    </row>
    <row r="12137" spans="1:5" x14ac:dyDescent="0.25">
      <c r="A12137" s="27"/>
      <c r="B12137" s="32"/>
      <c r="C12137" s="27"/>
      <c r="D12137" s="27"/>
      <c r="E12137" s="27"/>
    </row>
    <row r="12138" spans="1:5" x14ac:dyDescent="0.25">
      <c r="A12138" s="27"/>
      <c r="B12138" s="32"/>
      <c r="C12138" s="27"/>
      <c r="D12138" s="27"/>
      <c r="E12138" s="27"/>
    </row>
    <row r="12139" spans="1:5" x14ac:dyDescent="0.25">
      <c r="A12139" s="27"/>
      <c r="B12139" s="32"/>
      <c r="C12139" s="27"/>
      <c r="D12139" s="27"/>
      <c r="E12139" s="27"/>
    </row>
    <row r="12140" spans="1:5" x14ac:dyDescent="0.25">
      <c r="A12140" s="27"/>
      <c r="B12140" s="32"/>
      <c r="C12140" s="27"/>
      <c r="D12140" s="27"/>
      <c r="E12140" s="27"/>
    </row>
    <row r="12141" spans="1:5" x14ac:dyDescent="0.25">
      <c r="A12141" s="27"/>
      <c r="B12141" s="32"/>
      <c r="C12141" s="27"/>
      <c r="D12141" s="27"/>
      <c r="E12141" s="27"/>
    </row>
    <row r="12142" spans="1:5" x14ac:dyDescent="0.25">
      <c r="A12142" s="27"/>
      <c r="B12142" s="32"/>
      <c r="C12142" s="27"/>
      <c r="D12142" s="27"/>
      <c r="E12142" s="27"/>
    </row>
    <row r="12143" spans="1:5" x14ac:dyDescent="0.25">
      <c r="A12143" s="27"/>
      <c r="B12143" s="32"/>
      <c r="C12143" s="27"/>
      <c r="D12143" s="27"/>
      <c r="E12143" s="27"/>
    </row>
    <row r="12144" spans="1:5" x14ac:dyDescent="0.25">
      <c r="A12144" s="27"/>
      <c r="B12144" s="32"/>
      <c r="C12144" s="27"/>
      <c r="D12144" s="27"/>
      <c r="E12144" s="27"/>
    </row>
    <row r="12145" spans="1:5" x14ac:dyDescent="0.25">
      <c r="A12145" s="27"/>
      <c r="B12145" s="32"/>
      <c r="C12145" s="27"/>
      <c r="D12145" s="27"/>
      <c r="E12145" s="27"/>
    </row>
    <row r="12146" spans="1:5" x14ac:dyDescent="0.25">
      <c r="A12146" s="27"/>
      <c r="B12146" s="32"/>
      <c r="C12146" s="27"/>
      <c r="D12146" s="27"/>
      <c r="E12146" s="27"/>
    </row>
    <row r="12147" spans="1:5" x14ac:dyDescent="0.25">
      <c r="A12147" s="27"/>
      <c r="B12147" s="32"/>
      <c r="C12147" s="27"/>
      <c r="D12147" s="27"/>
      <c r="E12147" s="27"/>
    </row>
    <row r="12148" spans="1:5" x14ac:dyDescent="0.25">
      <c r="A12148" s="27"/>
      <c r="B12148" s="32"/>
      <c r="C12148" s="27"/>
      <c r="D12148" s="27"/>
      <c r="E12148" s="27"/>
    </row>
    <row r="12149" spans="1:5" x14ac:dyDescent="0.25">
      <c r="A12149" s="27"/>
      <c r="B12149" s="32"/>
      <c r="C12149" s="27"/>
      <c r="D12149" s="27"/>
      <c r="E12149" s="27"/>
    </row>
    <row r="12150" spans="1:5" x14ac:dyDescent="0.25">
      <c r="A12150" s="27"/>
      <c r="B12150" s="32"/>
      <c r="C12150" s="27"/>
      <c r="D12150" s="27"/>
      <c r="E12150" s="27"/>
    </row>
    <row r="12151" spans="1:5" x14ac:dyDescent="0.25">
      <c r="A12151" s="27"/>
      <c r="B12151" s="32"/>
      <c r="C12151" s="27"/>
      <c r="D12151" s="27"/>
      <c r="E12151" s="27"/>
    </row>
    <row r="12152" spans="1:5" x14ac:dyDescent="0.25">
      <c r="A12152" s="27"/>
      <c r="B12152" s="32"/>
      <c r="C12152" s="27"/>
      <c r="D12152" s="27"/>
      <c r="E12152" s="27"/>
    </row>
    <row r="12153" spans="1:5" x14ac:dyDescent="0.25">
      <c r="A12153" s="27"/>
      <c r="B12153" s="32"/>
      <c r="C12153" s="27"/>
      <c r="D12153" s="27"/>
      <c r="E12153" s="27"/>
    </row>
    <row r="12154" spans="1:5" x14ac:dyDescent="0.25">
      <c r="A12154" s="27"/>
      <c r="B12154" s="32"/>
      <c r="C12154" s="27"/>
      <c r="D12154" s="27"/>
      <c r="E12154" s="27"/>
    </row>
    <row r="12155" spans="1:5" x14ac:dyDescent="0.25">
      <c r="A12155" s="27"/>
      <c r="B12155" s="32"/>
      <c r="C12155" s="27"/>
      <c r="D12155" s="27"/>
      <c r="E12155" s="27"/>
    </row>
    <row r="12156" spans="1:5" x14ac:dyDescent="0.25">
      <c r="A12156" s="27"/>
      <c r="B12156" s="32"/>
      <c r="C12156" s="27"/>
      <c r="D12156" s="27"/>
      <c r="E12156" s="27"/>
    </row>
    <row r="12157" spans="1:5" x14ac:dyDescent="0.25">
      <c r="A12157" s="27"/>
      <c r="B12157" s="32"/>
      <c r="C12157" s="27"/>
      <c r="D12157" s="27"/>
      <c r="E12157" s="27"/>
    </row>
    <row r="12158" spans="1:5" x14ac:dyDescent="0.25">
      <c r="A12158" s="27"/>
      <c r="B12158" s="32"/>
      <c r="C12158" s="27"/>
      <c r="D12158" s="27"/>
      <c r="E12158" s="27"/>
    </row>
    <row r="12159" spans="1:5" x14ac:dyDescent="0.25">
      <c r="A12159" s="27"/>
      <c r="B12159" s="32"/>
      <c r="C12159" s="27"/>
      <c r="D12159" s="27"/>
      <c r="E12159" s="27"/>
    </row>
    <row r="12160" spans="1:5" x14ac:dyDescent="0.25">
      <c r="A12160" s="27"/>
      <c r="B12160" s="32"/>
      <c r="C12160" s="27"/>
      <c r="D12160" s="27"/>
      <c r="E12160" s="27"/>
    </row>
    <row r="12161" spans="1:5" x14ac:dyDescent="0.25">
      <c r="A12161" s="27"/>
      <c r="B12161" s="32"/>
      <c r="C12161" s="27"/>
      <c r="D12161" s="27"/>
      <c r="E12161" s="27"/>
    </row>
    <row r="12162" spans="1:5" x14ac:dyDescent="0.25">
      <c r="A12162" s="27"/>
      <c r="B12162" s="32"/>
      <c r="C12162" s="27"/>
      <c r="D12162" s="27"/>
      <c r="E12162" s="27"/>
    </row>
    <row r="12163" spans="1:5" x14ac:dyDescent="0.25">
      <c r="A12163" s="27"/>
      <c r="B12163" s="32"/>
      <c r="C12163" s="27"/>
      <c r="D12163" s="27"/>
      <c r="E12163" s="27"/>
    </row>
    <row r="12164" spans="1:5" x14ac:dyDescent="0.25">
      <c r="A12164" s="27"/>
      <c r="B12164" s="32"/>
      <c r="C12164" s="27"/>
      <c r="D12164" s="27"/>
      <c r="E12164" s="27"/>
    </row>
    <row r="12165" spans="1:5" x14ac:dyDescent="0.25">
      <c r="A12165" s="27"/>
      <c r="B12165" s="32"/>
      <c r="C12165" s="27"/>
      <c r="D12165" s="27"/>
      <c r="E12165" s="27"/>
    </row>
    <row r="12166" spans="1:5" x14ac:dyDescent="0.25">
      <c r="A12166" s="27"/>
      <c r="B12166" s="32"/>
      <c r="C12166" s="27"/>
      <c r="D12166" s="27"/>
      <c r="E12166" s="27"/>
    </row>
    <row r="12167" spans="1:5" x14ac:dyDescent="0.25">
      <c r="A12167" s="27"/>
      <c r="B12167" s="32"/>
      <c r="C12167" s="27"/>
      <c r="D12167" s="27"/>
      <c r="E12167" s="27"/>
    </row>
    <row r="12168" spans="1:5" x14ac:dyDescent="0.25">
      <c r="A12168" s="27"/>
      <c r="B12168" s="32"/>
      <c r="C12168" s="27"/>
      <c r="D12168" s="27"/>
      <c r="E12168" s="27"/>
    </row>
    <row r="12169" spans="1:5" x14ac:dyDescent="0.25">
      <c r="A12169" s="27"/>
      <c r="B12169" s="32"/>
      <c r="C12169" s="27"/>
      <c r="D12169" s="27"/>
      <c r="E12169" s="27"/>
    </row>
    <row r="12170" spans="1:5" x14ac:dyDescent="0.25">
      <c r="A12170" s="27"/>
      <c r="B12170" s="32"/>
      <c r="C12170" s="27"/>
      <c r="D12170" s="27"/>
      <c r="E12170" s="27"/>
    </row>
    <row r="12171" spans="1:5" x14ac:dyDescent="0.25">
      <c r="A12171" s="27"/>
      <c r="B12171" s="32"/>
      <c r="C12171" s="27"/>
      <c r="D12171" s="27"/>
      <c r="E12171" s="27"/>
    </row>
    <row r="12172" spans="1:5" x14ac:dyDescent="0.25">
      <c r="A12172" s="27"/>
      <c r="B12172" s="32"/>
      <c r="C12172" s="27"/>
      <c r="D12172" s="27"/>
      <c r="E12172" s="27"/>
    </row>
    <row r="12173" spans="1:5" x14ac:dyDescent="0.25">
      <c r="A12173" s="27"/>
      <c r="B12173" s="32"/>
      <c r="C12173" s="27"/>
      <c r="D12173" s="27"/>
      <c r="E12173" s="27"/>
    </row>
    <row r="12174" spans="1:5" x14ac:dyDescent="0.25">
      <c r="A12174" s="27"/>
      <c r="B12174" s="32"/>
      <c r="C12174" s="27"/>
      <c r="D12174" s="27"/>
      <c r="E12174" s="27"/>
    </row>
    <row r="12175" spans="1:5" x14ac:dyDescent="0.25">
      <c r="A12175" s="27"/>
      <c r="B12175" s="32"/>
      <c r="C12175" s="27"/>
      <c r="D12175" s="27"/>
      <c r="E12175" s="27"/>
    </row>
    <row r="12176" spans="1:5" x14ac:dyDescent="0.25">
      <c r="A12176" s="27"/>
      <c r="B12176" s="32"/>
      <c r="C12176" s="27"/>
      <c r="D12176" s="27"/>
      <c r="E12176" s="27"/>
    </row>
    <row r="12177" spans="1:5" x14ac:dyDescent="0.25">
      <c r="A12177" s="27"/>
      <c r="B12177" s="32"/>
      <c r="C12177" s="27"/>
      <c r="D12177" s="27"/>
      <c r="E12177" s="27"/>
    </row>
    <row r="12178" spans="1:5" x14ac:dyDescent="0.25">
      <c r="A12178" s="27"/>
      <c r="B12178" s="32"/>
      <c r="C12178" s="27"/>
      <c r="D12178" s="27"/>
      <c r="E12178" s="27"/>
    </row>
    <row r="12179" spans="1:5" x14ac:dyDescent="0.25">
      <c r="A12179" s="27"/>
      <c r="B12179" s="32"/>
      <c r="C12179" s="27"/>
      <c r="D12179" s="27"/>
      <c r="E12179" s="27"/>
    </row>
    <row r="12180" spans="1:5" x14ac:dyDescent="0.25">
      <c r="A12180" s="27"/>
      <c r="B12180" s="32"/>
      <c r="C12180" s="27"/>
      <c r="D12180" s="27"/>
      <c r="E12180" s="27"/>
    </row>
    <row r="12181" spans="1:5" x14ac:dyDescent="0.25">
      <c r="A12181" s="27"/>
      <c r="B12181" s="32"/>
      <c r="C12181" s="27"/>
      <c r="D12181" s="27"/>
      <c r="E12181" s="27"/>
    </row>
    <row r="12182" spans="1:5" x14ac:dyDescent="0.25">
      <c r="A12182" s="27"/>
      <c r="B12182" s="32"/>
      <c r="C12182" s="27"/>
      <c r="D12182" s="27"/>
      <c r="E12182" s="27"/>
    </row>
    <row r="12183" spans="1:5" x14ac:dyDescent="0.25">
      <c r="A12183" s="27"/>
      <c r="B12183" s="32"/>
      <c r="C12183" s="27"/>
      <c r="D12183" s="27"/>
      <c r="E12183" s="27"/>
    </row>
    <row r="12184" spans="1:5" x14ac:dyDescent="0.25">
      <c r="A12184" s="27"/>
      <c r="B12184" s="32"/>
      <c r="C12184" s="27"/>
      <c r="D12184" s="27"/>
      <c r="E12184" s="27"/>
    </row>
    <row r="12185" spans="1:5" x14ac:dyDescent="0.25">
      <c r="A12185" s="27"/>
      <c r="B12185" s="32"/>
      <c r="C12185" s="27"/>
      <c r="D12185" s="27"/>
      <c r="E12185" s="27"/>
    </row>
    <row r="12186" spans="1:5" x14ac:dyDescent="0.25">
      <c r="A12186" s="27"/>
      <c r="B12186" s="32"/>
      <c r="C12186" s="27"/>
      <c r="D12186" s="27"/>
      <c r="E12186" s="27"/>
    </row>
    <row r="12187" spans="1:5" x14ac:dyDescent="0.25">
      <c r="A12187" s="27"/>
      <c r="B12187" s="32"/>
      <c r="C12187" s="27"/>
      <c r="D12187" s="27"/>
      <c r="E12187" s="27"/>
    </row>
    <row r="12188" spans="1:5" x14ac:dyDescent="0.25">
      <c r="A12188" s="27"/>
      <c r="B12188" s="32"/>
      <c r="C12188" s="27"/>
      <c r="D12188" s="27"/>
      <c r="E12188" s="27"/>
    </row>
    <row r="12189" spans="1:5" x14ac:dyDescent="0.25">
      <c r="A12189" s="27"/>
      <c r="B12189" s="32"/>
      <c r="C12189" s="27"/>
      <c r="D12189" s="27"/>
      <c r="E12189" s="27"/>
    </row>
    <row r="12190" spans="1:5" x14ac:dyDescent="0.25">
      <c r="A12190" s="27"/>
      <c r="B12190" s="32"/>
      <c r="C12190" s="27"/>
      <c r="D12190" s="27"/>
      <c r="E12190" s="27"/>
    </row>
    <row r="12191" spans="1:5" x14ac:dyDescent="0.25">
      <c r="A12191" s="27"/>
      <c r="B12191" s="32"/>
      <c r="C12191" s="27"/>
      <c r="D12191" s="27"/>
      <c r="E12191" s="27"/>
    </row>
    <row r="12192" spans="1:5" x14ac:dyDescent="0.25">
      <c r="A12192" s="27"/>
      <c r="B12192" s="32"/>
      <c r="C12192" s="27"/>
      <c r="D12192" s="27"/>
      <c r="E12192" s="27"/>
    </row>
    <row r="12193" spans="1:5" x14ac:dyDescent="0.25">
      <c r="A12193" s="27"/>
      <c r="B12193" s="32"/>
      <c r="C12193" s="27"/>
      <c r="D12193" s="27"/>
      <c r="E12193" s="27"/>
    </row>
    <row r="12194" spans="1:5" x14ac:dyDescent="0.25">
      <c r="A12194" s="27"/>
      <c r="B12194" s="32"/>
      <c r="C12194" s="27"/>
      <c r="D12194" s="27"/>
      <c r="E12194" s="27"/>
    </row>
    <row r="12195" spans="1:5" x14ac:dyDescent="0.25">
      <c r="A12195" s="27"/>
      <c r="B12195" s="32"/>
      <c r="C12195" s="27"/>
      <c r="D12195" s="27"/>
      <c r="E12195" s="27"/>
    </row>
    <row r="12196" spans="1:5" x14ac:dyDescent="0.25">
      <c r="A12196" s="27"/>
      <c r="B12196" s="32"/>
      <c r="C12196" s="27"/>
      <c r="D12196" s="27"/>
      <c r="E12196" s="27"/>
    </row>
    <row r="12197" spans="1:5" x14ac:dyDescent="0.25">
      <c r="A12197" s="27"/>
      <c r="B12197" s="32"/>
      <c r="C12197" s="27"/>
      <c r="D12197" s="27"/>
      <c r="E12197" s="27"/>
    </row>
    <row r="12198" spans="1:5" x14ac:dyDescent="0.25">
      <c r="A12198" s="27"/>
      <c r="B12198" s="32"/>
      <c r="C12198" s="27"/>
      <c r="D12198" s="27"/>
      <c r="E12198" s="27"/>
    </row>
    <row r="12199" spans="1:5" x14ac:dyDescent="0.25">
      <c r="A12199" s="27"/>
      <c r="B12199" s="32"/>
      <c r="C12199" s="27"/>
      <c r="D12199" s="27"/>
      <c r="E12199" s="27"/>
    </row>
    <row r="12200" spans="1:5" x14ac:dyDescent="0.25">
      <c r="A12200" s="27"/>
      <c r="B12200" s="32"/>
      <c r="C12200" s="27"/>
      <c r="D12200" s="27"/>
      <c r="E12200" s="27"/>
    </row>
    <row r="12201" spans="1:5" x14ac:dyDescent="0.25">
      <c r="A12201" s="27"/>
      <c r="B12201" s="32"/>
      <c r="C12201" s="27"/>
      <c r="D12201" s="27"/>
      <c r="E12201" s="27"/>
    </row>
    <row r="12202" spans="1:5" x14ac:dyDescent="0.25">
      <c r="A12202" s="27"/>
      <c r="B12202" s="32"/>
      <c r="C12202" s="27"/>
      <c r="D12202" s="27"/>
      <c r="E12202" s="27"/>
    </row>
    <row r="12203" spans="1:5" x14ac:dyDescent="0.25">
      <c r="A12203" s="27"/>
      <c r="B12203" s="32"/>
      <c r="C12203" s="27"/>
      <c r="D12203" s="27"/>
      <c r="E12203" s="27"/>
    </row>
    <row r="12204" spans="1:5" x14ac:dyDescent="0.25">
      <c r="A12204" s="27"/>
      <c r="B12204" s="32"/>
      <c r="C12204" s="27"/>
      <c r="D12204" s="27"/>
      <c r="E12204" s="27"/>
    </row>
    <row r="12205" spans="1:5" x14ac:dyDescent="0.25">
      <c r="A12205" s="27"/>
      <c r="B12205" s="32"/>
      <c r="C12205" s="27"/>
      <c r="D12205" s="27"/>
      <c r="E12205" s="27"/>
    </row>
    <row r="12206" spans="1:5" x14ac:dyDescent="0.25">
      <c r="A12206" s="27"/>
      <c r="B12206" s="32"/>
      <c r="C12206" s="27"/>
      <c r="D12206" s="27"/>
      <c r="E12206" s="27"/>
    </row>
    <row r="12207" spans="1:5" x14ac:dyDescent="0.25">
      <c r="A12207" s="27"/>
      <c r="B12207" s="32"/>
      <c r="C12207" s="27"/>
      <c r="D12207" s="27"/>
      <c r="E12207" s="27"/>
    </row>
    <row r="12208" spans="1:5" x14ac:dyDescent="0.25">
      <c r="A12208" s="27"/>
      <c r="B12208" s="32"/>
      <c r="C12208" s="27"/>
      <c r="D12208" s="27"/>
      <c r="E12208" s="27"/>
    </row>
    <row r="12209" spans="1:5" x14ac:dyDescent="0.25">
      <c r="A12209" s="27"/>
      <c r="B12209" s="32"/>
      <c r="C12209" s="27"/>
      <c r="D12209" s="27"/>
      <c r="E12209" s="27"/>
    </row>
    <row r="12210" spans="1:5" x14ac:dyDescent="0.25">
      <c r="A12210" s="27"/>
      <c r="B12210" s="32"/>
      <c r="C12210" s="27"/>
      <c r="D12210" s="27"/>
      <c r="E12210" s="27"/>
    </row>
    <row r="12211" spans="1:5" x14ac:dyDescent="0.25">
      <c r="A12211" s="27"/>
      <c r="B12211" s="32"/>
      <c r="C12211" s="27"/>
      <c r="D12211" s="27"/>
      <c r="E12211" s="27"/>
    </row>
    <row r="12212" spans="1:5" x14ac:dyDescent="0.25">
      <c r="A12212" s="27"/>
      <c r="B12212" s="32"/>
      <c r="C12212" s="27"/>
      <c r="D12212" s="27"/>
      <c r="E12212" s="27"/>
    </row>
    <row r="12213" spans="1:5" x14ac:dyDescent="0.25">
      <c r="A12213" s="27"/>
      <c r="B12213" s="32"/>
      <c r="C12213" s="27"/>
      <c r="D12213" s="27"/>
      <c r="E12213" s="27"/>
    </row>
    <row r="12214" spans="1:5" x14ac:dyDescent="0.25">
      <c r="A12214" s="27"/>
      <c r="B12214" s="32"/>
      <c r="C12214" s="27"/>
      <c r="D12214" s="27"/>
      <c r="E12214" s="27"/>
    </row>
    <row r="12215" spans="1:5" x14ac:dyDescent="0.25">
      <c r="A12215" s="27"/>
      <c r="B12215" s="32"/>
      <c r="C12215" s="27"/>
      <c r="D12215" s="27"/>
      <c r="E12215" s="27"/>
    </row>
    <row r="12216" spans="1:5" x14ac:dyDescent="0.25">
      <c r="A12216" s="27"/>
      <c r="B12216" s="32"/>
      <c r="C12216" s="27"/>
      <c r="D12216" s="27"/>
      <c r="E12216" s="27"/>
    </row>
    <row r="12217" spans="1:5" x14ac:dyDescent="0.25">
      <c r="A12217" s="27"/>
      <c r="B12217" s="32"/>
      <c r="C12217" s="27"/>
      <c r="D12217" s="27"/>
      <c r="E12217" s="27"/>
    </row>
    <row r="12218" spans="1:5" x14ac:dyDescent="0.25">
      <c r="A12218" s="27"/>
      <c r="B12218" s="32"/>
      <c r="C12218" s="27"/>
      <c r="D12218" s="27"/>
      <c r="E12218" s="27"/>
    </row>
    <row r="12219" spans="1:5" x14ac:dyDescent="0.25">
      <c r="A12219" s="27"/>
      <c r="B12219" s="32"/>
      <c r="C12219" s="27"/>
      <c r="D12219" s="27"/>
      <c r="E12219" s="27"/>
    </row>
    <row r="12220" spans="1:5" x14ac:dyDescent="0.25">
      <c r="A12220" s="27"/>
      <c r="B12220" s="32"/>
      <c r="C12220" s="27"/>
      <c r="D12220" s="27"/>
      <c r="E12220" s="27"/>
    </row>
    <row r="12221" spans="1:5" x14ac:dyDescent="0.25">
      <c r="A12221" s="27"/>
      <c r="B12221" s="32"/>
      <c r="C12221" s="27"/>
      <c r="D12221" s="27"/>
      <c r="E12221" s="27"/>
    </row>
    <row r="12222" spans="1:5" x14ac:dyDescent="0.25">
      <c r="A12222" s="27"/>
      <c r="B12222" s="32"/>
      <c r="C12222" s="27"/>
      <c r="D12222" s="27"/>
      <c r="E12222" s="27"/>
    </row>
    <row r="12223" spans="1:5" x14ac:dyDescent="0.25">
      <c r="A12223" s="27"/>
      <c r="B12223" s="32"/>
      <c r="C12223" s="27"/>
      <c r="D12223" s="27"/>
      <c r="E12223" s="27"/>
    </row>
    <row r="12224" spans="1:5" x14ac:dyDescent="0.25">
      <c r="A12224" s="27"/>
      <c r="B12224" s="32"/>
      <c r="C12224" s="27"/>
      <c r="D12224" s="27"/>
      <c r="E12224" s="27"/>
    </row>
    <row r="12225" spans="1:5" x14ac:dyDescent="0.25">
      <c r="A12225" s="27"/>
      <c r="B12225" s="32"/>
      <c r="C12225" s="27"/>
      <c r="D12225" s="27"/>
      <c r="E12225" s="27"/>
    </row>
    <row r="12226" spans="1:5" x14ac:dyDescent="0.25">
      <c r="A12226" s="27"/>
      <c r="B12226" s="32"/>
      <c r="C12226" s="27"/>
      <c r="D12226" s="27"/>
      <c r="E12226" s="27"/>
    </row>
    <row r="12227" spans="1:5" x14ac:dyDescent="0.25">
      <c r="A12227" s="27"/>
      <c r="B12227" s="32"/>
      <c r="C12227" s="27"/>
      <c r="D12227" s="27"/>
      <c r="E12227" s="27"/>
    </row>
    <row r="12228" spans="1:5" x14ac:dyDescent="0.25">
      <c r="A12228" s="27"/>
      <c r="B12228" s="32"/>
      <c r="C12228" s="27"/>
      <c r="D12228" s="27"/>
      <c r="E12228" s="27"/>
    </row>
    <row r="12229" spans="1:5" x14ac:dyDescent="0.25">
      <c r="A12229" s="27"/>
      <c r="B12229" s="32"/>
      <c r="C12229" s="27"/>
      <c r="D12229" s="27"/>
      <c r="E12229" s="27"/>
    </row>
    <row r="12230" spans="1:5" x14ac:dyDescent="0.25">
      <c r="A12230" s="27"/>
      <c r="B12230" s="32"/>
      <c r="C12230" s="27"/>
      <c r="D12230" s="27"/>
      <c r="E12230" s="27"/>
    </row>
    <row r="12231" spans="1:5" x14ac:dyDescent="0.25">
      <c r="A12231" s="27"/>
      <c r="B12231" s="32"/>
      <c r="C12231" s="27"/>
      <c r="D12231" s="27"/>
      <c r="E12231" s="27"/>
    </row>
    <row r="12232" spans="1:5" x14ac:dyDescent="0.25">
      <c r="A12232" s="27"/>
      <c r="B12232" s="32"/>
      <c r="C12232" s="27"/>
      <c r="D12232" s="27"/>
      <c r="E12232" s="27"/>
    </row>
    <row r="12233" spans="1:5" x14ac:dyDescent="0.25">
      <c r="A12233" s="27"/>
      <c r="B12233" s="32"/>
      <c r="C12233" s="27"/>
      <c r="D12233" s="27"/>
      <c r="E12233" s="27"/>
    </row>
    <row r="12234" spans="1:5" x14ac:dyDescent="0.25">
      <c r="A12234" s="27"/>
      <c r="B12234" s="32"/>
      <c r="C12234" s="27"/>
      <c r="D12234" s="27"/>
      <c r="E12234" s="27"/>
    </row>
    <row r="12235" spans="1:5" x14ac:dyDescent="0.25">
      <c r="A12235" s="27"/>
      <c r="B12235" s="32"/>
      <c r="C12235" s="27"/>
      <c r="D12235" s="27"/>
      <c r="E12235" s="27"/>
    </row>
    <row r="12236" spans="1:5" x14ac:dyDescent="0.25">
      <c r="A12236" s="27"/>
      <c r="B12236" s="32"/>
      <c r="C12236" s="27"/>
      <c r="D12236" s="27"/>
      <c r="E12236" s="27"/>
    </row>
    <row r="12237" spans="1:5" x14ac:dyDescent="0.25">
      <c r="A12237" s="27"/>
      <c r="B12237" s="32"/>
      <c r="C12237" s="27"/>
      <c r="D12237" s="27"/>
      <c r="E12237" s="27"/>
    </row>
    <row r="12238" spans="1:5" x14ac:dyDescent="0.25">
      <c r="A12238" s="27"/>
      <c r="B12238" s="32"/>
      <c r="C12238" s="27"/>
      <c r="D12238" s="27"/>
      <c r="E12238" s="27"/>
    </row>
    <row r="12239" spans="1:5" x14ac:dyDescent="0.25">
      <c r="A12239" s="27"/>
      <c r="B12239" s="32"/>
      <c r="C12239" s="27"/>
      <c r="D12239" s="27"/>
      <c r="E12239" s="27"/>
    </row>
    <row r="12240" spans="1:5" x14ac:dyDescent="0.25">
      <c r="A12240" s="27"/>
      <c r="B12240" s="32"/>
      <c r="C12240" s="27"/>
      <c r="D12240" s="27"/>
      <c r="E12240" s="27"/>
    </row>
    <row r="12241" spans="1:5" x14ac:dyDescent="0.25">
      <c r="A12241" s="27"/>
      <c r="B12241" s="32"/>
      <c r="C12241" s="27"/>
      <c r="D12241" s="27"/>
      <c r="E12241" s="27"/>
    </row>
    <row r="12242" spans="1:5" x14ac:dyDescent="0.25">
      <c r="A12242" s="27"/>
      <c r="B12242" s="32"/>
      <c r="C12242" s="27"/>
      <c r="D12242" s="27"/>
      <c r="E12242" s="27"/>
    </row>
    <row r="12243" spans="1:5" x14ac:dyDescent="0.25">
      <c r="A12243" s="27"/>
      <c r="B12243" s="32"/>
      <c r="C12243" s="27"/>
      <c r="D12243" s="27"/>
      <c r="E12243" s="27"/>
    </row>
    <row r="12244" spans="1:5" x14ac:dyDescent="0.25">
      <c r="A12244" s="27"/>
      <c r="B12244" s="32"/>
      <c r="C12244" s="27"/>
      <c r="D12244" s="27"/>
      <c r="E12244" s="27"/>
    </row>
    <row r="12245" spans="1:5" x14ac:dyDescent="0.25">
      <c r="A12245" s="27"/>
      <c r="B12245" s="32"/>
      <c r="C12245" s="27"/>
      <c r="D12245" s="27"/>
      <c r="E12245" s="27"/>
    </row>
    <row r="12246" spans="1:5" x14ac:dyDescent="0.25">
      <c r="A12246" s="27"/>
      <c r="B12246" s="32"/>
      <c r="C12246" s="27"/>
      <c r="D12246" s="27"/>
      <c r="E12246" s="27"/>
    </row>
    <row r="12247" spans="1:5" x14ac:dyDescent="0.25">
      <c r="A12247" s="27"/>
      <c r="B12247" s="32"/>
      <c r="C12247" s="27"/>
      <c r="D12247" s="27"/>
      <c r="E12247" s="27"/>
    </row>
    <row r="12248" spans="1:5" x14ac:dyDescent="0.25">
      <c r="A12248" s="27"/>
      <c r="B12248" s="32"/>
      <c r="C12248" s="27"/>
      <c r="D12248" s="27"/>
      <c r="E12248" s="27"/>
    </row>
    <row r="12249" spans="1:5" x14ac:dyDescent="0.25">
      <c r="A12249" s="27"/>
      <c r="B12249" s="32"/>
      <c r="C12249" s="27"/>
      <c r="D12249" s="27"/>
      <c r="E12249" s="27"/>
    </row>
    <row r="12250" spans="1:5" x14ac:dyDescent="0.25">
      <c r="A12250" s="27"/>
      <c r="B12250" s="32"/>
      <c r="C12250" s="27"/>
      <c r="D12250" s="27"/>
      <c r="E12250" s="27"/>
    </row>
    <row r="12251" spans="1:5" x14ac:dyDescent="0.25">
      <c r="A12251" s="27"/>
      <c r="B12251" s="32"/>
      <c r="C12251" s="27"/>
      <c r="D12251" s="27"/>
      <c r="E12251" s="27"/>
    </row>
    <row r="12252" spans="1:5" x14ac:dyDescent="0.25">
      <c r="A12252" s="27"/>
      <c r="B12252" s="32"/>
      <c r="C12252" s="27"/>
      <c r="D12252" s="27"/>
      <c r="E12252" s="27"/>
    </row>
    <row r="12253" spans="1:5" x14ac:dyDescent="0.25">
      <c r="A12253" s="27"/>
      <c r="B12253" s="32"/>
      <c r="C12253" s="27"/>
      <c r="D12253" s="27"/>
      <c r="E12253" s="27"/>
    </row>
    <row r="12254" spans="1:5" x14ac:dyDescent="0.25">
      <c r="A12254" s="27"/>
      <c r="B12254" s="32"/>
      <c r="C12254" s="27"/>
      <c r="D12254" s="27"/>
      <c r="E12254" s="27"/>
    </row>
    <row r="12255" spans="1:5" x14ac:dyDescent="0.25">
      <c r="A12255" s="27"/>
      <c r="B12255" s="32"/>
      <c r="C12255" s="27"/>
      <c r="D12255" s="27"/>
      <c r="E12255" s="27"/>
    </row>
    <row r="12256" spans="1:5" x14ac:dyDescent="0.25">
      <c r="A12256" s="27"/>
      <c r="B12256" s="32"/>
      <c r="C12256" s="27"/>
      <c r="D12256" s="27"/>
      <c r="E12256" s="27"/>
    </row>
    <row r="12257" spans="1:5" x14ac:dyDescent="0.25">
      <c r="A12257" s="27"/>
      <c r="B12257" s="32"/>
      <c r="C12257" s="27"/>
      <c r="D12257" s="27"/>
      <c r="E12257" s="27"/>
    </row>
    <row r="12258" spans="1:5" x14ac:dyDescent="0.25">
      <c r="A12258" s="27"/>
      <c r="B12258" s="32"/>
      <c r="C12258" s="27"/>
      <c r="D12258" s="27"/>
      <c r="E12258" s="27"/>
    </row>
    <row r="12259" spans="1:5" x14ac:dyDescent="0.25">
      <c r="A12259" s="27"/>
      <c r="B12259" s="32"/>
      <c r="C12259" s="27"/>
      <c r="D12259" s="27"/>
      <c r="E12259" s="27"/>
    </row>
    <row r="12260" spans="1:5" x14ac:dyDescent="0.25">
      <c r="A12260" s="27"/>
      <c r="B12260" s="32"/>
      <c r="C12260" s="27"/>
      <c r="D12260" s="27"/>
      <c r="E12260" s="27"/>
    </row>
    <row r="12261" spans="1:5" x14ac:dyDescent="0.25">
      <c r="A12261" s="27"/>
      <c r="B12261" s="32"/>
      <c r="C12261" s="27"/>
      <c r="D12261" s="27"/>
      <c r="E12261" s="27"/>
    </row>
    <row r="12262" spans="1:5" x14ac:dyDescent="0.25">
      <c r="A12262" s="27"/>
      <c r="B12262" s="32"/>
      <c r="C12262" s="27"/>
      <c r="D12262" s="27"/>
      <c r="E12262" s="27"/>
    </row>
    <row r="12263" spans="1:5" x14ac:dyDescent="0.25">
      <c r="A12263" s="27"/>
      <c r="B12263" s="32"/>
      <c r="C12263" s="27"/>
      <c r="D12263" s="27"/>
      <c r="E12263" s="27"/>
    </row>
    <row r="12264" spans="1:5" x14ac:dyDescent="0.25">
      <c r="A12264" s="27"/>
      <c r="B12264" s="32"/>
      <c r="C12264" s="27"/>
      <c r="D12264" s="27"/>
      <c r="E12264" s="27"/>
    </row>
    <row r="12265" spans="1:5" x14ac:dyDescent="0.25">
      <c r="A12265" s="27"/>
      <c r="B12265" s="32"/>
      <c r="C12265" s="27"/>
      <c r="D12265" s="27"/>
      <c r="E12265" s="27"/>
    </row>
    <row r="12266" spans="1:5" x14ac:dyDescent="0.25">
      <c r="A12266" s="27"/>
      <c r="B12266" s="32"/>
      <c r="C12266" s="27"/>
      <c r="D12266" s="27"/>
      <c r="E12266" s="27"/>
    </row>
    <row r="12267" spans="1:5" x14ac:dyDescent="0.25">
      <c r="A12267" s="27"/>
      <c r="B12267" s="32"/>
      <c r="C12267" s="27"/>
      <c r="D12267" s="27"/>
      <c r="E12267" s="27"/>
    </row>
    <row r="12268" spans="1:5" x14ac:dyDescent="0.25">
      <c r="A12268" s="27"/>
      <c r="B12268" s="32"/>
      <c r="C12268" s="27"/>
      <c r="D12268" s="27"/>
      <c r="E12268" s="27"/>
    </row>
    <row r="12269" spans="1:5" x14ac:dyDescent="0.25">
      <c r="A12269" s="27"/>
      <c r="B12269" s="32"/>
      <c r="C12269" s="27"/>
      <c r="D12269" s="27"/>
      <c r="E12269" s="27"/>
    </row>
    <row r="12270" spans="1:5" x14ac:dyDescent="0.25">
      <c r="A12270" s="27"/>
      <c r="B12270" s="32"/>
      <c r="C12270" s="27"/>
      <c r="D12270" s="27"/>
      <c r="E12270" s="27"/>
    </row>
    <row r="12271" spans="1:5" x14ac:dyDescent="0.25">
      <c r="A12271" s="27"/>
      <c r="B12271" s="32"/>
      <c r="C12271" s="27"/>
      <c r="D12271" s="27"/>
      <c r="E12271" s="27"/>
    </row>
    <row r="12272" spans="1:5" x14ac:dyDescent="0.25">
      <c r="A12272" s="27"/>
      <c r="B12272" s="32"/>
      <c r="C12272" s="27"/>
      <c r="D12272" s="27"/>
      <c r="E12272" s="27"/>
    </row>
    <row r="12273" spans="1:5" x14ac:dyDescent="0.25">
      <c r="A12273" s="27"/>
      <c r="B12273" s="32"/>
      <c r="C12273" s="27"/>
      <c r="D12273" s="27"/>
      <c r="E12273" s="27"/>
    </row>
    <row r="12274" spans="1:5" x14ac:dyDescent="0.25">
      <c r="A12274" s="27"/>
      <c r="B12274" s="32"/>
      <c r="C12274" s="27"/>
      <c r="D12274" s="27"/>
      <c r="E12274" s="27"/>
    </row>
    <row r="12275" spans="1:5" x14ac:dyDescent="0.25">
      <c r="A12275" s="27"/>
      <c r="B12275" s="32"/>
      <c r="C12275" s="27"/>
      <c r="D12275" s="27"/>
      <c r="E12275" s="27"/>
    </row>
    <row r="12276" spans="1:5" x14ac:dyDescent="0.25">
      <c r="A12276" s="27"/>
      <c r="B12276" s="32"/>
      <c r="C12276" s="27"/>
      <c r="D12276" s="27"/>
      <c r="E12276" s="27"/>
    </row>
    <row r="12277" spans="1:5" x14ac:dyDescent="0.25">
      <c r="A12277" s="27"/>
      <c r="B12277" s="32"/>
      <c r="C12277" s="27"/>
      <c r="D12277" s="27"/>
      <c r="E12277" s="27"/>
    </row>
    <row r="12278" spans="1:5" x14ac:dyDescent="0.25">
      <c r="A12278" s="27"/>
      <c r="B12278" s="32"/>
      <c r="C12278" s="27"/>
      <c r="D12278" s="27"/>
      <c r="E12278" s="27"/>
    </row>
    <row r="12279" spans="1:5" x14ac:dyDescent="0.25">
      <c r="A12279" s="27"/>
      <c r="B12279" s="32"/>
      <c r="C12279" s="27"/>
      <c r="D12279" s="27"/>
      <c r="E12279" s="27"/>
    </row>
    <row r="12280" spans="1:5" x14ac:dyDescent="0.25">
      <c r="A12280" s="27"/>
      <c r="B12280" s="32"/>
      <c r="C12280" s="27"/>
      <c r="D12280" s="27"/>
      <c r="E12280" s="27"/>
    </row>
    <row r="12281" spans="1:5" x14ac:dyDescent="0.25">
      <c r="A12281" s="27"/>
      <c r="B12281" s="32"/>
      <c r="C12281" s="27"/>
      <c r="D12281" s="27"/>
      <c r="E12281" s="27"/>
    </row>
    <row r="12282" spans="1:5" x14ac:dyDescent="0.25">
      <c r="A12282" s="27"/>
      <c r="B12282" s="32"/>
      <c r="C12282" s="27"/>
      <c r="D12282" s="27"/>
      <c r="E12282" s="27"/>
    </row>
    <row r="12283" spans="1:5" x14ac:dyDescent="0.25">
      <c r="A12283" s="27"/>
      <c r="B12283" s="32"/>
      <c r="C12283" s="27"/>
      <c r="D12283" s="27"/>
      <c r="E12283" s="27"/>
    </row>
    <row r="12284" spans="1:5" x14ac:dyDescent="0.25">
      <c r="A12284" s="27"/>
      <c r="B12284" s="32"/>
      <c r="C12284" s="27"/>
      <c r="D12284" s="27"/>
      <c r="E12284" s="27"/>
    </row>
    <row r="12285" spans="1:5" x14ac:dyDescent="0.25">
      <c r="A12285" s="27"/>
      <c r="B12285" s="32"/>
      <c r="C12285" s="27"/>
      <c r="D12285" s="27"/>
      <c r="E12285" s="27"/>
    </row>
    <row r="12286" spans="1:5" x14ac:dyDescent="0.25">
      <c r="A12286" s="27"/>
      <c r="B12286" s="32"/>
      <c r="C12286" s="27"/>
      <c r="D12286" s="27"/>
      <c r="E12286" s="27"/>
    </row>
    <row r="12287" spans="1:5" x14ac:dyDescent="0.25">
      <c r="A12287" s="27"/>
      <c r="B12287" s="32"/>
      <c r="C12287" s="27"/>
      <c r="D12287" s="27"/>
      <c r="E12287" s="27"/>
    </row>
    <row r="12288" spans="1:5" x14ac:dyDescent="0.25">
      <c r="A12288" s="27"/>
      <c r="B12288" s="32"/>
      <c r="C12288" s="27"/>
      <c r="D12288" s="27"/>
      <c r="E12288" s="27"/>
    </row>
    <row r="12289" spans="1:5" x14ac:dyDescent="0.25">
      <c r="A12289" s="27"/>
      <c r="B12289" s="32"/>
      <c r="C12289" s="27"/>
      <c r="D12289" s="27"/>
      <c r="E12289" s="27"/>
    </row>
    <row r="12290" spans="1:5" x14ac:dyDescent="0.25">
      <c r="A12290" s="27"/>
      <c r="B12290" s="32"/>
      <c r="C12290" s="27"/>
      <c r="D12290" s="27"/>
      <c r="E12290" s="27"/>
    </row>
    <row r="12291" spans="1:5" x14ac:dyDescent="0.25">
      <c r="A12291" s="27"/>
      <c r="B12291" s="32"/>
      <c r="C12291" s="27"/>
      <c r="D12291" s="27"/>
      <c r="E12291" s="27"/>
    </row>
    <row r="12292" spans="1:5" x14ac:dyDescent="0.25">
      <c r="A12292" s="27"/>
      <c r="B12292" s="32"/>
      <c r="C12292" s="27"/>
      <c r="D12292" s="27"/>
      <c r="E12292" s="27"/>
    </row>
    <row r="12293" spans="1:5" x14ac:dyDescent="0.25">
      <c r="A12293" s="27"/>
      <c r="B12293" s="32"/>
      <c r="C12293" s="27"/>
      <c r="D12293" s="27"/>
      <c r="E12293" s="27"/>
    </row>
    <row r="12294" spans="1:5" x14ac:dyDescent="0.25">
      <c r="A12294" s="27"/>
      <c r="B12294" s="32"/>
      <c r="C12294" s="27"/>
      <c r="D12294" s="27"/>
      <c r="E12294" s="27"/>
    </row>
    <row r="12295" spans="1:5" x14ac:dyDescent="0.25">
      <c r="A12295" s="27"/>
      <c r="B12295" s="32"/>
      <c r="C12295" s="27"/>
      <c r="D12295" s="27"/>
      <c r="E12295" s="27"/>
    </row>
    <row r="12296" spans="1:5" x14ac:dyDescent="0.25">
      <c r="A12296" s="27"/>
      <c r="B12296" s="32"/>
      <c r="C12296" s="27"/>
      <c r="D12296" s="27"/>
      <c r="E12296" s="27"/>
    </row>
    <row r="12297" spans="1:5" x14ac:dyDescent="0.25">
      <c r="A12297" s="27"/>
      <c r="B12297" s="32"/>
      <c r="C12297" s="27"/>
      <c r="D12297" s="27"/>
      <c r="E12297" s="27"/>
    </row>
    <row r="12298" spans="1:5" x14ac:dyDescent="0.25">
      <c r="A12298" s="27"/>
      <c r="B12298" s="32"/>
      <c r="C12298" s="27"/>
      <c r="D12298" s="27"/>
      <c r="E12298" s="27"/>
    </row>
    <row r="12299" spans="1:5" x14ac:dyDescent="0.25">
      <c r="A12299" s="27"/>
      <c r="B12299" s="32"/>
      <c r="C12299" s="27"/>
      <c r="D12299" s="27"/>
      <c r="E12299" s="27"/>
    </row>
    <row r="12300" spans="1:5" x14ac:dyDescent="0.25">
      <c r="A12300" s="27"/>
      <c r="B12300" s="32"/>
      <c r="C12300" s="27"/>
      <c r="D12300" s="27"/>
      <c r="E12300" s="27"/>
    </row>
    <row r="12301" spans="1:5" x14ac:dyDescent="0.25">
      <c r="A12301" s="27"/>
      <c r="B12301" s="32"/>
      <c r="C12301" s="27"/>
      <c r="D12301" s="27"/>
      <c r="E12301" s="27"/>
    </row>
    <row r="12302" spans="1:5" x14ac:dyDescent="0.25">
      <c r="A12302" s="27"/>
      <c r="B12302" s="32"/>
      <c r="C12302" s="27"/>
      <c r="D12302" s="27"/>
      <c r="E12302" s="27"/>
    </row>
    <row r="12303" spans="1:5" x14ac:dyDescent="0.25">
      <c r="A12303" s="27"/>
      <c r="B12303" s="32"/>
      <c r="C12303" s="27"/>
      <c r="D12303" s="27"/>
      <c r="E12303" s="27"/>
    </row>
    <row r="12304" spans="1:5" x14ac:dyDescent="0.25">
      <c r="A12304" s="27"/>
      <c r="B12304" s="32"/>
      <c r="C12304" s="27"/>
      <c r="D12304" s="27"/>
      <c r="E12304" s="27"/>
    </row>
    <row r="12305" spans="1:5" x14ac:dyDescent="0.25">
      <c r="A12305" s="27"/>
      <c r="B12305" s="32"/>
      <c r="C12305" s="27"/>
      <c r="D12305" s="27"/>
      <c r="E12305" s="27"/>
    </row>
    <row r="12306" spans="1:5" x14ac:dyDescent="0.25">
      <c r="A12306" s="27"/>
      <c r="B12306" s="32"/>
      <c r="C12306" s="27"/>
      <c r="D12306" s="27"/>
      <c r="E12306" s="27"/>
    </row>
    <row r="12307" spans="1:5" x14ac:dyDescent="0.25">
      <c r="A12307" s="27"/>
      <c r="B12307" s="32"/>
      <c r="C12307" s="27"/>
      <c r="D12307" s="27"/>
      <c r="E12307" s="27"/>
    </row>
    <row r="12308" spans="1:5" x14ac:dyDescent="0.25">
      <c r="A12308" s="27"/>
      <c r="B12308" s="32"/>
      <c r="C12308" s="27"/>
      <c r="D12308" s="27"/>
      <c r="E12308" s="27"/>
    </row>
    <row r="12309" spans="1:5" x14ac:dyDescent="0.25">
      <c r="A12309" s="27"/>
      <c r="B12309" s="32"/>
      <c r="C12309" s="27"/>
      <c r="D12309" s="27"/>
      <c r="E12309" s="27"/>
    </row>
    <row r="12310" spans="1:5" x14ac:dyDescent="0.25">
      <c r="A12310" s="27"/>
      <c r="B12310" s="32"/>
      <c r="C12310" s="27"/>
      <c r="D12310" s="27"/>
      <c r="E12310" s="27"/>
    </row>
    <row r="12311" spans="1:5" x14ac:dyDescent="0.25">
      <c r="A12311" s="27"/>
      <c r="B12311" s="32"/>
      <c r="C12311" s="27"/>
      <c r="D12311" s="27"/>
      <c r="E12311" s="27"/>
    </row>
    <row r="12312" spans="1:5" x14ac:dyDescent="0.25">
      <c r="A12312" s="27"/>
      <c r="B12312" s="32"/>
      <c r="C12312" s="27"/>
      <c r="D12312" s="27"/>
      <c r="E12312" s="27"/>
    </row>
    <row r="12313" spans="1:5" x14ac:dyDescent="0.25">
      <c r="A12313" s="27"/>
      <c r="B12313" s="32"/>
      <c r="C12313" s="27"/>
      <c r="D12313" s="27"/>
      <c r="E12313" s="27"/>
    </row>
    <row r="12314" spans="1:5" x14ac:dyDescent="0.25">
      <c r="A12314" s="27"/>
      <c r="B12314" s="32"/>
      <c r="C12314" s="27"/>
      <c r="D12314" s="27"/>
      <c r="E12314" s="27"/>
    </row>
    <row r="12315" spans="1:5" x14ac:dyDescent="0.25">
      <c r="A12315" s="27"/>
      <c r="B12315" s="32"/>
      <c r="C12315" s="27"/>
      <c r="D12315" s="27"/>
      <c r="E12315" s="27"/>
    </row>
    <row r="12316" spans="1:5" x14ac:dyDescent="0.25">
      <c r="A12316" s="27"/>
      <c r="B12316" s="32"/>
      <c r="C12316" s="27"/>
      <c r="D12316" s="27"/>
      <c r="E12316" s="27"/>
    </row>
    <row r="12317" spans="1:5" x14ac:dyDescent="0.25">
      <c r="A12317" s="27"/>
      <c r="B12317" s="32"/>
      <c r="C12317" s="27"/>
      <c r="D12317" s="27"/>
      <c r="E12317" s="27"/>
    </row>
    <row r="12318" spans="1:5" x14ac:dyDescent="0.25">
      <c r="A12318" s="27"/>
      <c r="B12318" s="32"/>
      <c r="C12318" s="27"/>
      <c r="D12318" s="27"/>
      <c r="E12318" s="27"/>
    </row>
    <row r="12319" spans="1:5" x14ac:dyDescent="0.25">
      <c r="A12319" s="27"/>
      <c r="B12319" s="32"/>
      <c r="C12319" s="27"/>
      <c r="D12319" s="27"/>
      <c r="E12319" s="27"/>
    </row>
    <row r="12320" spans="1:5" x14ac:dyDescent="0.25">
      <c r="A12320" s="27"/>
      <c r="B12320" s="32"/>
      <c r="C12320" s="27"/>
      <c r="D12320" s="27"/>
      <c r="E12320" s="27"/>
    </row>
    <row r="12321" spans="1:5" x14ac:dyDescent="0.25">
      <c r="A12321" s="27"/>
      <c r="B12321" s="32"/>
      <c r="C12321" s="27"/>
      <c r="D12321" s="27"/>
      <c r="E12321" s="27"/>
    </row>
    <row r="12322" spans="1:5" x14ac:dyDescent="0.25">
      <c r="A12322" s="27"/>
      <c r="B12322" s="32"/>
      <c r="C12322" s="27"/>
      <c r="D12322" s="27"/>
      <c r="E12322" s="27"/>
    </row>
    <row r="12323" spans="1:5" x14ac:dyDescent="0.25">
      <c r="A12323" s="27"/>
      <c r="B12323" s="32"/>
      <c r="C12323" s="27"/>
      <c r="D12323" s="27"/>
      <c r="E12323" s="27"/>
    </row>
    <row r="12324" spans="1:5" x14ac:dyDescent="0.25">
      <c r="A12324" s="27"/>
      <c r="B12324" s="32"/>
      <c r="C12324" s="27"/>
      <c r="D12324" s="27"/>
      <c r="E12324" s="27"/>
    </row>
    <row r="12325" spans="1:5" x14ac:dyDescent="0.25">
      <c r="A12325" s="27"/>
      <c r="B12325" s="32"/>
      <c r="C12325" s="27"/>
      <c r="D12325" s="27"/>
      <c r="E12325" s="27"/>
    </row>
    <row r="12326" spans="1:5" x14ac:dyDescent="0.25">
      <c r="A12326" s="27"/>
      <c r="B12326" s="32"/>
      <c r="C12326" s="27"/>
      <c r="D12326" s="27"/>
      <c r="E12326" s="27"/>
    </row>
    <row r="12327" spans="1:5" x14ac:dyDescent="0.25">
      <c r="A12327" s="27"/>
      <c r="B12327" s="32"/>
      <c r="C12327" s="27"/>
      <c r="D12327" s="27"/>
      <c r="E12327" s="27"/>
    </row>
    <row r="12328" spans="1:5" x14ac:dyDescent="0.25">
      <c r="A12328" s="27"/>
      <c r="B12328" s="32"/>
      <c r="C12328" s="27"/>
      <c r="D12328" s="27"/>
      <c r="E12328" s="27"/>
    </row>
    <row r="12329" spans="1:5" x14ac:dyDescent="0.25">
      <c r="A12329" s="27"/>
      <c r="B12329" s="32"/>
      <c r="C12329" s="27"/>
      <c r="D12329" s="27"/>
      <c r="E12329" s="27"/>
    </row>
    <row r="12330" spans="1:5" x14ac:dyDescent="0.25">
      <c r="A12330" s="27"/>
      <c r="B12330" s="32"/>
      <c r="C12330" s="27"/>
      <c r="D12330" s="27"/>
      <c r="E12330" s="27"/>
    </row>
    <row r="12331" spans="1:5" x14ac:dyDescent="0.25">
      <c r="A12331" s="27"/>
      <c r="B12331" s="32"/>
      <c r="C12331" s="27"/>
      <c r="D12331" s="27"/>
      <c r="E12331" s="27"/>
    </row>
    <row r="12332" spans="1:5" x14ac:dyDescent="0.25">
      <c r="A12332" s="27"/>
      <c r="B12332" s="32"/>
      <c r="C12332" s="27"/>
      <c r="D12332" s="27"/>
      <c r="E12332" s="27"/>
    </row>
    <row r="12333" spans="1:5" x14ac:dyDescent="0.25">
      <c r="A12333" s="27"/>
      <c r="B12333" s="32"/>
      <c r="C12333" s="27"/>
      <c r="D12333" s="27"/>
      <c r="E12333" s="27"/>
    </row>
    <row r="12334" spans="1:5" x14ac:dyDescent="0.25">
      <c r="A12334" s="27"/>
      <c r="B12334" s="32"/>
      <c r="C12334" s="27"/>
      <c r="D12334" s="27"/>
      <c r="E12334" s="27"/>
    </row>
    <row r="12335" spans="1:5" x14ac:dyDescent="0.25">
      <c r="A12335" s="27"/>
      <c r="B12335" s="32"/>
      <c r="C12335" s="27"/>
      <c r="D12335" s="27"/>
      <c r="E12335" s="27"/>
    </row>
    <row r="12336" spans="1:5" x14ac:dyDescent="0.25">
      <c r="A12336" s="27"/>
      <c r="B12336" s="32"/>
      <c r="C12336" s="27"/>
      <c r="D12336" s="27"/>
      <c r="E12336" s="27"/>
    </row>
    <row r="12337" spans="1:5" x14ac:dyDescent="0.25">
      <c r="A12337" s="27"/>
      <c r="B12337" s="32"/>
      <c r="C12337" s="27"/>
      <c r="D12337" s="27"/>
      <c r="E12337" s="27"/>
    </row>
    <row r="12338" spans="1:5" x14ac:dyDescent="0.25">
      <c r="A12338" s="27"/>
      <c r="B12338" s="32"/>
      <c r="C12338" s="27"/>
      <c r="D12338" s="27"/>
      <c r="E12338" s="27"/>
    </row>
    <row r="12339" spans="1:5" x14ac:dyDescent="0.25">
      <c r="A12339" s="27"/>
      <c r="B12339" s="32"/>
      <c r="C12339" s="27"/>
      <c r="D12339" s="27"/>
      <c r="E12339" s="27"/>
    </row>
    <row r="12340" spans="1:5" x14ac:dyDescent="0.25">
      <c r="A12340" s="27"/>
      <c r="B12340" s="32"/>
      <c r="C12340" s="27"/>
      <c r="D12340" s="27"/>
      <c r="E12340" s="27"/>
    </row>
    <row r="12341" spans="1:5" x14ac:dyDescent="0.25">
      <c r="A12341" s="27"/>
      <c r="B12341" s="32"/>
      <c r="C12341" s="27"/>
      <c r="D12341" s="27"/>
      <c r="E12341" s="27"/>
    </row>
    <row r="12342" spans="1:5" x14ac:dyDescent="0.25">
      <c r="A12342" s="27"/>
      <c r="B12342" s="32"/>
      <c r="C12342" s="27"/>
      <c r="D12342" s="27"/>
      <c r="E12342" s="27"/>
    </row>
    <row r="12343" spans="1:5" x14ac:dyDescent="0.25">
      <c r="A12343" s="27"/>
      <c r="B12343" s="32"/>
      <c r="C12343" s="27"/>
      <c r="D12343" s="27"/>
      <c r="E12343" s="27"/>
    </row>
    <row r="12344" spans="1:5" x14ac:dyDescent="0.25">
      <c r="A12344" s="27"/>
      <c r="B12344" s="32"/>
      <c r="C12344" s="27"/>
      <c r="D12344" s="27"/>
      <c r="E12344" s="27"/>
    </row>
    <row r="12345" spans="1:5" x14ac:dyDescent="0.25">
      <c r="A12345" s="27"/>
      <c r="B12345" s="32"/>
      <c r="C12345" s="27"/>
      <c r="D12345" s="27"/>
      <c r="E12345" s="27"/>
    </row>
    <row r="12346" spans="1:5" x14ac:dyDescent="0.25">
      <c r="A12346" s="27"/>
      <c r="B12346" s="32"/>
      <c r="C12346" s="27"/>
      <c r="D12346" s="27"/>
      <c r="E12346" s="27"/>
    </row>
    <row r="12347" spans="1:5" x14ac:dyDescent="0.25">
      <c r="A12347" s="27"/>
      <c r="B12347" s="32"/>
      <c r="C12347" s="27"/>
      <c r="D12347" s="27"/>
      <c r="E12347" s="27"/>
    </row>
    <row r="12348" spans="1:5" x14ac:dyDescent="0.25">
      <c r="A12348" s="27"/>
      <c r="B12348" s="32"/>
      <c r="C12348" s="27"/>
      <c r="D12348" s="27"/>
      <c r="E12348" s="27"/>
    </row>
    <row r="12349" spans="1:5" x14ac:dyDescent="0.25">
      <c r="A12349" s="27"/>
      <c r="B12349" s="32"/>
      <c r="C12349" s="27"/>
      <c r="D12349" s="27"/>
      <c r="E12349" s="27"/>
    </row>
    <row r="12350" spans="1:5" x14ac:dyDescent="0.25">
      <c r="A12350" s="27"/>
      <c r="B12350" s="32"/>
      <c r="C12350" s="27"/>
      <c r="D12350" s="27"/>
      <c r="E12350" s="27"/>
    </row>
    <row r="12351" spans="1:5" x14ac:dyDescent="0.25">
      <c r="A12351" s="27"/>
      <c r="B12351" s="32"/>
      <c r="C12351" s="27"/>
      <c r="D12351" s="27"/>
      <c r="E12351" s="27"/>
    </row>
    <row r="12352" spans="1:5" x14ac:dyDescent="0.25">
      <c r="A12352" s="27"/>
      <c r="B12352" s="32"/>
      <c r="C12352" s="27"/>
      <c r="D12352" s="27"/>
      <c r="E12352" s="27"/>
    </row>
    <row r="12353" spans="1:5" x14ac:dyDescent="0.25">
      <c r="A12353" s="27"/>
      <c r="B12353" s="32"/>
      <c r="C12353" s="27"/>
      <c r="D12353" s="27"/>
      <c r="E12353" s="27"/>
    </row>
    <row r="12354" spans="1:5" x14ac:dyDescent="0.25">
      <c r="A12354" s="27"/>
      <c r="B12354" s="32"/>
      <c r="C12354" s="27"/>
      <c r="D12354" s="27"/>
      <c r="E12354" s="27"/>
    </row>
    <row r="12355" spans="1:5" x14ac:dyDescent="0.25">
      <c r="A12355" s="27"/>
      <c r="B12355" s="32"/>
      <c r="C12355" s="27"/>
      <c r="D12355" s="27"/>
      <c r="E12355" s="27"/>
    </row>
    <row r="12356" spans="1:5" x14ac:dyDescent="0.25">
      <c r="A12356" s="27"/>
      <c r="B12356" s="32"/>
      <c r="C12356" s="27"/>
      <c r="D12356" s="27"/>
      <c r="E12356" s="27"/>
    </row>
    <row r="12357" spans="1:5" x14ac:dyDescent="0.25">
      <c r="A12357" s="27"/>
      <c r="B12357" s="32"/>
      <c r="C12357" s="27"/>
      <c r="D12357" s="27"/>
      <c r="E12357" s="27"/>
    </row>
    <row r="12358" spans="1:5" x14ac:dyDescent="0.25">
      <c r="A12358" s="27"/>
      <c r="B12358" s="32"/>
      <c r="C12358" s="27"/>
      <c r="D12358" s="27"/>
      <c r="E12358" s="27"/>
    </row>
    <row r="12359" spans="1:5" x14ac:dyDescent="0.25">
      <c r="A12359" s="27"/>
      <c r="B12359" s="32"/>
      <c r="C12359" s="27"/>
      <c r="D12359" s="27"/>
      <c r="E12359" s="27"/>
    </row>
    <row r="12360" spans="1:5" x14ac:dyDescent="0.25">
      <c r="A12360" s="27"/>
      <c r="B12360" s="32"/>
      <c r="C12360" s="27"/>
      <c r="D12360" s="27"/>
      <c r="E12360" s="27"/>
    </row>
    <row r="12361" spans="1:5" x14ac:dyDescent="0.25">
      <c r="A12361" s="27"/>
      <c r="B12361" s="32"/>
      <c r="C12361" s="27"/>
      <c r="D12361" s="27"/>
      <c r="E12361" s="27"/>
    </row>
    <row r="12362" spans="1:5" x14ac:dyDescent="0.25">
      <c r="A12362" s="27"/>
      <c r="B12362" s="32"/>
      <c r="C12362" s="27"/>
      <c r="D12362" s="27"/>
      <c r="E12362" s="27"/>
    </row>
    <row r="12363" spans="1:5" x14ac:dyDescent="0.25">
      <c r="A12363" s="27"/>
      <c r="B12363" s="32"/>
      <c r="C12363" s="27"/>
      <c r="D12363" s="27"/>
      <c r="E12363" s="27"/>
    </row>
    <row r="12364" spans="1:5" x14ac:dyDescent="0.25">
      <c r="A12364" s="27"/>
      <c r="B12364" s="32"/>
      <c r="C12364" s="27"/>
      <c r="D12364" s="27"/>
      <c r="E12364" s="27"/>
    </row>
    <row r="12365" spans="1:5" x14ac:dyDescent="0.25">
      <c r="A12365" s="27"/>
      <c r="B12365" s="32"/>
      <c r="C12365" s="27"/>
      <c r="D12365" s="27"/>
      <c r="E12365" s="27"/>
    </row>
    <row r="12366" spans="1:5" x14ac:dyDescent="0.25">
      <c r="A12366" s="27"/>
      <c r="B12366" s="32"/>
      <c r="C12366" s="27"/>
      <c r="D12366" s="27"/>
      <c r="E12366" s="27"/>
    </row>
    <row r="12367" spans="1:5" x14ac:dyDescent="0.25">
      <c r="A12367" s="27"/>
      <c r="B12367" s="32"/>
      <c r="C12367" s="27"/>
      <c r="D12367" s="27"/>
      <c r="E12367" s="27"/>
    </row>
    <row r="12368" spans="1:5" x14ac:dyDescent="0.25">
      <c r="A12368" s="27"/>
      <c r="B12368" s="32"/>
      <c r="C12368" s="27"/>
      <c r="D12368" s="27"/>
      <c r="E12368" s="27"/>
    </row>
    <row r="12369" spans="1:5" x14ac:dyDescent="0.25">
      <c r="A12369" s="27"/>
      <c r="B12369" s="32"/>
      <c r="C12369" s="27"/>
      <c r="D12369" s="27"/>
      <c r="E12369" s="27"/>
    </row>
    <row r="12370" spans="1:5" x14ac:dyDescent="0.25">
      <c r="A12370" s="27"/>
      <c r="B12370" s="32"/>
      <c r="C12370" s="27"/>
      <c r="D12370" s="27"/>
      <c r="E12370" s="27"/>
    </row>
    <row r="12371" spans="1:5" x14ac:dyDescent="0.25">
      <c r="A12371" s="27"/>
      <c r="B12371" s="32"/>
      <c r="C12371" s="27"/>
      <c r="D12371" s="27"/>
      <c r="E12371" s="27"/>
    </row>
    <row r="12372" spans="1:5" x14ac:dyDescent="0.25">
      <c r="A12372" s="27"/>
      <c r="B12372" s="32"/>
      <c r="C12372" s="27"/>
      <c r="D12372" s="27"/>
      <c r="E12372" s="27"/>
    </row>
    <row r="12373" spans="1:5" x14ac:dyDescent="0.25">
      <c r="A12373" s="27"/>
      <c r="B12373" s="32"/>
      <c r="C12373" s="27"/>
      <c r="D12373" s="27"/>
      <c r="E12373" s="27"/>
    </row>
    <row r="12374" spans="1:5" x14ac:dyDescent="0.25">
      <c r="A12374" s="27"/>
      <c r="B12374" s="32"/>
      <c r="C12374" s="27"/>
      <c r="D12374" s="27"/>
      <c r="E12374" s="27"/>
    </row>
    <row r="12375" spans="1:5" x14ac:dyDescent="0.25">
      <c r="A12375" s="27"/>
      <c r="B12375" s="32"/>
      <c r="C12375" s="27"/>
      <c r="D12375" s="27"/>
      <c r="E12375" s="27"/>
    </row>
    <row r="12376" spans="1:5" x14ac:dyDescent="0.25">
      <c r="A12376" s="27"/>
      <c r="B12376" s="32"/>
      <c r="C12376" s="27"/>
      <c r="D12376" s="27"/>
      <c r="E12376" s="27"/>
    </row>
    <row r="12377" spans="1:5" x14ac:dyDescent="0.25">
      <c r="A12377" s="27"/>
      <c r="B12377" s="32"/>
      <c r="C12377" s="27"/>
      <c r="D12377" s="27"/>
      <c r="E12377" s="27"/>
    </row>
    <row r="12378" spans="1:5" x14ac:dyDescent="0.25">
      <c r="A12378" s="27"/>
      <c r="B12378" s="32"/>
      <c r="C12378" s="27"/>
      <c r="D12378" s="27"/>
      <c r="E12378" s="27"/>
    </row>
    <row r="12379" spans="1:5" x14ac:dyDescent="0.25">
      <c r="A12379" s="27"/>
      <c r="B12379" s="32"/>
      <c r="C12379" s="27"/>
      <c r="D12379" s="27"/>
      <c r="E12379" s="27"/>
    </row>
    <row r="12380" spans="1:5" x14ac:dyDescent="0.25">
      <c r="A12380" s="27"/>
      <c r="B12380" s="32"/>
      <c r="C12380" s="27"/>
      <c r="D12380" s="27"/>
      <c r="E12380" s="27"/>
    </row>
    <row r="12381" spans="1:5" x14ac:dyDescent="0.25">
      <c r="A12381" s="27"/>
      <c r="B12381" s="32"/>
      <c r="C12381" s="27"/>
      <c r="D12381" s="27"/>
      <c r="E12381" s="27"/>
    </row>
    <row r="12382" spans="1:5" x14ac:dyDescent="0.25">
      <c r="A12382" s="27"/>
      <c r="B12382" s="32"/>
      <c r="C12382" s="27"/>
      <c r="D12382" s="27"/>
      <c r="E12382" s="27"/>
    </row>
    <row r="12383" spans="1:5" x14ac:dyDescent="0.25">
      <c r="A12383" s="27"/>
      <c r="B12383" s="32"/>
      <c r="C12383" s="27"/>
      <c r="D12383" s="27"/>
      <c r="E12383" s="27"/>
    </row>
    <row r="12384" spans="1:5" x14ac:dyDescent="0.25">
      <c r="A12384" s="27"/>
      <c r="B12384" s="32"/>
      <c r="C12384" s="27"/>
      <c r="D12384" s="27"/>
      <c r="E12384" s="27"/>
    </row>
    <row r="12385" spans="1:5" x14ac:dyDescent="0.25">
      <c r="A12385" s="27"/>
      <c r="B12385" s="32"/>
      <c r="C12385" s="27"/>
      <c r="D12385" s="27"/>
      <c r="E12385" s="27"/>
    </row>
    <row r="12386" spans="1:5" x14ac:dyDescent="0.25">
      <c r="A12386" s="27"/>
      <c r="B12386" s="32"/>
      <c r="C12386" s="27"/>
      <c r="D12386" s="27"/>
      <c r="E12386" s="27"/>
    </row>
    <row r="12387" spans="1:5" x14ac:dyDescent="0.25">
      <c r="A12387" s="27"/>
      <c r="B12387" s="32"/>
      <c r="C12387" s="27"/>
      <c r="D12387" s="27"/>
      <c r="E12387" s="27"/>
    </row>
    <row r="12388" spans="1:5" x14ac:dyDescent="0.25">
      <c r="A12388" s="27"/>
      <c r="B12388" s="32"/>
      <c r="C12388" s="27"/>
      <c r="D12388" s="27"/>
      <c r="E12388" s="27"/>
    </row>
    <row r="12389" spans="1:5" x14ac:dyDescent="0.25">
      <c r="A12389" s="27"/>
      <c r="B12389" s="32"/>
      <c r="C12389" s="27"/>
      <c r="D12389" s="27"/>
      <c r="E12389" s="27"/>
    </row>
    <row r="12390" spans="1:5" x14ac:dyDescent="0.25">
      <c r="A12390" s="27"/>
      <c r="B12390" s="32"/>
      <c r="C12390" s="27"/>
      <c r="D12390" s="27"/>
      <c r="E12390" s="27"/>
    </row>
    <row r="12391" spans="1:5" x14ac:dyDescent="0.25">
      <c r="A12391" s="27"/>
      <c r="B12391" s="32"/>
      <c r="C12391" s="27"/>
      <c r="D12391" s="27"/>
      <c r="E12391" s="27"/>
    </row>
    <row r="12392" spans="1:5" x14ac:dyDescent="0.25">
      <c r="A12392" s="27"/>
      <c r="B12392" s="32"/>
      <c r="C12392" s="27"/>
      <c r="D12392" s="27"/>
      <c r="E12392" s="27"/>
    </row>
    <row r="12393" spans="1:5" x14ac:dyDescent="0.25">
      <c r="A12393" s="27"/>
      <c r="B12393" s="32"/>
      <c r="C12393" s="27"/>
      <c r="D12393" s="27"/>
      <c r="E12393" s="27"/>
    </row>
    <row r="12394" spans="1:5" x14ac:dyDescent="0.25">
      <c r="A12394" s="27"/>
      <c r="B12394" s="32"/>
      <c r="C12394" s="27"/>
      <c r="D12394" s="27"/>
      <c r="E12394" s="27"/>
    </row>
    <row r="12395" spans="1:5" x14ac:dyDescent="0.25">
      <c r="A12395" s="27"/>
      <c r="B12395" s="32"/>
      <c r="C12395" s="27"/>
      <c r="D12395" s="27"/>
      <c r="E12395" s="27"/>
    </row>
    <row r="12396" spans="1:5" x14ac:dyDescent="0.25">
      <c r="A12396" s="27"/>
      <c r="B12396" s="32"/>
      <c r="C12396" s="27"/>
      <c r="D12396" s="27"/>
      <c r="E12396" s="27"/>
    </row>
    <row r="12397" spans="1:5" x14ac:dyDescent="0.25">
      <c r="A12397" s="27"/>
      <c r="B12397" s="32"/>
      <c r="C12397" s="27"/>
      <c r="D12397" s="27"/>
      <c r="E12397" s="27"/>
    </row>
    <row r="12398" spans="1:5" x14ac:dyDescent="0.25">
      <c r="A12398" s="27"/>
      <c r="B12398" s="32"/>
      <c r="C12398" s="27"/>
      <c r="D12398" s="27"/>
      <c r="E12398" s="27"/>
    </row>
    <row r="12399" spans="1:5" x14ac:dyDescent="0.25">
      <c r="A12399" s="27"/>
      <c r="B12399" s="32"/>
      <c r="C12399" s="27"/>
      <c r="D12399" s="27"/>
      <c r="E12399" s="27"/>
    </row>
    <row r="12400" spans="1:5" x14ac:dyDescent="0.25">
      <c r="A12400" s="27"/>
      <c r="B12400" s="32"/>
      <c r="C12400" s="27"/>
      <c r="D12400" s="27"/>
      <c r="E12400" s="27"/>
    </row>
    <row r="12401" spans="1:5" x14ac:dyDescent="0.25">
      <c r="A12401" s="27"/>
      <c r="B12401" s="32"/>
      <c r="C12401" s="27"/>
      <c r="D12401" s="27"/>
      <c r="E12401" s="27"/>
    </row>
    <row r="12402" spans="1:5" x14ac:dyDescent="0.25">
      <c r="A12402" s="27"/>
      <c r="B12402" s="32"/>
      <c r="C12402" s="27"/>
      <c r="D12402" s="27"/>
      <c r="E12402" s="27"/>
    </row>
    <row r="12403" spans="1:5" x14ac:dyDescent="0.25">
      <c r="A12403" s="27"/>
      <c r="B12403" s="32"/>
      <c r="C12403" s="27"/>
      <c r="D12403" s="27"/>
      <c r="E12403" s="27"/>
    </row>
    <row r="12404" spans="1:5" x14ac:dyDescent="0.25">
      <c r="A12404" s="27"/>
      <c r="B12404" s="32"/>
      <c r="C12404" s="27"/>
      <c r="D12404" s="27"/>
      <c r="E12404" s="27"/>
    </row>
    <row r="12405" spans="1:5" x14ac:dyDescent="0.25">
      <c r="A12405" s="27"/>
      <c r="B12405" s="32"/>
      <c r="C12405" s="27"/>
      <c r="D12405" s="27"/>
      <c r="E12405" s="27"/>
    </row>
    <row r="12406" spans="1:5" x14ac:dyDescent="0.25">
      <c r="A12406" s="27"/>
      <c r="B12406" s="32"/>
      <c r="C12406" s="27"/>
      <c r="D12406" s="27"/>
      <c r="E12406" s="27"/>
    </row>
    <row r="12407" spans="1:5" x14ac:dyDescent="0.25">
      <c r="A12407" s="27"/>
      <c r="B12407" s="32"/>
      <c r="C12407" s="27"/>
      <c r="D12407" s="27"/>
      <c r="E12407" s="27"/>
    </row>
    <row r="12408" spans="1:5" x14ac:dyDescent="0.25">
      <c r="A12408" s="27"/>
      <c r="B12408" s="32"/>
      <c r="C12408" s="27"/>
      <c r="D12408" s="27"/>
      <c r="E12408" s="27"/>
    </row>
    <row r="12409" spans="1:5" x14ac:dyDescent="0.25">
      <c r="A12409" s="27"/>
      <c r="B12409" s="32"/>
      <c r="C12409" s="27"/>
      <c r="D12409" s="27"/>
      <c r="E12409" s="27"/>
    </row>
    <row r="12410" spans="1:5" x14ac:dyDescent="0.25">
      <c r="A12410" s="27"/>
      <c r="B12410" s="32"/>
      <c r="C12410" s="27"/>
      <c r="D12410" s="27"/>
      <c r="E12410" s="27"/>
    </row>
    <row r="12411" spans="1:5" x14ac:dyDescent="0.25">
      <c r="A12411" s="27"/>
      <c r="B12411" s="32"/>
      <c r="C12411" s="27"/>
      <c r="D12411" s="27"/>
      <c r="E12411" s="27"/>
    </row>
    <row r="12412" spans="1:5" x14ac:dyDescent="0.25">
      <c r="A12412" s="27"/>
      <c r="B12412" s="32"/>
      <c r="C12412" s="27"/>
      <c r="D12412" s="27"/>
      <c r="E12412" s="27"/>
    </row>
    <row r="12413" spans="1:5" x14ac:dyDescent="0.25">
      <c r="A12413" s="27"/>
      <c r="B12413" s="32"/>
      <c r="C12413" s="27"/>
      <c r="D12413" s="27"/>
      <c r="E12413" s="27"/>
    </row>
    <row r="12414" spans="1:5" x14ac:dyDescent="0.25">
      <c r="A12414" s="27"/>
      <c r="B12414" s="32"/>
      <c r="C12414" s="27"/>
      <c r="D12414" s="27"/>
      <c r="E12414" s="27"/>
    </row>
    <row r="12415" spans="1:5" x14ac:dyDescent="0.25">
      <c r="A12415" s="27"/>
      <c r="B12415" s="32"/>
      <c r="C12415" s="27"/>
      <c r="D12415" s="27"/>
      <c r="E12415" s="27"/>
    </row>
    <row r="12416" spans="1:5" x14ac:dyDescent="0.25">
      <c r="A12416" s="27"/>
      <c r="B12416" s="32"/>
      <c r="C12416" s="27"/>
      <c r="D12416" s="27"/>
      <c r="E12416" s="27"/>
    </row>
    <row r="12417" spans="1:5" x14ac:dyDescent="0.25">
      <c r="A12417" s="27"/>
      <c r="B12417" s="32"/>
      <c r="C12417" s="27"/>
      <c r="D12417" s="27"/>
      <c r="E12417" s="27"/>
    </row>
    <row r="12418" spans="1:5" x14ac:dyDescent="0.25">
      <c r="A12418" s="27"/>
      <c r="B12418" s="32"/>
      <c r="C12418" s="27"/>
      <c r="D12418" s="27"/>
      <c r="E12418" s="27"/>
    </row>
    <row r="12419" spans="1:5" x14ac:dyDescent="0.25">
      <c r="A12419" s="27"/>
      <c r="B12419" s="32"/>
      <c r="C12419" s="27"/>
      <c r="D12419" s="27"/>
      <c r="E12419" s="27"/>
    </row>
    <row r="12420" spans="1:5" x14ac:dyDescent="0.25">
      <c r="A12420" s="27"/>
      <c r="B12420" s="32"/>
      <c r="C12420" s="27"/>
      <c r="D12420" s="27"/>
      <c r="E12420" s="27"/>
    </row>
    <row r="12421" spans="1:5" x14ac:dyDescent="0.25">
      <c r="A12421" s="27"/>
      <c r="B12421" s="32"/>
      <c r="C12421" s="27"/>
      <c r="D12421" s="27"/>
      <c r="E12421" s="27"/>
    </row>
    <row r="12422" spans="1:5" x14ac:dyDescent="0.25">
      <c r="A12422" s="27"/>
      <c r="B12422" s="32"/>
      <c r="C12422" s="27"/>
      <c r="D12422" s="27"/>
      <c r="E12422" s="27"/>
    </row>
    <row r="12423" spans="1:5" x14ac:dyDescent="0.25">
      <c r="A12423" s="27"/>
      <c r="B12423" s="32"/>
      <c r="C12423" s="27"/>
      <c r="D12423" s="27"/>
      <c r="E12423" s="27"/>
    </row>
    <row r="12424" spans="1:5" x14ac:dyDescent="0.25">
      <c r="A12424" s="27"/>
      <c r="B12424" s="32"/>
      <c r="C12424" s="27"/>
      <c r="D12424" s="27"/>
      <c r="E12424" s="27"/>
    </row>
    <row r="12425" spans="1:5" x14ac:dyDescent="0.25">
      <c r="A12425" s="27"/>
      <c r="B12425" s="32"/>
      <c r="C12425" s="27"/>
      <c r="D12425" s="27"/>
      <c r="E12425" s="27"/>
    </row>
    <row r="12426" spans="1:5" x14ac:dyDescent="0.25">
      <c r="A12426" s="27"/>
      <c r="B12426" s="32"/>
      <c r="C12426" s="27"/>
      <c r="D12426" s="27"/>
      <c r="E12426" s="27"/>
    </row>
    <row r="12427" spans="1:5" x14ac:dyDescent="0.25">
      <c r="A12427" s="27"/>
      <c r="B12427" s="32"/>
      <c r="C12427" s="27"/>
      <c r="D12427" s="27"/>
      <c r="E12427" s="27"/>
    </row>
    <row r="12428" spans="1:5" x14ac:dyDescent="0.25">
      <c r="A12428" s="27"/>
      <c r="B12428" s="32"/>
      <c r="C12428" s="27"/>
      <c r="D12428" s="27"/>
      <c r="E12428" s="27"/>
    </row>
    <row r="12429" spans="1:5" x14ac:dyDescent="0.25">
      <c r="A12429" s="27"/>
      <c r="B12429" s="32"/>
      <c r="C12429" s="27"/>
      <c r="D12429" s="27"/>
      <c r="E12429" s="27"/>
    </row>
    <row r="12430" spans="1:5" x14ac:dyDescent="0.25">
      <c r="A12430" s="27"/>
      <c r="B12430" s="32"/>
      <c r="C12430" s="27"/>
      <c r="D12430" s="27"/>
      <c r="E12430" s="27"/>
    </row>
    <row r="12431" spans="1:5" x14ac:dyDescent="0.25">
      <c r="A12431" s="27"/>
      <c r="B12431" s="32"/>
      <c r="C12431" s="27"/>
      <c r="D12431" s="27"/>
      <c r="E12431" s="27"/>
    </row>
    <row r="12432" spans="1:5" x14ac:dyDescent="0.25">
      <c r="A12432" s="27"/>
      <c r="B12432" s="32"/>
      <c r="C12432" s="27"/>
      <c r="D12432" s="27"/>
      <c r="E12432" s="27"/>
    </row>
    <row r="12433" spans="1:5" x14ac:dyDescent="0.25">
      <c r="A12433" s="27"/>
      <c r="B12433" s="32"/>
      <c r="C12433" s="27"/>
      <c r="D12433" s="27"/>
      <c r="E12433" s="27"/>
    </row>
    <row r="12434" spans="1:5" x14ac:dyDescent="0.25">
      <c r="A12434" s="27"/>
      <c r="B12434" s="32"/>
      <c r="C12434" s="27"/>
      <c r="D12434" s="27"/>
      <c r="E12434" s="27"/>
    </row>
    <row r="12435" spans="1:5" x14ac:dyDescent="0.25">
      <c r="A12435" s="27"/>
      <c r="B12435" s="32"/>
      <c r="C12435" s="27"/>
      <c r="D12435" s="27"/>
      <c r="E12435" s="27"/>
    </row>
    <row r="12436" spans="1:5" x14ac:dyDescent="0.25">
      <c r="A12436" s="27"/>
      <c r="B12436" s="32"/>
      <c r="C12436" s="27"/>
      <c r="D12436" s="27"/>
      <c r="E12436" s="27"/>
    </row>
    <row r="12437" spans="1:5" x14ac:dyDescent="0.25">
      <c r="A12437" s="27"/>
      <c r="B12437" s="32"/>
      <c r="C12437" s="27"/>
      <c r="D12437" s="27"/>
      <c r="E12437" s="27"/>
    </row>
    <row r="12438" spans="1:5" x14ac:dyDescent="0.25">
      <c r="A12438" s="27"/>
      <c r="B12438" s="32"/>
      <c r="C12438" s="27"/>
      <c r="D12438" s="27"/>
      <c r="E12438" s="27"/>
    </row>
    <row r="12439" spans="1:5" x14ac:dyDescent="0.25">
      <c r="A12439" s="27"/>
      <c r="B12439" s="32"/>
      <c r="C12439" s="27"/>
      <c r="D12439" s="27"/>
      <c r="E12439" s="27"/>
    </row>
    <row r="12440" spans="1:5" x14ac:dyDescent="0.25">
      <c r="A12440" s="27"/>
      <c r="B12440" s="32"/>
      <c r="C12440" s="27"/>
      <c r="D12440" s="27"/>
      <c r="E12440" s="27"/>
    </row>
    <row r="12441" spans="1:5" x14ac:dyDescent="0.25">
      <c r="A12441" s="27"/>
      <c r="B12441" s="32"/>
      <c r="C12441" s="27"/>
      <c r="D12441" s="27"/>
      <c r="E12441" s="27"/>
    </row>
    <row r="12442" spans="1:5" x14ac:dyDescent="0.25">
      <c r="A12442" s="27"/>
      <c r="B12442" s="32"/>
      <c r="C12442" s="27"/>
      <c r="D12442" s="27"/>
      <c r="E12442" s="27"/>
    </row>
    <row r="12443" spans="1:5" x14ac:dyDescent="0.25">
      <c r="A12443" s="27"/>
      <c r="B12443" s="32"/>
      <c r="C12443" s="27"/>
      <c r="D12443" s="27"/>
      <c r="E12443" s="27"/>
    </row>
    <row r="12444" spans="1:5" x14ac:dyDescent="0.25">
      <c r="A12444" s="27"/>
      <c r="B12444" s="32"/>
      <c r="C12444" s="27"/>
      <c r="D12444" s="27"/>
      <c r="E12444" s="27"/>
    </row>
    <row r="12445" spans="1:5" x14ac:dyDescent="0.25">
      <c r="A12445" s="27"/>
      <c r="B12445" s="32"/>
      <c r="C12445" s="27"/>
      <c r="D12445" s="27"/>
      <c r="E12445" s="27"/>
    </row>
    <row r="12446" spans="1:5" x14ac:dyDescent="0.25">
      <c r="A12446" s="27"/>
      <c r="B12446" s="32"/>
      <c r="C12446" s="27"/>
      <c r="D12446" s="27"/>
      <c r="E12446" s="27"/>
    </row>
    <row r="12447" spans="1:5" x14ac:dyDescent="0.25">
      <c r="A12447" s="27"/>
      <c r="B12447" s="32"/>
      <c r="C12447" s="27"/>
      <c r="D12447" s="27"/>
      <c r="E12447" s="27"/>
    </row>
    <row r="12448" spans="1:5" x14ac:dyDescent="0.25">
      <c r="A12448" s="27"/>
      <c r="B12448" s="32"/>
      <c r="C12448" s="27"/>
      <c r="D12448" s="27"/>
      <c r="E12448" s="27"/>
    </row>
    <row r="12449" spans="1:5" x14ac:dyDescent="0.25">
      <c r="A12449" s="27"/>
      <c r="B12449" s="32"/>
      <c r="C12449" s="27"/>
      <c r="D12449" s="27"/>
      <c r="E12449" s="27"/>
    </row>
    <row r="12450" spans="1:5" x14ac:dyDescent="0.25">
      <c r="A12450" s="27"/>
      <c r="B12450" s="32"/>
      <c r="C12450" s="27"/>
      <c r="D12450" s="27"/>
      <c r="E12450" s="27"/>
    </row>
    <row r="12451" spans="1:5" x14ac:dyDescent="0.25">
      <c r="A12451" s="27"/>
      <c r="B12451" s="32"/>
      <c r="C12451" s="27"/>
      <c r="D12451" s="27"/>
      <c r="E12451" s="27"/>
    </row>
    <row r="12452" spans="1:5" x14ac:dyDescent="0.25">
      <c r="A12452" s="27"/>
      <c r="B12452" s="32"/>
      <c r="C12452" s="27"/>
      <c r="D12452" s="27"/>
      <c r="E12452" s="27"/>
    </row>
    <row r="12453" spans="1:5" x14ac:dyDescent="0.25">
      <c r="A12453" s="27"/>
      <c r="B12453" s="32"/>
      <c r="C12453" s="27"/>
      <c r="D12453" s="27"/>
      <c r="E12453" s="27"/>
    </row>
    <row r="12454" spans="1:5" x14ac:dyDescent="0.25">
      <c r="A12454" s="27"/>
      <c r="B12454" s="32"/>
      <c r="C12454" s="27"/>
      <c r="D12454" s="27"/>
      <c r="E12454" s="27"/>
    </row>
    <row r="12455" spans="1:5" x14ac:dyDescent="0.25">
      <c r="A12455" s="27"/>
      <c r="B12455" s="32"/>
      <c r="C12455" s="27"/>
      <c r="D12455" s="27"/>
      <c r="E12455" s="27"/>
    </row>
    <row r="12456" spans="1:5" x14ac:dyDescent="0.25">
      <c r="A12456" s="27"/>
      <c r="B12456" s="32"/>
      <c r="C12456" s="27"/>
      <c r="D12456" s="27"/>
      <c r="E12456" s="27"/>
    </row>
    <row r="12457" spans="1:5" x14ac:dyDescent="0.25">
      <c r="A12457" s="27"/>
      <c r="B12457" s="32"/>
      <c r="C12457" s="27"/>
      <c r="D12457" s="27"/>
      <c r="E12457" s="27"/>
    </row>
    <row r="12458" spans="1:5" x14ac:dyDescent="0.25">
      <c r="A12458" s="27"/>
      <c r="B12458" s="32"/>
      <c r="C12458" s="27"/>
      <c r="D12458" s="27"/>
      <c r="E12458" s="27"/>
    </row>
    <row r="12459" spans="1:5" x14ac:dyDescent="0.25">
      <c r="A12459" s="27"/>
      <c r="B12459" s="32"/>
      <c r="C12459" s="27"/>
      <c r="D12459" s="27"/>
      <c r="E12459" s="27"/>
    </row>
    <row r="12460" spans="1:5" x14ac:dyDescent="0.25">
      <c r="A12460" s="27"/>
      <c r="B12460" s="32"/>
      <c r="C12460" s="27"/>
      <c r="D12460" s="27"/>
      <c r="E12460" s="27"/>
    </row>
    <row r="12461" spans="1:5" x14ac:dyDescent="0.25">
      <c r="A12461" s="27"/>
      <c r="B12461" s="32"/>
      <c r="C12461" s="27"/>
      <c r="D12461" s="27"/>
      <c r="E12461" s="27"/>
    </row>
    <row r="12462" spans="1:5" x14ac:dyDescent="0.25">
      <c r="A12462" s="27"/>
      <c r="B12462" s="32"/>
      <c r="C12462" s="27"/>
      <c r="D12462" s="27"/>
      <c r="E12462" s="27"/>
    </row>
    <row r="12463" spans="1:5" x14ac:dyDescent="0.25">
      <c r="A12463" s="27"/>
      <c r="B12463" s="32"/>
      <c r="C12463" s="27"/>
      <c r="D12463" s="27"/>
      <c r="E12463" s="27"/>
    </row>
    <row r="12464" spans="1:5" x14ac:dyDescent="0.25">
      <c r="A12464" s="27"/>
      <c r="B12464" s="32"/>
      <c r="C12464" s="27"/>
      <c r="D12464" s="27"/>
      <c r="E12464" s="27"/>
    </row>
    <row r="12465" spans="1:5" x14ac:dyDescent="0.25">
      <c r="A12465" s="27"/>
      <c r="B12465" s="32"/>
      <c r="C12465" s="27"/>
      <c r="D12465" s="27"/>
      <c r="E12465" s="27"/>
    </row>
    <row r="12466" spans="1:5" x14ac:dyDescent="0.25">
      <c r="A12466" s="27"/>
      <c r="B12466" s="32"/>
      <c r="C12466" s="27"/>
      <c r="D12466" s="27"/>
      <c r="E12466" s="27"/>
    </row>
    <row r="12467" spans="1:5" x14ac:dyDescent="0.25">
      <c r="A12467" s="27"/>
      <c r="B12467" s="32"/>
      <c r="C12467" s="27"/>
      <c r="D12467" s="27"/>
      <c r="E12467" s="27"/>
    </row>
    <row r="12468" spans="1:5" x14ac:dyDescent="0.25">
      <c r="A12468" s="27"/>
      <c r="B12468" s="32"/>
      <c r="C12468" s="27"/>
      <c r="D12468" s="27"/>
      <c r="E12468" s="27"/>
    </row>
    <row r="12469" spans="1:5" x14ac:dyDescent="0.25">
      <c r="A12469" s="27"/>
      <c r="B12469" s="32"/>
      <c r="C12469" s="27"/>
      <c r="D12469" s="27"/>
      <c r="E12469" s="27"/>
    </row>
    <row r="12470" spans="1:5" x14ac:dyDescent="0.25">
      <c r="A12470" s="27"/>
      <c r="B12470" s="32"/>
      <c r="C12470" s="27"/>
      <c r="D12470" s="27"/>
      <c r="E12470" s="27"/>
    </row>
    <row r="12471" spans="1:5" x14ac:dyDescent="0.25">
      <c r="A12471" s="27"/>
      <c r="B12471" s="32"/>
      <c r="C12471" s="27"/>
      <c r="D12471" s="27"/>
      <c r="E12471" s="27"/>
    </row>
    <row r="12472" spans="1:5" x14ac:dyDescent="0.25">
      <c r="A12472" s="27"/>
      <c r="B12472" s="32"/>
      <c r="C12472" s="27"/>
      <c r="D12472" s="27"/>
      <c r="E12472" s="27"/>
    </row>
    <row r="12473" spans="1:5" x14ac:dyDescent="0.25">
      <c r="A12473" s="27"/>
      <c r="B12473" s="32"/>
      <c r="C12473" s="27"/>
      <c r="D12473" s="27"/>
      <c r="E12473" s="27"/>
    </row>
    <row r="12474" spans="1:5" x14ac:dyDescent="0.25">
      <c r="A12474" s="27"/>
      <c r="B12474" s="32"/>
      <c r="C12474" s="27"/>
      <c r="D12474" s="27"/>
      <c r="E12474" s="27"/>
    </row>
    <row r="12475" spans="1:5" x14ac:dyDescent="0.25">
      <c r="A12475" s="27"/>
      <c r="B12475" s="32"/>
      <c r="C12475" s="27"/>
      <c r="D12475" s="27"/>
      <c r="E12475" s="27"/>
    </row>
    <row r="12476" spans="1:5" x14ac:dyDescent="0.25">
      <c r="A12476" s="27"/>
      <c r="B12476" s="32"/>
      <c r="C12476" s="27"/>
      <c r="D12476" s="27"/>
      <c r="E12476" s="27"/>
    </row>
    <row r="12477" spans="1:5" x14ac:dyDescent="0.25">
      <c r="A12477" s="27"/>
      <c r="B12477" s="32"/>
      <c r="C12477" s="27"/>
      <c r="D12477" s="27"/>
      <c r="E12477" s="27"/>
    </row>
    <row r="12478" spans="1:5" x14ac:dyDescent="0.25">
      <c r="A12478" s="27"/>
      <c r="B12478" s="32"/>
      <c r="C12478" s="27"/>
      <c r="D12478" s="27"/>
      <c r="E12478" s="27"/>
    </row>
    <row r="12479" spans="1:5" x14ac:dyDescent="0.25">
      <c r="A12479" s="27"/>
      <c r="B12479" s="32"/>
      <c r="C12479" s="27"/>
      <c r="D12479" s="27"/>
      <c r="E12479" s="27"/>
    </row>
    <row r="12480" spans="1:5" x14ac:dyDescent="0.25">
      <c r="A12480" s="27"/>
      <c r="B12480" s="32"/>
      <c r="C12480" s="27"/>
      <c r="D12480" s="27"/>
      <c r="E12480" s="27"/>
    </row>
    <row r="12481" spans="1:5" x14ac:dyDescent="0.25">
      <c r="A12481" s="27"/>
      <c r="B12481" s="32"/>
      <c r="C12481" s="27"/>
      <c r="D12481" s="27"/>
      <c r="E12481" s="27"/>
    </row>
    <row r="12482" spans="1:5" x14ac:dyDescent="0.25">
      <c r="A12482" s="27"/>
      <c r="B12482" s="32"/>
      <c r="C12482" s="27"/>
      <c r="D12482" s="27"/>
      <c r="E12482" s="27"/>
    </row>
    <row r="12483" spans="1:5" x14ac:dyDescent="0.25">
      <c r="A12483" s="27"/>
      <c r="B12483" s="32"/>
      <c r="C12483" s="27"/>
      <c r="D12483" s="27"/>
      <c r="E12483" s="27"/>
    </row>
    <row r="12484" spans="1:5" x14ac:dyDescent="0.25">
      <c r="A12484" s="27"/>
      <c r="B12484" s="32"/>
      <c r="C12484" s="27"/>
      <c r="D12484" s="27"/>
      <c r="E12484" s="27"/>
    </row>
    <row r="12485" spans="1:5" x14ac:dyDescent="0.25">
      <c r="A12485" s="27"/>
      <c r="B12485" s="32"/>
      <c r="C12485" s="27"/>
      <c r="D12485" s="27"/>
      <c r="E12485" s="27"/>
    </row>
    <row r="12486" spans="1:5" x14ac:dyDescent="0.25">
      <c r="A12486" s="27"/>
      <c r="B12486" s="32"/>
      <c r="C12486" s="27"/>
      <c r="D12486" s="27"/>
      <c r="E12486" s="27"/>
    </row>
    <row r="12487" spans="1:5" x14ac:dyDescent="0.25">
      <c r="A12487" s="27"/>
      <c r="B12487" s="32"/>
      <c r="C12487" s="27"/>
      <c r="D12487" s="27"/>
      <c r="E12487" s="27"/>
    </row>
    <row r="12488" spans="1:5" x14ac:dyDescent="0.25">
      <c r="A12488" s="27"/>
      <c r="B12488" s="32"/>
      <c r="C12488" s="27"/>
      <c r="D12488" s="27"/>
      <c r="E12488" s="27"/>
    </row>
    <row r="12489" spans="1:5" x14ac:dyDescent="0.25">
      <c r="A12489" s="27"/>
      <c r="B12489" s="32"/>
      <c r="C12489" s="27"/>
      <c r="D12489" s="27"/>
      <c r="E12489" s="27"/>
    </row>
    <row r="12490" spans="1:5" x14ac:dyDescent="0.25">
      <c r="A12490" s="27"/>
      <c r="B12490" s="32"/>
      <c r="C12490" s="27"/>
      <c r="D12490" s="27"/>
      <c r="E12490" s="27"/>
    </row>
    <row r="12491" spans="1:5" x14ac:dyDescent="0.25">
      <c r="A12491" s="27"/>
      <c r="B12491" s="32"/>
      <c r="C12491" s="27"/>
      <c r="D12491" s="27"/>
      <c r="E12491" s="27"/>
    </row>
    <row r="12492" spans="1:5" x14ac:dyDescent="0.25">
      <c r="A12492" s="27"/>
      <c r="B12492" s="32"/>
      <c r="C12492" s="27"/>
      <c r="D12492" s="27"/>
      <c r="E12492" s="27"/>
    </row>
    <row r="12493" spans="1:5" x14ac:dyDescent="0.25">
      <c r="A12493" s="27"/>
      <c r="B12493" s="32"/>
      <c r="C12493" s="27"/>
      <c r="D12493" s="27"/>
      <c r="E12493" s="27"/>
    </row>
    <row r="12494" spans="1:5" x14ac:dyDescent="0.25">
      <c r="A12494" s="27"/>
      <c r="B12494" s="32"/>
      <c r="C12494" s="27"/>
      <c r="D12494" s="27"/>
      <c r="E12494" s="27"/>
    </row>
    <row r="12495" spans="1:5" x14ac:dyDescent="0.25">
      <c r="A12495" s="27"/>
      <c r="B12495" s="32"/>
      <c r="C12495" s="27"/>
      <c r="D12495" s="27"/>
      <c r="E12495" s="27"/>
    </row>
    <row r="12496" spans="1:5" x14ac:dyDescent="0.25">
      <c r="A12496" s="27"/>
      <c r="B12496" s="32"/>
      <c r="C12496" s="27"/>
      <c r="D12496" s="27"/>
      <c r="E12496" s="27"/>
    </row>
    <row r="12497" spans="1:5" x14ac:dyDescent="0.25">
      <c r="A12497" s="27"/>
      <c r="B12497" s="32"/>
      <c r="C12497" s="27"/>
      <c r="D12497" s="27"/>
      <c r="E12497" s="27"/>
    </row>
    <row r="12498" spans="1:5" x14ac:dyDescent="0.25">
      <c r="A12498" s="27"/>
      <c r="B12498" s="32"/>
      <c r="C12498" s="27"/>
      <c r="D12498" s="27"/>
      <c r="E12498" s="27"/>
    </row>
    <row r="12499" spans="1:5" x14ac:dyDescent="0.25">
      <c r="A12499" s="27"/>
      <c r="B12499" s="32"/>
      <c r="C12499" s="27"/>
      <c r="D12499" s="27"/>
      <c r="E12499" s="27"/>
    </row>
    <row r="12500" spans="1:5" x14ac:dyDescent="0.25">
      <c r="A12500" s="27"/>
      <c r="B12500" s="32"/>
      <c r="C12500" s="27"/>
      <c r="D12500" s="27"/>
      <c r="E12500" s="27"/>
    </row>
    <row r="12501" spans="1:5" x14ac:dyDescent="0.25">
      <c r="A12501" s="27"/>
      <c r="B12501" s="32"/>
      <c r="C12501" s="27"/>
      <c r="D12501" s="27"/>
      <c r="E12501" s="27"/>
    </row>
    <row r="12502" spans="1:5" x14ac:dyDescent="0.25">
      <c r="A12502" s="27"/>
      <c r="B12502" s="32"/>
      <c r="C12502" s="27"/>
      <c r="D12502" s="27"/>
      <c r="E12502" s="27"/>
    </row>
    <row r="12503" spans="1:5" x14ac:dyDescent="0.25">
      <c r="A12503" s="27"/>
      <c r="B12503" s="32"/>
      <c r="C12503" s="27"/>
      <c r="D12503" s="27"/>
      <c r="E12503" s="27"/>
    </row>
    <row r="12504" spans="1:5" x14ac:dyDescent="0.25">
      <c r="A12504" s="27"/>
      <c r="B12504" s="32"/>
      <c r="C12504" s="27"/>
      <c r="D12504" s="27"/>
      <c r="E12504" s="27"/>
    </row>
    <row r="12505" spans="1:5" x14ac:dyDescent="0.25">
      <c r="A12505" s="27"/>
      <c r="B12505" s="32"/>
      <c r="C12505" s="27"/>
      <c r="D12505" s="27"/>
      <c r="E12505" s="27"/>
    </row>
    <row r="12506" spans="1:5" x14ac:dyDescent="0.25">
      <c r="A12506" s="27"/>
      <c r="B12506" s="32"/>
      <c r="C12506" s="27"/>
      <c r="D12506" s="27"/>
      <c r="E12506" s="27"/>
    </row>
    <row r="12507" spans="1:5" x14ac:dyDescent="0.25">
      <c r="A12507" s="27"/>
      <c r="B12507" s="32"/>
      <c r="C12507" s="27"/>
      <c r="D12507" s="27"/>
      <c r="E12507" s="27"/>
    </row>
    <row r="12508" spans="1:5" x14ac:dyDescent="0.25">
      <c r="A12508" s="27"/>
      <c r="B12508" s="32"/>
      <c r="C12508" s="27"/>
      <c r="D12508" s="27"/>
      <c r="E12508" s="27"/>
    </row>
    <row r="12509" spans="1:5" x14ac:dyDescent="0.25">
      <c r="A12509" s="27"/>
      <c r="B12509" s="32"/>
      <c r="C12509" s="27"/>
      <c r="D12509" s="27"/>
      <c r="E12509" s="27"/>
    </row>
    <row r="12510" spans="1:5" x14ac:dyDescent="0.25">
      <c r="A12510" s="27"/>
      <c r="B12510" s="32"/>
      <c r="C12510" s="27"/>
      <c r="D12510" s="27"/>
      <c r="E12510" s="27"/>
    </row>
    <row r="12511" spans="1:5" x14ac:dyDescent="0.25">
      <c r="A12511" s="27"/>
      <c r="B12511" s="32"/>
      <c r="C12511" s="27"/>
      <c r="D12511" s="27"/>
      <c r="E12511" s="27"/>
    </row>
    <row r="12512" spans="1:5" x14ac:dyDescent="0.25">
      <c r="A12512" s="27"/>
      <c r="B12512" s="32"/>
      <c r="C12512" s="27"/>
      <c r="D12512" s="27"/>
      <c r="E12512" s="27"/>
    </row>
    <row r="12513" spans="1:5" x14ac:dyDescent="0.25">
      <c r="A12513" s="27"/>
      <c r="B12513" s="32"/>
      <c r="C12513" s="27"/>
      <c r="D12513" s="27"/>
      <c r="E12513" s="27"/>
    </row>
    <row r="12514" spans="1:5" x14ac:dyDescent="0.25">
      <c r="A12514" s="27"/>
      <c r="B12514" s="32"/>
      <c r="C12514" s="27"/>
      <c r="D12514" s="27"/>
      <c r="E12514" s="27"/>
    </row>
    <row r="12515" spans="1:5" x14ac:dyDescent="0.25">
      <c r="A12515" s="27"/>
      <c r="B12515" s="32"/>
      <c r="C12515" s="27"/>
      <c r="D12515" s="27"/>
      <c r="E12515" s="27"/>
    </row>
    <row r="12516" spans="1:5" x14ac:dyDescent="0.25">
      <c r="A12516" s="27"/>
      <c r="B12516" s="32"/>
      <c r="C12516" s="27"/>
      <c r="D12516" s="27"/>
      <c r="E12516" s="27"/>
    </row>
    <row r="12517" spans="1:5" x14ac:dyDescent="0.25">
      <c r="A12517" s="27"/>
      <c r="B12517" s="32"/>
      <c r="C12517" s="27"/>
      <c r="D12517" s="27"/>
      <c r="E12517" s="27"/>
    </row>
    <row r="12518" spans="1:5" x14ac:dyDescent="0.25">
      <c r="A12518" s="27"/>
      <c r="B12518" s="32"/>
      <c r="C12518" s="27"/>
      <c r="D12518" s="27"/>
      <c r="E12518" s="27"/>
    </row>
    <row r="12519" spans="1:5" x14ac:dyDescent="0.25">
      <c r="A12519" s="27"/>
      <c r="B12519" s="32"/>
      <c r="C12519" s="27"/>
      <c r="D12519" s="27"/>
      <c r="E12519" s="27"/>
    </row>
    <row r="12520" spans="1:5" x14ac:dyDescent="0.25">
      <c r="A12520" s="27"/>
      <c r="B12520" s="32"/>
      <c r="C12520" s="27"/>
      <c r="D12520" s="27"/>
      <c r="E12520" s="27"/>
    </row>
    <row r="12521" spans="1:5" x14ac:dyDescent="0.25">
      <c r="A12521" s="27"/>
      <c r="B12521" s="32"/>
      <c r="C12521" s="27"/>
      <c r="D12521" s="27"/>
      <c r="E12521" s="27"/>
    </row>
    <row r="12522" spans="1:5" x14ac:dyDescent="0.25">
      <c r="A12522" s="27"/>
      <c r="B12522" s="32"/>
      <c r="C12522" s="27"/>
      <c r="D12522" s="27"/>
      <c r="E12522" s="27"/>
    </row>
    <row r="12523" spans="1:5" x14ac:dyDescent="0.25">
      <c r="A12523" s="27"/>
      <c r="B12523" s="32"/>
      <c r="C12523" s="27"/>
      <c r="D12523" s="27"/>
      <c r="E12523" s="27"/>
    </row>
    <row r="12524" spans="1:5" x14ac:dyDescent="0.25">
      <c r="A12524" s="27"/>
      <c r="B12524" s="32"/>
      <c r="C12524" s="27"/>
      <c r="D12524" s="27"/>
      <c r="E12524" s="27"/>
    </row>
    <row r="12525" spans="1:5" x14ac:dyDescent="0.25">
      <c r="A12525" s="27"/>
      <c r="B12525" s="32"/>
      <c r="C12525" s="27"/>
      <c r="D12525" s="27"/>
      <c r="E12525" s="27"/>
    </row>
    <row r="12526" spans="1:5" x14ac:dyDescent="0.25">
      <c r="A12526" s="27"/>
      <c r="B12526" s="32"/>
      <c r="C12526" s="27"/>
      <c r="D12526" s="27"/>
      <c r="E12526" s="27"/>
    </row>
    <row r="12527" spans="1:5" x14ac:dyDescent="0.25">
      <c r="A12527" s="27"/>
      <c r="B12527" s="32"/>
      <c r="C12527" s="27"/>
      <c r="D12527" s="27"/>
      <c r="E12527" s="27"/>
    </row>
    <row r="12528" spans="1:5" x14ac:dyDescent="0.25">
      <c r="A12528" s="27"/>
      <c r="B12528" s="32"/>
      <c r="C12528" s="27"/>
      <c r="D12528" s="27"/>
      <c r="E12528" s="27"/>
    </row>
    <row r="12529" spans="1:5" x14ac:dyDescent="0.25">
      <c r="A12529" s="27"/>
      <c r="B12529" s="32"/>
      <c r="C12529" s="27"/>
      <c r="D12529" s="27"/>
      <c r="E12529" s="27"/>
    </row>
    <row r="12530" spans="1:5" x14ac:dyDescent="0.25">
      <c r="A12530" s="27"/>
      <c r="B12530" s="32"/>
      <c r="C12530" s="27"/>
      <c r="D12530" s="27"/>
      <c r="E12530" s="27"/>
    </row>
    <row r="12531" spans="1:5" x14ac:dyDescent="0.25">
      <c r="A12531" s="27"/>
      <c r="B12531" s="32"/>
      <c r="C12531" s="27"/>
      <c r="D12531" s="27"/>
      <c r="E12531" s="27"/>
    </row>
    <row r="12532" spans="1:5" x14ac:dyDescent="0.25">
      <c r="A12532" s="27"/>
      <c r="B12532" s="32"/>
      <c r="C12532" s="27"/>
      <c r="D12532" s="27"/>
      <c r="E12532" s="27"/>
    </row>
    <row r="12533" spans="1:5" x14ac:dyDescent="0.25">
      <c r="A12533" s="27"/>
      <c r="B12533" s="32"/>
      <c r="C12533" s="27"/>
      <c r="D12533" s="27"/>
      <c r="E12533" s="27"/>
    </row>
    <row r="12534" spans="1:5" x14ac:dyDescent="0.25">
      <c r="A12534" s="27"/>
      <c r="B12534" s="32"/>
      <c r="C12534" s="27"/>
      <c r="D12534" s="27"/>
      <c r="E12534" s="27"/>
    </row>
    <row r="12535" spans="1:5" x14ac:dyDescent="0.25">
      <c r="A12535" s="27"/>
      <c r="B12535" s="32"/>
      <c r="C12535" s="27"/>
      <c r="D12535" s="27"/>
      <c r="E12535" s="27"/>
    </row>
    <row r="12536" spans="1:5" x14ac:dyDescent="0.25">
      <c r="A12536" s="27"/>
      <c r="B12536" s="32"/>
      <c r="C12536" s="27"/>
      <c r="D12536" s="27"/>
      <c r="E12536" s="27"/>
    </row>
    <row r="12537" spans="1:5" x14ac:dyDescent="0.25">
      <c r="A12537" s="27"/>
      <c r="B12537" s="32"/>
      <c r="C12537" s="27"/>
      <c r="D12537" s="27"/>
      <c r="E12537" s="27"/>
    </row>
    <row r="12538" spans="1:5" x14ac:dyDescent="0.25">
      <c r="A12538" s="27"/>
      <c r="B12538" s="32"/>
      <c r="C12538" s="27"/>
      <c r="D12538" s="27"/>
      <c r="E12538" s="27"/>
    </row>
    <row r="12539" spans="1:5" x14ac:dyDescent="0.25">
      <c r="A12539" s="27"/>
      <c r="B12539" s="32"/>
      <c r="C12539" s="27"/>
      <c r="D12539" s="27"/>
      <c r="E12539" s="27"/>
    </row>
    <row r="12540" spans="1:5" x14ac:dyDescent="0.25">
      <c r="A12540" s="27"/>
      <c r="B12540" s="32"/>
      <c r="C12540" s="27"/>
      <c r="D12540" s="27"/>
      <c r="E12540" s="27"/>
    </row>
    <row r="12541" spans="1:5" x14ac:dyDescent="0.25">
      <c r="A12541" s="27"/>
      <c r="B12541" s="32"/>
      <c r="C12541" s="27"/>
      <c r="D12541" s="27"/>
      <c r="E12541" s="27"/>
    </row>
    <row r="12542" spans="1:5" x14ac:dyDescent="0.25">
      <c r="A12542" s="27"/>
      <c r="B12542" s="32"/>
      <c r="C12542" s="27"/>
      <c r="D12542" s="27"/>
      <c r="E12542" s="27"/>
    </row>
    <row r="12543" spans="1:5" x14ac:dyDescent="0.25">
      <c r="A12543" s="27"/>
      <c r="B12543" s="32"/>
      <c r="C12543" s="27"/>
      <c r="D12543" s="27"/>
      <c r="E12543" s="27"/>
    </row>
    <row r="12544" spans="1:5" x14ac:dyDescent="0.25">
      <c r="A12544" s="27"/>
      <c r="B12544" s="32"/>
      <c r="C12544" s="27"/>
      <c r="D12544" s="27"/>
      <c r="E12544" s="27"/>
    </row>
    <row r="12545" spans="1:5" x14ac:dyDescent="0.25">
      <c r="A12545" s="27"/>
      <c r="B12545" s="32"/>
      <c r="C12545" s="27"/>
      <c r="D12545" s="27"/>
      <c r="E12545" s="27"/>
    </row>
    <row r="12546" spans="1:5" x14ac:dyDescent="0.25">
      <c r="A12546" s="27"/>
      <c r="B12546" s="32"/>
      <c r="C12546" s="27"/>
      <c r="D12546" s="27"/>
      <c r="E12546" s="27"/>
    </row>
    <row r="12547" spans="1:5" x14ac:dyDescent="0.25">
      <c r="A12547" s="27"/>
      <c r="B12547" s="32"/>
      <c r="C12547" s="27"/>
      <c r="D12547" s="27"/>
      <c r="E12547" s="27"/>
    </row>
    <row r="12548" spans="1:5" x14ac:dyDescent="0.25">
      <c r="A12548" s="27"/>
      <c r="B12548" s="32"/>
      <c r="C12548" s="27"/>
      <c r="D12548" s="27"/>
      <c r="E12548" s="27"/>
    </row>
    <row r="12549" spans="1:5" x14ac:dyDescent="0.25">
      <c r="A12549" s="27"/>
      <c r="B12549" s="32"/>
      <c r="C12549" s="27"/>
      <c r="D12549" s="27"/>
      <c r="E12549" s="27"/>
    </row>
    <row r="12550" spans="1:5" x14ac:dyDescent="0.25">
      <c r="A12550" s="27"/>
      <c r="B12550" s="32"/>
      <c r="C12550" s="27"/>
      <c r="D12550" s="27"/>
      <c r="E12550" s="27"/>
    </row>
    <row r="12551" spans="1:5" x14ac:dyDescent="0.25">
      <c r="A12551" s="27"/>
      <c r="B12551" s="32"/>
      <c r="C12551" s="27"/>
      <c r="D12551" s="27"/>
      <c r="E12551" s="27"/>
    </row>
    <row r="12552" spans="1:5" x14ac:dyDescent="0.25">
      <c r="A12552" s="27"/>
      <c r="B12552" s="32"/>
      <c r="C12552" s="27"/>
      <c r="D12552" s="27"/>
      <c r="E12552" s="27"/>
    </row>
    <row r="12553" spans="1:5" x14ac:dyDescent="0.25">
      <c r="A12553" s="27"/>
      <c r="B12553" s="32"/>
      <c r="C12553" s="27"/>
      <c r="D12553" s="27"/>
      <c r="E12553" s="27"/>
    </row>
    <row r="12554" spans="1:5" x14ac:dyDescent="0.25">
      <c r="A12554" s="27"/>
      <c r="B12554" s="32"/>
      <c r="C12554" s="27"/>
      <c r="D12554" s="27"/>
      <c r="E12554" s="27"/>
    </row>
    <row r="12555" spans="1:5" x14ac:dyDescent="0.25">
      <c r="A12555" s="27"/>
      <c r="B12555" s="32"/>
      <c r="C12555" s="27"/>
      <c r="D12555" s="27"/>
      <c r="E12555" s="27"/>
    </row>
    <row r="12556" spans="1:5" x14ac:dyDescent="0.25">
      <c r="A12556" s="27"/>
      <c r="B12556" s="32"/>
      <c r="C12556" s="27"/>
      <c r="D12556" s="27"/>
      <c r="E12556" s="27"/>
    </row>
    <row r="12557" spans="1:5" x14ac:dyDescent="0.25">
      <c r="A12557" s="27"/>
      <c r="B12557" s="32"/>
      <c r="C12557" s="27"/>
      <c r="D12557" s="27"/>
      <c r="E12557" s="27"/>
    </row>
    <row r="12558" spans="1:5" x14ac:dyDescent="0.25">
      <c r="A12558" s="27"/>
      <c r="B12558" s="32"/>
      <c r="C12558" s="27"/>
      <c r="D12558" s="27"/>
      <c r="E12558" s="27"/>
    </row>
    <row r="12559" spans="1:5" x14ac:dyDescent="0.25">
      <c r="A12559" s="27"/>
      <c r="B12559" s="32"/>
      <c r="C12559" s="27"/>
      <c r="D12559" s="27"/>
      <c r="E12559" s="27"/>
    </row>
    <row r="12560" spans="1:5" x14ac:dyDescent="0.25">
      <c r="A12560" s="27"/>
      <c r="B12560" s="32"/>
      <c r="C12560" s="27"/>
      <c r="D12560" s="27"/>
      <c r="E12560" s="27"/>
    </row>
    <row r="12561" spans="1:5" x14ac:dyDescent="0.25">
      <c r="A12561" s="27"/>
      <c r="B12561" s="32"/>
      <c r="C12561" s="27"/>
      <c r="D12561" s="27"/>
      <c r="E12561" s="27"/>
    </row>
    <row r="12562" spans="1:5" x14ac:dyDescent="0.25">
      <c r="A12562" s="27"/>
      <c r="B12562" s="32"/>
      <c r="C12562" s="27"/>
      <c r="D12562" s="27"/>
      <c r="E12562" s="27"/>
    </row>
    <row r="12563" spans="1:5" x14ac:dyDescent="0.25">
      <c r="A12563" s="27"/>
      <c r="B12563" s="32"/>
      <c r="C12563" s="27"/>
      <c r="D12563" s="27"/>
      <c r="E12563" s="27"/>
    </row>
    <row r="12564" spans="1:5" x14ac:dyDescent="0.25">
      <c r="A12564" s="27"/>
      <c r="B12564" s="32"/>
      <c r="C12564" s="27"/>
      <c r="D12564" s="27"/>
      <c r="E12564" s="27"/>
    </row>
    <row r="12565" spans="1:5" x14ac:dyDescent="0.25">
      <c r="A12565" s="27"/>
      <c r="B12565" s="32"/>
      <c r="C12565" s="27"/>
      <c r="D12565" s="27"/>
      <c r="E12565" s="27"/>
    </row>
    <row r="12566" spans="1:5" x14ac:dyDescent="0.25">
      <c r="A12566" s="27"/>
      <c r="B12566" s="32"/>
      <c r="C12566" s="27"/>
      <c r="D12566" s="27"/>
      <c r="E12566" s="27"/>
    </row>
    <row r="12567" spans="1:5" x14ac:dyDescent="0.25">
      <c r="A12567" s="27"/>
      <c r="B12567" s="32"/>
      <c r="C12567" s="27"/>
      <c r="D12567" s="27"/>
      <c r="E12567" s="27"/>
    </row>
    <row r="12568" spans="1:5" x14ac:dyDescent="0.25">
      <c r="A12568" s="27"/>
      <c r="B12568" s="32"/>
      <c r="C12568" s="27"/>
      <c r="D12568" s="27"/>
      <c r="E12568" s="27"/>
    </row>
    <row r="12569" spans="1:5" x14ac:dyDescent="0.25">
      <c r="A12569" s="27"/>
      <c r="B12569" s="32"/>
      <c r="C12569" s="27"/>
      <c r="D12569" s="27"/>
      <c r="E12569" s="27"/>
    </row>
    <row r="12570" spans="1:5" x14ac:dyDescent="0.25">
      <c r="A12570" s="27"/>
      <c r="B12570" s="32"/>
      <c r="C12570" s="27"/>
      <c r="D12570" s="27"/>
      <c r="E12570" s="27"/>
    </row>
    <row r="12571" spans="1:5" x14ac:dyDescent="0.25">
      <c r="A12571" s="27"/>
      <c r="B12571" s="32"/>
      <c r="C12571" s="27"/>
      <c r="D12571" s="27"/>
      <c r="E12571" s="27"/>
    </row>
    <row r="12572" spans="1:5" x14ac:dyDescent="0.25">
      <c r="A12572" s="27"/>
      <c r="B12572" s="32"/>
      <c r="C12572" s="27"/>
      <c r="D12572" s="27"/>
      <c r="E12572" s="27"/>
    </row>
    <row r="12573" spans="1:5" x14ac:dyDescent="0.25">
      <c r="A12573" s="27"/>
      <c r="B12573" s="32"/>
      <c r="C12573" s="27"/>
      <c r="D12573" s="27"/>
      <c r="E12573" s="27"/>
    </row>
    <row r="12574" spans="1:5" x14ac:dyDescent="0.25">
      <c r="A12574" s="27"/>
      <c r="B12574" s="32"/>
      <c r="C12574" s="27"/>
      <c r="D12574" s="27"/>
      <c r="E12574" s="27"/>
    </row>
    <row r="12575" spans="1:5" x14ac:dyDescent="0.25">
      <c r="A12575" s="27"/>
      <c r="B12575" s="32"/>
      <c r="C12575" s="27"/>
      <c r="D12575" s="27"/>
      <c r="E12575" s="27"/>
    </row>
    <row r="12576" spans="1:5" x14ac:dyDescent="0.25">
      <c r="A12576" s="27"/>
      <c r="B12576" s="32"/>
      <c r="C12576" s="27"/>
      <c r="D12576" s="27"/>
      <c r="E12576" s="27"/>
    </row>
    <row r="12577" spans="1:5" x14ac:dyDescent="0.25">
      <c r="A12577" s="27"/>
      <c r="B12577" s="32"/>
      <c r="C12577" s="27"/>
      <c r="D12577" s="27"/>
      <c r="E12577" s="27"/>
    </row>
    <row r="12578" spans="1:5" x14ac:dyDescent="0.25">
      <c r="A12578" s="27"/>
      <c r="B12578" s="32"/>
      <c r="C12578" s="27"/>
      <c r="D12578" s="27"/>
      <c r="E12578" s="27"/>
    </row>
    <row r="12579" spans="1:5" x14ac:dyDescent="0.25">
      <c r="A12579" s="27"/>
      <c r="B12579" s="32"/>
      <c r="C12579" s="27"/>
      <c r="D12579" s="27"/>
      <c r="E12579" s="27"/>
    </row>
    <row r="12580" spans="1:5" x14ac:dyDescent="0.25">
      <c r="A12580" s="27"/>
      <c r="B12580" s="32"/>
      <c r="C12580" s="27"/>
      <c r="D12580" s="27"/>
      <c r="E12580" s="27"/>
    </row>
    <row r="12581" spans="1:5" x14ac:dyDescent="0.25">
      <c r="A12581" s="27"/>
      <c r="B12581" s="32"/>
      <c r="C12581" s="27"/>
      <c r="D12581" s="27"/>
      <c r="E12581" s="27"/>
    </row>
    <row r="12582" spans="1:5" x14ac:dyDescent="0.25">
      <c r="A12582" s="27"/>
      <c r="B12582" s="32"/>
      <c r="C12582" s="27"/>
      <c r="D12582" s="27"/>
      <c r="E12582" s="27"/>
    </row>
    <row r="12583" spans="1:5" x14ac:dyDescent="0.25">
      <c r="A12583" s="27"/>
      <c r="B12583" s="32"/>
      <c r="C12583" s="27"/>
      <c r="D12583" s="27"/>
      <c r="E12583" s="27"/>
    </row>
    <row r="12584" spans="1:5" x14ac:dyDescent="0.25">
      <c r="A12584" s="27"/>
      <c r="B12584" s="32"/>
      <c r="C12584" s="27"/>
      <c r="D12584" s="27"/>
      <c r="E12584" s="27"/>
    </row>
    <row r="12585" spans="1:5" x14ac:dyDescent="0.25">
      <c r="A12585" s="27"/>
      <c r="B12585" s="32"/>
      <c r="C12585" s="27"/>
      <c r="D12585" s="27"/>
      <c r="E12585" s="27"/>
    </row>
    <row r="12586" spans="1:5" x14ac:dyDescent="0.25">
      <c r="A12586" s="27"/>
      <c r="B12586" s="32"/>
      <c r="C12586" s="27"/>
      <c r="D12586" s="27"/>
      <c r="E12586" s="27"/>
    </row>
    <row r="12587" spans="1:5" x14ac:dyDescent="0.25">
      <c r="A12587" s="27"/>
      <c r="B12587" s="32"/>
      <c r="C12587" s="27"/>
      <c r="D12587" s="27"/>
      <c r="E12587" s="27"/>
    </row>
    <row r="12588" spans="1:5" x14ac:dyDescent="0.25">
      <c r="A12588" s="27"/>
      <c r="B12588" s="32"/>
      <c r="C12588" s="27"/>
      <c r="D12588" s="27"/>
      <c r="E12588" s="27"/>
    </row>
    <row r="12589" spans="1:5" x14ac:dyDescent="0.25">
      <c r="A12589" s="27"/>
      <c r="B12589" s="32"/>
      <c r="C12589" s="27"/>
      <c r="D12589" s="27"/>
      <c r="E12589" s="27"/>
    </row>
    <row r="12590" spans="1:5" x14ac:dyDescent="0.25">
      <c r="A12590" s="27"/>
      <c r="B12590" s="32"/>
      <c r="C12590" s="27"/>
      <c r="D12590" s="27"/>
      <c r="E12590" s="27"/>
    </row>
    <row r="12591" spans="1:5" x14ac:dyDescent="0.25">
      <c r="A12591" s="27"/>
      <c r="B12591" s="32"/>
      <c r="C12591" s="27"/>
      <c r="D12591" s="27"/>
      <c r="E12591" s="27"/>
    </row>
    <row r="12592" spans="1:5" x14ac:dyDescent="0.25">
      <c r="A12592" s="27"/>
      <c r="B12592" s="32"/>
      <c r="C12592" s="27"/>
      <c r="D12592" s="27"/>
      <c r="E12592" s="27"/>
    </row>
    <row r="12593" spans="1:5" x14ac:dyDescent="0.25">
      <c r="A12593" s="27"/>
      <c r="B12593" s="32"/>
      <c r="C12593" s="27"/>
      <c r="D12593" s="27"/>
      <c r="E12593" s="27"/>
    </row>
    <row r="12594" spans="1:5" x14ac:dyDescent="0.25">
      <c r="A12594" s="27"/>
      <c r="B12594" s="32"/>
      <c r="C12594" s="27"/>
      <c r="D12594" s="27"/>
      <c r="E12594" s="27"/>
    </row>
    <row r="12595" spans="1:5" x14ac:dyDescent="0.25">
      <c r="A12595" s="27"/>
      <c r="B12595" s="32"/>
      <c r="C12595" s="27"/>
      <c r="D12595" s="27"/>
      <c r="E12595" s="27"/>
    </row>
    <row r="12596" spans="1:5" x14ac:dyDescent="0.25">
      <c r="A12596" s="27"/>
      <c r="B12596" s="32"/>
      <c r="C12596" s="27"/>
      <c r="D12596" s="27"/>
      <c r="E12596" s="27"/>
    </row>
    <row r="12597" spans="1:5" x14ac:dyDescent="0.25">
      <c r="A12597" s="27"/>
      <c r="B12597" s="32"/>
      <c r="C12597" s="27"/>
      <c r="D12597" s="27"/>
      <c r="E12597" s="27"/>
    </row>
    <row r="12598" spans="1:5" x14ac:dyDescent="0.25">
      <c r="A12598" s="27"/>
      <c r="B12598" s="32"/>
      <c r="C12598" s="27"/>
      <c r="D12598" s="27"/>
      <c r="E12598" s="27"/>
    </row>
    <row r="12599" spans="1:5" x14ac:dyDescent="0.25">
      <c r="A12599" s="27"/>
      <c r="B12599" s="32"/>
      <c r="C12599" s="27"/>
      <c r="D12599" s="27"/>
      <c r="E12599" s="27"/>
    </row>
    <row r="12600" spans="1:5" x14ac:dyDescent="0.25">
      <c r="A12600" s="27"/>
      <c r="B12600" s="32"/>
      <c r="C12600" s="27"/>
      <c r="D12600" s="27"/>
      <c r="E12600" s="27"/>
    </row>
    <row r="12601" spans="1:5" x14ac:dyDescent="0.25">
      <c r="A12601" s="27"/>
      <c r="B12601" s="32"/>
      <c r="C12601" s="27"/>
      <c r="D12601" s="27"/>
      <c r="E12601" s="27"/>
    </row>
    <row r="12602" spans="1:5" x14ac:dyDescent="0.25">
      <c r="A12602" s="27"/>
      <c r="B12602" s="32"/>
      <c r="C12602" s="27"/>
      <c r="D12602" s="27"/>
      <c r="E12602" s="27"/>
    </row>
    <row r="12603" spans="1:5" x14ac:dyDescent="0.25">
      <c r="A12603" s="27"/>
      <c r="B12603" s="32"/>
      <c r="C12603" s="27"/>
      <c r="D12603" s="27"/>
      <c r="E12603" s="27"/>
    </row>
    <row r="12604" spans="1:5" x14ac:dyDescent="0.25">
      <c r="A12604" s="27"/>
      <c r="B12604" s="32"/>
      <c r="C12604" s="27"/>
      <c r="D12604" s="27"/>
      <c r="E12604" s="27"/>
    </row>
    <row r="12605" spans="1:5" x14ac:dyDescent="0.25">
      <c r="A12605" s="27"/>
      <c r="B12605" s="32"/>
      <c r="C12605" s="27"/>
      <c r="D12605" s="27"/>
      <c r="E12605" s="27"/>
    </row>
    <row r="12606" spans="1:5" x14ac:dyDescent="0.25">
      <c r="A12606" s="27"/>
      <c r="B12606" s="32"/>
      <c r="C12606" s="27"/>
      <c r="D12606" s="27"/>
      <c r="E12606" s="27"/>
    </row>
    <row r="12607" spans="1:5" x14ac:dyDescent="0.25">
      <c r="A12607" s="27"/>
      <c r="B12607" s="32"/>
      <c r="C12607" s="27"/>
      <c r="D12607" s="27"/>
      <c r="E12607" s="27"/>
    </row>
    <row r="12608" spans="1:5" x14ac:dyDescent="0.25">
      <c r="A12608" s="27"/>
      <c r="B12608" s="32"/>
      <c r="C12608" s="27"/>
      <c r="D12608" s="27"/>
      <c r="E12608" s="27"/>
    </row>
    <row r="12609" spans="1:5" x14ac:dyDescent="0.25">
      <c r="A12609" s="27"/>
      <c r="B12609" s="32"/>
      <c r="C12609" s="27"/>
      <c r="D12609" s="27"/>
      <c r="E12609" s="27"/>
    </row>
    <row r="12610" spans="1:5" x14ac:dyDescent="0.25">
      <c r="A12610" s="27"/>
      <c r="B12610" s="32"/>
      <c r="C12610" s="27"/>
      <c r="D12610" s="27"/>
      <c r="E12610" s="27"/>
    </row>
    <row r="12611" spans="1:5" x14ac:dyDescent="0.25">
      <c r="A12611" s="27"/>
      <c r="B12611" s="32"/>
      <c r="C12611" s="27"/>
      <c r="D12611" s="27"/>
      <c r="E12611" s="27"/>
    </row>
    <row r="12612" spans="1:5" x14ac:dyDescent="0.25">
      <c r="A12612" s="27"/>
      <c r="B12612" s="32"/>
      <c r="C12612" s="27"/>
      <c r="D12612" s="27"/>
      <c r="E12612" s="27"/>
    </row>
    <row r="12613" spans="1:5" x14ac:dyDescent="0.25">
      <c r="A12613" s="27"/>
      <c r="B12613" s="32"/>
      <c r="C12613" s="27"/>
      <c r="D12613" s="27"/>
      <c r="E12613" s="27"/>
    </row>
    <row r="12614" spans="1:5" x14ac:dyDescent="0.25">
      <c r="A12614" s="27"/>
      <c r="B12614" s="32"/>
      <c r="C12614" s="27"/>
      <c r="D12614" s="27"/>
      <c r="E12614" s="27"/>
    </row>
    <row r="12615" spans="1:5" x14ac:dyDescent="0.25">
      <c r="A12615" s="27"/>
      <c r="B12615" s="32"/>
      <c r="C12615" s="27"/>
      <c r="D12615" s="27"/>
      <c r="E12615" s="27"/>
    </row>
    <row r="12616" spans="1:5" x14ac:dyDescent="0.25">
      <c r="A12616" s="27"/>
      <c r="B12616" s="32"/>
      <c r="C12616" s="27"/>
      <c r="D12616" s="27"/>
      <c r="E12616" s="27"/>
    </row>
    <row r="12617" spans="1:5" x14ac:dyDescent="0.25">
      <c r="A12617" s="27"/>
      <c r="B12617" s="32"/>
      <c r="C12617" s="27"/>
      <c r="D12617" s="27"/>
      <c r="E12617" s="27"/>
    </row>
    <row r="12618" spans="1:5" x14ac:dyDescent="0.25">
      <c r="A12618" s="27"/>
      <c r="B12618" s="32"/>
      <c r="C12618" s="27"/>
      <c r="D12618" s="27"/>
      <c r="E12618" s="27"/>
    </row>
    <row r="12619" spans="1:5" x14ac:dyDescent="0.25">
      <c r="A12619" s="27"/>
      <c r="B12619" s="32"/>
      <c r="C12619" s="27"/>
      <c r="D12619" s="27"/>
      <c r="E12619" s="27"/>
    </row>
    <row r="12620" spans="1:5" x14ac:dyDescent="0.25">
      <c r="A12620" s="27"/>
      <c r="B12620" s="32"/>
      <c r="C12620" s="27"/>
      <c r="D12620" s="27"/>
      <c r="E12620" s="27"/>
    </row>
    <row r="12621" spans="1:5" x14ac:dyDescent="0.25">
      <c r="A12621" s="27"/>
      <c r="B12621" s="32"/>
      <c r="C12621" s="27"/>
      <c r="D12621" s="27"/>
      <c r="E12621" s="27"/>
    </row>
    <row r="12622" spans="1:5" x14ac:dyDescent="0.25">
      <c r="A12622" s="27"/>
      <c r="B12622" s="32"/>
      <c r="C12622" s="27"/>
      <c r="D12622" s="27"/>
      <c r="E12622" s="27"/>
    </row>
    <row r="12623" spans="1:5" x14ac:dyDescent="0.25">
      <c r="A12623" s="27"/>
      <c r="B12623" s="32"/>
      <c r="C12623" s="27"/>
      <c r="D12623" s="27"/>
      <c r="E12623" s="27"/>
    </row>
    <row r="12624" spans="1:5" x14ac:dyDescent="0.25">
      <c r="A12624" s="27"/>
      <c r="B12624" s="32"/>
      <c r="C12624" s="27"/>
      <c r="D12624" s="27"/>
      <c r="E12624" s="27"/>
    </row>
    <row r="12625" spans="1:5" x14ac:dyDescent="0.25">
      <c r="A12625" s="27"/>
      <c r="B12625" s="32"/>
      <c r="C12625" s="27"/>
      <c r="D12625" s="27"/>
      <c r="E12625" s="27"/>
    </row>
    <row r="12626" spans="1:5" x14ac:dyDescent="0.25">
      <c r="A12626" s="27"/>
      <c r="B12626" s="32"/>
      <c r="C12626" s="27"/>
      <c r="D12626" s="27"/>
      <c r="E12626" s="27"/>
    </row>
    <row r="12627" spans="1:5" x14ac:dyDescent="0.25">
      <c r="A12627" s="27"/>
      <c r="B12627" s="32"/>
      <c r="C12627" s="27"/>
      <c r="D12627" s="27"/>
      <c r="E12627" s="27"/>
    </row>
    <row r="12628" spans="1:5" x14ac:dyDescent="0.25">
      <c r="A12628" s="27"/>
      <c r="B12628" s="32"/>
      <c r="C12628" s="27"/>
      <c r="D12628" s="27"/>
      <c r="E12628" s="27"/>
    </row>
    <row r="12629" spans="1:5" x14ac:dyDescent="0.25">
      <c r="A12629" s="27"/>
      <c r="B12629" s="32"/>
      <c r="C12629" s="27"/>
      <c r="D12629" s="27"/>
      <c r="E12629" s="27"/>
    </row>
    <row r="12630" spans="1:5" x14ac:dyDescent="0.25">
      <c r="A12630" s="27"/>
      <c r="B12630" s="32"/>
      <c r="C12630" s="27"/>
      <c r="D12630" s="27"/>
      <c r="E12630" s="27"/>
    </row>
    <row r="12631" spans="1:5" x14ac:dyDescent="0.25">
      <c r="A12631" s="27"/>
      <c r="B12631" s="32"/>
      <c r="C12631" s="27"/>
      <c r="D12631" s="27"/>
      <c r="E12631" s="27"/>
    </row>
    <row r="12632" spans="1:5" x14ac:dyDescent="0.25">
      <c r="A12632" s="27"/>
      <c r="B12632" s="32"/>
      <c r="C12632" s="27"/>
      <c r="D12632" s="27"/>
      <c r="E12632" s="27"/>
    </row>
    <row r="12633" spans="1:5" x14ac:dyDescent="0.25">
      <c r="A12633" s="27"/>
      <c r="B12633" s="32"/>
      <c r="C12633" s="27"/>
      <c r="D12633" s="27"/>
      <c r="E12633" s="27"/>
    </row>
    <row r="12634" spans="1:5" x14ac:dyDescent="0.25">
      <c r="A12634" s="27"/>
      <c r="B12634" s="32"/>
      <c r="C12634" s="27"/>
      <c r="D12634" s="27"/>
      <c r="E12634" s="27"/>
    </row>
    <row r="12635" spans="1:5" x14ac:dyDescent="0.25">
      <c r="A12635" s="27"/>
      <c r="B12635" s="32"/>
      <c r="C12635" s="27"/>
      <c r="D12635" s="27"/>
      <c r="E12635" s="27"/>
    </row>
    <row r="12636" spans="1:5" x14ac:dyDescent="0.25">
      <c r="A12636" s="27"/>
      <c r="B12636" s="32"/>
      <c r="C12636" s="27"/>
      <c r="D12636" s="27"/>
      <c r="E12636" s="27"/>
    </row>
    <row r="12637" spans="1:5" x14ac:dyDescent="0.25">
      <c r="A12637" s="27"/>
      <c r="B12637" s="32"/>
      <c r="C12637" s="27"/>
      <c r="D12637" s="27"/>
      <c r="E12637" s="27"/>
    </row>
    <row r="12638" spans="1:5" x14ac:dyDescent="0.25">
      <c r="A12638" s="27"/>
      <c r="B12638" s="32"/>
      <c r="C12638" s="27"/>
      <c r="D12638" s="27"/>
      <c r="E12638" s="27"/>
    </row>
    <row r="12639" spans="1:5" x14ac:dyDescent="0.25">
      <c r="A12639" s="27"/>
      <c r="B12639" s="32"/>
      <c r="C12639" s="27"/>
      <c r="D12639" s="27"/>
      <c r="E12639" s="27"/>
    </row>
    <row r="12640" spans="1:5" x14ac:dyDescent="0.25">
      <c r="A12640" s="27"/>
      <c r="B12640" s="32"/>
      <c r="C12640" s="27"/>
      <c r="D12640" s="27"/>
      <c r="E12640" s="27"/>
    </row>
    <row r="12641" spans="1:5" x14ac:dyDescent="0.25">
      <c r="A12641" s="27"/>
      <c r="B12641" s="32"/>
      <c r="C12641" s="27"/>
      <c r="D12641" s="27"/>
      <c r="E12641" s="27"/>
    </row>
    <row r="12642" spans="1:5" x14ac:dyDescent="0.25">
      <c r="A12642" s="27"/>
      <c r="B12642" s="32"/>
      <c r="C12642" s="27"/>
      <c r="D12642" s="27"/>
      <c r="E12642" s="27"/>
    </row>
    <row r="12643" spans="1:5" x14ac:dyDescent="0.25">
      <c r="A12643" s="27"/>
      <c r="B12643" s="32"/>
      <c r="C12643" s="27"/>
      <c r="D12643" s="27"/>
      <c r="E12643" s="27"/>
    </row>
    <row r="12644" spans="1:5" x14ac:dyDescent="0.25">
      <c r="A12644" s="27"/>
      <c r="B12644" s="32"/>
      <c r="C12644" s="27"/>
      <c r="D12644" s="27"/>
      <c r="E12644" s="27"/>
    </row>
    <row r="12645" spans="1:5" x14ac:dyDescent="0.25">
      <c r="A12645" s="27"/>
      <c r="B12645" s="32"/>
      <c r="C12645" s="27"/>
      <c r="D12645" s="27"/>
      <c r="E12645" s="27"/>
    </row>
    <row r="12646" spans="1:5" x14ac:dyDescent="0.25">
      <c r="A12646" s="27"/>
      <c r="B12646" s="32"/>
      <c r="C12646" s="27"/>
      <c r="D12646" s="27"/>
      <c r="E12646" s="27"/>
    </row>
    <row r="12647" spans="1:5" x14ac:dyDescent="0.25">
      <c r="A12647" s="27"/>
      <c r="B12647" s="32"/>
      <c r="C12647" s="27"/>
      <c r="D12647" s="27"/>
      <c r="E12647" s="27"/>
    </row>
    <row r="12648" spans="1:5" x14ac:dyDescent="0.25">
      <c r="A12648" s="27"/>
      <c r="B12648" s="32"/>
      <c r="C12648" s="27"/>
      <c r="D12648" s="27"/>
      <c r="E12648" s="27"/>
    </row>
    <row r="12649" spans="1:5" x14ac:dyDescent="0.25">
      <c r="A12649" s="27"/>
      <c r="B12649" s="32"/>
      <c r="C12649" s="27"/>
      <c r="D12649" s="27"/>
      <c r="E12649" s="27"/>
    </row>
    <row r="12650" spans="1:5" x14ac:dyDescent="0.25">
      <c r="A12650" s="27"/>
      <c r="B12650" s="32"/>
      <c r="C12650" s="27"/>
      <c r="D12650" s="27"/>
      <c r="E12650" s="27"/>
    </row>
    <row r="12651" spans="1:5" x14ac:dyDescent="0.25">
      <c r="A12651" s="27"/>
      <c r="B12651" s="32"/>
      <c r="C12651" s="27"/>
      <c r="D12651" s="27"/>
      <c r="E12651" s="27"/>
    </row>
    <row r="12652" spans="1:5" x14ac:dyDescent="0.25">
      <c r="A12652" s="27"/>
      <c r="B12652" s="32"/>
      <c r="C12652" s="27"/>
      <c r="D12652" s="27"/>
      <c r="E12652" s="27"/>
    </row>
    <row r="12653" spans="1:5" x14ac:dyDescent="0.25">
      <c r="A12653" s="27"/>
      <c r="B12653" s="32"/>
      <c r="C12653" s="27"/>
      <c r="D12653" s="27"/>
      <c r="E12653" s="27"/>
    </row>
    <row r="12654" spans="1:5" x14ac:dyDescent="0.25">
      <c r="A12654" s="27"/>
      <c r="B12654" s="32"/>
      <c r="C12654" s="27"/>
      <c r="D12654" s="27"/>
      <c r="E12654" s="27"/>
    </row>
    <row r="12655" spans="1:5" x14ac:dyDescent="0.25">
      <c r="A12655" s="27"/>
      <c r="B12655" s="32"/>
      <c r="C12655" s="27"/>
      <c r="D12655" s="27"/>
      <c r="E12655" s="27"/>
    </row>
    <row r="12656" spans="1:5" x14ac:dyDescent="0.25">
      <c r="A12656" s="27"/>
      <c r="B12656" s="32"/>
      <c r="C12656" s="27"/>
      <c r="D12656" s="27"/>
      <c r="E12656" s="27"/>
    </row>
    <row r="12657" spans="1:5" x14ac:dyDescent="0.25">
      <c r="A12657" s="27"/>
      <c r="B12657" s="32"/>
      <c r="C12657" s="27"/>
      <c r="D12657" s="27"/>
      <c r="E12657" s="27"/>
    </row>
    <row r="12658" spans="1:5" x14ac:dyDescent="0.25">
      <c r="A12658" s="27"/>
      <c r="B12658" s="32"/>
      <c r="C12658" s="27"/>
      <c r="D12658" s="27"/>
      <c r="E12658" s="27"/>
    </row>
    <row r="12659" spans="1:5" x14ac:dyDescent="0.25">
      <c r="A12659" s="27"/>
      <c r="B12659" s="32"/>
      <c r="C12659" s="27"/>
      <c r="D12659" s="27"/>
      <c r="E12659" s="27"/>
    </row>
    <row r="12660" spans="1:5" x14ac:dyDescent="0.25">
      <c r="A12660" s="27"/>
      <c r="B12660" s="32"/>
      <c r="C12660" s="27"/>
      <c r="D12660" s="27"/>
      <c r="E12660" s="27"/>
    </row>
    <row r="12661" spans="1:5" x14ac:dyDescent="0.25">
      <c r="A12661" s="27"/>
      <c r="B12661" s="32"/>
      <c r="C12661" s="27"/>
      <c r="D12661" s="27"/>
      <c r="E12661" s="27"/>
    </row>
    <row r="12662" spans="1:5" x14ac:dyDescent="0.25">
      <c r="A12662" s="27"/>
      <c r="B12662" s="32"/>
      <c r="C12662" s="27"/>
      <c r="D12662" s="27"/>
      <c r="E12662" s="27"/>
    </row>
    <row r="12663" spans="1:5" x14ac:dyDescent="0.25">
      <c r="A12663" s="27"/>
      <c r="B12663" s="32"/>
      <c r="C12663" s="27"/>
      <c r="D12663" s="27"/>
      <c r="E12663" s="27"/>
    </row>
    <row r="12664" spans="1:5" x14ac:dyDescent="0.25">
      <c r="A12664" s="27"/>
      <c r="B12664" s="32"/>
      <c r="C12664" s="27"/>
      <c r="D12664" s="27"/>
      <c r="E12664" s="27"/>
    </row>
    <row r="12665" spans="1:5" x14ac:dyDescent="0.25">
      <c r="A12665" s="27"/>
      <c r="B12665" s="32"/>
      <c r="C12665" s="27"/>
      <c r="D12665" s="27"/>
      <c r="E12665" s="27"/>
    </row>
    <row r="12666" spans="1:5" x14ac:dyDescent="0.25">
      <c r="A12666" s="27"/>
      <c r="B12666" s="32"/>
      <c r="C12666" s="27"/>
      <c r="D12666" s="27"/>
      <c r="E12666" s="27"/>
    </row>
    <row r="12667" spans="1:5" x14ac:dyDescent="0.25">
      <c r="A12667" s="27"/>
      <c r="B12667" s="32"/>
      <c r="C12667" s="27"/>
      <c r="D12667" s="27"/>
      <c r="E12667" s="27"/>
    </row>
    <row r="12668" spans="1:5" x14ac:dyDescent="0.25">
      <c r="A12668" s="27"/>
      <c r="B12668" s="32"/>
      <c r="C12668" s="27"/>
      <c r="D12668" s="27"/>
      <c r="E12668" s="27"/>
    </row>
    <row r="12669" spans="1:5" x14ac:dyDescent="0.25">
      <c r="A12669" s="27"/>
      <c r="B12669" s="32"/>
      <c r="C12669" s="27"/>
      <c r="D12669" s="27"/>
      <c r="E12669" s="27"/>
    </row>
    <row r="12670" spans="1:5" x14ac:dyDescent="0.25">
      <c r="A12670" s="27"/>
      <c r="B12670" s="32"/>
      <c r="C12670" s="27"/>
      <c r="D12670" s="27"/>
      <c r="E12670" s="27"/>
    </row>
    <row r="12671" spans="1:5" x14ac:dyDescent="0.25">
      <c r="A12671" s="27"/>
      <c r="B12671" s="32"/>
      <c r="C12671" s="27"/>
      <c r="D12671" s="27"/>
      <c r="E12671" s="27"/>
    </row>
    <row r="12672" spans="1:5" x14ac:dyDescent="0.25">
      <c r="A12672" s="27"/>
      <c r="B12672" s="32"/>
      <c r="C12672" s="27"/>
      <c r="D12672" s="27"/>
      <c r="E12672" s="27"/>
    </row>
    <row r="12673" spans="1:5" x14ac:dyDescent="0.25">
      <c r="A12673" s="27"/>
      <c r="B12673" s="32"/>
      <c r="C12673" s="27"/>
      <c r="D12673" s="27"/>
      <c r="E12673" s="27"/>
    </row>
    <row r="12674" spans="1:5" x14ac:dyDescent="0.25">
      <c r="A12674" s="27"/>
      <c r="B12674" s="32"/>
      <c r="C12674" s="27"/>
      <c r="D12674" s="27"/>
      <c r="E12674" s="27"/>
    </row>
    <row r="12675" spans="1:5" x14ac:dyDescent="0.25">
      <c r="A12675" s="27"/>
      <c r="B12675" s="32"/>
      <c r="C12675" s="27"/>
      <c r="D12675" s="27"/>
      <c r="E12675" s="27"/>
    </row>
    <row r="12676" spans="1:5" x14ac:dyDescent="0.25">
      <c r="A12676" s="27"/>
      <c r="B12676" s="32"/>
      <c r="C12676" s="27"/>
      <c r="D12676" s="27"/>
      <c r="E12676" s="27"/>
    </row>
    <row r="12677" spans="1:5" x14ac:dyDescent="0.25">
      <c r="A12677" s="27"/>
      <c r="B12677" s="32"/>
      <c r="C12677" s="27"/>
      <c r="D12677" s="27"/>
      <c r="E12677" s="27"/>
    </row>
    <row r="12678" spans="1:5" x14ac:dyDescent="0.25">
      <c r="A12678" s="27"/>
      <c r="B12678" s="32"/>
      <c r="C12678" s="27"/>
      <c r="D12678" s="27"/>
      <c r="E12678" s="27"/>
    </row>
    <row r="12679" spans="1:5" x14ac:dyDescent="0.25">
      <c r="A12679" s="27"/>
      <c r="B12679" s="32"/>
      <c r="C12679" s="27"/>
      <c r="D12679" s="27"/>
      <c r="E12679" s="27"/>
    </row>
    <row r="12680" spans="1:5" x14ac:dyDescent="0.25">
      <c r="A12680" s="27"/>
      <c r="B12680" s="32"/>
      <c r="C12680" s="27"/>
      <c r="D12680" s="27"/>
      <c r="E12680" s="27"/>
    </row>
    <row r="12681" spans="1:5" x14ac:dyDescent="0.25">
      <c r="A12681" s="27"/>
      <c r="B12681" s="32"/>
      <c r="C12681" s="27"/>
      <c r="D12681" s="27"/>
      <c r="E12681" s="27"/>
    </row>
    <row r="12682" spans="1:5" x14ac:dyDescent="0.25">
      <c r="A12682" s="27"/>
      <c r="B12682" s="32"/>
      <c r="C12682" s="27"/>
      <c r="D12682" s="27"/>
      <c r="E12682" s="27"/>
    </row>
    <row r="12683" spans="1:5" x14ac:dyDescent="0.25">
      <c r="A12683" s="27"/>
      <c r="B12683" s="32"/>
      <c r="C12683" s="27"/>
      <c r="D12683" s="27"/>
      <c r="E12683" s="27"/>
    </row>
    <row r="12684" spans="1:5" x14ac:dyDescent="0.25">
      <c r="A12684" s="27"/>
      <c r="B12684" s="32"/>
      <c r="C12684" s="27"/>
      <c r="D12684" s="27"/>
      <c r="E12684" s="27"/>
    </row>
    <row r="12685" spans="1:5" x14ac:dyDescent="0.25">
      <c r="A12685" s="27"/>
      <c r="B12685" s="32"/>
      <c r="C12685" s="27"/>
      <c r="D12685" s="27"/>
      <c r="E12685" s="27"/>
    </row>
    <row r="12686" spans="1:5" x14ac:dyDescent="0.25">
      <c r="A12686" s="27"/>
      <c r="B12686" s="32"/>
      <c r="C12686" s="27"/>
      <c r="D12686" s="27"/>
      <c r="E12686" s="27"/>
    </row>
    <row r="12687" spans="1:5" x14ac:dyDescent="0.25">
      <c r="A12687" s="27"/>
      <c r="B12687" s="32"/>
      <c r="C12687" s="27"/>
      <c r="D12687" s="27"/>
      <c r="E12687" s="27"/>
    </row>
    <row r="12688" spans="1:5" x14ac:dyDescent="0.25">
      <c r="A12688" s="27"/>
      <c r="B12688" s="32"/>
      <c r="C12688" s="27"/>
      <c r="D12688" s="27"/>
      <c r="E12688" s="27"/>
    </row>
    <row r="12689" spans="1:5" x14ac:dyDescent="0.25">
      <c r="A12689" s="27"/>
      <c r="B12689" s="32"/>
      <c r="C12689" s="27"/>
      <c r="D12689" s="27"/>
      <c r="E12689" s="27"/>
    </row>
    <row r="12690" spans="1:5" x14ac:dyDescent="0.25">
      <c r="A12690" s="27"/>
      <c r="B12690" s="32"/>
      <c r="C12690" s="27"/>
      <c r="D12690" s="27"/>
      <c r="E12690" s="27"/>
    </row>
    <row r="12691" spans="1:5" x14ac:dyDescent="0.25">
      <c r="A12691" s="27"/>
      <c r="B12691" s="32"/>
      <c r="C12691" s="27"/>
      <c r="D12691" s="27"/>
      <c r="E12691" s="27"/>
    </row>
    <row r="12692" spans="1:5" x14ac:dyDescent="0.25">
      <c r="A12692" s="27"/>
      <c r="B12692" s="32"/>
      <c r="C12692" s="27"/>
      <c r="D12692" s="27"/>
      <c r="E12692" s="27"/>
    </row>
    <row r="12693" spans="1:5" x14ac:dyDescent="0.25">
      <c r="A12693" s="27"/>
      <c r="B12693" s="32"/>
      <c r="C12693" s="27"/>
      <c r="D12693" s="27"/>
      <c r="E12693" s="27"/>
    </row>
    <row r="12694" spans="1:5" x14ac:dyDescent="0.25">
      <c r="A12694" s="27"/>
      <c r="B12694" s="32"/>
      <c r="C12694" s="27"/>
      <c r="D12694" s="27"/>
      <c r="E12694" s="27"/>
    </row>
    <row r="12695" spans="1:5" x14ac:dyDescent="0.25">
      <c r="A12695" s="27"/>
      <c r="B12695" s="32"/>
      <c r="C12695" s="27"/>
      <c r="D12695" s="27"/>
      <c r="E12695" s="27"/>
    </row>
    <row r="12696" spans="1:5" x14ac:dyDescent="0.25">
      <c r="A12696" s="27"/>
      <c r="B12696" s="32"/>
      <c r="C12696" s="27"/>
      <c r="D12696" s="27"/>
      <c r="E12696" s="27"/>
    </row>
    <row r="12697" spans="1:5" x14ac:dyDescent="0.25">
      <c r="A12697" s="27"/>
      <c r="B12697" s="32"/>
      <c r="C12697" s="27"/>
      <c r="D12697" s="27"/>
      <c r="E12697" s="27"/>
    </row>
    <row r="12698" spans="1:5" x14ac:dyDescent="0.25">
      <c r="A12698" s="27"/>
      <c r="B12698" s="32"/>
      <c r="C12698" s="27"/>
      <c r="D12698" s="27"/>
      <c r="E12698" s="27"/>
    </row>
    <row r="12699" spans="1:5" x14ac:dyDescent="0.25">
      <c r="A12699" s="27"/>
      <c r="B12699" s="32"/>
      <c r="C12699" s="27"/>
      <c r="D12699" s="27"/>
      <c r="E12699" s="27"/>
    </row>
    <row r="12700" spans="1:5" x14ac:dyDescent="0.25">
      <c r="A12700" s="27"/>
      <c r="B12700" s="32"/>
      <c r="C12700" s="27"/>
      <c r="D12700" s="27"/>
      <c r="E12700" s="27"/>
    </row>
    <row r="12701" spans="1:5" x14ac:dyDescent="0.25">
      <c r="A12701" s="27"/>
      <c r="B12701" s="32"/>
      <c r="C12701" s="27"/>
      <c r="D12701" s="27"/>
      <c r="E12701" s="27"/>
    </row>
    <row r="12702" spans="1:5" x14ac:dyDescent="0.25">
      <c r="A12702" s="27"/>
      <c r="B12702" s="32"/>
      <c r="C12702" s="27"/>
      <c r="D12702" s="27"/>
      <c r="E12702" s="27"/>
    </row>
    <row r="12703" spans="1:5" x14ac:dyDescent="0.25">
      <c r="A12703" s="27"/>
      <c r="B12703" s="32"/>
      <c r="C12703" s="27"/>
      <c r="D12703" s="27"/>
      <c r="E12703" s="27"/>
    </row>
    <row r="12704" spans="1:5" x14ac:dyDescent="0.25">
      <c r="A12704" s="27"/>
      <c r="B12704" s="32"/>
      <c r="C12704" s="27"/>
      <c r="D12704" s="27"/>
      <c r="E12704" s="27"/>
    </row>
    <row r="12705" spans="1:5" x14ac:dyDescent="0.25">
      <c r="A12705" s="27"/>
      <c r="B12705" s="32"/>
      <c r="C12705" s="27"/>
      <c r="D12705" s="27"/>
      <c r="E12705" s="27"/>
    </row>
    <row r="12706" spans="1:5" x14ac:dyDescent="0.25">
      <c r="A12706" s="27"/>
      <c r="B12706" s="32"/>
      <c r="C12706" s="27"/>
      <c r="D12706" s="27"/>
      <c r="E12706" s="27"/>
    </row>
    <row r="12707" spans="1:5" x14ac:dyDescent="0.25">
      <c r="A12707" s="27"/>
      <c r="B12707" s="32"/>
      <c r="C12707" s="27"/>
      <c r="D12707" s="27"/>
      <c r="E12707" s="27"/>
    </row>
    <row r="12708" spans="1:5" x14ac:dyDescent="0.25">
      <c r="A12708" s="27"/>
      <c r="B12708" s="32"/>
      <c r="C12708" s="27"/>
      <c r="D12708" s="27"/>
      <c r="E12708" s="27"/>
    </row>
    <row r="12709" spans="1:5" x14ac:dyDescent="0.25">
      <c r="A12709" s="27"/>
      <c r="B12709" s="32"/>
      <c r="C12709" s="27"/>
      <c r="D12709" s="27"/>
      <c r="E12709" s="27"/>
    </row>
    <row r="12710" spans="1:5" x14ac:dyDescent="0.25">
      <c r="A12710" s="27"/>
      <c r="B12710" s="32"/>
      <c r="C12710" s="27"/>
      <c r="D12710" s="27"/>
      <c r="E12710" s="27"/>
    </row>
    <row r="12711" spans="1:5" x14ac:dyDescent="0.25">
      <c r="A12711" s="27"/>
      <c r="B12711" s="32"/>
      <c r="C12711" s="27"/>
      <c r="D12711" s="27"/>
      <c r="E12711" s="27"/>
    </row>
    <row r="12712" spans="1:5" x14ac:dyDescent="0.25">
      <c r="A12712" s="27"/>
      <c r="B12712" s="32"/>
      <c r="C12712" s="27"/>
      <c r="D12712" s="27"/>
      <c r="E12712" s="27"/>
    </row>
    <row r="12713" spans="1:5" x14ac:dyDescent="0.25">
      <c r="A12713" s="27"/>
      <c r="B12713" s="32"/>
      <c r="C12713" s="27"/>
      <c r="D12713" s="27"/>
      <c r="E12713" s="27"/>
    </row>
    <row r="12714" spans="1:5" x14ac:dyDescent="0.25">
      <c r="A12714" s="27"/>
      <c r="B12714" s="32"/>
      <c r="C12714" s="27"/>
      <c r="D12714" s="27"/>
      <c r="E12714" s="27"/>
    </row>
    <row r="12715" spans="1:5" x14ac:dyDescent="0.25">
      <c r="A12715" s="27"/>
      <c r="B12715" s="32"/>
      <c r="C12715" s="27"/>
      <c r="D12715" s="27"/>
      <c r="E12715" s="27"/>
    </row>
    <row r="12716" spans="1:5" x14ac:dyDescent="0.25">
      <c r="A12716" s="27"/>
      <c r="B12716" s="32"/>
      <c r="C12716" s="27"/>
      <c r="D12716" s="27"/>
      <c r="E12716" s="27"/>
    </row>
    <row r="12717" spans="1:5" x14ac:dyDescent="0.25">
      <c r="A12717" s="27"/>
      <c r="B12717" s="32"/>
      <c r="C12717" s="27"/>
      <c r="D12717" s="27"/>
      <c r="E12717" s="27"/>
    </row>
    <row r="12718" spans="1:5" x14ac:dyDescent="0.25">
      <c r="A12718" s="27"/>
      <c r="B12718" s="32"/>
      <c r="C12718" s="27"/>
      <c r="D12718" s="27"/>
      <c r="E12718" s="27"/>
    </row>
    <row r="12719" spans="1:5" x14ac:dyDescent="0.25">
      <c r="A12719" s="27"/>
      <c r="B12719" s="32"/>
      <c r="C12719" s="27"/>
      <c r="D12719" s="27"/>
      <c r="E12719" s="27"/>
    </row>
    <row r="12720" spans="1:5" x14ac:dyDescent="0.25">
      <c r="A12720" s="27"/>
      <c r="B12720" s="32"/>
      <c r="C12720" s="27"/>
      <c r="D12720" s="27"/>
      <c r="E12720" s="27"/>
    </row>
    <row r="12721" spans="1:5" x14ac:dyDescent="0.25">
      <c r="A12721" s="27"/>
      <c r="B12721" s="32"/>
      <c r="C12721" s="27"/>
      <c r="D12721" s="27"/>
      <c r="E12721" s="27"/>
    </row>
    <row r="12722" spans="1:5" x14ac:dyDescent="0.25">
      <c r="A12722" s="27"/>
      <c r="B12722" s="32"/>
      <c r="C12722" s="27"/>
      <c r="D12722" s="27"/>
      <c r="E12722" s="27"/>
    </row>
    <row r="12723" spans="1:5" x14ac:dyDescent="0.25">
      <c r="A12723" s="27"/>
      <c r="B12723" s="32"/>
      <c r="C12723" s="27"/>
      <c r="D12723" s="27"/>
      <c r="E12723" s="27"/>
    </row>
    <row r="12724" spans="1:5" x14ac:dyDescent="0.25">
      <c r="A12724" s="27"/>
      <c r="B12724" s="32"/>
      <c r="C12724" s="27"/>
      <c r="D12724" s="27"/>
      <c r="E12724" s="27"/>
    </row>
    <row r="12725" spans="1:5" x14ac:dyDescent="0.25">
      <c r="A12725" s="27"/>
      <c r="B12725" s="32"/>
      <c r="C12725" s="27"/>
      <c r="D12725" s="27"/>
      <c r="E12725" s="27"/>
    </row>
    <row r="12726" spans="1:5" x14ac:dyDescent="0.25">
      <c r="A12726" s="27"/>
      <c r="B12726" s="32"/>
      <c r="C12726" s="27"/>
      <c r="D12726" s="27"/>
      <c r="E12726" s="27"/>
    </row>
    <row r="12727" spans="1:5" x14ac:dyDescent="0.25">
      <c r="A12727" s="27"/>
      <c r="B12727" s="32"/>
      <c r="C12727" s="27"/>
      <c r="D12727" s="27"/>
      <c r="E12727" s="27"/>
    </row>
    <row r="12728" spans="1:5" x14ac:dyDescent="0.25">
      <c r="A12728" s="27"/>
      <c r="B12728" s="32"/>
      <c r="C12728" s="27"/>
      <c r="D12728" s="27"/>
      <c r="E12728" s="27"/>
    </row>
    <row r="12729" spans="1:5" x14ac:dyDescent="0.25">
      <c r="A12729" s="27"/>
      <c r="B12729" s="32"/>
      <c r="C12729" s="27"/>
      <c r="D12729" s="27"/>
      <c r="E12729" s="27"/>
    </row>
    <row r="12730" spans="1:5" x14ac:dyDescent="0.25">
      <c r="A12730" s="27"/>
      <c r="B12730" s="32"/>
      <c r="C12730" s="27"/>
      <c r="D12730" s="27"/>
      <c r="E12730" s="27"/>
    </row>
    <row r="12731" spans="1:5" x14ac:dyDescent="0.25">
      <c r="A12731" s="27"/>
      <c r="B12731" s="32"/>
      <c r="C12731" s="27"/>
      <c r="D12731" s="27"/>
      <c r="E12731" s="27"/>
    </row>
    <row r="12732" spans="1:5" x14ac:dyDescent="0.25">
      <c r="A12732" s="27"/>
      <c r="B12732" s="32"/>
      <c r="C12732" s="27"/>
      <c r="D12732" s="27"/>
      <c r="E12732" s="27"/>
    </row>
    <row r="12733" spans="1:5" x14ac:dyDescent="0.25">
      <c r="A12733" s="27"/>
      <c r="B12733" s="32"/>
      <c r="C12733" s="27"/>
      <c r="D12733" s="27"/>
      <c r="E12733" s="27"/>
    </row>
    <row r="12734" spans="1:5" x14ac:dyDescent="0.25">
      <c r="A12734" s="27"/>
      <c r="B12734" s="32"/>
      <c r="C12734" s="27"/>
      <c r="D12734" s="27"/>
      <c r="E12734" s="27"/>
    </row>
    <row r="12735" spans="1:5" x14ac:dyDescent="0.25">
      <c r="A12735" s="27"/>
      <c r="B12735" s="32"/>
      <c r="C12735" s="27"/>
      <c r="D12735" s="27"/>
      <c r="E12735" s="27"/>
    </row>
    <row r="12736" spans="1:5" x14ac:dyDescent="0.25">
      <c r="A12736" s="27"/>
      <c r="B12736" s="32"/>
      <c r="C12736" s="27"/>
      <c r="D12736" s="27"/>
      <c r="E12736" s="27"/>
    </row>
    <row r="12737" spans="1:5" x14ac:dyDescent="0.25">
      <c r="A12737" s="27"/>
      <c r="B12737" s="32"/>
      <c r="C12737" s="27"/>
      <c r="D12737" s="27"/>
      <c r="E12737" s="27"/>
    </row>
    <row r="12738" spans="1:5" x14ac:dyDescent="0.25">
      <c r="A12738" s="27"/>
      <c r="B12738" s="32"/>
      <c r="C12738" s="27"/>
      <c r="D12738" s="27"/>
      <c r="E12738" s="27"/>
    </row>
    <row r="12739" spans="1:5" x14ac:dyDescent="0.25">
      <c r="A12739" s="27"/>
      <c r="B12739" s="32"/>
      <c r="C12739" s="27"/>
      <c r="D12739" s="27"/>
      <c r="E12739" s="27"/>
    </row>
    <row r="12740" spans="1:5" x14ac:dyDescent="0.25">
      <c r="A12740" s="27"/>
      <c r="B12740" s="32"/>
      <c r="C12740" s="27"/>
      <c r="D12740" s="27"/>
      <c r="E12740" s="27"/>
    </row>
    <row r="12741" spans="1:5" x14ac:dyDescent="0.25">
      <c r="A12741" s="27"/>
      <c r="B12741" s="32"/>
      <c r="C12741" s="27"/>
      <c r="D12741" s="27"/>
      <c r="E12741" s="27"/>
    </row>
    <row r="12742" spans="1:5" x14ac:dyDescent="0.25">
      <c r="A12742" s="27"/>
      <c r="B12742" s="32"/>
      <c r="C12742" s="27"/>
      <c r="D12742" s="27"/>
      <c r="E12742" s="27"/>
    </row>
    <row r="12743" spans="1:5" x14ac:dyDescent="0.25">
      <c r="A12743" s="27"/>
      <c r="B12743" s="32"/>
      <c r="C12743" s="27"/>
      <c r="D12743" s="27"/>
      <c r="E12743" s="27"/>
    </row>
    <row r="12744" spans="1:5" x14ac:dyDescent="0.25">
      <c r="A12744" s="27"/>
      <c r="B12744" s="32"/>
      <c r="C12744" s="27"/>
      <c r="D12744" s="27"/>
      <c r="E12744" s="27"/>
    </row>
    <row r="12745" spans="1:5" x14ac:dyDescent="0.25">
      <c r="A12745" s="27"/>
      <c r="B12745" s="32"/>
      <c r="C12745" s="27"/>
      <c r="D12745" s="27"/>
      <c r="E12745" s="27"/>
    </row>
    <row r="12746" spans="1:5" x14ac:dyDescent="0.25">
      <c r="A12746" s="27"/>
      <c r="B12746" s="32"/>
      <c r="C12746" s="27"/>
      <c r="D12746" s="27"/>
      <c r="E12746" s="27"/>
    </row>
    <row r="12747" spans="1:5" x14ac:dyDescent="0.25">
      <c r="A12747" s="27"/>
      <c r="B12747" s="32"/>
      <c r="C12747" s="27"/>
      <c r="D12747" s="27"/>
      <c r="E12747" s="27"/>
    </row>
    <row r="12748" spans="1:5" x14ac:dyDescent="0.25">
      <c r="A12748" s="27"/>
      <c r="B12748" s="32"/>
      <c r="C12748" s="27"/>
      <c r="D12748" s="27"/>
      <c r="E12748" s="27"/>
    </row>
    <row r="12749" spans="1:5" x14ac:dyDescent="0.25">
      <c r="A12749" s="27"/>
      <c r="B12749" s="32"/>
      <c r="C12749" s="27"/>
      <c r="D12749" s="27"/>
      <c r="E12749" s="27"/>
    </row>
    <row r="12750" spans="1:5" x14ac:dyDescent="0.25">
      <c r="A12750" s="27"/>
      <c r="B12750" s="32"/>
      <c r="C12750" s="27"/>
      <c r="D12750" s="27"/>
      <c r="E12750" s="27"/>
    </row>
    <row r="12751" spans="1:5" x14ac:dyDescent="0.25">
      <c r="A12751" s="27"/>
      <c r="B12751" s="32"/>
      <c r="C12751" s="27"/>
      <c r="D12751" s="27"/>
      <c r="E12751" s="27"/>
    </row>
    <row r="12752" spans="1:5" x14ac:dyDescent="0.25">
      <c r="A12752" s="27"/>
      <c r="B12752" s="32"/>
      <c r="C12752" s="27"/>
      <c r="D12752" s="27"/>
      <c r="E12752" s="27"/>
    </row>
    <row r="12753" spans="1:5" x14ac:dyDescent="0.25">
      <c r="A12753" s="27"/>
      <c r="B12753" s="32"/>
      <c r="C12753" s="27"/>
      <c r="D12753" s="27"/>
      <c r="E12753" s="27"/>
    </row>
    <row r="12754" spans="1:5" x14ac:dyDescent="0.25">
      <c r="A12754" s="27"/>
      <c r="B12754" s="32"/>
      <c r="C12754" s="27"/>
      <c r="D12754" s="27"/>
      <c r="E12754" s="27"/>
    </row>
    <row r="12755" spans="1:5" x14ac:dyDescent="0.25">
      <c r="A12755" s="27"/>
      <c r="B12755" s="32"/>
      <c r="C12755" s="27"/>
      <c r="D12755" s="27"/>
      <c r="E12755" s="27"/>
    </row>
    <row r="12756" spans="1:5" x14ac:dyDescent="0.25">
      <c r="A12756" s="27"/>
      <c r="B12756" s="32"/>
      <c r="C12756" s="27"/>
      <c r="D12756" s="27"/>
      <c r="E12756" s="27"/>
    </row>
    <row r="12757" spans="1:5" x14ac:dyDescent="0.25">
      <c r="A12757" s="27"/>
      <c r="B12757" s="32"/>
      <c r="C12757" s="27"/>
      <c r="D12757" s="27"/>
      <c r="E12757" s="27"/>
    </row>
    <row r="12758" spans="1:5" x14ac:dyDescent="0.25">
      <c r="A12758" s="27"/>
      <c r="B12758" s="32"/>
      <c r="C12758" s="27"/>
      <c r="D12758" s="27"/>
      <c r="E12758" s="27"/>
    </row>
    <row r="12759" spans="1:5" x14ac:dyDescent="0.25">
      <c r="A12759" s="27"/>
      <c r="B12759" s="32"/>
      <c r="C12759" s="27"/>
      <c r="D12759" s="27"/>
      <c r="E12759" s="27"/>
    </row>
    <row r="12760" spans="1:5" x14ac:dyDescent="0.25">
      <c r="A12760" s="27"/>
      <c r="B12760" s="32"/>
      <c r="C12760" s="27"/>
      <c r="D12760" s="27"/>
      <c r="E12760" s="27"/>
    </row>
    <row r="12761" spans="1:5" x14ac:dyDescent="0.25">
      <c r="A12761" s="27"/>
      <c r="B12761" s="32"/>
      <c r="C12761" s="27"/>
      <c r="D12761" s="27"/>
      <c r="E12761" s="27"/>
    </row>
    <row r="12762" spans="1:5" x14ac:dyDescent="0.25">
      <c r="A12762" s="27"/>
      <c r="B12762" s="32"/>
      <c r="C12762" s="27"/>
      <c r="D12762" s="27"/>
      <c r="E12762" s="27"/>
    </row>
    <row r="12763" spans="1:5" x14ac:dyDescent="0.25">
      <c r="A12763" s="27"/>
      <c r="B12763" s="32"/>
      <c r="C12763" s="27"/>
      <c r="D12763" s="27"/>
      <c r="E12763" s="27"/>
    </row>
    <row r="12764" spans="1:5" x14ac:dyDescent="0.25">
      <c r="A12764" s="27"/>
      <c r="B12764" s="32"/>
      <c r="C12764" s="27"/>
      <c r="D12764" s="27"/>
      <c r="E12764" s="27"/>
    </row>
    <row r="12765" spans="1:5" x14ac:dyDescent="0.25">
      <c r="A12765" s="27"/>
      <c r="B12765" s="32"/>
      <c r="C12765" s="27"/>
      <c r="D12765" s="27"/>
      <c r="E12765" s="27"/>
    </row>
    <row r="12766" spans="1:5" x14ac:dyDescent="0.25">
      <c r="A12766" s="27"/>
      <c r="B12766" s="32"/>
      <c r="C12766" s="27"/>
      <c r="D12766" s="27"/>
      <c r="E12766" s="27"/>
    </row>
    <row r="12767" spans="1:5" x14ac:dyDescent="0.25">
      <c r="A12767" s="27"/>
      <c r="B12767" s="32"/>
      <c r="C12767" s="27"/>
      <c r="D12767" s="27"/>
      <c r="E12767" s="27"/>
    </row>
    <row r="12768" spans="1:5" x14ac:dyDescent="0.25">
      <c r="A12768" s="27"/>
      <c r="B12768" s="32"/>
      <c r="C12768" s="27"/>
      <c r="D12768" s="27"/>
      <c r="E12768" s="27"/>
    </row>
    <row r="12769" spans="1:5" x14ac:dyDescent="0.25">
      <c r="A12769" s="27"/>
      <c r="B12769" s="32"/>
      <c r="C12769" s="27"/>
      <c r="D12769" s="27"/>
      <c r="E12769" s="27"/>
    </row>
    <row r="12770" spans="1:5" x14ac:dyDescent="0.25">
      <c r="A12770" s="27"/>
      <c r="B12770" s="32"/>
      <c r="C12770" s="27"/>
      <c r="D12770" s="27"/>
      <c r="E12770" s="27"/>
    </row>
    <row r="12771" spans="1:5" x14ac:dyDescent="0.25">
      <c r="A12771" s="27"/>
      <c r="B12771" s="32"/>
      <c r="C12771" s="27"/>
      <c r="D12771" s="27"/>
      <c r="E12771" s="27"/>
    </row>
    <row r="12772" spans="1:5" x14ac:dyDescent="0.25">
      <c r="A12772" s="27"/>
      <c r="B12772" s="32"/>
      <c r="C12772" s="27"/>
      <c r="D12772" s="27"/>
      <c r="E12772" s="27"/>
    </row>
    <row r="12773" spans="1:5" x14ac:dyDescent="0.25">
      <c r="A12773" s="27"/>
      <c r="B12773" s="32"/>
      <c r="C12773" s="27"/>
      <c r="D12773" s="27"/>
      <c r="E12773" s="27"/>
    </row>
    <row r="12774" spans="1:5" x14ac:dyDescent="0.25">
      <c r="A12774" s="27"/>
      <c r="B12774" s="32"/>
      <c r="C12774" s="27"/>
      <c r="D12774" s="27"/>
      <c r="E12774" s="27"/>
    </row>
    <row r="12775" spans="1:5" x14ac:dyDescent="0.25">
      <c r="A12775" s="27"/>
      <c r="B12775" s="32"/>
      <c r="C12775" s="27"/>
      <c r="D12775" s="27"/>
      <c r="E12775" s="27"/>
    </row>
    <row r="12776" spans="1:5" x14ac:dyDescent="0.25">
      <c r="A12776" s="27"/>
      <c r="B12776" s="32"/>
      <c r="C12776" s="27"/>
      <c r="D12776" s="27"/>
      <c r="E12776" s="27"/>
    </row>
    <row r="12777" spans="1:5" x14ac:dyDescent="0.25">
      <c r="A12777" s="27"/>
      <c r="B12777" s="32"/>
      <c r="C12777" s="27"/>
      <c r="D12777" s="27"/>
      <c r="E12777" s="27"/>
    </row>
    <row r="12778" spans="1:5" x14ac:dyDescent="0.25">
      <c r="A12778" s="27"/>
      <c r="B12778" s="32"/>
      <c r="C12778" s="27"/>
      <c r="D12778" s="27"/>
      <c r="E12778" s="27"/>
    </row>
    <row r="12779" spans="1:5" x14ac:dyDescent="0.25">
      <c r="A12779" s="27"/>
      <c r="B12779" s="32"/>
      <c r="C12779" s="27"/>
      <c r="D12779" s="27"/>
      <c r="E12779" s="27"/>
    </row>
    <row r="12780" spans="1:5" x14ac:dyDescent="0.25">
      <c r="A12780" s="27"/>
      <c r="B12780" s="32"/>
      <c r="C12780" s="27"/>
      <c r="D12780" s="27"/>
      <c r="E12780" s="27"/>
    </row>
    <row r="12781" spans="1:5" x14ac:dyDescent="0.25">
      <c r="A12781" s="27"/>
      <c r="B12781" s="32"/>
      <c r="C12781" s="27"/>
      <c r="D12781" s="27"/>
      <c r="E12781" s="27"/>
    </row>
    <row r="12782" spans="1:5" x14ac:dyDescent="0.25">
      <c r="A12782" s="27"/>
      <c r="B12782" s="32"/>
      <c r="C12782" s="27"/>
      <c r="D12782" s="27"/>
      <c r="E12782" s="27"/>
    </row>
    <row r="12783" spans="1:5" x14ac:dyDescent="0.25">
      <c r="A12783" s="27"/>
      <c r="B12783" s="32"/>
      <c r="C12783" s="27"/>
      <c r="D12783" s="27"/>
      <c r="E12783" s="27"/>
    </row>
    <row r="12784" spans="1:5" x14ac:dyDescent="0.25">
      <c r="A12784" s="27"/>
      <c r="B12784" s="32"/>
      <c r="C12784" s="27"/>
      <c r="D12784" s="27"/>
      <c r="E12784" s="27"/>
    </row>
    <row r="12785" spans="1:5" x14ac:dyDescent="0.25">
      <c r="A12785" s="27"/>
      <c r="B12785" s="32"/>
      <c r="C12785" s="27"/>
      <c r="D12785" s="27"/>
      <c r="E12785" s="27"/>
    </row>
    <row r="12786" spans="1:5" x14ac:dyDescent="0.25">
      <c r="A12786" s="27"/>
      <c r="B12786" s="32"/>
      <c r="C12786" s="27"/>
      <c r="D12786" s="27"/>
      <c r="E12786" s="27"/>
    </row>
    <row r="12787" spans="1:5" x14ac:dyDescent="0.25">
      <c r="A12787" s="27"/>
      <c r="B12787" s="32"/>
      <c r="C12787" s="27"/>
      <c r="D12787" s="27"/>
      <c r="E12787" s="27"/>
    </row>
    <row r="12788" spans="1:5" x14ac:dyDescent="0.25">
      <c r="A12788" s="27"/>
      <c r="B12788" s="32"/>
      <c r="C12788" s="27"/>
      <c r="D12788" s="27"/>
      <c r="E12788" s="27"/>
    </row>
    <row r="12789" spans="1:5" x14ac:dyDescent="0.25">
      <c r="A12789" s="27"/>
      <c r="B12789" s="32"/>
      <c r="C12789" s="27"/>
      <c r="D12789" s="27"/>
      <c r="E12789" s="27"/>
    </row>
    <row r="12790" spans="1:5" x14ac:dyDescent="0.25">
      <c r="A12790" s="27"/>
      <c r="B12790" s="32"/>
      <c r="C12790" s="27"/>
      <c r="D12790" s="27"/>
      <c r="E12790" s="27"/>
    </row>
    <row r="12791" spans="1:5" x14ac:dyDescent="0.25">
      <c r="A12791" s="27"/>
      <c r="B12791" s="32"/>
      <c r="C12791" s="27"/>
      <c r="D12791" s="27"/>
      <c r="E12791" s="27"/>
    </row>
    <row r="12792" spans="1:5" x14ac:dyDescent="0.25">
      <c r="A12792" s="27"/>
      <c r="B12792" s="32"/>
      <c r="C12792" s="27"/>
      <c r="D12792" s="27"/>
      <c r="E12792" s="27"/>
    </row>
    <row r="12793" spans="1:5" x14ac:dyDescent="0.25">
      <c r="A12793" s="27"/>
      <c r="B12793" s="32"/>
      <c r="C12793" s="27"/>
      <c r="D12793" s="27"/>
      <c r="E12793" s="27"/>
    </row>
    <row r="12794" spans="1:5" x14ac:dyDescent="0.25">
      <c r="A12794" s="27"/>
      <c r="B12794" s="32"/>
      <c r="C12794" s="27"/>
      <c r="D12794" s="27"/>
      <c r="E12794" s="27"/>
    </row>
    <row r="12795" spans="1:5" x14ac:dyDescent="0.25">
      <c r="A12795" s="27"/>
      <c r="B12795" s="32"/>
      <c r="C12795" s="27"/>
      <c r="D12795" s="27"/>
      <c r="E12795" s="27"/>
    </row>
    <row r="12796" spans="1:5" x14ac:dyDescent="0.25">
      <c r="A12796" s="27"/>
      <c r="B12796" s="32"/>
      <c r="C12796" s="27"/>
      <c r="D12796" s="27"/>
      <c r="E12796" s="27"/>
    </row>
    <row r="12797" spans="1:5" x14ac:dyDescent="0.25">
      <c r="A12797" s="27"/>
      <c r="B12797" s="32"/>
      <c r="C12797" s="27"/>
      <c r="D12797" s="27"/>
      <c r="E12797" s="27"/>
    </row>
    <row r="12798" spans="1:5" x14ac:dyDescent="0.25">
      <c r="A12798" s="27"/>
      <c r="B12798" s="32"/>
      <c r="C12798" s="27"/>
      <c r="D12798" s="27"/>
      <c r="E12798" s="27"/>
    </row>
    <row r="12799" spans="1:5" x14ac:dyDescent="0.25">
      <c r="A12799" s="27"/>
      <c r="B12799" s="32"/>
      <c r="C12799" s="27"/>
      <c r="D12799" s="27"/>
      <c r="E12799" s="27"/>
    </row>
    <row r="12800" spans="1:5" x14ac:dyDescent="0.25">
      <c r="A12800" s="27"/>
      <c r="B12800" s="32"/>
      <c r="C12800" s="27"/>
      <c r="D12800" s="27"/>
      <c r="E12800" s="27"/>
    </row>
    <row r="12801" spans="1:5" x14ac:dyDescent="0.25">
      <c r="A12801" s="27"/>
      <c r="B12801" s="32"/>
      <c r="C12801" s="27"/>
      <c r="D12801" s="27"/>
      <c r="E12801" s="27"/>
    </row>
    <row r="12802" spans="1:5" x14ac:dyDescent="0.25">
      <c r="A12802" s="27"/>
      <c r="B12802" s="32"/>
      <c r="C12802" s="27"/>
      <c r="D12802" s="27"/>
      <c r="E12802" s="27"/>
    </row>
    <row r="12803" spans="1:5" x14ac:dyDescent="0.25">
      <c r="A12803" s="27"/>
      <c r="B12803" s="32"/>
      <c r="C12803" s="27"/>
      <c r="D12803" s="27"/>
      <c r="E12803" s="27"/>
    </row>
    <row r="12804" spans="1:5" x14ac:dyDescent="0.25">
      <c r="A12804" s="27"/>
      <c r="B12804" s="32"/>
      <c r="C12804" s="27"/>
      <c r="D12804" s="27"/>
      <c r="E12804" s="27"/>
    </row>
    <row r="12805" spans="1:5" x14ac:dyDescent="0.25">
      <c r="A12805" s="27"/>
      <c r="B12805" s="32"/>
      <c r="C12805" s="27"/>
      <c r="D12805" s="27"/>
      <c r="E12805" s="27"/>
    </row>
    <row r="12806" spans="1:5" x14ac:dyDescent="0.25">
      <c r="A12806" s="27"/>
      <c r="B12806" s="32"/>
      <c r="C12806" s="27"/>
      <c r="D12806" s="27"/>
      <c r="E12806" s="27"/>
    </row>
    <row r="12807" spans="1:5" x14ac:dyDescent="0.25">
      <c r="A12807" s="27"/>
      <c r="B12807" s="32"/>
      <c r="C12807" s="27"/>
      <c r="D12807" s="27"/>
      <c r="E12807" s="27"/>
    </row>
    <row r="12808" spans="1:5" x14ac:dyDescent="0.25">
      <c r="A12808" s="27"/>
      <c r="B12808" s="32"/>
      <c r="C12808" s="27"/>
      <c r="D12808" s="27"/>
      <c r="E12808" s="27"/>
    </row>
    <row r="12809" spans="1:5" x14ac:dyDescent="0.25">
      <c r="A12809" s="27"/>
      <c r="B12809" s="32"/>
      <c r="C12809" s="27"/>
      <c r="D12809" s="27"/>
      <c r="E12809" s="27"/>
    </row>
    <row r="12810" spans="1:5" x14ac:dyDescent="0.25">
      <c r="A12810" s="27"/>
      <c r="B12810" s="32"/>
      <c r="C12810" s="27"/>
      <c r="D12810" s="27"/>
      <c r="E12810" s="27"/>
    </row>
    <row r="12811" spans="1:5" x14ac:dyDescent="0.25">
      <c r="A12811" s="27"/>
      <c r="B12811" s="32"/>
      <c r="C12811" s="27"/>
      <c r="D12811" s="27"/>
      <c r="E12811" s="27"/>
    </row>
    <row r="12812" spans="1:5" x14ac:dyDescent="0.25">
      <c r="A12812" s="27"/>
      <c r="B12812" s="32"/>
      <c r="C12812" s="27"/>
      <c r="D12812" s="27"/>
      <c r="E12812" s="27"/>
    </row>
    <row r="12813" spans="1:5" x14ac:dyDescent="0.25">
      <c r="A12813" s="27"/>
      <c r="B12813" s="32"/>
      <c r="C12813" s="27"/>
      <c r="D12813" s="27"/>
      <c r="E12813" s="27"/>
    </row>
    <row r="12814" spans="1:5" x14ac:dyDescent="0.25">
      <c r="A12814" s="27"/>
      <c r="B12814" s="32"/>
      <c r="C12814" s="27"/>
      <c r="D12814" s="27"/>
      <c r="E12814" s="27"/>
    </row>
    <row r="12815" spans="1:5" x14ac:dyDescent="0.25">
      <c r="A12815" s="27"/>
      <c r="B12815" s="32"/>
      <c r="C12815" s="27"/>
      <c r="D12815" s="27"/>
      <c r="E12815" s="27"/>
    </row>
    <row r="12816" spans="1:5" x14ac:dyDescent="0.25">
      <c r="A12816" s="27"/>
      <c r="B12816" s="32"/>
      <c r="C12816" s="27"/>
      <c r="D12816" s="27"/>
      <c r="E12816" s="27"/>
    </row>
    <row r="12817" spans="1:5" x14ac:dyDescent="0.25">
      <c r="A12817" s="27"/>
      <c r="B12817" s="32"/>
      <c r="C12817" s="27"/>
      <c r="D12817" s="27"/>
      <c r="E12817" s="27"/>
    </row>
    <row r="12818" spans="1:5" x14ac:dyDescent="0.25">
      <c r="A12818" s="27"/>
      <c r="B12818" s="32"/>
      <c r="C12818" s="27"/>
      <c r="D12818" s="27"/>
      <c r="E12818" s="27"/>
    </row>
    <row r="12819" spans="1:5" x14ac:dyDescent="0.25">
      <c r="A12819" s="27"/>
      <c r="B12819" s="32"/>
      <c r="C12819" s="27"/>
      <c r="D12819" s="27"/>
      <c r="E12819" s="27"/>
    </row>
    <row r="12820" spans="1:5" x14ac:dyDescent="0.25">
      <c r="A12820" s="27"/>
      <c r="B12820" s="32"/>
      <c r="C12820" s="27"/>
      <c r="D12820" s="27"/>
      <c r="E12820" s="27"/>
    </row>
    <row r="12821" spans="1:5" x14ac:dyDescent="0.25">
      <c r="A12821" s="27"/>
      <c r="B12821" s="32"/>
      <c r="C12821" s="27"/>
      <c r="D12821" s="27"/>
      <c r="E12821" s="27"/>
    </row>
    <row r="12822" spans="1:5" x14ac:dyDescent="0.25">
      <c r="A12822" s="27"/>
      <c r="B12822" s="32"/>
      <c r="C12822" s="27"/>
      <c r="D12822" s="27"/>
      <c r="E12822" s="27"/>
    </row>
    <row r="12823" spans="1:5" x14ac:dyDescent="0.25">
      <c r="A12823" s="27"/>
      <c r="B12823" s="32"/>
      <c r="C12823" s="27"/>
      <c r="D12823" s="27"/>
      <c r="E12823" s="27"/>
    </row>
    <row r="12824" spans="1:5" x14ac:dyDescent="0.25">
      <c r="A12824" s="27"/>
      <c r="B12824" s="32"/>
      <c r="C12824" s="27"/>
      <c r="D12824" s="27"/>
      <c r="E12824" s="27"/>
    </row>
    <row r="12825" spans="1:5" x14ac:dyDescent="0.25">
      <c r="A12825" s="27"/>
      <c r="B12825" s="32"/>
      <c r="C12825" s="27"/>
      <c r="D12825" s="27"/>
      <c r="E12825" s="27"/>
    </row>
    <row r="12826" spans="1:5" x14ac:dyDescent="0.25">
      <c r="A12826" s="27"/>
      <c r="B12826" s="32"/>
      <c r="C12826" s="27"/>
      <c r="D12826" s="27"/>
      <c r="E12826" s="27"/>
    </row>
    <row r="12827" spans="1:5" x14ac:dyDescent="0.25">
      <c r="A12827" s="27"/>
      <c r="B12827" s="32"/>
      <c r="C12827" s="27"/>
      <c r="D12827" s="27"/>
      <c r="E12827" s="27"/>
    </row>
    <row r="12828" spans="1:5" x14ac:dyDescent="0.25">
      <c r="A12828" s="27"/>
      <c r="B12828" s="32"/>
      <c r="C12828" s="27"/>
      <c r="D12828" s="27"/>
      <c r="E12828" s="27"/>
    </row>
    <row r="12829" spans="1:5" x14ac:dyDescent="0.25">
      <c r="A12829" s="27"/>
      <c r="B12829" s="32"/>
      <c r="C12829" s="27"/>
      <c r="D12829" s="27"/>
      <c r="E12829" s="27"/>
    </row>
    <row r="12830" spans="1:5" x14ac:dyDescent="0.25">
      <c r="A12830" s="27"/>
      <c r="B12830" s="32"/>
      <c r="C12830" s="27"/>
      <c r="D12830" s="27"/>
      <c r="E12830" s="27"/>
    </row>
    <row r="12831" spans="1:5" x14ac:dyDescent="0.25">
      <c r="A12831" s="27"/>
      <c r="B12831" s="32"/>
      <c r="C12831" s="27"/>
      <c r="D12831" s="27"/>
      <c r="E12831" s="27"/>
    </row>
    <row r="12832" spans="1:5" x14ac:dyDescent="0.25">
      <c r="A12832" s="27"/>
      <c r="B12832" s="32"/>
      <c r="C12832" s="27"/>
      <c r="D12832" s="27"/>
      <c r="E12832" s="27"/>
    </row>
    <row r="12833" spans="1:5" x14ac:dyDescent="0.25">
      <c r="A12833" s="27"/>
      <c r="B12833" s="32"/>
      <c r="C12833" s="27"/>
      <c r="D12833" s="27"/>
      <c r="E12833" s="27"/>
    </row>
    <row r="12834" spans="1:5" x14ac:dyDescent="0.25">
      <c r="A12834" s="27"/>
      <c r="B12834" s="32"/>
      <c r="C12834" s="27"/>
      <c r="D12834" s="27"/>
      <c r="E12834" s="27"/>
    </row>
    <row r="12835" spans="1:5" x14ac:dyDescent="0.25">
      <c r="A12835" s="27"/>
      <c r="B12835" s="32"/>
      <c r="C12835" s="27"/>
      <c r="D12835" s="27"/>
      <c r="E12835" s="27"/>
    </row>
    <row r="12836" spans="1:5" x14ac:dyDescent="0.25">
      <c r="A12836" s="27"/>
      <c r="B12836" s="32"/>
      <c r="C12836" s="27"/>
      <c r="D12836" s="27"/>
      <c r="E12836" s="27"/>
    </row>
    <row r="12837" spans="1:5" x14ac:dyDescent="0.25">
      <c r="A12837" s="27"/>
      <c r="B12837" s="32"/>
      <c r="C12837" s="27"/>
      <c r="D12837" s="27"/>
      <c r="E12837" s="27"/>
    </row>
    <row r="12838" spans="1:5" x14ac:dyDescent="0.25">
      <c r="A12838" s="27"/>
      <c r="B12838" s="32"/>
      <c r="C12838" s="27"/>
      <c r="D12838" s="27"/>
      <c r="E12838" s="27"/>
    </row>
    <row r="12839" spans="1:5" x14ac:dyDescent="0.25">
      <c r="A12839" s="27"/>
      <c r="B12839" s="32"/>
      <c r="C12839" s="27"/>
      <c r="D12839" s="27"/>
      <c r="E12839" s="27"/>
    </row>
    <row r="12840" spans="1:5" x14ac:dyDescent="0.25">
      <c r="A12840" s="27"/>
      <c r="B12840" s="32"/>
      <c r="C12840" s="27"/>
      <c r="D12840" s="27"/>
      <c r="E12840" s="27"/>
    </row>
    <row r="12841" spans="1:5" x14ac:dyDescent="0.25">
      <c r="A12841" s="27"/>
      <c r="B12841" s="32"/>
      <c r="C12841" s="27"/>
      <c r="D12841" s="27"/>
      <c r="E12841" s="27"/>
    </row>
    <row r="12842" spans="1:5" x14ac:dyDescent="0.25">
      <c r="A12842" s="27"/>
      <c r="B12842" s="32"/>
      <c r="C12842" s="27"/>
      <c r="D12842" s="27"/>
      <c r="E12842" s="27"/>
    </row>
    <row r="12843" spans="1:5" x14ac:dyDescent="0.25">
      <c r="A12843" s="27"/>
      <c r="B12843" s="32"/>
      <c r="C12843" s="27"/>
      <c r="D12843" s="27"/>
      <c r="E12843" s="27"/>
    </row>
    <row r="12844" spans="1:5" x14ac:dyDescent="0.25">
      <c r="A12844" s="27"/>
      <c r="B12844" s="32"/>
      <c r="C12844" s="27"/>
      <c r="D12844" s="27"/>
      <c r="E12844" s="27"/>
    </row>
    <row r="12845" spans="1:5" x14ac:dyDescent="0.25">
      <c r="A12845" s="27"/>
      <c r="B12845" s="32"/>
      <c r="C12845" s="27"/>
      <c r="D12845" s="27"/>
      <c r="E12845" s="27"/>
    </row>
    <row r="12846" spans="1:5" x14ac:dyDescent="0.25">
      <c r="A12846" s="27"/>
      <c r="B12846" s="32"/>
      <c r="C12846" s="27"/>
      <c r="D12846" s="27"/>
      <c r="E12846" s="27"/>
    </row>
    <row r="12847" spans="1:5" x14ac:dyDescent="0.25">
      <c r="A12847" s="27"/>
      <c r="B12847" s="32"/>
      <c r="C12847" s="27"/>
      <c r="D12847" s="27"/>
      <c r="E12847" s="27"/>
    </row>
    <row r="12848" spans="1:5" x14ac:dyDescent="0.25">
      <c r="A12848" s="27"/>
      <c r="B12848" s="32"/>
      <c r="C12848" s="27"/>
      <c r="D12848" s="27"/>
      <c r="E12848" s="27"/>
    </row>
    <row r="12849" spans="1:5" x14ac:dyDescent="0.25">
      <c r="A12849" s="27"/>
      <c r="B12849" s="32"/>
      <c r="C12849" s="27"/>
      <c r="D12849" s="27"/>
      <c r="E12849" s="27"/>
    </row>
    <row r="12850" spans="1:5" x14ac:dyDescent="0.25">
      <c r="A12850" s="27"/>
      <c r="B12850" s="32"/>
      <c r="C12850" s="27"/>
      <c r="D12850" s="27"/>
      <c r="E12850" s="27"/>
    </row>
    <row r="12851" spans="1:5" x14ac:dyDescent="0.25">
      <c r="A12851" s="27"/>
      <c r="B12851" s="32"/>
      <c r="C12851" s="27"/>
      <c r="D12851" s="27"/>
      <c r="E12851" s="27"/>
    </row>
    <row r="12852" spans="1:5" x14ac:dyDescent="0.25">
      <c r="A12852" s="27"/>
      <c r="B12852" s="32"/>
      <c r="C12852" s="27"/>
      <c r="D12852" s="27"/>
      <c r="E12852" s="27"/>
    </row>
    <row r="12853" spans="1:5" x14ac:dyDescent="0.25">
      <c r="A12853" s="27"/>
      <c r="B12853" s="32"/>
      <c r="C12853" s="27"/>
      <c r="D12853" s="27"/>
      <c r="E12853" s="27"/>
    </row>
    <row r="12854" spans="1:5" x14ac:dyDescent="0.25">
      <c r="A12854" s="27"/>
      <c r="B12854" s="32"/>
      <c r="C12854" s="27"/>
      <c r="D12854" s="27"/>
      <c r="E12854" s="27"/>
    </row>
    <row r="12855" spans="1:5" x14ac:dyDescent="0.25">
      <c r="A12855" s="27"/>
      <c r="B12855" s="32"/>
      <c r="C12855" s="27"/>
      <c r="D12855" s="27"/>
      <c r="E12855" s="27"/>
    </row>
    <row r="12856" spans="1:5" x14ac:dyDescent="0.25">
      <c r="A12856" s="27"/>
      <c r="B12856" s="32"/>
      <c r="C12856" s="27"/>
      <c r="D12856" s="27"/>
      <c r="E12856" s="27"/>
    </row>
    <row r="12857" spans="1:5" x14ac:dyDescent="0.25">
      <c r="A12857" s="27"/>
      <c r="B12857" s="32"/>
      <c r="C12857" s="27"/>
      <c r="D12857" s="27"/>
      <c r="E12857" s="27"/>
    </row>
    <row r="12858" spans="1:5" x14ac:dyDescent="0.25">
      <c r="A12858" s="27"/>
      <c r="B12858" s="32"/>
      <c r="C12858" s="27"/>
      <c r="D12858" s="27"/>
      <c r="E12858" s="27"/>
    </row>
    <row r="12859" spans="1:5" x14ac:dyDescent="0.25">
      <c r="A12859" s="27"/>
      <c r="B12859" s="32"/>
      <c r="C12859" s="27"/>
      <c r="D12859" s="27"/>
      <c r="E12859" s="27"/>
    </row>
    <row r="12860" spans="1:5" x14ac:dyDescent="0.25">
      <c r="A12860" s="27"/>
      <c r="B12860" s="32"/>
      <c r="C12860" s="27"/>
      <c r="D12860" s="27"/>
      <c r="E12860" s="27"/>
    </row>
    <row r="12861" spans="1:5" x14ac:dyDescent="0.25">
      <c r="A12861" s="27"/>
      <c r="B12861" s="32"/>
      <c r="C12861" s="27"/>
      <c r="D12861" s="27"/>
      <c r="E12861" s="27"/>
    </row>
    <row r="12862" spans="1:5" x14ac:dyDescent="0.25">
      <c r="A12862" s="27"/>
      <c r="B12862" s="32"/>
      <c r="C12862" s="27"/>
      <c r="D12862" s="27"/>
      <c r="E12862" s="27"/>
    </row>
    <row r="12863" spans="1:5" x14ac:dyDescent="0.25">
      <c r="A12863" s="27"/>
      <c r="B12863" s="32"/>
      <c r="C12863" s="27"/>
      <c r="D12863" s="27"/>
      <c r="E12863" s="27"/>
    </row>
    <row r="12864" spans="1:5" x14ac:dyDescent="0.25">
      <c r="A12864" s="27"/>
      <c r="B12864" s="32"/>
      <c r="C12864" s="27"/>
      <c r="D12864" s="27"/>
      <c r="E12864" s="27"/>
    </row>
    <row r="12865" spans="1:5" x14ac:dyDescent="0.25">
      <c r="A12865" s="27"/>
      <c r="B12865" s="32"/>
      <c r="C12865" s="27"/>
      <c r="D12865" s="27"/>
      <c r="E12865" s="27"/>
    </row>
    <row r="12866" spans="1:5" x14ac:dyDescent="0.25">
      <c r="A12866" s="27"/>
      <c r="B12866" s="32"/>
      <c r="C12866" s="27"/>
      <c r="D12866" s="27"/>
      <c r="E12866" s="27"/>
    </row>
    <row r="12867" spans="1:5" x14ac:dyDescent="0.25">
      <c r="A12867" s="27"/>
      <c r="B12867" s="32"/>
      <c r="C12867" s="27"/>
      <c r="D12867" s="27"/>
      <c r="E12867" s="27"/>
    </row>
    <row r="12868" spans="1:5" x14ac:dyDescent="0.25">
      <c r="A12868" s="27"/>
      <c r="B12868" s="32"/>
      <c r="C12868" s="27"/>
      <c r="D12868" s="27"/>
      <c r="E12868" s="27"/>
    </row>
    <row r="12869" spans="1:5" x14ac:dyDescent="0.25">
      <c r="A12869" s="27"/>
      <c r="B12869" s="32"/>
      <c r="C12869" s="27"/>
      <c r="D12869" s="27"/>
      <c r="E12869" s="27"/>
    </row>
    <row r="12870" spans="1:5" x14ac:dyDescent="0.25">
      <c r="A12870" s="27"/>
      <c r="B12870" s="32"/>
      <c r="C12870" s="27"/>
      <c r="D12870" s="27"/>
      <c r="E12870" s="27"/>
    </row>
    <row r="12871" spans="1:5" x14ac:dyDescent="0.25">
      <c r="A12871" s="27"/>
      <c r="B12871" s="32"/>
      <c r="C12871" s="27"/>
      <c r="D12871" s="27"/>
      <c r="E12871" s="27"/>
    </row>
    <row r="12872" spans="1:5" x14ac:dyDescent="0.25">
      <c r="A12872" s="27"/>
      <c r="B12872" s="32"/>
      <c r="C12872" s="27"/>
      <c r="D12872" s="27"/>
      <c r="E12872" s="27"/>
    </row>
    <row r="12873" spans="1:5" x14ac:dyDescent="0.25">
      <c r="A12873" s="27"/>
      <c r="B12873" s="32"/>
      <c r="C12873" s="27"/>
      <c r="D12873" s="27"/>
      <c r="E12873" s="27"/>
    </row>
    <row r="12874" spans="1:5" x14ac:dyDescent="0.25">
      <c r="A12874" s="27"/>
      <c r="B12874" s="32"/>
      <c r="C12874" s="27"/>
      <c r="D12874" s="27"/>
      <c r="E12874" s="27"/>
    </row>
    <row r="12875" spans="1:5" x14ac:dyDescent="0.25">
      <c r="A12875" s="27"/>
      <c r="B12875" s="32"/>
      <c r="C12875" s="27"/>
      <c r="D12875" s="27"/>
      <c r="E12875" s="27"/>
    </row>
    <row r="12876" spans="1:5" x14ac:dyDescent="0.25">
      <c r="A12876" s="27"/>
      <c r="B12876" s="32"/>
      <c r="C12876" s="27"/>
      <c r="D12876" s="27"/>
      <c r="E12876" s="27"/>
    </row>
    <row r="12877" spans="1:5" x14ac:dyDescent="0.25">
      <c r="A12877" s="27"/>
      <c r="B12877" s="32"/>
      <c r="C12877" s="27"/>
      <c r="D12877" s="27"/>
      <c r="E12877" s="27"/>
    </row>
    <row r="12878" spans="1:5" x14ac:dyDescent="0.25">
      <c r="A12878" s="27"/>
      <c r="B12878" s="32"/>
      <c r="C12878" s="27"/>
      <c r="D12878" s="27"/>
      <c r="E12878" s="27"/>
    </row>
    <row r="12879" spans="1:5" x14ac:dyDescent="0.25">
      <c r="A12879" s="27"/>
      <c r="B12879" s="32"/>
      <c r="C12879" s="27"/>
      <c r="D12879" s="27"/>
      <c r="E12879" s="27"/>
    </row>
    <row r="12880" spans="1:5" x14ac:dyDescent="0.25">
      <c r="A12880" s="27"/>
      <c r="B12880" s="32"/>
      <c r="C12880" s="27"/>
      <c r="D12880" s="27"/>
      <c r="E12880" s="27"/>
    </row>
    <row r="12881" spans="1:5" x14ac:dyDescent="0.25">
      <c r="A12881" s="27"/>
      <c r="B12881" s="32"/>
      <c r="C12881" s="27"/>
      <c r="D12881" s="27"/>
      <c r="E12881" s="27"/>
    </row>
    <row r="12882" spans="1:5" x14ac:dyDescent="0.25">
      <c r="A12882" s="27"/>
      <c r="B12882" s="32"/>
      <c r="C12882" s="27"/>
      <c r="D12882" s="27"/>
      <c r="E12882" s="27"/>
    </row>
    <row r="12883" spans="1:5" x14ac:dyDescent="0.25">
      <c r="A12883" s="27"/>
      <c r="B12883" s="32"/>
      <c r="C12883" s="27"/>
      <c r="D12883" s="27"/>
      <c r="E12883" s="27"/>
    </row>
    <row r="12884" spans="1:5" x14ac:dyDescent="0.25">
      <c r="A12884" s="27"/>
      <c r="B12884" s="32"/>
      <c r="C12884" s="27"/>
      <c r="D12884" s="27"/>
      <c r="E12884" s="27"/>
    </row>
    <row r="12885" spans="1:5" x14ac:dyDescent="0.25">
      <c r="A12885" s="27"/>
      <c r="B12885" s="32"/>
      <c r="C12885" s="27"/>
      <c r="D12885" s="27"/>
      <c r="E12885" s="27"/>
    </row>
    <row r="12886" spans="1:5" x14ac:dyDescent="0.25">
      <c r="A12886" s="27"/>
      <c r="B12886" s="32"/>
      <c r="C12886" s="27"/>
      <c r="D12886" s="27"/>
      <c r="E12886" s="27"/>
    </row>
    <row r="12887" spans="1:5" x14ac:dyDescent="0.25">
      <c r="A12887" s="27"/>
      <c r="B12887" s="32"/>
      <c r="C12887" s="27"/>
      <c r="D12887" s="27"/>
      <c r="E12887" s="27"/>
    </row>
    <row r="12888" spans="1:5" x14ac:dyDescent="0.25">
      <c r="A12888" s="27"/>
      <c r="B12888" s="32"/>
      <c r="C12888" s="27"/>
      <c r="D12888" s="27"/>
      <c r="E12888" s="27"/>
    </row>
    <row r="12889" spans="1:5" x14ac:dyDescent="0.25">
      <c r="A12889" s="27"/>
      <c r="B12889" s="32"/>
      <c r="C12889" s="27"/>
      <c r="D12889" s="27"/>
      <c r="E12889" s="27"/>
    </row>
    <row r="12890" spans="1:5" x14ac:dyDescent="0.25">
      <c r="A12890" s="27"/>
      <c r="B12890" s="32"/>
      <c r="C12890" s="27"/>
      <c r="D12890" s="27"/>
      <c r="E12890" s="27"/>
    </row>
    <row r="12891" spans="1:5" x14ac:dyDescent="0.25">
      <c r="A12891" s="27"/>
      <c r="B12891" s="32"/>
      <c r="C12891" s="27"/>
      <c r="D12891" s="27"/>
      <c r="E12891" s="27"/>
    </row>
    <row r="12892" spans="1:5" x14ac:dyDescent="0.25">
      <c r="A12892" s="27"/>
      <c r="B12892" s="32"/>
      <c r="C12892" s="27"/>
      <c r="D12892" s="27"/>
      <c r="E12892" s="27"/>
    </row>
    <row r="12893" spans="1:5" x14ac:dyDescent="0.25">
      <c r="A12893" s="27"/>
      <c r="B12893" s="32"/>
      <c r="C12893" s="27"/>
      <c r="D12893" s="27"/>
      <c r="E12893" s="27"/>
    </row>
    <row r="12894" spans="1:5" x14ac:dyDescent="0.25">
      <c r="A12894" s="27"/>
      <c r="B12894" s="32"/>
      <c r="C12894" s="27"/>
      <c r="D12894" s="27"/>
      <c r="E12894" s="27"/>
    </row>
    <row r="12895" spans="1:5" x14ac:dyDescent="0.25">
      <c r="A12895" s="27"/>
      <c r="B12895" s="32"/>
      <c r="C12895" s="27"/>
      <c r="D12895" s="27"/>
      <c r="E12895" s="27"/>
    </row>
    <row r="12896" spans="1:5" x14ac:dyDescent="0.25">
      <c r="A12896" s="27"/>
      <c r="B12896" s="32"/>
      <c r="C12896" s="27"/>
      <c r="D12896" s="27"/>
      <c r="E12896" s="27"/>
    </row>
    <row r="12897" spans="1:5" x14ac:dyDescent="0.25">
      <c r="A12897" s="27"/>
      <c r="B12897" s="32"/>
      <c r="C12897" s="27"/>
      <c r="D12897" s="27"/>
      <c r="E12897" s="27"/>
    </row>
    <row r="12898" spans="1:5" x14ac:dyDescent="0.25">
      <c r="A12898" s="27"/>
      <c r="B12898" s="32"/>
      <c r="C12898" s="27"/>
      <c r="D12898" s="27"/>
      <c r="E12898" s="27"/>
    </row>
    <row r="12899" spans="1:5" x14ac:dyDescent="0.25">
      <c r="A12899" s="27"/>
      <c r="B12899" s="32"/>
      <c r="C12899" s="27"/>
      <c r="D12899" s="27"/>
      <c r="E12899" s="27"/>
    </row>
    <row r="12900" spans="1:5" x14ac:dyDescent="0.25">
      <c r="A12900" s="27"/>
      <c r="B12900" s="32"/>
      <c r="C12900" s="27"/>
      <c r="D12900" s="27"/>
      <c r="E12900" s="27"/>
    </row>
    <row r="12901" spans="1:5" x14ac:dyDescent="0.25">
      <c r="A12901" s="27"/>
      <c r="B12901" s="32"/>
      <c r="C12901" s="27"/>
      <c r="D12901" s="27"/>
      <c r="E12901" s="27"/>
    </row>
    <row r="12902" spans="1:5" x14ac:dyDescent="0.25">
      <c r="A12902" s="27"/>
      <c r="B12902" s="32"/>
      <c r="C12902" s="27"/>
      <c r="D12902" s="27"/>
      <c r="E12902" s="27"/>
    </row>
    <row r="12903" spans="1:5" x14ac:dyDescent="0.25">
      <c r="A12903" s="27"/>
      <c r="B12903" s="32"/>
      <c r="C12903" s="27"/>
      <c r="D12903" s="27"/>
      <c r="E12903" s="27"/>
    </row>
    <row r="12904" spans="1:5" x14ac:dyDescent="0.25">
      <c r="A12904" s="27"/>
      <c r="B12904" s="32"/>
      <c r="C12904" s="27"/>
      <c r="D12904" s="27"/>
      <c r="E12904" s="27"/>
    </row>
    <row r="12905" spans="1:5" x14ac:dyDescent="0.25">
      <c r="A12905" s="27"/>
      <c r="B12905" s="32"/>
      <c r="C12905" s="27"/>
      <c r="D12905" s="27"/>
      <c r="E12905" s="27"/>
    </row>
    <row r="12906" spans="1:5" x14ac:dyDescent="0.25">
      <c r="A12906" s="27"/>
      <c r="B12906" s="32"/>
      <c r="C12906" s="27"/>
      <c r="D12906" s="27"/>
      <c r="E12906" s="27"/>
    </row>
    <row r="12907" spans="1:5" x14ac:dyDescent="0.25">
      <c r="A12907" s="27"/>
      <c r="B12907" s="32"/>
      <c r="C12907" s="27"/>
      <c r="D12907" s="27"/>
      <c r="E12907" s="27"/>
    </row>
    <row r="12908" spans="1:5" x14ac:dyDescent="0.25">
      <c r="A12908" s="27"/>
      <c r="B12908" s="32"/>
      <c r="C12908" s="27"/>
      <c r="D12908" s="27"/>
      <c r="E12908" s="27"/>
    </row>
    <row r="12909" spans="1:5" x14ac:dyDescent="0.25">
      <c r="A12909" s="27"/>
      <c r="B12909" s="32"/>
      <c r="C12909" s="27"/>
      <c r="D12909" s="27"/>
      <c r="E12909" s="27"/>
    </row>
    <row r="12910" spans="1:5" x14ac:dyDescent="0.25">
      <c r="A12910" s="27"/>
      <c r="B12910" s="32"/>
      <c r="C12910" s="27"/>
      <c r="D12910" s="27"/>
      <c r="E12910" s="27"/>
    </row>
    <row r="12911" spans="1:5" x14ac:dyDescent="0.25">
      <c r="A12911" s="27"/>
      <c r="B12911" s="32"/>
      <c r="C12911" s="27"/>
      <c r="D12911" s="27"/>
      <c r="E12911" s="27"/>
    </row>
    <row r="12912" spans="1:5" x14ac:dyDescent="0.25">
      <c r="A12912" s="27"/>
      <c r="B12912" s="32"/>
      <c r="C12912" s="27"/>
      <c r="D12912" s="27"/>
      <c r="E12912" s="27"/>
    </row>
    <row r="12913" spans="1:5" x14ac:dyDescent="0.25">
      <c r="A12913" s="27"/>
      <c r="B12913" s="32"/>
      <c r="C12913" s="27"/>
      <c r="D12913" s="27"/>
      <c r="E12913" s="27"/>
    </row>
    <row r="12914" spans="1:5" x14ac:dyDescent="0.25">
      <c r="A12914" s="27"/>
      <c r="B12914" s="32"/>
      <c r="C12914" s="27"/>
      <c r="D12914" s="27"/>
      <c r="E12914" s="27"/>
    </row>
    <row r="12915" spans="1:5" x14ac:dyDescent="0.25">
      <c r="A12915" s="27"/>
      <c r="B12915" s="32"/>
      <c r="C12915" s="27"/>
      <c r="D12915" s="27"/>
      <c r="E12915" s="27"/>
    </row>
    <row r="12916" spans="1:5" x14ac:dyDescent="0.25">
      <c r="A12916" s="27"/>
      <c r="B12916" s="32"/>
      <c r="C12916" s="27"/>
      <c r="D12916" s="27"/>
      <c r="E12916" s="27"/>
    </row>
    <row r="12917" spans="1:5" x14ac:dyDescent="0.25">
      <c r="A12917" s="27"/>
      <c r="B12917" s="32"/>
      <c r="C12917" s="27"/>
      <c r="D12917" s="27"/>
      <c r="E12917" s="27"/>
    </row>
    <row r="12918" spans="1:5" x14ac:dyDescent="0.25">
      <c r="A12918" s="27"/>
      <c r="B12918" s="32"/>
      <c r="C12918" s="27"/>
      <c r="D12918" s="27"/>
      <c r="E12918" s="27"/>
    </row>
    <row r="12919" spans="1:5" x14ac:dyDescent="0.25">
      <c r="A12919" s="27"/>
      <c r="B12919" s="32"/>
      <c r="C12919" s="27"/>
      <c r="D12919" s="27"/>
      <c r="E12919" s="27"/>
    </row>
    <row r="12920" spans="1:5" x14ac:dyDescent="0.25">
      <c r="A12920" s="27"/>
      <c r="B12920" s="32"/>
      <c r="C12920" s="27"/>
      <c r="D12920" s="27"/>
      <c r="E12920" s="27"/>
    </row>
    <row r="12921" spans="1:5" x14ac:dyDescent="0.25">
      <c r="A12921" s="27"/>
      <c r="B12921" s="32"/>
      <c r="C12921" s="27"/>
      <c r="D12921" s="27"/>
      <c r="E12921" s="27"/>
    </row>
    <row r="12922" spans="1:5" x14ac:dyDescent="0.25">
      <c r="A12922" s="27"/>
      <c r="B12922" s="32"/>
      <c r="C12922" s="27"/>
      <c r="D12922" s="27"/>
      <c r="E12922" s="27"/>
    </row>
    <row r="12923" spans="1:5" x14ac:dyDescent="0.25">
      <c r="A12923" s="27"/>
      <c r="B12923" s="32"/>
      <c r="C12923" s="27"/>
      <c r="D12923" s="27"/>
      <c r="E12923" s="27"/>
    </row>
    <row r="12924" spans="1:5" x14ac:dyDescent="0.25">
      <c r="A12924" s="27"/>
      <c r="B12924" s="32"/>
      <c r="C12924" s="27"/>
      <c r="D12924" s="27"/>
      <c r="E12924" s="27"/>
    </row>
    <row r="12925" spans="1:5" x14ac:dyDescent="0.25">
      <c r="A12925" s="27"/>
      <c r="B12925" s="32"/>
      <c r="C12925" s="27"/>
      <c r="D12925" s="27"/>
      <c r="E12925" s="27"/>
    </row>
    <row r="12926" spans="1:5" x14ac:dyDescent="0.25">
      <c r="A12926" s="27"/>
      <c r="B12926" s="32"/>
      <c r="C12926" s="27"/>
      <c r="D12926" s="27"/>
      <c r="E12926" s="27"/>
    </row>
    <row r="12927" spans="1:5" x14ac:dyDescent="0.25">
      <c r="A12927" s="27"/>
      <c r="B12927" s="32"/>
      <c r="C12927" s="27"/>
      <c r="D12927" s="27"/>
      <c r="E12927" s="27"/>
    </row>
    <row r="12928" spans="1:5" x14ac:dyDescent="0.25">
      <c r="A12928" s="27"/>
      <c r="B12928" s="32"/>
      <c r="C12928" s="27"/>
      <c r="D12928" s="27"/>
      <c r="E12928" s="27"/>
    </row>
    <row r="12929" spans="1:5" x14ac:dyDescent="0.25">
      <c r="A12929" s="27"/>
      <c r="B12929" s="32"/>
      <c r="C12929" s="27"/>
      <c r="D12929" s="27"/>
      <c r="E12929" s="27"/>
    </row>
    <row r="12930" spans="1:5" x14ac:dyDescent="0.25">
      <c r="A12930" s="27"/>
      <c r="B12930" s="32"/>
      <c r="C12930" s="27"/>
      <c r="D12930" s="27"/>
      <c r="E12930" s="27"/>
    </row>
    <row r="12931" spans="1:5" x14ac:dyDescent="0.25">
      <c r="A12931" s="27"/>
      <c r="B12931" s="32"/>
      <c r="C12931" s="27"/>
      <c r="D12931" s="27"/>
      <c r="E12931" s="27"/>
    </row>
    <row r="12932" spans="1:5" x14ac:dyDescent="0.25">
      <c r="A12932" s="27"/>
      <c r="B12932" s="32"/>
      <c r="C12932" s="27"/>
      <c r="D12932" s="27"/>
      <c r="E12932" s="27"/>
    </row>
    <row r="12933" spans="1:5" x14ac:dyDescent="0.25">
      <c r="A12933" s="27"/>
      <c r="B12933" s="32"/>
      <c r="C12933" s="27"/>
      <c r="D12933" s="27"/>
      <c r="E12933" s="27"/>
    </row>
    <row r="12934" spans="1:5" x14ac:dyDescent="0.25">
      <c r="A12934" s="27"/>
      <c r="B12934" s="32"/>
      <c r="C12934" s="27"/>
      <c r="D12934" s="27"/>
      <c r="E12934" s="27"/>
    </row>
    <row r="12935" spans="1:5" x14ac:dyDescent="0.25">
      <c r="A12935" s="27"/>
      <c r="B12935" s="32"/>
      <c r="C12935" s="27"/>
      <c r="D12935" s="27"/>
      <c r="E12935" s="27"/>
    </row>
    <row r="12936" spans="1:5" x14ac:dyDescent="0.25">
      <c r="A12936" s="27"/>
      <c r="B12936" s="32"/>
      <c r="C12936" s="27"/>
      <c r="D12936" s="27"/>
      <c r="E12936" s="27"/>
    </row>
    <row r="12937" spans="1:5" x14ac:dyDescent="0.25">
      <c r="A12937" s="27"/>
      <c r="B12937" s="32"/>
      <c r="C12937" s="27"/>
      <c r="D12937" s="27"/>
      <c r="E12937" s="27"/>
    </row>
    <row r="12938" spans="1:5" x14ac:dyDescent="0.25">
      <c r="A12938" s="27"/>
      <c r="B12938" s="32"/>
      <c r="C12938" s="27"/>
      <c r="D12938" s="27"/>
      <c r="E12938" s="27"/>
    </row>
    <row r="12939" spans="1:5" x14ac:dyDescent="0.25">
      <c r="A12939" s="27"/>
      <c r="B12939" s="32"/>
      <c r="C12939" s="27"/>
      <c r="D12939" s="27"/>
      <c r="E12939" s="27"/>
    </row>
    <row r="12940" spans="1:5" x14ac:dyDescent="0.25">
      <c r="A12940" s="27"/>
      <c r="B12940" s="32"/>
      <c r="C12940" s="27"/>
      <c r="D12940" s="27"/>
      <c r="E12940" s="27"/>
    </row>
    <row r="12941" spans="1:5" x14ac:dyDescent="0.25">
      <c r="A12941" s="27"/>
      <c r="B12941" s="32"/>
      <c r="C12941" s="27"/>
      <c r="D12941" s="27"/>
      <c r="E12941" s="27"/>
    </row>
    <row r="12942" spans="1:5" x14ac:dyDescent="0.25">
      <c r="A12942" s="27"/>
      <c r="B12942" s="32"/>
      <c r="C12942" s="27"/>
      <c r="D12942" s="27"/>
      <c r="E12942" s="27"/>
    </row>
    <row r="12943" spans="1:5" x14ac:dyDescent="0.25">
      <c r="A12943" s="27"/>
      <c r="B12943" s="32"/>
      <c r="C12943" s="27"/>
      <c r="D12943" s="27"/>
      <c r="E12943" s="27"/>
    </row>
    <row r="12944" spans="1:5" x14ac:dyDescent="0.25">
      <c r="A12944" s="27"/>
      <c r="B12944" s="32"/>
      <c r="C12944" s="27"/>
      <c r="D12944" s="27"/>
      <c r="E12944" s="27"/>
    </row>
    <row r="12945" spans="1:5" x14ac:dyDescent="0.25">
      <c r="A12945" s="27"/>
      <c r="B12945" s="32"/>
      <c r="C12945" s="27"/>
      <c r="D12945" s="27"/>
      <c r="E12945" s="27"/>
    </row>
    <row r="12946" spans="1:5" x14ac:dyDescent="0.25">
      <c r="A12946" s="27"/>
      <c r="B12946" s="32"/>
      <c r="C12946" s="27"/>
      <c r="D12946" s="27"/>
      <c r="E12946" s="27"/>
    </row>
    <row r="12947" spans="1:5" x14ac:dyDescent="0.25">
      <c r="A12947" s="27"/>
      <c r="B12947" s="32"/>
      <c r="C12947" s="27"/>
      <c r="D12947" s="27"/>
      <c r="E12947" s="27"/>
    </row>
    <row r="12948" spans="1:5" x14ac:dyDescent="0.25">
      <c r="A12948" s="27"/>
      <c r="B12948" s="32"/>
      <c r="C12948" s="27"/>
      <c r="D12948" s="27"/>
      <c r="E12948" s="27"/>
    </row>
    <row r="12949" spans="1:5" x14ac:dyDescent="0.25">
      <c r="A12949" s="27"/>
      <c r="B12949" s="32"/>
      <c r="C12949" s="27"/>
      <c r="D12949" s="27"/>
      <c r="E12949" s="27"/>
    </row>
    <row r="12950" spans="1:5" x14ac:dyDescent="0.25">
      <c r="A12950" s="27"/>
      <c r="B12950" s="32"/>
      <c r="C12950" s="27"/>
      <c r="D12950" s="27"/>
      <c r="E12950" s="27"/>
    </row>
    <row r="12951" spans="1:5" x14ac:dyDescent="0.25">
      <c r="A12951" s="27"/>
      <c r="B12951" s="32"/>
      <c r="C12951" s="27"/>
      <c r="D12951" s="27"/>
      <c r="E12951" s="27"/>
    </row>
    <row r="12952" spans="1:5" x14ac:dyDescent="0.25">
      <c r="A12952" s="27"/>
      <c r="B12952" s="32"/>
      <c r="C12952" s="27"/>
      <c r="D12952" s="27"/>
      <c r="E12952" s="27"/>
    </row>
    <row r="12953" spans="1:5" x14ac:dyDescent="0.25">
      <c r="A12953" s="27"/>
      <c r="B12953" s="32"/>
      <c r="C12953" s="27"/>
      <c r="D12953" s="27"/>
      <c r="E12953" s="27"/>
    </row>
    <row r="12954" spans="1:5" x14ac:dyDescent="0.25">
      <c r="A12954" s="27"/>
      <c r="B12954" s="32"/>
      <c r="C12954" s="27"/>
      <c r="D12954" s="27"/>
      <c r="E12954" s="27"/>
    </row>
    <row r="12955" spans="1:5" x14ac:dyDescent="0.25">
      <c r="A12955" s="27"/>
      <c r="B12955" s="32"/>
      <c r="C12955" s="27"/>
      <c r="D12955" s="27"/>
      <c r="E12955" s="27"/>
    </row>
    <row r="12956" spans="1:5" x14ac:dyDescent="0.25">
      <c r="A12956" s="27"/>
      <c r="B12956" s="32"/>
      <c r="C12956" s="27"/>
      <c r="D12956" s="27"/>
      <c r="E12956" s="27"/>
    </row>
    <row r="12957" spans="1:5" x14ac:dyDescent="0.25">
      <c r="A12957" s="27"/>
      <c r="B12957" s="32"/>
      <c r="C12957" s="27"/>
      <c r="D12957" s="27"/>
      <c r="E12957" s="27"/>
    </row>
    <row r="12958" spans="1:5" x14ac:dyDescent="0.25">
      <c r="A12958" s="27"/>
      <c r="B12958" s="32"/>
      <c r="C12958" s="27"/>
      <c r="D12958" s="27"/>
      <c r="E12958" s="27"/>
    </row>
    <row r="12959" spans="1:5" x14ac:dyDescent="0.25">
      <c r="A12959" s="27"/>
      <c r="B12959" s="32"/>
      <c r="C12959" s="27"/>
      <c r="D12959" s="27"/>
      <c r="E12959" s="27"/>
    </row>
    <row r="12960" spans="1:5" x14ac:dyDescent="0.25">
      <c r="A12960" s="27"/>
      <c r="B12960" s="32"/>
      <c r="C12960" s="27"/>
      <c r="D12960" s="27"/>
      <c r="E12960" s="27"/>
    </row>
    <row r="12961" spans="1:5" x14ac:dyDescent="0.25">
      <c r="A12961" s="27"/>
      <c r="B12961" s="32"/>
      <c r="C12961" s="27"/>
      <c r="D12961" s="27"/>
      <c r="E12961" s="27"/>
    </row>
    <row r="12962" spans="1:5" x14ac:dyDescent="0.25">
      <c r="A12962" s="27"/>
      <c r="B12962" s="32"/>
      <c r="C12962" s="27"/>
      <c r="D12962" s="27"/>
      <c r="E12962" s="27"/>
    </row>
    <row r="12963" spans="1:5" x14ac:dyDescent="0.25">
      <c r="A12963" s="27"/>
      <c r="B12963" s="32"/>
      <c r="C12963" s="27"/>
      <c r="D12963" s="27"/>
      <c r="E12963" s="27"/>
    </row>
    <row r="12964" spans="1:5" x14ac:dyDescent="0.25">
      <c r="A12964" s="27"/>
      <c r="B12964" s="32"/>
      <c r="C12964" s="27"/>
      <c r="D12964" s="27"/>
      <c r="E12964" s="27"/>
    </row>
    <row r="12965" spans="1:5" x14ac:dyDescent="0.25">
      <c r="A12965" s="27"/>
      <c r="B12965" s="32"/>
      <c r="C12965" s="27"/>
      <c r="D12965" s="27"/>
      <c r="E12965" s="27"/>
    </row>
    <row r="12966" spans="1:5" x14ac:dyDescent="0.25">
      <c r="A12966" s="27"/>
      <c r="B12966" s="32"/>
      <c r="C12966" s="27"/>
      <c r="D12966" s="27"/>
      <c r="E12966" s="27"/>
    </row>
    <row r="12967" spans="1:5" x14ac:dyDescent="0.25">
      <c r="A12967" s="27"/>
      <c r="B12967" s="32"/>
      <c r="C12967" s="27"/>
      <c r="D12967" s="27"/>
      <c r="E12967" s="27"/>
    </row>
    <row r="12968" spans="1:5" x14ac:dyDescent="0.25">
      <c r="A12968" s="27"/>
      <c r="B12968" s="32"/>
      <c r="C12968" s="27"/>
      <c r="D12968" s="27"/>
      <c r="E12968" s="27"/>
    </row>
    <row r="12969" spans="1:5" x14ac:dyDescent="0.25">
      <c r="A12969" s="27"/>
      <c r="B12969" s="32"/>
      <c r="C12969" s="27"/>
      <c r="D12969" s="27"/>
      <c r="E12969" s="27"/>
    </row>
    <row r="12970" spans="1:5" x14ac:dyDescent="0.25">
      <c r="A12970" s="27"/>
      <c r="B12970" s="32"/>
      <c r="C12970" s="27"/>
      <c r="D12970" s="27"/>
      <c r="E12970" s="27"/>
    </row>
    <row r="12971" spans="1:5" x14ac:dyDescent="0.25">
      <c r="A12971" s="27"/>
      <c r="B12971" s="32"/>
      <c r="C12971" s="27"/>
      <c r="D12971" s="27"/>
      <c r="E12971" s="27"/>
    </row>
    <row r="12972" spans="1:5" x14ac:dyDescent="0.25">
      <c r="A12972" s="27"/>
      <c r="B12972" s="32"/>
      <c r="C12972" s="27"/>
      <c r="D12972" s="27"/>
      <c r="E12972" s="27"/>
    </row>
    <row r="12973" spans="1:5" x14ac:dyDescent="0.25">
      <c r="A12973" s="27"/>
      <c r="B12973" s="32"/>
      <c r="C12973" s="27"/>
      <c r="D12973" s="27"/>
      <c r="E12973" s="27"/>
    </row>
    <row r="12974" spans="1:5" x14ac:dyDescent="0.25">
      <c r="A12974" s="27"/>
      <c r="B12974" s="32"/>
      <c r="C12974" s="27"/>
      <c r="D12974" s="27"/>
      <c r="E12974" s="27"/>
    </row>
    <row r="12975" spans="1:5" x14ac:dyDescent="0.25">
      <c r="A12975" s="27"/>
      <c r="B12975" s="32"/>
      <c r="C12975" s="27"/>
      <c r="D12975" s="27"/>
      <c r="E12975" s="27"/>
    </row>
    <row r="12976" spans="1:5" x14ac:dyDescent="0.25">
      <c r="A12976" s="27"/>
      <c r="B12976" s="32"/>
      <c r="C12976" s="27"/>
      <c r="D12976" s="27"/>
      <c r="E12976" s="27"/>
    </row>
    <row r="12977" spans="1:5" x14ac:dyDescent="0.25">
      <c r="A12977" s="27"/>
      <c r="B12977" s="32"/>
      <c r="C12977" s="27"/>
      <c r="D12977" s="27"/>
      <c r="E12977" s="27"/>
    </row>
    <row r="12978" spans="1:5" x14ac:dyDescent="0.25">
      <c r="A12978" s="27"/>
      <c r="B12978" s="32"/>
      <c r="C12978" s="27"/>
      <c r="D12978" s="27"/>
      <c r="E12978" s="27"/>
    </row>
    <row r="12979" spans="1:5" x14ac:dyDescent="0.25">
      <c r="A12979" s="27"/>
      <c r="B12979" s="32"/>
      <c r="C12979" s="27"/>
      <c r="D12979" s="27"/>
      <c r="E12979" s="27"/>
    </row>
    <row r="12980" spans="1:5" x14ac:dyDescent="0.25">
      <c r="A12980" s="27"/>
      <c r="B12980" s="32"/>
      <c r="C12980" s="27"/>
      <c r="D12980" s="27"/>
      <c r="E12980" s="27"/>
    </row>
    <row r="12981" spans="1:5" x14ac:dyDescent="0.25">
      <c r="A12981" s="27"/>
      <c r="B12981" s="32"/>
      <c r="C12981" s="27"/>
      <c r="D12981" s="27"/>
      <c r="E12981" s="27"/>
    </row>
    <row r="12982" spans="1:5" x14ac:dyDescent="0.25">
      <c r="A12982" s="27"/>
      <c r="B12982" s="32"/>
      <c r="C12982" s="27"/>
      <c r="D12982" s="27"/>
      <c r="E12982" s="27"/>
    </row>
    <row r="12983" spans="1:5" x14ac:dyDescent="0.25">
      <c r="A12983" s="27"/>
      <c r="B12983" s="32"/>
      <c r="C12983" s="27"/>
      <c r="D12983" s="27"/>
      <c r="E12983" s="27"/>
    </row>
    <row r="12984" spans="1:5" x14ac:dyDescent="0.25">
      <c r="A12984" s="27"/>
      <c r="B12984" s="32"/>
      <c r="C12984" s="27"/>
      <c r="D12984" s="27"/>
      <c r="E12984" s="27"/>
    </row>
    <row r="12985" spans="1:5" x14ac:dyDescent="0.25">
      <c r="A12985" s="27"/>
      <c r="B12985" s="32"/>
      <c r="C12985" s="27"/>
      <c r="D12985" s="27"/>
      <c r="E12985" s="27"/>
    </row>
    <row r="12986" spans="1:5" x14ac:dyDescent="0.25">
      <c r="A12986" s="27"/>
      <c r="B12986" s="32"/>
      <c r="C12986" s="27"/>
      <c r="D12986" s="27"/>
      <c r="E12986" s="27"/>
    </row>
    <row r="12987" spans="1:5" x14ac:dyDescent="0.25">
      <c r="A12987" s="27"/>
      <c r="B12987" s="32"/>
      <c r="C12987" s="27"/>
      <c r="D12987" s="27"/>
      <c r="E12987" s="27"/>
    </row>
    <row r="12988" spans="1:5" x14ac:dyDescent="0.25">
      <c r="A12988" s="27"/>
      <c r="B12988" s="32"/>
      <c r="C12988" s="27"/>
      <c r="D12988" s="27"/>
      <c r="E12988" s="27"/>
    </row>
    <row r="12989" spans="1:5" x14ac:dyDescent="0.25">
      <c r="A12989" s="27"/>
      <c r="B12989" s="32"/>
      <c r="C12989" s="27"/>
      <c r="D12989" s="27"/>
      <c r="E12989" s="27"/>
    </row>
    <row r="12990" spans="1:5" x14ac:dyDescent="0.25">
      <c r="A12990" s="27"/>
      <c r="B12990" s="32"/>
      <c r="C12990" s="27"/>
      <c r="D12990" s="27"/>
      <c r="E12990" s="27"/>
    </row>
    <row r="12991" spans="1:5" x14ac:dyDescent="0.25">
      <c r="A12991" s="27"/>
      <c r="B12991" s="32"/>
      <c r="C12991" s="27"/>
      <c r="D12991" s="27"/>
      <c r="E12991" s="27"/>
    </row>
    <row r="12992" spans="1:5" x14ac:dyDescent="0.25">
      <c r="A12992" s="27"/>
      <c r="B12992" s="32"/>
      <c r="C12992" s="27"/>
      <c r="D12992" s="27"/>
      <c r="E12992" s="27"/>
    </row>
    <row r="12993" spans="1:5" x14ac:dyDescent="0.25">
      <c r="A12993" s="27"/>
      <c r="B12993" s="32"/>
      <c r="C12993" s="27"/>
      <c r="D12993" s="27"/>
      <c r="E12993" s="27"/>
    </row>
    <row r="12994" spans="1:5" x14ac:dyDescent="0.25">
      <c r="A12994" s="27"/>
      <c r="B12994" s="32"/>
      <c r="C12994" s="27"/>
      <c r="D12994" s="27"/>
      <c r="E12994" s="27"/>
    </row>
    <row r="12995" spans="1:5" x14ac:dyDescent="0.25">
      <c r="A12995" s="27"/>
      <c r="B12995" s="32"/>
      <c r="C12995" s="27"/>
      <c r="D12995" s="27"/>
      <c r="E12995" s="27"/>
    </row>
    <row r="12996" spans="1:5" x14ac:dyDescent="0.25">
      <c r="A12996" s="27"/>
      <c r="B12996" s="32"/>
      <c r="C12996" s="27"/>
      <c r="D12996" s="27"/>
      <c r="E12996" s="27"/>
    </row>
    <row r="12997" spans="1:5" x14ac:dyDescent="0.25">
      <c r="A12997" s="27"/>
      <c r="B12997" s="32"/>
      <c r="C12997" s="27"/>
      <c r="D12997" s="27"/>
      <c r="E12997" s="27"/>
    </row>
    <row r="12998" spans="1:5" x14ac:dyDescent="0.25">
      <c r="A12998" s="27"/>
      <c r="B12998" s="32"/>
      <c r="C12998" s="27"/>
      <c r="D12998" s="27"/>
      <c r="E12998" s="27"/>
    </row>
    <row r="12999" spans="1:5" x14ac:dyDescent="0.25">
      <c r="A12999" s="27"/>
      <c r="B12999" s="32"/>
      <c r="C12999" s="27"/>
      <c r="D12999" s="27"/>
      <c r="E12999" s="27"/>
    </row>
    <row r="13000" spans="1:5" x14ac:dyDescent="0.25">
      <c r="A13000" s="27"/>
      <c r="B13000" s="32"/>
      <c r="C13000" s="27"/>
      <c r="D13000" s="27"/>
      <c r="E13000" s="27"/>
    </row>
    <row r="13001" spans="1:5" x14ac:dyDescent="0.25">
      <c r="A13001" s="27"/>
      <c r="B13001" s="32"/>
      <c r="C13001" s="27"/>
      <c r="D13001" s="27"/>
      <c r="E13001" s="27"/>
    </row>
    <row r="13002" spans="1:5" x14ac:dyDescent="0.25">
      <c r="A13002" s="27"/>
      <c r="B13002" s="32"/>
      <c r="C13002" s="27"/>
      <c r="D13002" s="27"/>
      <c r="E13002" s="27"/>
    </row>
    <row r="13003" spans="1:5" x14ac:dyDescent="0.25">
      <c r="A13003" s="27"/>
      <c r="B13003" s="32"/>
      <c r="C13003" s="27"/>
      <c r="D13003" s="27"/>
      <c r="E13003" s="27"/>
    </row>
    <row r="13004" spans="1:5" x14ac:dyDescent="0.25">
      <c r="A13004" s="27"/>
      <c r="B13004" s="32"/>
      <c r="C13004" s="27"/>
      <c r="D13004" s="27"/>
      <c r="E13004" s="27"/>
    </row>
    <row r="13005" spans="1:5" x14ac:dyDescent="0.25">
      <c r="A13005" s="27"/>
      <c r="B13005" s="32"/>
      <c r="C13005" s="27"/>
      <c r="D13005" s="27"/>
      <c r="E13005" s="27"/>
    </row>
    <row r="13006" spans="1:5" x14ac:dyDescent="0.25">
      <c r="A13006" s="27"/>
      <c r="B13006" s="32"/>
      <c r="C13006" s="27"/>
      <c r="D13006" s="27"/>
      <c r="E13006" s="27"/>
    </row>
    <row r="13007" spans="1:5" x14ac:dyDescent="0.25">
      <c r="A13007" s="27"/>
      <c r="B13007" s="32"/>
      <c r="C13007" s="27"/>
      <c r="D13007" s="27"/>
      <c r="E13007" s="27"/>
    </row>
    <row r="13008" spans="1:5" x14ac:dyDescent="0.25">
      <c r="A13008" s="27"/>
      <c r="B13008" s="32"/>
      <c r="C13008" s="27"/>
      <c r="D13008" s="27"/>
      <c r="E13008" s="27"/>
    </row>
    <row r="13009" spans="1:5" x14ac:dyDescent="0.25">
      <c r="A13009" s="27"/>
      <c r="B13009" s="32"/>
      <c r="C13009" s="27"/>
      <c r="D13009" s="27"/>
      <c r="E13009" s="27"/>
    </row>
    <row r="13010" spans="1:5" x14ac:dyDescent="0.25">
      <c r="A13010" s="27"/>
      <c r="B13010" s="32"/>
      <c r="C13010" s="27"/>
      <c r="D13010" s="27"/>
      <c r="E13010" s="27"/>
    </row>
    <row r="13011" spans="1:5" x14ac:dyDescent="0.25">
      <c r="A13011" s="27"/>
      <c r="B13011" s="32"/>
      <c r="C13011" s="27"/>
      <c r="D13011" s="27"/>
      <c r="E13011" s="27"/>
    </row>
    <row r="13012" spans="1:5" x14ac:dyDescent="0.25">
      <c r="A13012" s="27"/>
      <c r="B13012" s="32"/>
      <c r="C13012" s="27"/>
      <c r="D13012" s="27"/>
      <c r="E13012" s="27"/>
    </row>
    <row r="13013" spans="1:5" x14ac:dyDescent="0.25">
      <c r="A13013" s="27"/>
      <c r="B13013" s="32"/>
      <c r="C13013" s="27"/>
      <c r="D13013" s="27"/>
      <c r="E13013" s="27"/>
    </row>
    <row r="13014" spans="1:5" x14ac:dyDescent="0.25">
      <c r="A13014" s="27"/>
      <c r="B13014" s="32"/>
      <c r="C13014" s="27"/>
      <c r="D13014" s="27"/>
      <c r="E13014" s="27"/>
    </row>
    <row r="13015" spans="1:5" x14ac:dyDescent="0.25">
      <c r="A13015" s="27"/>
      <c r="B13015" s="32"/>
      <c r="C13015" s="27"/>
      <c r="D13015" s="27"/>
      <c r="E13015" s="27"/>
    </row>
    <row r="13016" spans="1:5" x14ac:dyDescent="0.25">
      <c r="A13016" s="27"/>
      <c r="B13016" s="32"/>
      <c r="C13016" s="27"/>
      <c r="D13016" s="27"/>
      <c r="E13016" s="27"/>
    </row>
    <row r="13017" spans="1:5" x14ac:dyDescent="0.25">
      <c r="A13017" s="27"/>
      <c r="B13017" s="32"/>
      <c r="C13017" s="27"/>
      <c r="D13017" s="27"/>
      <c r="E13017" s="27"/>
    </row>
    <row r="13018" spans="1:5" x14ac:dyDescent="0.25">
      <c r="A13018" s="27"/>
      <c r="B13018" s="32"/>
      <c r="C13018" s="27"/>
      <c r="D13018" s="27"/>
      <c r="E13018" s="27"/>
    </row>
    <row r="13019" spans="1:5" x14ac:dyDescent="0.25">
      <c r="A13019" s="27"/>
      <c r="B13019" s="32"/>
      <c r="C13019" s="27"/>
      <c r="D13019" s="27"/>
      <c r="E13019" s="27"/>
    </row>
    <row r="13020" spans="1:5" x14ac:dyDescent="0.25">
      <c r="A13020" s="27"/>
      <c r="B13020" s="32"/>
      <c r="C13020" s="27"/>
      <c r="D13020" s="27"/>
      <c r="E13020" s="27"/>
    </row>
    <row r="13021" spans="1:5" x14ac:dyDescent="0.25">
      <c r="A13021" s="27"/>
      <c r="B13021" s="32"/>
      <c r="C13021" s="27"/>
      <c r="D13021" s="27"/>
      <c r="E13021" s="27"/>
    </row>
    <row r="13022" spans="1:5" x14ac:dyDescent="0.25">
      <c r="A13022" s="27"/>
      <c r="B13022" s="32"/>
      <c r="C13022" s="27"/>
      <c r="D13022" s="27"/>
      <c r="E13022" s="27"/>
    </row>
    <row r="13023" spans="1:5" x14ac:dyDescent="0.25">
      <c r="A13023" s="27"/>
      <c r="B13023" s="32"/>
      <c r="C13023" s="27"/>
      <c r="D13023" s="27"/>
      <c r="E13023" s="27"/>
    </row>
    <row r="13024" spans="1:5" x14ac:dyDescent="0.25">
      <c r="A13024" s="27"/>
      <c r="B13024" s="32"/>
      <c r="C13024" s="27"/>
      <c r="D13024" s="27"/>
      <c r="E13024" s="27"/>
    </row>
    <row r="13025" spans="1:5" x14ac:dyDescent="0.25">
      <c r="A13025" s="27"/>
      <c r="B13025" s="32"/>
      <c r="C13025" s="27"/>
      <c r="D13025" s="27"/>
      <c r="E13025" s="27"/>
    </row>
    <row r="13026" spans="1:5" x14ac:dyDescent="0.25">
      <c r="A13026" s="27"/>
      <c r="B13026" s="32"/>
      <c r="C13026" s="27"/>
      <c r="D13026" s="27"/>
      <c r="E13026" s="27"/>
    </row>
    <row r="13027" spans="1:5" x14ac:dyDescent="0.25">
      <c r="A13027" s="27"/>
      <c r="B13027" s="32"/>
      <c r="C13027" s="27"/>
      <c r="D13027" s="27"/>
      <c r="E13027" s="27"/>
    </row>
    <row r="13028" spans="1:5" x14ac:dyDescent="0.25">
      <c r="A13028" s="27"/>
      <c r="B13028" s="32"/>
      <c r="C13028" s="27"/>
      <c r="D13028" s="27"/>
      <c r="E13028" s="27"/>
    </row>
    <row r="13029" spans="1:5" x14ac:dyDescent="0.25">
      <c r="A13029" s="27"/>
      <c r="B13029" s="32"/>
      <c r="C13029" s="27"/>
      <c r="D13029" s="27"/>
      <c r="E13029" s="27"/>
    </row>
    <row r="13030" spans="1:5" x14ac:dyDescent="0.25">
      <c r="A13030" s="27"/>
      <c r="B13030" s="32"/>
      <c r="C13030" s="27"/>
      <c r="D13030" s="27"/>
      <c r="E13030" s="27"/>
    </row>
    <row r="13031" spans="1:5" x14ac:dyDescent="0.25">
      <c r="A13031" s="27"/>
      <c r="B13031" s="32"/>
      <c r="C13031" s="27"/>
      <c r="D13031" s="27"/>
      <c r="E13031" s="27"/>
    </row>
    <row r="13032" spans="1:5" x14ac:dyDescent="0.25">
      <c r="A13032" s="27"/>
      <c r="B13032" s="32"/>
      <c r="C13032" s="27"/>
      <c r="D13032" s="27"/>
      <c r="E13032" s="27"/>
    </row>
    <row r="13033" spans="1:5" x14ac:dyDescent="0.25">
      <c r="A13033" s="27"/>
      <c r="B13033" s="32"/>
      <c r="C13033" s="27"/>
      <c r="D13033" s="27"/>
      <c r="E13033" s="27"/>
    </row>
    <row r="13034" spans="1:5" x14ac:dyDescent="0.25">
      <c r="A13034" s="27"/>
      <c r="B13034" s="32"/>
      <c r="C13034" s="27"/>
      <c r="D13034" s="27"/>
      <c r="E13034" s="27"/>
    </row>
    <row r="13035" spans="1:5" x14ac:dyDescent="0.25">
      <c r="A13035" s="27"/>
      <c r="B13035" s="32"/>
      <c r="C13035" s="27"/>
      <c r="D13035" s="27"/>
      <c r="E13035" s="27"/>
    </row>
    <row r="13036" spans="1:5" x14ac:dyDescent="0.25">
      <c r="A13036" s="27"/>
      <c r="B13036" s="32"/>
      <c r="C13036" s="27"/>
      <c r="D13036" s="27"/>
      <c r="E13036" s="27"/>
    </row>
    <row r="13037" spans="1:5" x14ac:dyDescent="0.25">
      <c r="A13037" s="27"/>
      <c r="B13037" s="32"/>
      <c r="C13037" s="27"/>
      <c r="D13037" s="27"/>
      <c r="E13037" s="27"/>
    </row>
    <row r="13038" spans="1:5" x14ac:dyDescent="0.25">
      <c r="A13038" s="27"/>
      <c r="B13038" s="32"/>
      <c r="C13038" s="27"/>
      <c r="D13038" s="27"/>
      <c r="E13038" s="27"/>
    </row>
    <row r="13039" spans="1:5" x14ac:dyDescent="0.25">
      <c r="A13039" s="27"/>
      <c r="B13039" s="32"/>
      <c r="C13039" s="27"/>
      <c r="D13039" s="27"/>
      <c r="E13039" s="27"/>
    </row>
    <row r="13040" spans="1:5" x14ac:dyDescent="0.25">
      <c r="A13040" s="27"/>
      <c r="B13040" s="32"/>
      <c r="C13040" s="27"/>
      <c r="D13040" s="27"/>
      <c r="E13040" s="27"/>
    </row>
    <row r="13041" spans="1:5" x14ac:dyDescent="0.25">
      <c r="A13041" s="27"/>
      <c r="B13041" s="32"/>
      <c r="C13041" s="27"/>
      <c r="D13041" s="27"/>
      <c r="E13041" s="27"/>
    </row>
    <row r="13042" spans="1:5" x14ac:dyDescent="0.25">
      <c r="A13042" s="27"/>
      <c r="B13042" s="32"/>
      <c r="C13042" s="27"/>
      <c r="D13042" s="27"/>
      <c r="E13042" s="27"/>
    </row>
    <row r="13043" spans="1:5" x14ac:dyDescent="0.25">
      <c r="A13043" s="27"/>
      <c r="B13043" s="32"/>
      <c r="C13043" s="27"/>
      <c r="D13043" s="27"/>
      <c r="E13043" s="27"/>
    </row>
    <row r="13044" spans="1:5" x14ac:dyDescent="0.25">
      <c r="A13044" s="27"/>
      <c r="B13044" s="32"/>
      <c r="C13044" s="27"/>
      <c r="D13044" s="27"/>
      <c r="E13044" s="27"/>
    </row>
    <row r="13045" spans="1:5" x14ac:dyDescent="0.25">
      <c r="A13045" s="27"/>
      <c r="B13045" s="32"/>
      <c r="C13045" s="27"/>
      <c r="D13045" s="27"/>
      <c r="E13045" s="27"/>
    </row>
    <row r="13046" spans="1:5" x14ac:dyDescent="0.25">
      <c r="A13046" s="27"/>
      <c r="B13046" s="32"/>
      <c r="C13046" s="27"/>
      <c r="D13046" s="27"/>
      <c r="E13046" s="27"/>
    </row>
    <row r="13047" spans="1:5" x14ac:dyDescent="0.25">
      <c r="A13047" s="27"/>
      <c r="B13047" s="32"/>
      <c r="C13047" s="27"/>
      <c r="D13047" s="27"/>
      <c r="E13047" s="27"/>
    </row>
    <row r="13048" spans="1:5" x14ac:dyDescent="0.25">
      <c r="A13048" s="27"/>
      <c r="B13048" s="32"/>
      <c r="C13048" s="27"/>
      <c r="D13048" s="27"/>
      <c r="E13048" s="27"/>
    </row>
    <row r="13049" spans="1:5" x14ac:dyDescent="0.25">
      <c r="A13049" s="27"/>
      <c r="B13049" s="32"/>
      <c r="C13049" s="27"/>
      <c r="D13049" s="27"/>
      <c r="E13049" s="27"/>
    </row>
    <row r="13050" spans="1:5" x14ac:dyDescent="0.25">
      <c r="A13050" s="27"/>
      <c r="B13050" s="32"/>
      <c r="C13050" s="27"/>
      <c r="D13050" s="27"/>
      <c r="E13050" s="27"/>
    </row>
    <row r="13051" spans="1:5" x14ac:dyDescent="0.25">
      <c r="A13051" s="27"/>
      <c r="B13051" s="32"/>
      <c r="C13051" s="27"/>
      <c r="D13051" s="27"/>
      <c r="E13051" s="27"/>
    </row>
    <row r="13052" spans="1:5" x14ac:dyDescent="0.25">
      <c r="A13052" s="27"/>
      <c r="B13052" s="32"/>
      <c r="C13052" s="27"/>
      <c r="D13052" s="27"/>
      <c r="E13052" s="27"/>
    </row>
    <row r="13053" spans="1:5" x14ac:dyDescent="0.25">
      <c r="A13053" s="27"/>
      <c r="B13053" s="32"/>
      <c r="C13053" s="27"/>
      <c r="D13053" s="27"/>
      <c r="E13053" s="27"/>
    </row>
    <row r="13054" spans="1:5" x14ac:dyDescent="0.25">
      <c r="A13054" s="27"/>
      <c r="B13054" s="32"/>
      <c r="C13054" s="27"/>
      <c r="D13054" s="27"/>
      <c r="E13054" s="27"/>
    </row>
    <row r="13055" spans="1:5" x14ac:dyDescent="0.25">
      <c r="A13055" s="27"/>
      <c r="B13055" s="32"/>
      <c r="C13055" s="27"/>
      <c r="D13055" s="27"/>
      <c r="E13055" s="27"/>
    </row>
    <row r="13056" spans="1:5" x14ac:dyDescent="0.25">
      <c r="A13056" s="27"/>
      <c r="B13056" s="32"/>
      <c r="C13056" s="27"/>
      <c r="D13056" s="27"/>
      <c r="E13056" s="27"/>
    </row>
    <row r="13057" spans="1:5" x14ac:dyDescent="0.25">
      <c r="A13057" s="27"/>
      <c r="B13057" s="32"/>
      <c r="C13057" s="27"/>
      <c r="D13057" s="27"/>
      <c r="E13057" s="27"/>
    </row>
    <row r="13058" spans="1:5" x14ac:dyDescent="0.25">
      <c r="A13058" s="27"/>
      <c r="B13058" s="32"/>
      <c r="C13058" s="27"/>
      <c r="D13058" s="27"/>
      <c r="E13058" s="27"/>
    </row>
    <row r="13059" spans="1:5" x14ac:dyDescent="0.25">
      <c r="A13059" s="27"/>
      <c r="B13059" s="32"/>
      <c r="C13059" s="27"/>
      <c r="D13059" s="27"/>
      <c r="E13059" s="27"/>
    </row>
    <row r="13060" spans="1:5" x14ac:dyDescent="0.25">
      <c r="A13060" s="27"/>
      <c r="B13060" s="32"/>
      <c r="C13060" s="27"/>
      <c r="D13060" s="27"/>
      <c r="E13060" s="27"/>
    </row>
    <row r="13061" spans="1:5" x14ac:dyDescent="0.25">
      <c r="A13061" s="27"/>
      <c r="B13061" s="32"/>
      <c r="C13061" s="27"/>
      <c r="D13061" s="27"/>
      <c r="E13061" s="27"/>
    </row>
    <row r="13062" spans="1:5" x14ac:dyDescent="0.25">
      <c r="A13062" s="27"/>
      <c r="B13062" s="32"/>
      <c r="C13062" s="27"/>
      <c r="D13062" s="27"/>
      <c r="E13062" s="27"/>
    </row>
    <row r="13063" spans="1:5" x14ac:dyDescent="0.25">
      <c r="A13063" s="27"/>
      <c r="B13063" s="32"/>
      <c r="C13063" s="27"/>
      <c r="D13063" s="27"/>
      <c r="E13063" s="27"/>
    </row>
    <row r="13064" spans="1:5" x14ac:dyDescent="0.25">
      <c r="A13064" s="27"/>
      <c r="B13064" s="32"/>
      <c r="C13064" s="27"/>
      <c r="D13064" s="27"/>
      <c r="E13064" s="27"/>
    </row>
    <row r="13065" spans="1:5" x14ac:dyDescent="0.25">
      <c r="A13065" s="27"/>
      <c r="B13065" s="32"/>
      <c r="C13065" s="27"/>
      <c r="D13065" s="27"/>
      <c r="E13065" s="27"/>
    </row>
    <row r="13066" spans="1:5" x14ac:dyDescent="0.25">
      <c r="A13066" s="27"/>
      <c r="B13066" s="32"/>
      <c r="C13066" s="27"/>
      <c r="D13066" s="27"/>
      <c r="E13066" s="27"/>
    </row>
    <row r="13067" spans="1:5" x14ac:dyDescent="0.25">
      <c r="A13067" s="27"/>
      <c r="B13067" s="32"/>
      <c r="C13067" s="27"/>
      <c r="D13067" s="27"/>
      <c r="E13067" s="27"/>
    </row>
    <row r="13068" spans="1:5" x14ac:dyDescent="0.25">
      <c r="A13068" s="27"/>
      <c r="B13068" s="32"/>
      <c r="C13068" s="27"/>
      <c r="D13068" s="27"/>
      <c r="E13068" s="27"/>
    </row>
    <row r="13069" spans="1:5" x14ac:dyDescent="0.25">
      <c r="A13069" s="27"/>
      <c r="B13069" s="32"/>
      <c r="C13069" s="27"/>
      <c r="D13069" s="27"/>
      <c r="E13069" s="27"/>
    </row>
    <row r="13070" spans="1:5" x14ac:dyDescent="0.25">
      <c r="A13070" s="27"/>
      <c r="B13070" s="32"/>
      <c r="C13070" s="27"/>
      <c r="D13070" s="27"/>
      <c r="E13070" s="27"/>
    </row>
    <row r="13071" spans="1:5" x14ac:dyDescent="0.25">
      <c r="A13071" s="27"/>
      <c r="B13071" s="32"/>
      <c r="C13071" s="27"/>
      <c r="D13071" s="27"/>
      <c r="E13071" s="27"/>
    </row>
    <row r="13072" spans="1:5" x14ac:dyDescent="0.25">
      <c r="A13072" s="27"/>
      <c r="B13072" s="32"/>
      <c r="C13072" s="27"/>
      <c r="D13072" s="27"/>
      <c r="E13072" s="27"/>
    </row>
    <row r="13073" spans="1:5" x14ac:dyDescent="0.25">
      <c r="A13073" s="27"/>
      <c r="B13073" s="32"/>
      <c r="C13073" s="27"/>
      <c r="D13073" s="27"/>
      <c r="E13073" s="27"/>
    </row>
    <row r="13074" spans="1:5" x14ac:dyDescent="0.25">
      <c r="A13074" s="27"/>
      <c r="B13074" s="32"/>
      <c r="C13074" s="27"/>
      <c r="D13074" s="27"/>
      <c r="E13074" s="27"/>
    </row>
    <row r="13075" spans="1:5" x14ac:dyDescent="0.25">
      <c r="A13075" s="27"/>
      <c r="B13075" s="32"/>
      <c r="C13075" s="27"/>
      <c r="D13075" s="27"/>
      <c r="E13075" s="27"/>
    </row>
    <row r="13076" spans="1:5" x14ac:dyDescent="0.25">
      <c r="A13076" s="27"/>
      <c r="B13076" s="32"/>
      <c r="C13076" s="27"/>
      <c r="D13076" s="27"/>
      <c r="E13076" s="27"/>
    </row>
    <row r="13077" spans="1:5" x14ac:dyDescent="0.25">
      <c r="A13077" s="27"/>
      <c r="B13077" s="32"/>
      <c r="C13077" s="27"/>
      <c r="D13077" s="27"/>
      <c r="E13077" s="27"/>
    </row>
    <row r="13078" spans="1:5" x14ac:dyDescent="0.25">
      <c r="A13078" s="27"/>
      <c r="B13078" s="32"/>
      <c r="C13078" s="27"/>
      <c r="D13078" s="27"/>
      <c r="E13078" s="27"/>
    </row>
    <row r="13079" spans="1:5" x14ac:dyDescent="0.25">
      <c r="A13079" s="27"/>
      <c r="B13079" s="32"/>
      <c r="C13079" s="27"/>
      <c r="D13079" s="27"/>
      <c r="E13079" s="27"/>
    </row>
    <row r="13080" spans="1:5" x14ac:dyDescent="0.25">
      <c r="A13080" s="27"/>
      <c r="B13080" s="32"/>
      <c r="C13080" s="27"/>
      <c r="D13080" s="27"/>
      <c r="E13080" s="27"/>
    </row>
    <row r="13081" spans="1:5" x14ac:dyDescent="0.25">
      <c r="A13081" s="27"/>
      <c r="B13081" s="32"/>
      <c r="C13081" s="27"/>
      <c r="D13081" s="27"/>
      <c r="E13081" s="27"/>
    </row>
    <row r="13082" spans="1:5" x14ac:dyDescent="0.25">
      <c r="A13082" s="27"/>
      <c r="B13082" s="32"/>
      <c r="C13082" s="27"/>
      <c r="D13082" s="27"/>
      <c r="E13082" s="27"/>
    </row>
    <row r="13083" spans="1:5" x14ac:dyDescent="0.25">
      <c r="A13083" s="27"/>
      <c r="B13083" s="32"/>
      <c r="C13083" s="27"/>
      <c r="D13083" s="27"/>
      <c r="E13083" s="27"/>
    </row>
    <row r="13084" spans="1:5" x14ac:dyDescent="0.25">
      <c r="A13084" s="27"/>
      <c r="B13084" s="32"/>
      <c r="C13084" s="27"/>
      <c r="D13084" s="27"/>
      <c r="E13084" s="27"/>
    </row>
    <row r="13085" spans="1:5" x14ac:dyDescent="0.25">
      <c r="A13085" s="27"/>
      <c r="B13085" s="32"/>
      <c r="C13085" s="27"/>
      <c r="D13085" s="27"/>
      <c r="E13085" s="27"/>
    </row>
    <row r="13086" spans="1:5" x14ac:dyDescent="0.25">
      <c r="A13086" s="27"/>
      <c r="B13086" s="32"/>
      <c r="C13086" s="27"/>
      <c r="D13086" s="27"/>
      <c r="E13086" s="27"/>
    </row>
    <row r="13087" spans="1:5" x14ac:dyDescent="0.25">
      <c r="A13087" s="27"/>
      <c r="B13087" s="32"/>
      <c r="C13087" s="27"/>
      <c r="D13087" s="27"/>
      <c r="E13087" s="27"/>
    </row>
    <row r="13088" spans="1:5" x14ac:dyDescent="0.25">
      <c r="A13088" s="27"/>
      <c r="B13088" s="32"/>
      <c r="C13088" s="27"/>
      <c r="D13088" s="27"/>
      <c r="E13088" s="27"/>
    </row>
    <row r="13089" spans="1:5" x14ac:dyDescent="0.25">
      <c r="A13089" s="27"/>
      <c r="B13089" s="32"/>
      <c r="C13089" s="27"/>
      <c r="D13089" s="27"/>
      <c r="E13089" s="27"/>
    </row>
    <row r="13090" spans="1:5" x14ac:dyDescent="0.25">
      <c r="A13090" s="27"/>
      <c r="B13090" s="32"/>
      <c r="C13090" s="27"/>
      <c r="D13090" s="27"/>
      <c r="E13090" s="27"/>
    </row>
    <row r="13091" spans="1:5" x14ac:dyDescent="0.25">
      <c r="A13091" s="27"/>
      <c r="B13091" s="32"/>
      <c r="C13091" s="27"/>
      <c r="D13091" s="27"/>
      <c r="E13091" s="27"/>
    </row>
    <row r="13092" spans="1:5" x14ac:dyDescent="0.25">
      <c r="A13092" s="27"/>
      <c r="B13092" s="32"/>
      <c r="C13092" s="27"/>
      <c r="D13092" s="27"/>
      <c r="E13092" s="27"/>
    </row>
    <row r="13093" spans="1:5" x14ac:dyDescent="0.25">
      <c r="A13093" s="27"/>
      <c r="B13093" s="32"/>
      <c r="C13093" s="27"/>
      <c r="D13093" s="27"/>
      <c r="E13093" s="27"/>
    </row>
    <row r="13094" spans="1:5" x14ac:dyDescent="0.25">
      <c r="A13094" s="27"/>
      <c r="B13094" s="32"/>
      <c r="C13094" s="27"/>
      <c r="D13094" s="27"/>
      <c r="E13094" s="27"/>
    </row>
    <row r="13095" spans="1:5" x14ac:dyDescent="0.25">
      <c r="A13095" s="27"/>
      <c r="B13095" s="32"/>
      <c r="C13095" s="27"/>
      <c r="D13095" s="27"/>
      <c r="E13095" s="27"/>
    </row>
    <row r="13096" spans="1:5" x14ac:dyDescent="0.25">
      <c r="A13096" s="27"/>
      <c r="B13096" s="32"/>
      <c r="C13096" s="27"/>
      <c r="D13096" s="27"/>
      <c r="E13096" s="27"/>
    </row>
    <row r="13097" spans="1:5" x14ac:dyDescent="0.25">
      <c r="A13097" s="27"/>
      <c r="B13097" s="32"/>
      <c r="C13097" s="27"/>
      <c r="D13097" s="27"/>
      <c r="E13097" s="27"/>
    </row>
    <row r="13098" spans="1:5" x14ac:dyDescent="0.25">
      <c r="A13098" s="27"/>
      <c r="B13098" s="32"/>
      <c r="C13098" s="27"/>
      <c r="D13098" s="27"/>
      <c r="E13098" s="27"/>
    </row>
    <row r="13099" spans="1:5" x14ac:dyDescent="0.25">
      <c r="A13099" s="27"/>
      <c r="B13099" s="32"/>
      <c r="C13099" s="27"/>
      <c r="D13099" s="27"/>
      <c r="E13099" s="27"/>
    </row>
    <row r="13100" spans="1:5" x14ac:dyDescent="0.25">
      <c r="A13100" s="27"/>
      <c r="B13100" s="32"/>
      <c r="C13100" s="27"/>
      <c r="D13100" s="27"/>
      <c r="E13100" s="27"/>
    </row>
    <row r="13101" spans="1:5" x14ac:dyDescent="0.25">
      <c r="A13101" s="27"/>
      <c r="B13101" s="32"/>
      <c r="C13101" s="27"/>
      <c r="D13101" s="27"/>
      <c r="E13101" s="27"/>
    </row>
    <row r="13102" spans="1:5" x14ac:dyDescent="0.25">
      <c r="A13102" s="27"/>
      <c r="B13102" s="32"/>
      <c r="C13102" s="27"/>
      <c r="D13102" s="27"/>
      <c r="E13102" s="27"/>
    </row>
    <row r="13103" spans="1:5" x14ac:dyDescent="0.25">
      <c r="A13103" s="27"/>
      <c r="B13103" s="32"/>
      <c r="C13103" s="27"/>
      <c r="D13103" s="27"/>
      <c r="E13103" s="27"/>
    </row>
    <row r="13104" spans="1:5" x14ac:dyDescent="0.25">
      <c r="A13104" s="27"/>
      <c r="B13104" s="32"/>
      <c r="C13104" s="27"/>
      <c r="D13104" s="27"/>
      <c r="E13104" s="27"/>
    </row>
    <row r="13105" spans="1:5" x14ac:dyDescent="0.25">
      <c r="A13105" s="27"/>
      <c r="B13105" s="32"/>
      <c r="C13105" s="27"/>
      <c r="D13105" s="27"/>
      <c r="E13105" s="27"/>
    </row>
    <row r="13106" spans="1:5" x14ac:dyDescent="0.25">
      <c r="A13106" s="27"/>
      <c r="B13106" s="32"/>
      <c r="C13106" s="27"/>
      <c r="D13106" s="27"/>
      <c r="E13106" s="27"/>
    </row>
    <row r="13107" spans="1:5" x14ac:dyDescent="0.25">
      <c r="A13107" s="27"/>
      <c r="B13107" s="32"/>
      <c r="C13107" s="27"/>
      <c r="D13107" s="27"/>
      <c r="E13107" s="27"/>
    </row>
    <row r="13108" spans="1:5" x14ac:dyDescent="0.25">
      <c r="A13108" s="27"/>
      <c r="B13108" s="32"/>
      <c r="C13108" s="27"/>
      <c r="D13108" s="27"/>
      <c r="E13108" s="27"/>
    </row>
    <row r="13109" spans="1:5" x14ac:dyDescent="0.25">
      <c r="A13109" s="27"/>
      <c r="B13109" s="32"/>
      <c r="C13109" s="27"/>
      <c r="D13109" s="27"/>
      <c r="E13109" s="27"/>
    </row>
    <row r="13110" spans="1:5" x14ac:dyDescent="0.25">
      <c r="A13110" s="27"/>
      <c r="B13110" s="32"/>
      <c r="C13110" s="27"/>
      <c r="D13110" s="27"/>
      <c r="E13110" s="27"/>
    </row>
    <row r="13111" spans="1:5" x14ac:dyDescent="0.25">
      <c r="A13111" s="27"/>
      <c r="B13111" s="32"/>
      <c r="C13111" s="27"/>
      <c r="D13111" s="27"/>
      <c r="E13111" s="27"/>
    </row>
    <row r="13112" spans="1:5" x14ac:dyDescent="0.25">
      <c r="A13112" s="27"/>
      <c r="B13112" s="32"/>
      <c r="C13112" s="27"/>
      <c r="D13112" s="27"/>
      <c r="E13112" s="27"/>
    </row>
    <row r="13113" spans="1:5" x14ac:dyDescent="0.25">
      <c r="A13113" s="27"/>
      <c r="B13113" s="32"/>
      <c r="C13113" s="27"/>
      <c r="D13113" s="27"/>
      <c r="E13113" s="27"/>
    </row>
    <row r="13114" spans="1:5" x14ac:dyDescent="0.25">
      <c r="A13114" s="27"/>
      <c r="B13114" s="32"/>
      <c r="C13114" s="27"/>
      <c r="D13114" s="27"/>
      <c r="E13114" s="27"/>
    </row>
    <row r="13115" spans="1:5" x14ac:dyDescent="0.25">
      <c r="A13115" s="27"/>
      <c r="B13115" s="32"/>
      <c r="C13115" s="27"/>
      <c r="D13115" s="27"/>
      <c r="E13115" s="27"/>
    </row>
    <row r="13116" spans="1:5" x14ac:dyDescent="0.25">
      <c r="A13116" s="27"/>
      <c r="B13116" s="32"/>
      <c r="C13116" s="27"/>
      <c r="D13116" s="27"/>
      <c r="E13116" s="27"/>
    </row>
    <row r="13117" spans="1:5" x14ac:dyDescent="0.25">
      <c r="A13117" s="27"/>
      <c r="B13117" s="32"/>
      <c r="C13117" s="27"/>
      <c r="D13117" s="27"/>
      <c r="E13117" s="27"/>
    </row>
    <row r="13118" spans="1:5" x14ac:dyDescent="0.25">
      <c r="A13118" s="27"/>
      <c r="B13118" s="32"/>
      <c r="C13118" s="27"/>
      <c r="D13118" s="27"/>
      <c r="E13118" s="27"/>
    </row>
    <row r="13119" spans="1:5" x14ac:dyDescent="0.25">
      <c r="A13119" s="27"/>
      <c r="B13119" s="32"/>
      <c r="C13119" s="27"/>
      <c r="D13119" s="27"/>
      <c r="E13119" s="27"/>
    </row>
    <row r="13120" spans="1:5" x14ac:dyDescent="0.25">
      <c r="A13120" s="27"/>
      <c r="B13120" s="32"/>
      <c r="C13120" s="27"/>
      <c r="D13120" s="27"/>
      <c r="E13120" s="27"/>
    </row>
    <row r="13121" spans="1:5" x14ac:dyDescent="0.25">
      <c r="A13121" s="27"/>
      <c r="B13121" s="32"/>
      <c r="C13121" s="27"/>
      <c r="D13121" s="27"/>
      <c r="E13121" s="27"/>
    </row>
    <row r="13122" spans="1:5" x14ac:dyDescent="0.25">
      <c r="A13122" s="27"/>
      <c r="B13122" s="32"/>
      <c r="C13122" s="27"/>
      <c r="D13122" s="27"/>
      <c r="E13122" s="27"/>
    </row>
    <row r="13123" spans="1:5" x14ac:dyDescent="0.25">
      <c r="A13123" s="27"/>
      <c r="B13123" s="32"/>
      <c r="C13123" s="27"/>
      <c r="D13123" s="27"/>
      <c r="E13123" s="27"/>
    </row>
    <row r="13124" spans="1:5" x14ac:dyDescent="0.25">
      <c r="A13124" s="27"/>
      <c r="B13124" s="32"/>
      <c r="C13124" s="27"/>
      <c r="D13124" s="27"/>
      <c r="E13124" s="27"/>
    </row>
    <row r="13125" spans="1:5" x14ac:dyDescent="0.25">
      <c r="A13125" s="27"/>
      <c r="B13125" s="32"/>
      <c r="C13125" s="27"/>
      <c r="D13125" s="27"/>
      <c r="E13125" s="27"/>
    </row>
    <row r="13126" spans="1:5" x14ac:dyDescent="0.25">
      <c r="A13126" s="27"/>
      <c r="B13126" s="32"/>
      <c r="C13126" s="27"/>
      <c r="D13126" s="27"/>
      <c r="E13126" s="27"/>
    </row>
    <row r="13127" spans="1:5" x14ac:dyDescent="0.25">
      <c r="A13127" s="27"/>
      <c r="B13127" s="32"/>
      <c r="C13127" s="27"/>
      <c r="D13127" s="27"/>
      <c r="E13127" s="27"/>
    </row>
    <row r="13128" spans="1:5" x14ac:dyDescent="0.25">
      <c r="A13128" s="27"/>
      <c r="B13128" s="32"/>
      <c r="C13128" s="27"/>
      <c r="D13128" s="27"/>
      <c r="E13128" s="27"/>
    </row>
    <row r="13129" spans="1:5" x14ac:dyDescent="0.25">
      <c r="A13129" s="27"/>
      <c r="B13129" s="32"/>
      <c r="C13129" s="27"/>
      <c r="D13129" s="27"/>
      <c r="E13129" s="27"/>
    </row>
    <row r="13130" spans="1:5" x14ac:dyDescent="0.25">
      <c r="A13130" s="27"/>
      <c r="B13130" s="32"/>
      <c r="C13130" s="27"/>
      <c r="D13130" s="27"/>
      <c r="E13130" s="27"/>
    </row>
    <row r="13131" spans="1:5" x14ac:dyDescent="0.25">
      <c r="A13131" s="27"/>
      <c r="B13131" s="32"/>
      <c r="C13131" s="27"/>
      <c r="D13131" s="27"/>
      <c r="E13131" s="27"/>
    </row>
    <row r="13132" spans="1:5" x14ac:dyDescent="0.25">
      <c r="A13132" s="27"/>
      <c r="B13132" s="32"/>
      <c r="C13132" s="27"/>
      <c r="D13132" s="27"/>
      <c r="E13132" s="27"/>
    </row>
    <row r="13133" spans="1:5" x14ac:dyDescent="0.25">
      <c r="A13133" s="27"/>
      <c r="B13133" s="32"/>
      <c r="C13133" s="27"/>
      <c r="D13133" s="27"/>
      <c r="E13133" s="27"/>
    </row>
    <row r="13134" spans="1:5" x14ac:dyDescent="0.25">
      <c r="A13134" s="27"/>
      <c r="B13134" s="32"/>
      <c r="C13134" s="27"/>
      <c r="D13134" s="27"/>
      <c r="E13134" s="27"/>
    </row>
    <row r="13135" spans="1:5" x14ac:dyDescent="0.25">
      <c r="A13135" s="27"/>
      <c r="B13135" s="32"/>
      <c r="C13135" s="27"/>
      <c r="D13135" s="27"/>
      <c r="E13135" s="27"/>
    </row>
    <row r="13136" spans="1:5" x14ac:dyDescent="0.25">
      <c r="A13136" s="27"/>
      <c r="B13136" s="32"/>
      <c r="C13136" s="27"/>
      <c r="D13136" s="27"/>
      <c r="E13136" s="27"/>
    </row>
    <row r="13137" spans="1:5" x14ac:dyDescent="0.25">
      <c r="A13137" s="27"/>
      <c r="B13137" s="32"/>
      <c r="C13137" s="27"/>
      <c r="D13137" s="27"/>
      <c r="E13137" s="27"/>
    </row>
    <row r="13138" spans="1:5" x14ac:dyDescent="0.25">
      <c r="A13138" s="27"/>
      <c r="B13138" s="32"/>
      <c r="C13138" s="27"/>
      <c r="D13138" s="27"/>
      <c r="E13138" s="27"/>
    </row>
    <row r="13139" spans="1:5" x14ac:dyDescent="0.25">
      <c r="A13139" s="27"/>
      <c r="B13139" s="32"/>
      <c r="C13139" s="27"/>
      <c r="D13139" s="27"/>
      <c r="E13139" s="27"/>
    </row>
    <row r="13140" spans="1:5" x14ac:dyDescent="0.25">
      <c r="A13140" s="27"/>
      <c r="B13140" s="32"/>
      <c r="C13140" s="27"/>
      <c r="D13140" s="27"/>
      <c r="E13140" s="27"/>
    </row>
    <row r="13141" spans="1:5" x14ac:dyDescent="0.25">
      <c r="A13141" s="27"/>
      <c r="B13141" s="32"/>
      <c r="C13141" s="27"/>
      <c r="D13141" s="27"/>
      <c r="E13141" s="27"/>
    </row>
    <row r="13142" spans="1:5" x14ac:dyDescent="0.25">
      <c r="A13142" s="27"/>
      <c r="B13142" s="32"/>
      <c r="C13142" s="27"/>
      <c r="D13142" s="27"/>
      <c r="E13142" s="27"/>
    </row>
    <row r="13143" spans="1:5" x14ac:dyDescent="0.25">
      <c r="A13143" s="27"/>
      <c r="B13143" s="32"/>
      <c r="C13143" s="27"/>
      <c r="D13143" s="27"/>
      <c r="E13143" s="27"/>
    </row>
    <row r="13144" spans="1:5" x14ac:dyDescent="0.25">
      <c r="A13144" s="27"/>
      <c r="B13144" s="32"/>
      <c r="C13144" s="27"/>
      <c r="D13144" s="27"/>
      <c r="E13144" s="27"/>
    </row>
    <row r="13145" spans="1:5" x14ac:dyDescent="0.25">
      <c r="A13145" s="27"/>
      <c r="B13145" s="32"/>
      <c r="C13145" s="27"/>
      <c r="D13145" s="27"/>
      <c r="E13145" s="27"/>
    </row>
    <row r="13146" spans="1:5" x14ac:dyDescent="0.25">
      <c r="A13146" s="27"/>
      <c r="B13146" s="32"/>
      <c r="C13146" s="27"/>
      <c r="D13146" s="27"/>
      <c r="E13146" s="27"/>
    </row>
    <row r="13147" spans="1:5" x14ac:dyDescent="0.25">
      <c r="A13147" s="27"/>
      <c r="B13147" s="32"/>
      <c r="C13147" s="27"/>
      <c r="D13147" s="27"/>
      <c r="E13147" s="27"/>
    </row>
    <row r="13148" spans="1:5" x14ac:dyDescent="0.25">
      <c r="A13148" s="27"/>
      <c r="B13148" s="32"/>
      <c r="C13148" s="27"/>
      <c r="D13148" s="27"/>
      <c r="E13148" s="27"/>
    </row>
    <row r="13149" spans="1:5" x14ac:dyDescent="0.25">
      <c r="A13149" s="27"/>
      <c r="B13149" s="32"/>
      <c r="C13149" s="27"/>
      <c r="D13149" s="27"/>
      <c r="E13149" s="27"/>
    </row>
    <row r="13150" spans="1:5" x14ac:dyDescent="0.25">
      <c r="A13150" s="27"/>
      <c r="B13150" s="32"/>
      <c r="C13150" s="27"/>
      <c r="D13150" s="27"/>
      <c r="E13150" s="27"/>
    </row>
    <row r="13151" spans="1:5" x14ac:dyDescent="0.25">
      <c r="A13151" s="27"/>
      <c r="B13151" s="32"/>
      <c r="C13151" s="27"/>
      <c r="D13151" s="27"/>
      <c r="E13151" s="27"/>
    </row>
    <row r="13152" spans="1:5" x14ac:dyDescent="0.25">
      <c r="A13152" s="27"/>
      <c r="B13152" s="32"/>
      <c r="C13152" s="27"/>
      <c r="D13152" s="27"/>
      <c r="E13152" s="27"/>
    </row>
    <row r="13153" spans="1:5" x14ac:dyDescent="0.25">
      <c r="A13153" s="27"/>
      <c r="B13153" s="32"/>
      <c r="C13153" s="27"/>
      <c r="D13153" s="27"/>
      <c r="E13153" s="27"/>
    </row>
    <row r="13154" spans="1:5" x14ac:dyDescent="0.25">
      <c r="A13154" s="27"/>
      <c r="B13154" s="32"/>
      <c r="C13154" s="27"/>
      <c r="D13154" s="27"/>
      <c r="E13154" s="27"/>
    </row>
    <row r="13155" spans="1:5" x14ac:dyDescent="0.25">
      <c r="A13155" s="27"/>
      <c r="B13155" s="32"/>
      <c r="C13155" s="27"/>
      <c r="D13155" s="27"/>
      <c r="E13155" s="27"/>
    </row>
    <row r="13156" spans="1:5" x14ac:dyDescent="0.25">
      <c r="A13156" s="27"/>
      <c r="B13156" s="32"/>
      <c r="C13156" s="27"/>
      <c r="D13156" s="27"/>
      <c r="E13156" s="27"/>
    </row>
    <row r="13157" spans="1:5" x14ac:dyDescent="0.25">
      <c r="A13157" s="27"/>
      <c r="B13157" s="32"/>
      <c r="C13157" s="27"/>
      <c r="D13157" s="27"/>
      <c r="E13157" s="27"/>
    </row>
    <row r="13158" spans="1:5" x14ac:dyDescent="0.25">
      <c r="A13158" s="27"/>
      <c r="B13158" s="32"/>
      <c r="C13158" s="27"/>
      <c r="D13158" s="27"/>
      <c r="E13158" s="27"/>
    </row>
    <row r="13159" spans="1:5" x14ac:dyDescent="0.25">
      <c r="A13159" s="27"/>
      <c r="B13159" s="32"/>
      <c r="C13159" s="27"/>
      <c r="D13159" s="27"/>
      <c r="E13159" s="27"/>
    </row>
    <row r="13160" spans="1:5" x14ac:dyDescent="0.25">
      <c r="A13160" s="27"/>
      <c r="B13160" s="32"/>
      <c r="C13160" s="27"/>
      <c r="D13160" s="27"/>
      <c r="E13160" s="27"/>
    </row>
    <row r="13161" spans="1:5" x14ac:dyDescent="0.25">
      <c r="A13161" s="27"/>
      <c r="B13161" s="32"/>
      <c r="C13161" s="27"/>
      <c r="D13161" s="27"/>
      <c r="E13161" s="27"/>
    </row>
    <row r="13162" spans="1:5" x14ac:dyDescent="0.25">
      <c r="A13162" s="27"/>
      <c r="B13162" s="32"/>
      <c r="C13162" s="27"/>
      <c r="D13162" s="27"/>
      <c r="E13162" s="27"/>
    </row>
    <row r="13163" spans="1:5" x14ac:dyDescent="0.25">
      <c r="A13163" s="27"/>
      <c r="B13163" s="32"/>
      <c r="C13163" s="27"/>
      <c r="D13163" s="27"/>
      <c r="E13163" s="27"/>
    </row>
    <row r="13164" spans="1:5" x14ac:dyDescent="0.25">
      <c r="A13164" s="27"/>
      <c r="B13164" s="32"/>
      <c r="C13164" s="27"/>
      <c r="D13164" s="27"/>
      <c r="E13164" s="27"/>
    </row>
    <row r="13165" spans="1:5" x14ac:dyDescent="0.25">
      <c r="A13165" s="27"/>
      <c r="B13165" s="32"/>
      <c r="C13165" s="27"/>
      <c r="D13165" s="27"/>
      <c r="E13165" s="27"/>
    </row>
    <row r="13166" spans="1:5" x14ac:dyDescent="0.25">
      <c r="A13166" s="27"/>
      <c r="B13166" s="32"/>
      <c r="C13166" s="27"/>
      <c r="D13166" s="27"/>
      <c r="E13166" s="27"/>
    </row>
    <row r="13167" spans="1:5" x14ac:dyDescent="0.25">
      <c r="A13167" s="27"/>
      <c r="B13167" s="32"/>
      <c r="C13167" s="27"/>
      <c r="D13167" s="27"/>
      <c r="E13167" s="27"/>
    </row>
    <row r="13168" spans="1:5" x14ac:dyDescent="0.25">
      <c r="A13168" s="27"/>
      <c r="B13168" s="32"/>
      <c r="C13168" s="27"/>
      <c r="D13168" s="27"/>
      <c r="E13168" s="27"/>
    </row>
    <row r="13169" spans="1:5" x14ac:dyDescent="0.25">
      <c r="A13169" s="27"/>
      <c r="B13169" s="32"/>
      <c r="C13169" s="27"/>
      <c r="D13169" s="27"/>
      <c r="E13169" s="27"/>
    </row>
    <row r="13170" spans="1:5" x14ac:dyDescent="0.25">
      <c r="A13170" s="27"/>
      <c r="B13170" s="32"/>
      <c r="C13170" s="27"/>
      <c r="D13170" s="27"/>
      <c r="E13170" s="27"/>
    </row>
    <row r="13171" spans="1:5" x14ac:dyDescent="0.25">
      <c r="A13171" s="27"/>
      <c r="B13171" s="32"/>
      <c r="C13171" s="27"/>
      <c r="D13171" s="27"/>
      <c r="E13171" s="27"/>
    </row>
    <row r="13172" spans="1:5" x14ac:dyDescent="0.25">
      <c r="A13172" s="27"/>
      <c r="B13172" s="32"/>
      <c r="C13172" s="27"/>
      <c r="D13172" s="27"/>
      <c r="E13172" s="27"/>
    </row>
    <row r="13173" spans="1:5" x14ac:dyDescent="0.25">
      <c r="A13173" s="27"/>
      <c r="B13173" s="32"/>
      <c r="C13173" s="27"/>
      <c r="D13173" s="27"/>
      <c r="E13173" s="27"/>
    </row>
    <row r="13174" spans="1:5" x14ac:dyDescent="0.25">
      <c r="A13174" s="27"/>
      <c r="B13174" s="32"/>
      <c r="C13174" s="27"/>
      <c r="D13174" s="27"/>
      <c r="E13174" s="27"/>
    </row>
    <row r="13175" spans="1:5" x14ac:dyDescent="0.25">
      <c r="A13175" s="27"/>
      <c r="B13175" s="32"/>
      <c r="C13175" s="27"/>
      <c r="D13175" s="27"/>
      <c r="E13175" s="27"/>
    </row>
    <row r="13176" spans="1:5" x14ac:dyDescent="0.25">
      <c r="A13176" s="27"/>
      <c r="B13176" s="32"/>
      <c r="C13176" s="27"/>
      <c r="D13176" s="27"/>
      <c r="E13176" s="27"/>
    </row>
    <row r="13177" spans="1:5" x14ac:dyDescent="0.25">
      <c r="A13177" s="27"/>
      <c r="B13177" s="32"/>
      <c r="C13177" s="27"/>
      <c r="D13177" s="27"/>
      <c r="E13177" s="27"/>
    </row>
    <row r="13178" spans="1:5" x14ac:dyDescent="0.25">
      <c r="A13178" s="27"/>
      <c r="B13178" s="32"/>
      <c r="C13178" s="27"/>
      <c r="D13178" s="27"/>
      <c r="E13178" s="27"/>
    </row>
    <row r="13179" spans="1:5" x14ac:dyDescent="0.25">
      <c r="A13179" s="27"/>
      <c r="B13179" s="32"/>
      <c r="C13179" s="27"/>
      <c r="D13179" s="27"/>
      <c r="E13179" s="27"/>
    </row>
    <row r="13180" spans="1:5" x14ac:dyDescent="0.25">
      <c r="A13180" s="27"/>
      <c r="B13180" s="32"/>
      <c r="C13180" s="27"/>
      <c r="D13180" s="27"/>
      <c r="E13180" s="27"/>
    </row>
    <row r="13181" spans="1:5" x14ac:dyDescent="0.25">
      <c r="A13181" s="27"/>
      <c r="B13181" s="32"/>
      <c r="C13181" s="27"/>
      <c r="D13181" s="27"/>
      <c r="E13181" s="27"/>
    </row>
    <row r="13182" spans="1:5" x14ac:dyDescent="0.25">
      <c r="A13182" s="27"/>
      <c r="B13182" s="32"/>
      <c r="C13182" s="27"/>
      <c r="D13182" s="27"/>
      <c r="E13182" s="27"/>
    </row>
    <row r="13183" spans="1:5" x14ac:dyDescent="0.25">
      <c r="A13183" s="27"/>
      <c r="B13183" s="32"/>
      <c r="C13183" s="27"/>
      <c r="D13183" s="27"/>
      <c r="E13183" s="27"/>
    </row>
    <row r="13184" spans="1:5" x14ac:dyDescent="0.25">
      <c r="A13184" s="27"/>
      <c r="B13184" s="32"/>
      <c r="C13184" s="27"/>
      <c r="D13184" s="27"/>
      <c r="E13184" s="27"/>
    </row>
    <row r="13185" spans="1:5" x14ac:dyDescent="0.25">
      <c r="A13185" s="27"/>
      <c r="B13185" s="32"/>
      <c r="C13185" s="27"/>
      <c r="D13185" s="27"/>
      <c r="E13185" s="27"/>
    </row>
    <row r="13186" spans="1:5" x14ac:dyDescent="0.25">
      <c r="A13186" s="27"/>
      <c r="B13186" s="32"/>
      <c r="C13186" s="27"/>
      <c r="D13186" s="27"/>
      <c r="E13186" s="27"/>
    </row>
    <row r="13187" spans="1:5" x14ac:dyDescent="0.25">
      <c r="A13187" s="27"/>
      <c r="B13187" s="32"/>
      <c r="C13187" s="27"/>
      <c r="D13187" s="27"/>
      <c r="E13187" s="27"/>
    </row>
    <row r="13188" spans="1:5" x14ac:dyDescent="0.25">
      <c r="A13188" s="27"/>
      <c r="B13188" s="32"/>
      <c r="C13188" s="27"/>
      <c r="D13188" s="27"/>
      <c r="E13188" s="27"/>
    </row>
    <row r="13189" spans="1:5" x14ac:dyDescent="0.25">
      <c r="A13189" s="27"/>
      <c r="B13189" s="32"/>
      <c r="C13189" s="27"/>
      <c r="D13189" s="27"/>
      <c r="E13189" s="27"/>
    </row>
    <row r="13190" spans="1:5" x14ac:dyDescent="0.25">
      <c r="A13190" s="27"/>
      <c r="B13190" s="32"/>
      <c r="C13190" s="27"/>
      <c r="D13190" s="27"/>
      <c r="E13190" s="27"/>
    </row>
    <row r="13191" spans="1:5" x14ac:dyDescent="0.25">
      <c r="A13191" s="27"/>
      <c r="B13191" s="32"/>
      <c r="C13191" s="27"/>
      <c r="D13191" s="27"/>
      <c r="E13191" s="27"/>
    </row>
    <row r="13192" spans="1:5" x14ac:dyDescent="0.25">
      <c r="A13192" s="27"/>
      <c r="B13192" s="32"/>
      <c r="C13192" s="27"/>
      <c r="D13192" s="27"/>
      <c r="E13192" s="27"/>
    </row>
    <row r="13193" spans="1:5" x14ac:dyDescent="0.25">
      <c r="A13193" s="27"/>
      <c r="B13193" s="32"/>
      <c r="C13193" s="27"/>
      <c r="D13193" s="27"/>
      <c r="E13193" s="27"/>
    </row>
    <row r="13194" spans="1:5" x14ac:dyDescent="0.25">
      <c r="A13194" s="27"/>
      <c r="B13194" s="32"/>
      <c r="C13194" s="27"/>
      <c r="D13194" s="27"/>
      <c r="E13194" s="27"/>
    </row>
    <row r="13195" spans="1:5" x14ac:dyDescent="0.25">
      <c r="A13195" s="27"/>
      <c r="B13195" s="32"/>
      <c r="C13195" s="27"/>
      <c r="D13195" s="27"/>
      <c r="E13195" s="27"/>
    </row>
    <row r="13196" spans="1:5" x14ac:dyDescent="0.25">
      <c r="A13196" s="27"/>
      <c r="B13196" s="32"/>
      <c r="C13196" s="27"/>
      <c r="D13196" s="27"/>
      <c r="E13196" s="27"/>
    </row>
    <row r="13197" spans="1:5" x14ac:dyDescent="0.25">
      <c r="A13197" s="27"/>
      <c r="B13197" s="32"/>
      <c r="C13197" s="27"/>
      <c r="D13197" s="27"/>
      <c r="E13197" s="27"/>
    </row>
    <row r="13198" spans="1:5" x14ac:dyDescent="0.25">
      <c r="A13198" s="27"/>
      <c r="B13198" s="32"/>
      <c r="C13198" s="27"/>
      <c r="D13198" s="27"/>
      <c r="E13198" s="27"/>
    </row>
    <row r="13199" spans="1:5" x14ac:dyDescent="0.25">
      <c r="A13199" s="27"/>
      <c r="B13199" s="32"/>
      <c r="C13199" s="27"/>
      <c r="D13199" s="27"/>
      <c r="E13199" s="27"/>
    </row>
    <row r="13200" spans="1:5" x14ac:dyDescent="0.25">
      <c r="A13200" s="27"/>
      <c r="B13200" s="32"/>
      <c r="C13200" s="27"/>
      <c r="D13200" s="27"/>
      <c r="E13200" s="27"/>
    </row>
    <row r="13201" spans="1:5" x14ac:dyDescent="0.25">
      <c r="A13201" s="27"/>
      <c r="B13201" s="32"/>
      <c r="C13201" s="27"/>
      <c r="D13201" s="27"/>
      <c r="E13201" s="27"/>
    </row>
    <row r="13202" spans="1:5" x14ac:dyDescent="0.25">
      <c r="A13202" s="27"/>
      <c r="B13202" s="32"/>
      <c r="C13202" s="27"/>
      <c r="D13202" s="27"/>
      <c r="E13202" s="27"/>
    </row>
    <row r="13203" spans="1:5" x14ac:dyDescent="0.25">
      <c r="A13203" s="27"/>
      <c r="B13203" s="32"/>
      <c r="C13203" s="27"/>
      <c r="D13203" s="27"/>
      <c r="E13203" s="27"/>
    </row>
    <row r="13204" spans="1:5" x14ac:dyDescent="0.25">
      <c r="A13204" s="27"/>
      <c r="B13204" s="32"/>
      <c r="C13204" s="27"/>
      <c r="D13204" s="27"/>
      <c r="E13204" s="27"/>
    </row>
    <row r="13205" spans="1:5" x14ac:dyDescent="0.25">
      <c r="A13205" s="27"/>
      <c r="B13205" s="32"/>
      <c r="C13205" s="27"/>
      <c r="D13205" s="27"/>
      <c r="E13205" s="27"/>
    </row>
    <row r="13206" spans="1:5" x14ac:dyDescent="0.25">
      <c r="A13206" s="27"/>
      <c r="B13206" s="32"/>
      <c r="C13206" s="27"/>
      <c r="D13206" s="27"/>
      <c r="E13206" s="27"/>
    </row>
    <row r="13207" spans="1:5" x14ac:dyDescent="0.25">
      <c r="A13207" s="27"/>
      <c r="B13207" s="32"/>
      <c r="C13207" s="27"/>
      <c r="D13207" s="27"/>
      <c r="E13207" s="27"/>
    </row>
    <row r="13208" spans="1:5" x14ac:dyDescent="0.25">
      <c r="A13208" s="27"/>
      <c r="B13208" s="32"/>
      <c r="C13208" s="27"/>
      <c r="D13208" s="27"/>
      <c r="E13208" s="27"/>
    </row>
    <row r="13209" spans="1:5" x14ac:dyDescent="0.25">
      <c r="A13209" s="27"/>
      <c r="B13209" s="32"/>
      <c r="C13209" s="27"/>
      <c r="D13209" s="27"/>
      <c r="E13209" s="27"/>
    </row>
    <row r="13210" spans="1:5" x14ac:dyDescent="0.25">
      <c r="A13210" s="27"/>
      <c r="B13210" s="32"/>
      <c r="C13210" s="27"/>
      <c r="D13210" s="27"/>
      <c r="E13210" s="27"/>
    </row>
    <row r="13211" spans="1:5" x14ac:dyDescent="0.25">
      <c r="A13211" s="27"/>
      <c r="B13211" s="32"/>
      <c r="C13211" s="27"/>
      <c r="D13211" s="27"/>
      <c r="E13211" s="27"/>
    </row>
    <row r="13212" spans="1:5" x14ac:dyDescent="0.25">
      <c r="A13212" s="27"/>
      <c r="B13212" s="32"/>
      <c r="C13212" s="27"/>
      <c r="D13212" s="27"/>
      <c r="E13212" s="27"/>
    </row>
    <row r="13213" spans="1:5" x14ac:dyDescent="0.25">
      <c r="A13213" s="27"/>
      <c r="B13213" s="32"/>
      <c r="C13213" s="27"/>
      <c r="D13213" s="27"/>
      <c r="E13213" s="27"/>
    </row>
    <row r="13214" spans="1:5" x14ac:dyDescent="0.25">
      <c r="A13214" s="27"/>
      <c r="B13214" s="32"/>
      <c r="C13214" s="27"/>
      <c r="D13214" s="27"/>
      <c r="E13214" s="27"/>
    </row>
    <row r="13215" spans="1:5" x14ac:dyDescent="0.25">
      <c r="A13215" s="27"/>
      <c r="B13215" s="32"/>
      <c r="C13215" s="27"/>
      <c r="D13215" s="27"/>
      <c r="E13215" s="27"/>
    </row>
    <row r="13216" spans="1:5" x14ac:dyDescent="0.25">
      <c r="A13216" s="27"/>
      <c r="B13216" s="32"/>
      <c r="C13216" s="27"/>
      <c r="D13216" s="27"/>
      <c r="E13216" s="27"/>
    </row>
    <row r="13217" spans="1:5" x14ac:dyDescent="0.25">
      <c r="A13217" s="27"/>
      <c r="B13217" s="32"/>
      <c r="C13217" s="27"/>
      <c r="D13217" s="27"/>
      <c r="E13217" s="27"/>
    </row>
    <row r="13218" spans="1:5" x14ac:dyDescent="0.25">
      <c r="A13218" s="27"/>
      <c r="B13218" s="32"/>
      <c r="C13218" s="27"/>
      <c r="D13218" s="27"/>
      <c r="E13218" s="27"/>
    </row>
    <row r="13219" spans="1:5" x14ac:dyDescent="0.25">
      <c r="A13219" s="27"/>
      <c r="B13219" s="32"/>
      <c r="C13219" s="27"/>
      <c r="D13219" s="27"/>
      <c r="E13219" s="27"/>
    </row>
    <row r="13220" spans="1:5" x14ac:dyDescent="0.25">
      <c r="A13220" s="27"/>
      <c r="B13220" s="32"/>
      <c r="C13220" s="27"/>
      <c r="D13220" s="27"/>
      <c r="E13220" s="27"/>
    </row>
    <row r="13221" spans="1:5" x14ac:dyDescent="0.25">
      <c r="A13221" s="27"/>
      <c r="B13221" s="32"/>
      <c r="C13221" s="27"/>
      <c r="D13221" s="27"/>
      <c r="E13221" s="27"/>
    </row>
    <row r="13222" spans="1:5" x14ac:dyDescent="0.25">
      <c r="A13222" s="27"/>
      <c r="B13222" s="32"/>
      <c r="C13222" s="27"/>
      <c r="D13222" s="27"/>
      <c r="E13222" s="27"/>
    </row>
    <row r="13223" spans="1:5" x14ac:dyDescent="0.25">
      <c r="A13223" s="27"/>
      <c r="B13223" s="32"/>
      <c r="C13223" s="27"/>
      <c r="D13223" s="27"/>
      <c r="E13223" s="27"/>
    </row>
    <row r="13224" spans="1:5" x14ac:dyDescent="0.25">
      <c r="A13224" s="27"/>
      <c r="B13224" s="32"/>
      <c r="C13224" s="27"/>
      <c r="D13224" s="27"/>
      <c r="E13224" s="27"/>
    </row>
    <row r="13225" spans="1:5" x14ac:dyDescent="0.25">
      <c r="A13225" s="27"/>
      <c r="B13225" s="32"/>
      <c r="C13225" s="27"/>
      <c r="D13225" s="27"/>
      <c r="E13225" s="27"/>
    </row>
    <row r="13226" spans="1:5" x14ac:dyDescent="0.25">
      <c r="A13226" s="27"/>
      <c r="B13226" s="32"/>
      <c r="C13226" s="27"/>
      <c r="D13226" s="27"/>
      <c r="E13226" s="27"/>
    </row>
    <row r="13227" spans="1:5" x14ac:dyDescent="0.25">
      <c r="A13227" s="27"/>
      <c r="B13227" s="32"/>
      <c r="C13227" s="27"/>
      <c r="D13227" s="27"/>
      <c r="E13227" s="27"/>
    </row>
    <row r="13228" spans="1:5" x14ac:dyDescent="0.25">
      <c r="A13228" s="27"/>
      <c r="B13228" s="32"/>
      <c r="C13228" s="27"/>
      <c r="D13228" s="27"/>
      <c r="E13228" s="27"/>
    </row>
    <row r="13229" spans="1:5" x14ac:dyDescent="0.25">
      <c r="A13229" s="27"/>
      <c r="B13229" s="32"/>
      <c r="C13229" s="27"/>
      <c r="D13229" s="27"/>
      <c r="E13229" s="27"/>
    </row>
    <row r="13230" spans="1:5" x14ac:dyDescent="0.25">
      <c r="A13230" s="27"/>
      <c r="B13230" s="32"/>
      <c r="C13230" s="27"/>
      <c r="D13230" s="27"/>
      <c r="E13230" s="27"/>
    </row>
    <row r="13231" spans="1:5" x14ac:dyDescent="0.25">
      <c r="A13231" s="27"/>
      <c r="B13231" s="32"/>
      <c r="C13231" s="27"/>
      <c r="D13231" s="27"/>
      <c r="E13231" s="27"/>
    </row>
    <row r="13232" spans="1:5" x14ac:dyDescent="0.25">
      <c r="A13232" s="27"/>
      <c r="B13232" s="32"/>
      <c r="C13232" s="27"/>
      <c r="D13232" s="27"/>
      <c r="E13232" s="27"/>
    </row>
    <row r="13233" spans="1:5" x14ac:dyDescent="0.25">
      <c r="A13233" s="27"/>
      <c r="B13233" s="32"/>
      <c r="C13233" s="27"/>
      <c r="D13233" s="27"/>
      <c r="E13233" s="27"/>
    </row>
    <row r="13234" spans="1:5" x14ac:dyDescent="0.25">
      <c r="A13234" s="27"/>
      <c r="B13234" s="32"/>
      <c r="C13234" s="27"/>
      <c r="D13234" s="27"/>
      <c r="E13234" s="27"/>
    </row>
    <row r="13235" spans="1:5" x14ac:dyDescent="0.25">
      <c r="A13235" s="27"/>
      <c r="B13235" s="32"/>
      <c r="C13235" s="27"/>
      <c r="D13235" s="27"/>
      <c r="E13235" s="27"/>
    </row>
    <row r="13236" spans="1:5" x14ac:dyDescent="0.25">
      <c r="A13236" s="27"/>
      <c r="B13236" s="32"/>
      <c r="C13236" s="27"/>
      <c r="D13236" s="27"/>
      <c r="E13236" s="27"/>
    </row>
    <row r="13237" spans="1:5" x14ac:dyDescent="0.25">
      <c r="A13237" s="27"/>
      <c r="B13237" s="32"/>
      <c r="C13237" s="27"/>
      <c r="D13237" s="27"/>
      <c r="E13237" s="27"/>
    </row>
    <row r="13238" spans="1:5" x14ac:dyDescent="0.25">
      <c r="A13238" s="27"/>
      <c r="B13238" s="32"/>
      <c r="C13238" s="27"/>
      <c r="D13238" s="27"/>
      <c r="E13238" s="27"/>
    </row>
    <row r="13239" spans="1:5" x14ac:dyDescent="0.25">
      <c r="A13239" s="27"/>
      <c r="B13239" s="32"/>
      <c r="C13239" s="27"/>
      <c r="D13239" s="27"/>
      <c r="E13239" s="27"/>
    </row>
    <row r="13240" spans="1:5" x14ac:dyDescent="0.25">
      <c r="A13240" s="27"/>
      <c r="B13240" s="32"/>
      <c r="C13240" s="27"/>
      <c r="D13240" s="27"/>
      <c r="E13240" s="27"/>
    </row>
    <row r="13241" spans="1:5" x14ac:dyDescent="0.25">
      <c r="A13241" s="27"/>
      <c r="B13241" s="32"/>
      <c r="C13241" s="27"/>
      <c r="D13241" s="27"/>
      <c r="E13241" s="27"/>
    </row>
    <row r="13242" spans="1:5" x14ac:dyDescent="0.25">
      <c r="A13242" s="27"/>
      <c r="B13242" s="32"/>
      <c r="C13242" s="27"/>
      <c r="D13242" s="27"/>
      <c r="E13242" s="27"/>
    </row>
    <row r="13243" spans="1:5" x14ac:dyDescent="0.25">
      <c r="A13243" s="27"/>
      <c r="B13243" s="32"/>
      <c r="C13243" s="27"/>
      <c r="D13243" s="27"/>
      <c r="E13243" s="27"/>
    </row>
    <row r="13244" spans="1:5" x14ac:dyDescent="0.25">
      <c r="A13244" s="27"/>
      <c r="B13244" s="32"/>
      <c r="C13244" s="27"/>
      <c r="D13244" s="27"/>
      <c r="E13244" s="27"/>
    </row>
    <row r="13245" spans="1:5" x14ac:dyDescent="0.25">
      <c r="A13245" s="27"/>
      <c r="B13245" s="32"/>
      <c r="C13245" s="27"/>
      <c r="D13245" s="27"/>
      <c r="E13245" s="27"/>
    </row>
    <row r="13246" spans="1:5" x14ac:dyDescent="0.25">
      <c r="A13246" s="27"/>
      <c r="B13246" s="32"/>
      <c r="C13246" s="27"/>
      <c r="D13246" s="27"/>
      <c r="E13246" s="27"/>
    </row>
    <row r="13247" spans="1:5" x14ac:dyDescent="0.25">
      <c r="A13247" s="27"/>
      <c r="B13247" s="32"/>
      <c r="C13247" s="27"/>
      <c r="D13247" s="27"/>
      <c r="E13247" s="27"/>
    </row>
    <row r="13248" spans="1:5" x14ac:dyDescent="0.25">
      <c r="A13248" s="27"/>
      <c r="B13248" s="32"/>
      <c r="C13248" s="27"/>
      <c r="D13248" s="27"/>
      <c r="E13248" s="27"/>
    </row>
    <row r="13249" spans="1:5" x14ac:dyDescent="0.25">
      <c r="A13249" s="27"/>
      <c r="B13249" s="32"/>
      <c r="C13249" s="27"/>
      <c r="D13249" s="27"/>
      <c r="E13249" s="27"/>
    </row>
    <row r="13250" spans="1:5" x14ac:dyDescent="0.25">
      <c r="A13250" s="27"/>
      <c r="B13250" s="32"/>
      <c r="C13250" s="27"/>
      <c r="D13250" s="27"/>
      <c r="E13250" s="27"/>
    </row>
    <row r="13251" spans="1:5" x14ac:dyDescent="0.25">
      <c r="A13251" s="27"/>
      <c r="B13251" s="32"/>
      <c r="C13251" s="27"/>
      <c r="D13251" s="27"/>
      <c r="E13251" s="27"/>
    </row>
    <row r="13252" spans="1:5" x14ac:dyDescent="0.25">
      <c r="A13252" s="27"/>
      <c r="B13252" s="32"/>
      <c r="C13252" s="27"/>
      <c r="D13252" s="27"/>
      <c r="E13252" s="27"/>
    </row>
    <row r="13253" spans="1:5" x14ac:dyDescent="0.25">
      <c r="A13253" s="27"/>
      <c r="B13253" s="32"/>
      <c r="C13253" s="27"/>
      <c r="D13253" s="27"/>
      <c r="E13253" s="27"/>
    </row>
    <row r="13254" spans="1:5" x14ac:dyDescent="0.25">
      <c r="A13254" s="27"/>
      <c r="B13254" s="32"/>
      <c r="C13254" s="27"/>
      <c r="D13254" s="27"/>
      <c r="E13254" s="27"/>
    </row>
    <row r="13255" spans="1:5" x14ac:dyDescent="0.25">
      <c r="A13255" s="27"/>
      <c r="B13255" s="32"/>
      <c r="C13255" s="27"/>
      <c r="D13255" s="27"/>
      <c r="E13255" s="27"/>
    </row>
    <row r="13256" spans="1:5" x14ac:dyDescent="0.25">
      <c r="A13256" s="27"/>
      <c r="B13256" s="32"/>
      <c r="C13256" s="27"/>
      <c r="D13256" s="27"/>
      <c r="E13256" s="27"/>
    </row>
    <row r="13257" spans="1:5" x14ac:dyDescent="0.25">
      <c r="A13257" s="27"/>
      <c r="B13257" s="32"/>
      <c r="C13257" s="27"/>
      <c r="D13257" s="27"/>
      <c r="E13257" s="27"/>
    </row>
    <row r="13258" spans="1:5" x14ac:dyDescent="0.25">
      <c r="A13258" s="27"/>
      <c r="B13258" s="32"/>
      <c r="C13258" s="27"/>
      <c r="D13258" s="27"/>
      <c r="E13258" s="27"/>
    </row>
    <row r="13259" spans="1:5" x14ac:dyDescent="0.25">
      <c r="A13259" s="27"/>
      <c r="B13259" s="32"/>
      <c r="C13259" s="27"/>
      <c r="D13259" s="27"/>
      <c r="E13259" s="27"/>
    </row>
    <row r="13260" spans="1:5" x14ac:dyDescent="0.25">
      <c r="A13260" s="27"/>
      <c r="B13260" s="32"/>
      <c r="C13260" s="27"/>
      <c r="D13260" s="27"/>
      <c r="E13260" s="27"/>
    </row>
    <row r="13261" spans="1:5" x14ac:dyDescent="0.25">
      <c r="A13261" s="27"/>
      <c r="B13261" s="32"/>
      <c r="C13261" s="27"/>
      <c r="D13261" s="27"/>
      <c r="E13261" s="27"/>
    </row>
    <row r="13262" spans="1:5" x14ac:dyDescent="0.25">
      <c r="A13262" s="27"/>
      <c r="B13262" s="32"/>
      <c r="C13262" s="27"/>
      <c r="D13262" s="27"/>
      <c r="E13262" s="27"/>
    </row>
    <row r="13263" spans="1:5" x14ac:dyDescent="0.25">
      <c r="A13263" s="27"/>
      <c r="B13263" s="32"/>
      <c r="C13263" s="27"/>
      <c r="D13263" s="27"/>
      <c r="E13263" s="27"/>
    </row>
    <row r="13264" spans="1:5" x14ac:dyDescent="0.25">
      <c r="A13264" s="27"/>
      <c r="B13264" s="32"/>
      <c r="C13264" s="27"/>
      <c r="D13264" s="27"/>
      <c r="E13264" s="27"/>
    </row>
    <row r="13265" spans="1:5" x14ac:dyDescent="0.25">
      <c r="A13265" s="27"/>
      <c r="B13265" s="32"/>
      <c r="C13265" s="27"/>
      <c r="D13265" s="27"/>
      <c r="E13265" s="27"/>
    </row>
    <row r="13266" spans="1:5" x14ac:dyDescent="0.25">
      <c r="A13266" s="27"/>
      <c r="B13266" s="32"/>
      <c r="C13266" s="27"/>
      <c r="D13266" s="27"/>
      <c r="E13266" s="27"/>
    </row>
    <row r="13267" spans="1:5" x14ac:dyDescent="0.25">
      <c r="A13267" s="27"/>
      <c r="B13267" s="32"/>
      <c r="C13267" s="27"/>
      <c r="D13267" s="27"/>
      <c r="E13267" s="27"/>
    </row>
    <row r="13268" spans="1:5" x14ac:dyDescent="0.25">
      <c r="A13268" s="27"/>
      <c r="B13268" s="32"/>
      <c r="C13268" s="27"/>
      <c r="D13268" s="27"/>
      <c r="E13268" s="27"/>
    </row>
    <row r="13269" spans="1:5" x14ac:dyDescent="0.25">
      <c r="A13269" s="27"/>
      <c r="B13269" s="32"/>
      <c r="C13269" s="27"/>
      <c r="D13269" s="27"/>
      <c r="E13269" s="27"/>
    </row>
    <row r="13270" spans="1:5" x14ac:dyDescent="0.25">
      <c r="A13270" s="27"/>
      <c r="B13270" s="32"/>
      <c r="C13270" s="27"/>
      <c r="D13270" s="27"/>
      <c r="E13270" s="27"/>
    </row>
    <row r="13271" spans="1:5" x14ac:dyDescent="0.25">
      <c r="A13271" s="27"/>
      <c r="B13271" s="32"/>
      <c r="C13271" s="27"/>
      <c r="D13271" s="27"/>
      <c r="E13271" s="27"/>
    </row>
    <row r="13272" spans="1:5" x14ac:dyDescent="0.25">
      <c r="A13272" s="27"/>
      <c r="B13272" s="32"/>
      <c r="C13272" s="27"/>
      <c r="D13272" s="27"/>
      <c r="E13272" s="27"/>
    </row>
    <row r="13273" spans="1:5" x14ac:dyDescent="0.25">
      <c r="A13273" s="27"/>
      <c r="B13273" s="32"/>
      <c r="C13273" s="27"/>
      <c r="D13273" s="27"/>
      <c r="E13273" s="27"/>
    </row>
    <row r="13274" spans="1:5" x14ac:dyDescent="0.25">
      <c r="A13274" s="27"/>
      <c r="B13274" s="32"/>
      <c r="C13274" s="27"/>
      <c r="D13274" s="27"/>
      <c r="E13274" s="27"/>
    </row>
    <row r="13275" spans="1:5" x14ac:dyDescent="0.25">
      <c r="A13275" s="27"/>
      <c r="B13275" s="32"/>
      <c r="C13275" s="27"/>
      <c r="D13275" s="27"/>
      <c r="E13275" s="27"/>
    </row>
    <row r="13276" spans="1:5" x14ac:dyDescent="0.25">
      <c r="A13276" s="27"/>
      <c r="B13276" s="32"/>
      <c r="C13276" s="27"/>
      <c r="D13276" s="27"/>
      <c r="E13276" s="27"/>
    </row>
    <row r="13277" spans="1:5" x14ac:dyDescent="0.25">
      <c r="A13277" s="27"/>
      <c r="B13277" s="32"/>
      <c r="C13277" s="27"/>
      <c r="D13277" s="27"/>
      <c r="E13277" s="27"/>
    </row>
    <row r="13278" spans="1:5" x14ac:dyDescent="0.25">
      <c r="A13278" s="27"/>
      <c r="B13278" s="32"/>
      <c r="C13278" s="27"/>
      <c r="D13278" s="27"/>
      <c r="E13278" s="27"/>
    </row>
    <row r="13279" spans="1:5" x14ac:dyDescent="0.25">
      <c r="A13279" s="27"/>
      <c r="B13279" s="32"/>
      <c r="C13279" s="27"/>
      <c r="D13279" s="27"/>
      <c r="E13279" s="27"/>
    </row>
    <row r="13280" spans="1:5" x14ac:dyDescent="0.25">
      <c r="A13280" s="27"/>
      <c r="B13280" s="32"/>
      <c r="C13280" s="27"/>
      <c r="D13280" s="27"/>
      <c r="E13280" s="27"/>
    </row>
    <row r="13281" spans="1:5" x14ac:dyDescent="0.25">
      <c r="A13281" s="27"/>
      <c r="B13281" s="32"/>
      <c r="C13281" s="27"/>
      <c r="D13281" s="27"/>
      <c r="E13281" s="27"/>
    </row>
    <row r="13282" spans="1:5" x14ac:dyDescent="0.25">
      <c r="A13282" s="27"/>
      <c r="B13282" s="32"/>
      <c r="C13282" s="27"/>
      <c r="D13282" s="27"/>
      <c r="E13282" s="27"/>
    </row>
    <row r="13283" spans="1:5" x14ac:dyDescent="0.25">
      <c r="A13283" s="27"/>
      <c r="B13283" s="32"/>
      <c r="C13283" s="27"/>
      <c r="D13283" s="27"/>
      <c r="E13283" s="27"/>
    </row>
    <row r="13284" spans="1:5" x14ac:dyDescent="0.25">
      <c r="A13284" s="27"/>
      <c r="B13284" s="32"/>
      <c r="C13284" s="27"/>
      <c r="D13284" s="27"/>
      <c r="E13284" s="27"/>
    </row>
    <row r="13285" spans="1:5" x14ac:dyDescent="0.25">
      <c r="A13285" s="27"/>
      <c r="B13285" s="32"/>
      <c r="C13285" s="27"/>
      <c r="D13285" s="27"/>
      <c r="E13285" s="27"/>
    </row>
    <row r="13286" spans="1:5" x14ac:dyDescent="0.25">
      <c r="A13286" s="27"/>
      <c r="B13286" s="32"/>
      <c r="C13286" s="27"/>
      <c r="D13286" s="27"/>
      <c r="E13286" s="27"/>
    </row>
    <row r="13287" spans="1:5" x14ac:dyDescent="0.25">
      <c r="A13287" s="27"/>
      <c r="B13287" s="32"/>
      <c r="C13287" s="27"/>
      <c r="D13287" s="27"/>
      <c r="E13287" s="27"/>
    </row>
    <row r="13288" spans="1:5" x14ac:dyDescent="0.25">
      <c r="A13288" s="27"/>
      <c r="B13288" s="32"/>
      <c r="C13288" s="27"/>
      <c r="D13288" s="27"/>
      <c r="E13288" s="27"/>
    </row>
    <row r="13289" spans="1:5" x14ac:dyDescent="0.25">
      <c r="A13289" s="27"/>
      <c r="B13289" s="32"/>
      <c r="C13289" s="27"/>
      <c r="D13289" s="27"/>
      <c r="E13289" s="27"/>
    </row>
    <row r="13290" spans="1:5" x14ac:dyDescent="0.25">
      <c r="A13290" s="27"/>
      <c r="B13290" s="32"/>
      <c r="C13290" s="27"/>
      <c r="D13290" s="27"/>
      <c r="E13290" s="27"/>
    </row>
    <row r="13291" spans="1:5" x14ac:dyDescent="0.25">
      <c r="A13291" s="27"/>
      <c r="B13291" s="32"/>
      <c r="C13291" s="27"/>
      <c r="D13291" s="27"/>
      <c r="E13291" s="27"/>
    </row>
    <row r="13292" spans="1:5" x14ac:dyDescent="0.25">
      <c r="A13292" s="27"/>
      <c r="B13292" s="32"/>
      <c r="C13292" s="27"/>
      <c r="D13292" s="27"/>
      <c r="E13292" s="27"/>
    </row>
    <row r="13293" spans="1:5" x14ac:dyDescent="0.25">
      <c r="A13293" s="27"/>
      <c r="B13293" s="32"/>
      <c r="C13293" s="27"/>
      <c r="D13293" s="27"/>
      <c r="E13293" s="27"/>
    </row>
    <row r="13294" spans="1:5" x14ac:dyDescent="0.25">
      <c r="A13294" s="27"/>
      <c r="B13294" s="32"/>
      <c r="C13294" s="27"/>
      <c r="D13294" s="27"/>
      <c r="E13294" s="27"/>
    </row>
    <row r="13295" spans="1:5" x14ac:dyDescent="0.25">
      <c r="A13295" s="27"/>
      <c r="B13295" s="32"/>
      <c r="C13295" s="27"/>
      <c r="D13295" s="27"/>
      <c r="E13295" s="27"/>
    </row>
    <row r="13296" spans="1:5" x14ac:dyDescent="0.25">
      <c r="A13296" s="27"/>
      <c r="B13296" s="32"/>
      <c r="C13296" s="27"/>
      <c r="D13296" s="27"/>
      <c r="E13296" s="27"/>
    </row>
    <row r="13297" spans="1:5" x14ac:dyDescent="0.25">
      <c r="A13297" s="27"/>
      <c r="B13297" s="32"/>
      <c r="C13297" s="27"/>
      <c r="D13297" s="27"/>
      <c r="E13297" s="27"/>
    </row>
    <row r="13298" spans="1:5" x14ac:dyDescent="0.25">
      <c r="A13298" s="27"/>
      <c r="B13298" s="32"/>
      <c r="C13298" s="27"/>
      <c r="D13298" s="27"/>
      <c r="E13298" s="27"/>
    </row>
    <row r="13299" spans="1:5" x14ac:dyDescent="0.25">
      <c r="A13299" s="27"/>
      <c r="B13299" s="32"/>
      <c r="C13299" s="27"/>
      <c r="D13299" s="27"/>
      <c r="E13299" s="27"/>
    </row>
    <row r="13300" spans="1:5" x14ac:dyDescent="0.25">
      <c r="A13300" s="27"/>
      <c r="B13300" s="32"/>
      <c r="C13300" s="27"/>
      <c r="D13300" s="27"/>
      <c r="E13300" s="27"/>
    </row>
    <row r="13301" spans="1:5" x14ac:dyDescent="0.25">
      <c r="A13301" s="27"/>
      <c r="B13301" s="32"/>
      <c r="C13301" s="27"/>
      <c r="D13301" s="27"/>
      <c r="E13301" s="27"/>
    </row>
    <row r="13302" spans="1:5" x14ac:dyDescent="0.25">
      <c r="A13302" s="27"/>
      <c r="B13302" s="32"/>
      <c r="C13302" s="27"/>
      <c r="D13302" s="27"/>
      <c r="E13302" s="27"/>
    </row>
    <row r="13303" spans="1:5" x14ac:dyDescent="0.25">
      <c r="A13303" s="27"/>
      <c r="B13303" s="32"/>
      <c r="C13303" s="27"/>
      <c r="D13303" s="27"/>
      <c r="E13303" s="27"/>
    </row>
    <row r="13304" spans="1:5" x14ac:dyDescent="0.25">
      <c r="A13304" s="27"/>
      <c r="B13304" s="32"/>
      <c r="C13304" s="27"/>
      <c r="D13304" s="27"/>
      <c r="E13304" s="27"/>
    </row>
    <row r="13305" spans="1:5" x14ac:dyDescent="0.25">
      <c r="A13305" s="27"/>
      <c r="B13305" s="32"/>
      <c r="C13305" s="27"/>
      <c r="D13305" s="27"/>
      <c r="E13305" s="27"/>
    </row>
    <row r="13306" spans="1:5" x14ac:dyDescent="0.25">
      <c r="A13306" s="27"/>
      <c r="B13306" s="32"/>
      <c r="C13306" s="27"/>
      <c r="D13306" s="27"/>
      <c r="E13306" s="27"/>
    </row>
    <row r="13307" spans="1:5" x14ac:dyDescent="0.25">
      <c r="A13307" s="27"/>
      <c r="B13307" s="32"/>
      <c r="C13307" s="27"/>
      <c r="D13307" s="27"/>
      <c r="E13307" s="27"/>
    </row>
    <row r="13308" spans="1:5" x14ac:dyDescent="0.25">
      <c r="A13308" s="27"/>
      <c r="B13308" s="32"/>
      <c r="C13308" s="27"/>
      <c r="D13308" s="27"/>
      <c r="E13308" s="27"/>
    </row>
    <row r="13309" spans="1:5" x14ac:dyDescent="0.25">
      <c r="A13309" s="27"/>
      <c r="B13309" s="32"/>
      <c r="C13309" s="27"/>
      <c r="D13309" s="27"/>
      <c r="E13309" s="27"/>
    </row>
    <row r="13310" spans="1:5" x14ac:dyDescent="0.25">
      <c r="A13310" s="27"/>
      <c r="B13310" s="32"/>
      <c r="C13310" s="27"/>
      <c r="D13310" s="27"/>
      <c r="E13310" s="27"/>
    </row>
    <row r="13311" spans="1:5" x14ac:dyDescent="0.25">
      <c r="A13311" s="27"/>
      <c r="B13311" s="32"/>
      <c r="C13311" s="27"/>
      <c r="D13311" s="27"/>
      <c r="E13311" s="27"/>
    </row>
    <row r="13312" spans="1:5" x14ac:dyDescent="0.25">
      <c r="A13312" s="27"/>
      <c r="B13312" s="32"/>
      <c r="C13312" s="27"/>
      <c r="D13312" s="27"/>
      <c r="E13312" s="27"/>
    </row>
    <row r="13313" spans="1:5" x14ac:dyDescent="0.25">
      <c r="A13313" s="27"/>
      <c r="B13313" s="32"/>
      <c r="C13313" s="27"/>
      <c r="D13313" s="27"/>
      <c r="E13313" s="27"/>
    </row>
    <row r="13314" spans="1:5" x14ac:dyDescent="0.25">
      <c r="A13314" s="27"/>
      <c r="B13314" s="32"/>
      <c r="C13314" s="27"/>
      <c r="D13314" s="27"/>
      <c r="E13314" s="27"/>
    </row>
    <row r="13315" spans="1:5" x14ac:dyDescent="0.25">
      <c r="A13315" s="27"/>
      <c r="B13315" s="32"/>
      <c r="C13315" s="27"/>
      <c r="D13315" s="27"/>
      <c r="E13315" s="27"/>
    </row>
    <row r="13316" spans="1:5" x14ac:dyDescent="0.25">
      <c r="A13316" s="27"/>
      <c r="B13316" s="32"/>
      <c r="C13316" s="27"/>
      <c r="D13316" s="27"/>
      <c r="E13316" s="27"/>
    </row>
    <row r="13317" spans="1:5" x14ac:dyDescent="0.25">
      <c r="A13317" s="27"/>
      <c r="B13317" s="32"/>
      <c r="C13317" s="27"/>
      <c r="D13317" s="27"/>
      <c r="E13317" s="27"/>
    </row>
    <row r="13318" spans="1:5" x14ac:dyDescent="0.25">
      <c r="A13318" s="27"/>
      <c r="B13318" s="32"/>
      <c r="C13318" s="27"/>
      <c r="D13318" s="27"/>
      <c r="E13318" s="27"/>
    </row>
    <row r="13319" spans="1:5" x14ac:dyDescent="0.25">
      <c r="A13319" s="27"/>
      <c r="B13319" s="32"/>
      <c r="C13319" s="27"/>
      <c r="D13319" s="27"/>
      <c r="E13319" s="27"/>
    </row>
    <row r="13320" spans="1:5" x14ac:dyDescent="0.25">
      <c r="A13320" s="27"/>
      <c r="B13320" s="32"/>
      <c r="C13320" s="27"/>
      <c r="D13320" s="27"/>
      <c r="E13320" s="27"/>
    </row>
    <row r="13321" spans="1:5" x14ac:dyDescent="0.25">
      <c r="A13321" s="27"/>
      <c r="B13321" s="32"/>
      <c r="C13321" s="27"/>
      <c r="D13321" s="27"/>
      <c r="E13321" s="27"/>
    </row>
    <row r="13322" spans="1:5" x14ac:dyDescent="0.25">
      <c r="A13322" s="27"/>
      <c r="B13322" s="32"/>
      <c r="C13322" s="27"/>
      <c r="D13322" s="27"/>
      <c r="E13322" s="27"/>
    </row>
    <row r="13323" spans="1:5" x14ac:dyDescent="0.25">
      <c r="A13323" s="27"/>
      <c r="B13323" s="32"/>
      <c r="C13323" s="27"/>
      <c r="D13323" s="27"/>
      <c r="E13323" s="27"/>
    </row>
    <row r="13324" spans="1:5" x14ac:dyDescent="0.25">
      <c r="A13324" s="27"/>
      <c r="B13324" s="32"/>
      <c r="C13324" s="27"/>
      <c r="D13324" s="27"/>
      <c r="E13324" s="27"/>
    </row>
    <row r="13325" spans="1:5" x14ac:dyDescent="0.25">
      <c r="A13325" s="27"/>
      <c r="B13325" s="32"/>
      <c r="C13325" s="27"/>
      <c r="D13325" s="27"/>
      <c r="E13325" s="27"/>
    </row>
    <row r="13326" spans="1:5" x14ac:dyDescent="0.25">
      <c r="A13326" s="27"/>
      <c r="B13326" s="32"/>
      <c r="C13326" s="27"/>
      <c r="D13326" s="27"/>
      <c r="E13326" s="27"/>
    </row>
    <row r="13327" spans="1:5" x14ac:dyDescent="0.25">
      <c r="A13327" s="27"/>
      <c r="B13327" s="32"/>
      <c r="C13327" s="27"/>
      <c r="D13327" s="27"/>
      <c r="E13327" s="27"/>
    </row>
    <row r="13328" spans="1:5" x14ac:dyDescent="0.25">
      <c r="A13328" s="27"/>
      <c r="B13328" s="32"/>
      <c r="C13328" s="27"/>
      <c r="D13328" s="27"/>
      <c r="E13328" s="27"/>
    </row>
    <row r="13329" spans="1:5" x14ac:dyDescent="0.25">
      <c r="A13329" s="27"/>
      <c r="B13329" s="32"/>
      <c r="C13329" s="27"/>
      <c r="D13329" s="27"/>
      <c r="E13329" s="27"/>
    </row>
    <row r="13330" spans="1:5" x14ac:dyDescent="0.25">
      <c r="A13330" s="27"/>
      <c r="B13330" s="32"/>
      <c r="C13330" s="27"/>
      <c r="D13330" s="27"/>
      <c r="E13330" s="27"/>
    </row>
    <row r="13331" spans="1:5" x14ac:dyDescent="0.25">
      <c r="A13331" s="27"/>
      <c r="B13331" s="32"/>
      <c r="C13331" s="27"/>
      <c r="D13331" s="27"/>
      <c r="E13331" s="27"/>
    </row>
    <row r="13332" spans="1:5" x14ac:dyDescent="0.25">
      <c r="A13332" s="27"/>
      <c r="B13332" s="32"/>
      <c r="C13332" s="27"/>
      <c r="D13332" s="27"/>
      <c r="E13332" s="27"/>
    </row>
    <row r="13333" spans="1:5" x14ac:dyDescent="0.25">
      <c r="A13333" s="27"/>
      <c r="B13333" s="32"/>
      <c r="C13333" s="27"/>
      <c r="D13333" s="27"/>
      <c r="E13333" s="27"/>
    </row>
    <row r="13334" spans="1:5" x14ac:dyDescent="0.25">
      <c r="A13334" s="27"/>
      <c r="B13334" s="32"/>
      <c r="C13334" s="27"/>
      <c r="D13334" s="27"/>
      <c r="E13334" s="27"/>
    </row>
    <row r="13335" spans="1:5" x14ac:dyDescent="0.25">
      <c r="A13335" s="27"/>
      <c r="B13335" s="32"/>
      <c r="C13335" s="27"/>
      <c r="D13335" s="27"/>
      <c r="E13335" s="27"/>
    </row>
    <row r="13336" spans="1:5" x14ac:dyDescent="0.25">
      <c r="A13336" s="27"/>
      <c r="B13336" s="32"/>
      <c r="C13336" s="27"/>
      <c r="D13336" s="27"/>
      <c r="E13336" s="27"/>
    </row>
    <row r="13337" spans="1:5" x14ac:dyDescent="0.25">
      <c r="A13337" s="27"/>
      <c r="B13337" s="32"/>
      <c r="C13337" s="27"/>
      <c r="D13337" s="27"/>
      <c r="E13337" s="27"/>
    </row>
    <row r="13338" spans="1:5" x14ac:dyDescent="0.25">
      <c r="A13338" s="27"/>
      <c r="B13338" s="32"/>
      <c r="C13338" s="27"/>
      <c r="D13338" s="27"/>
      <c r="E13338" s="27"/>
    </row>
    <row r="13339" spans="1:5" x14ac:dyDescent="0.25">
      <c r="A13339" s="27"/>
      <c r="B13339" s="32"/>
      <c r="C13339" s="27"/>
      <c r="D13339" s="27"/>
      <c r="E13339" s="27"/>
    </row>
    <row r="13340" spans="1:5" x14ac:dyDescent="0.25">
      <c r="A13340" s="27"/>
      <c r="B13340" s="32"/>
      <c r="C13340" s="27"/>
      <c r="D13340" s="27"/>
      <c r="E13340" s="27"/>
    </row>
    <row r="13341" spans="1:5" x14ac:dyDescent="0.25">
      <c r="A13341" s="27"/>
      <c r="B13341" s="32"/>
      <c r="C13341" s="27"/>
      <c r="D13341" s="27"/>
      <c r="E13341" s="27"/>
    </row>
    <row r="13342" spans="1:5" x14ac:dyDescent="0.25">
      <c r="A13342" s="27"/>
      <c r="B13342" s="32"/>
      <c r="C13342" s="27"/>
      <c r="D13342" s="27"/>
      <c r="E13342" s="27"/>
    </row>
    <row r="13343" spans="1:5" x14ac:dyDescent="0.25">
      <c r="A13343" s="27"/>
      <c r="B13343" s="32"/>
      <c r="C13343" s="27"/>
      <c r="D13343" s="27"/>
      <c r="E13343" s="27"/>
    </row>
    <row r="13344" spans="1:5" x14ac:dyDescent="0.25">
      <c r="A13344" s="27"/>
      <c r="B13344" s="32"/>
      <c r="C13344" s="27"/>
      <c r="D13344" s="27"/>
      <c r="E13344" s="27"/>
    </row>
    <row r="13345" spans="1:5" x14ac:dyDescent="0.25">
      <c r="A13345" s="27"/>
      <c r="B13345" s="32"/>
      <c r="C13345" s="27"/>
      <c r="D13345" s="27"/>
      <c r="E13345" s="27"/>
    </row>
    <row r="13346" spans="1:5" x14ac:dyDescent="0.25">
      <c r="A13346" s="27"/>
      <c r="B13346" s="32"/>
      <c r="C13346" s="27"/>
      <c r="D13346" s="27"/>
      <c r="E13346" s="27"/>
    </row>
    <row r="13347" spans="1:5" x14ac:dyDescent="0.25">
      <c r="A13347" s="27"/>
      <c r="B13347" s="32"/>
      <c r="C13347" s="27"/>
      <c r="D13347" s="27"/>
      <c r="E13347" s="27"/>
    </row>
    <row r="13348" spans="1:5" x14ac:dyDescent="0.25">
      <c r="A13348" s="27"/>
      <c r="B13348" s="32"/>
      <c r="C13348" s="27"/>
      <c r="D13348" s="27"/>
      <c r="E13348" s="27"/>
    </row>
    <row r="13349" spans="1:5" x14ac:dyDescent="0.25">
      <c r="A13349" s="27"/>
      <c r="B13349" s="32"/>
      <c r="C13349" s="27"/>
      <c r="D13349" s="27"/>
      <c r="E13349" s="27"/>
    </row>
    <row r="13350" spans="1:5" x14ac:dyDescent="0.25">
      <c r="A13350" s="27"/>
      <c r="B13350" s="32"/>
      <c r="C13350" s="27"/>
      <c r="D13350" s="27"/>
      <c r="E13350" s="27"/>
    </row>
    <row r="13351" spans="1:5" x14ac:dyDescent="0.25">
      <c r="A13351" s="27"/>
      <c r="B13351" s="32"/>
      <c r="C13351" s="27"/>
      <c r="D13351" s="27"/>
      <c r="E13351" s="27"/>
    </row>
    <row r="13352" spans="1:5" x14ac:dyDescent="0.25">
      <c r="A13352" s="27"/>
      <c r="B13352" s="32"/>
      <c r="C13352" s="27"/>
      <c r="D13352" s="27"/>
      <c r="E13352" s="27"/>
    </row>
    <row r="13353" spans="1:5" x14ac:dyDescent="0.25">
      <c r="A13353" s="27"/>
      <c r="B13353" s="32"/>
      <c r="C13353" s="27"/>
      <c r="D13353" s="27"/>
      <c r="E13353" s="27"/>
    </row>
    <row r="13354" spans="1:5" x14ac:dyDescent="0.25">
      <c r="A13354" s="27"/>
      <c r="B13354" s="32"/>
      <c r="C13354" s="27"/>
      <c r="D13354" s="27"/>
      <c r="E13354" s="27"/>
    </row>
    <row r="13355" spans="1:5" x14ac:dyDescent="0.25">
      <c r="A13355" s="27"/>
      <c r="B13355" s="32"/>
      <c r="C13355" s="27"/>
      <c r="D13355" s="27"/>
      <c r="E13355" s="27"/>
    </row>
    <row r="13356" spans="1:5" x14ac:dyDescent="0.25">
      <c r="A13356" s="27"/>
      <c r="B13356" s="32"/>
      <c r="C13356" s="27"/>
      <c r="D13356" s="27"/>
      <c r="E13356" s="27"/>
    </row>
    <row r="13357" spans="1:5" x14ac:dyDescent="0.25">
      <c r="A13357" s="27"/>
      <c r="B13357" s="32"/>
      <c r="C13357" s="27"/>
      <c r="D13357" s="27"/>
      <c r="E13357" s="27"/>
    </row>
    <row r="13358" spans="1:5" x14ac:dyDescent="0.25">
      <c r="A13358" s="27"/>
      <c r="B13358" s="32"/>
      <c r="C13358" s="27"/>
      <c r="D13358" s="27"/>
      <c r="E13358" s="27"/>
    </row>
    <row r="13359" spans="1:5" x14ac:dyDescent="0.25">
      <c r="A13359" s="27"/>
      <c r="B13359" s="32"/>
      <c r="C13359" s="27"/>
      <c r="D13359" s="27"/>
      <c r="E13359" s="27"/>
    </row>
    <row r="13360" spans="1:5" x14ac:dyDescent="0.25">
      <c r="A13360" s="27"/>
      <c r="B13360" s="32"/>
      <c r="C13360" s="27"/>
      <c r="D13360" s="27"/>
      <c r="E13360" s="27"/>
    </row>
    <row r="13361" spans="1:5" x14ac:dyDescent="0.25">
      <c r="A13361" s="27"/>
      <c r="B13361" s="32"/>
      <c r="C13361" s="27"/>
      <c r="D13361" s="27"/>
      <c r="E13361" s="27"/>
    </row>
    <row r="13362" spans="1:5" x14ac:dyDescent="0.25">
      <c r="A13362" s="27"/>
      <c r="B13362" s="32"/>
      <c r="C13362" s="27"/>
      <c r="D13362" s="27"/>
      <c r="E13362" s="27"/>
    </row>
    <row r="13363" spans="1:5" x14ac:dyDescent="0.25">
      <c r="A13363" s="27"/>
      <c r="B13363" s="32"/>
      <c r="C13363" s="27"/>
      <c r="D13363" s="27"/>
      <c r="E13363" s="27"/>
    </row>
    <row r="13364" spans="1:5" x14ac:dyDescent="0.25">
      <c r="A13364" s="27"/>
      <c r="B13364" s="32"/>
      <c r="C13364" s="27"/>
      <c r="D13364" s="27"/>
      <c r="E13364" s="27"/>
    </row>
    <row r="13365" spans="1:5" x14ac:dyDescent="0.25">
      <c r="A13365" s="27"/>
      <c r="B13365" s="32"/>
      <c r="C13365" s="27"/>
      <c r="D13365" s="27"/>
      <c r="E13365" s="27"/>
    </row>
    <row r="13366" spans="1:5" x14ac:dyDescent="0.25">
      <c r="A13366" s="27"/>
      <c r="B13366" s="32"/>
      <c r="C13366" s="27"/>
      <c r="D13366" s="27"/>
      <c r="E13366" s="27"/>
    </row>
    <row r="13367" spans="1:5" x14ac:dyDescent="0.25">
      <c r="A13367" s="27"/>
      <c r="B13367" s="32"/>
      <c r="C13367" s="27"/>
      <c r="D13367" s="27"/>
      <c r="E13367" s="27"/>
    </row>
    <row r="13368" spans="1:5" x14ac:dyDescent="0.25">
      <c r="A13368" s="27"/>
      <c r="B13368" s="32"/>
      <c r="C13368" s="27"/>
      <c r="D13368" s="27"/>
      <c r="E13368" s="27"/>
    </row>
    <row r="13369" spans="1:5" x14ac:dyDescent="0.25">
      <c r="A13369" s="27"/>
      <c r="B13369" s="32"/>
      <c r="C13369" s="27"/>
      <c r="D13369" s="27"/>
      <c r="E13369" s="27"/>
    </row>
    <row r="13370" spans="1:5" x14ac:dyDescent="0.25">
      <c r="A13370" s="27"/>
      <c r="B13370" s="32"/>
      <c r="C13370" s="27"/>
      <c r="D13370" s="27"/>
      <c r="E13370" s="27"/>
    </row>
    <row r="13371" spans="1:5" x14ac:dyDescent="0.25">
      <c r="A13371" s="27"/>
      <c r="B13371" s="32"/>
      <c r="C13371" s="27"/>
      <c r="D13371" s="27"/>
      <c r="E13371" s="27"/>
    </row>
    <row r="13372" spans="1:5" x14ac:dyDescent="0.25">
      <c r="A13372" s="27"/>
      <c r="B13372" s="32"/>
      <c r="C13372" s="27"/>
      <c r="D13372" s="27"/>
      <c r="E13372" s="27"/>
    </row>
    <row r="13373" spans="1:5" x14ac:dyDescent="0.25">
      <c r="A13373" s="27"/>
      <c r="B13373" s="32"/>
      <c r="C13373" s="27"/>
      <c r="D13373" s="27"/>
      <c r="E13373" s="27"/>
    </row>
    <row r="13374" spans="1:5" x14ac:dyDescent="0.25">
      <c r="A13374" s="27"/>
      <c r="B13374" s="32"/>
      <c r="C13374" s="27"/>
      <c r="D13374" s="27"/>
      <c r="E13374" s="27"/>
    </row>
    <row r="13375" spans="1:5" x14ac:dyDescent="0.25">
      <c r="A13375" s="27"/>
      <c r="B13375" s="32"/>
      <c r="C13375" s="27"/>
      <c r="D13375" s="27"/>
      <c r="E13375" s="27"/>
    </row>
    <row r="13376" spans="1:5" x14ac:dyDescent="0.25">
      <c r="A13376" s="27"/>
      <c r="B13376" s="32"/>
      <c r="C13376" s="27"/>
      <c r="D13376" s="27"/>
      <c r="E13376" s="27"/>
    </row>
    <row r="13377" spans="1:5" x14ac:dyDescent="0.25">
      <c r="A13377" s="27"/>
      <c r="B13377" s="32"/>
      <c r="C13377" s="27"/>
      <c r="D13377" s="27"/>
      <c r="E13377" s="27"/>
    </row>
    <row r="13378" spans="1:5" x14ac:dyDescent="0.25">
      <c r="A13378" s="27"/>
      <c r="B13378" s="32"/>
      <c r="C13378" s="27"/>
      <c r="D13378" s="27"/>
      <c r="E13378" s="27"/>
    </row>
    <row r="13379" spans="1:5" x14ac:dyDescent="0.25">
      <c r="A13379" s="27"/>
      <c r="B13379" s="32"/>
      <c r="C13379" s="27"/>
      <c r="D13379" s="27"/>
      <c r="E13379" s="27"/>
    </row>
    <row r="13380" spans="1:5" x14ac:dyDescent="0.25">
      <c r="A13380" s="27"/>
      <c r="B13380" s="32"/>
      <c r="C13380" s="27"/>
      <c r="D13380" s="27"/>
      <c r="E13380" s="27"/>
    </row>
    <row r="13381" spans="1:5" x14ac:dyDescent="0.25">
      <c r="A13381" s="27"/>
      <c r="B13381" s="32"/>
      <c r="C13381" s="27"/>
      <c r="D13381" s="27"/>
      <c r="E13381" s="27"/>
    </row>
    <row r="13382" spans="1:5" x14ac:dyDescent="0.25">
      <c r="A13382" s="27"/>
      <c r="B13382" s="32"/>
      <c r="C13382" s="27"/>
      <c r="D13382" s="27"/>
      <c r="E13382" s="27"/>
    </row>
    <row r="13383" spans="1:5" x14ac:dyDescent="0.25">
      <c r="A13383" s="27"/>
      <c r="B13383" s="32"/>
      <c r="C13383" s="27"/>
      <c r="D13383" s="27"/>
      <c r="E13383" s="27"/>
    </row>
    <row r="13384" spans="1:5" x14ac:dyDescent="0.25">
      <c r="A13384" s="27"/>
      <c r="B13384" s="32"/>
      <c r="C13384" s="27"/>
      <c r="D13384" s="27"/>
      <c r="E13384" s="27"/>
    </row>
    <row r="13385" spans="1:5" x14ac:dyDescent="0.25">
      <c r="A13385" s="27"/>
      <c r="B13385" s="32"/>
      <c r="C13385" s="27"/>
      <c r="D13385" s="27"/>
      <c r="E13385" s="27"/>
    </row>
    <row r="13386" spans="1:5" x14ac:dyDescent="0.25">
      <c r="A13386" s="27"/>
      <c r="B13386" s="32"/>
      <c r="C13386" s="27"/>
      <c r="D13386" s="27"/>
      <c r="E13386" s="27"/>
    </row>
    <row r="13387" spans="1:5" x14ac:dyDescent="0.25">
      <c r="A13387" s="27"/>
      <c r="B13387" s="32"/>
      <c r="C13387" s="27"/>
      <c r="D13387" s="27"/>
      <c r="E13387" s="27"/>
    </row>
    <row r="13388" spans="1:5" x14ac:dyDescent="0.25">
      <c r="A13388" s="27"/>
      <c r="B13388" s="32"/>
      <c r="C13388" s="27"/>
      <c r="D13388" s="27"/>
      <c r="E13388" s="27"/>
    </row>
    <row r="13389" spans="1:5" x14ac:dyDescent="0.25">
      <c r="A13389" s="27"/>
      <c r="B13389" s="32"/>
      <c r="C13389" s="27"/>
      <c r="D13389" s="27"/>
      <c r="E13389" s="27"/>
    </row>
    <row r="13390" spans="1:5" x14ac:dyDescent="0.25">
      <c r="A13390" s="27"/>
      <c r="B13390" s="32"/>
      <c r="C13390" s="27"/>
      <c r="D13390" s="27"/>
      <c r="E13390" s="27"/>
    </row>
    <row r="13391" spans="1:5" x14ac:dyDescent="0.25">
      <c r="A13391" s="27"/>
      <c r="B13391" s="32"/>
      <c r="C13391" s="27"/>
      <c r="D13391" s="27"/>
      <c r="E13391" s="27"/>
    </row>
    <row r="13392" spans="1:5" x14ac:dyDescent="0.25">
      <c r="A13392" s="27"/>
      <c r="B13392" s="32"/>
      <c r="C13392" s="27"/>
      <c r="D13392" s="27"/>
      <c r="E13392" s="27"/>
    </row>
    <row r="13393" spans="1:5" x14ac:dyDescent="0.25">
      <c r="A13393" s="27"/>
      <c r="B13393" s="32"/>
      <c r="C13393" s="27"/>
      <c r="D13393" s="27"/>
      <c r="E13393" s="27"/>
    </row>
    <row r="13394" spans="1:5" x14ac:dyDescent="0.25">
      <c r="A13394" s="27"/>
      <c r="B13394" s="32"/>
      <c r="C13394" s="27"/>
      <c r="D13394" s="27"/>
      <c r="E13394" s="27"/>
    </row>
    <row r="13395" spans="1:5" x14ac:dyDescent="0.25">
      <c r="A13395" s="27"/>
      <c r="B13395" s="32"/>
      <c r="C13395" s="27"/>
      <c r="D13395" s="27"/>
      <c r="E13395" s="27"/>
    </row>
    <row r="13396" spans="1:5" x14ac:dyDescent="0.25">
      <c r="A13396" s="27"/>
      <c r="B13396" s="32"/>
      <c r="C13396" s="27"/>
      <c r="D13396" s="27"/>
      <c r="E13396" s="27"/>
    </row>
    <row r="13397" spans="1:5" x14ac:dyDescent="0.25">
      <c r="A13397" s="27"/>
      <c r="B13397" s="32"/>
      <c r="C13397" s="27"/>
      <c r="D13397" s="27"/>
      <c r="E13397" s="27"/>
    </row>
    <row r="13398" spans="1:5" x14ac:dyDescent="0.25">
      <c r="A13398" s="27"/>
      <c r="B13398" s="32"/>
      <c r="C13398" s="27"/>
      <c r="D13398" s="27"/>
      <c r="E13398" s="27"/>
    </row>
    <row r="13399" spans="1:5" x14ac:dyDescent="0.25">
      <c r="A13399" s="27"/>
      <c r="B13399" s="32"/>
      <c r="C13399" s="27"/>
      <c r="D13399" s="27"/>
      <c r="E13399" s="27"/>
    </row>
    <row r="13400" spans="1:5" x14ac:dyDescent="0.25">
      <c r="A13400" s="27"/>
      <c r="B13400" s="32"/>
      <c r="C13400" s="27"/>
      <c r="D13400" s="27"/>
      <c r="E13400" s="27"/>
    </row>
    <row r="13401" spans="1:5" x14ac:dyDescent="0.25">
      <c r="A13401" s="27"/>
      <c r="B13401" s="32"/>
      <c r="C13401" s="27"/>
      <c r="D13401" s="27"/>
      <c r="E13401" s="27"/>
    </row>
    <row r="13402" spans="1:5" x14ac:dyDescent="0.25">
      <c r="A13402" s="27"/>
      <c r="B13402" s="32"/>
      <c r="C13402" s="27"/>
      <c r="D13402" s="27"/>
      <c r="E13402" s="27"/>
    </row>
    <row r="13403" spans="1:5" x14ac:dyDescent="0.25">
      <c r="A13403" s="27"/>
      <c r="B13403" s="32"/>
      <c r="C13403" s="27"/>
      <c r="D13403" s="27"/>
      <c r="E13403" s="27"/>
    </row>
    <row r="13404" spans="1:5" x14ac:dyDescent="0.25">
      <c r="A13404" s="27"/>
      <c r="B13404" s="32"/>
      <c r="C13404" s="27"/>
      <c r="D13404" s="27"/>
      <c r="E13404" s="27"/>
    </row>
    <row r="13405" spans="1:5" x14ac:dyDescent="0.25">
      <c r="A13405" s="27"/>
      <c r="B13405" s="32"/>
      <c r="C13405" s="27"/>
      <c r="D13405" s="27"/>
      <c r="E13405" s="27"/>
    </row>
    <row r="13406" spans="1:5" x14ac:dyDescent="0.25">
      <c r="A13406" s="27"/>
      <c r="B13406" s="32"/>
      <c r="C13406" s="27"/>
      <c r="D13406" s="27"/>
      <c r="E13406" s="27"/>
    </row>
    <row r="13407" spans="1:5" x14ac:dyDescent="0.25">
      <c r="A13407" s="27"/>
      <c r="B13407" s="32"/>
      <c r="C13407" s="27"/>
      <c r="D13407" s="27"/>
      <c r="E13407" s="27"/>
    </row>
    <row r="13408" spans="1:5" x14ac:dyDescent="0.25">
      <c r="A13408" s="27"/>
      <c r="B13408" s="32"/>
      <c r="C13408" s="27"/>
      <c r="D13408" s="27"/>
      <c r="E13408" s="27"/>
    </row>
    <row r="13409" spans="1:5" x14ac:dyDescent="0.25">
      <c r="A13409" s="27"/>
      <c r="B13409" s="32"/>
      <c r="C13409" s="27"/>
      <c r="D13409" s="27"/>
      <c r="E13409" s="27"/>
    </row>
    <row r="13410" spans="1:5" x14ac:dyDescent="0.25">
      <c r="A13410" s="27"/>
      <c r="B13410" s="32"/>
      <c r="C13410" s="27"/>
      <c r="D13410" s="27"/>
      <c r="E13410" s="27"/>
    </row>
    <row r="13411" spans="1:5" x14ac:dyDescent="0.25">
      <c r="A13411" s="27"/>
      <c r="B13411" s="32"/>
      <c r="C13411" s="27"/>
      <c r="D13411" s="27"/>
      <c r="E13411" s="27"/>
    </row>
    <row r="13412" spans="1:5" x14ac:dyDescent="0.25">
      <c r="A13412" s="27"/>
      <c r="B13412" s="32"/>
      <c r="C13412" s="27"/>
      <c r="D13412" s="27"/>
      <c r="E13412" s="27"/>
    </row>
    <row r="13413" spans="1:5" x14ac:dyDescent="0.25">
      <c r="A13413" s="27"/>
      <c r="B13413" s="32"/>
      <c r="C13413" s="27"/>
      <c r="D13413" s="27"/>
      <c r="E13413" s="27"/>
    </row>
    <row r="13414" spans="1:5" x14ac:dyDescent="0.25">
      <c r="A13414" s="27"/>
      <c r="B13414" s="32"/>
      <c r="C13414" s="27"/>
      <c r="D13414" s="27"/>
      <c r="E13414" s="27"/>
    </row>
    <row r="13415" spans="1:5" x14ac:dyDescent="0.25">
      <c r="A13415" s="27"/>
      <c r="B13415" s="32"/>
      <c r="C13415" s="27"/>
      <c r="D13415" s="27"/>
      <c r="E13415" s="27"/>
    </row>
    <row r="13416" spans="1:5" x14ac:dyDescent="0.25">
      <c r="A13416" s="27"/>
      <c r="B13416" s="32"/>
      <c r="C13416" s="27"/>
      <c r="D13416" s="27"/>
      <c r="E13416" s="27"/>
    </row>
    <row r="13417" spans="1:5" x14ac:dyDescent="0.25">
      <c r="A13417" s="27"/>
      <c r="B13417" s="32"/>
      <c r="C13417" s="27"/>
      <c r="D13417" s="27"/>
      <c r="E13417" s="27"/>
    </row>
    <row r="13418" spans="1:5" x14ac:dyDescent="0.25">
      <c r="A13418" s="27"/>
      <c r="B13418" s="32"/>
      <c r="C13418" s="27"/>
      <c r="D13418" s="27"/>
      <c r="E13418" s="27"/>
    </row>
    <row r="13419" spans="1:5" x14ac:dyDescent="0.25">
      <c r="A13419" s="27"/>
      <c r="B13419" s="32"/>
      <c r="C13419" s="27"/>
      <c r="D13419" s="27"/>
      <c r="E13419" s="27"/>
    </row>
    <row r="13420" spans="1:5" x14ac:dyDescent="0.25">
      <c r="A13420" s="27"/>
      <c r="B13420" s="32"/>
      <c r="C13420" s="27"/>
      <c r="D13420" s="27"/>
      <c r="E13420" s="27"/>
    </row>
    <row r="13421" spans="1:5" x14ac:dyDescent="0.25">
      <c r="A13421" s="27"/>
      <c r="B13421" s="32"/>
      <c r="C13421" s="27"/>
      <c r="D13421" s="27"/>
      <c r="E13421" s="27"/>
    </row>
    <row r="13422" spans="1:5" x14ac:dyDescent="0.25">
      <c r="A13422" s="27"/>
      <c r="B13422" s="32"/>
      <c r="C13422" s="27"/>
      <c r="D13422" s="27"/>
      <c r="E13422" s="27"/>
    </row>
    <row r="13423" spans="1:5" x14ac:dyDescent="0.25">
      <c r="A13423" s="27"/>
      <c r="B13423" s="32"/>
      <c r="C13423" s="27"/>
      <c r="D13423" s="27"/>
      <c r="E13423" s="27"/>
    </row>
    <row r="13424" spans="1:5" x14ac:dyDescent="0.25">
      <c r="A13424" s="27"/>
      <c r="B13424" s="32"/>
      <c r="C13424" s="27"/>
      <c r="D13424" s="27"/>
      <c r="E13424" s="27"/>
    </row>
    <row r="13425" spans="1:5" x14ac:dyDescent="0.25">
      <c r="A13425" s="27"/>
      <c r="B13425" s="32"/>
      <c r="C13425" s="27"/>
      <c r="D13425" s="27"/>
      <c r="E13425" s="27"/>
    </row>
    <row r="13426" spans="1:5" x14ac:dyDescent="0.25">
      <c r="A13426" s="27"/>
      <c r="B13426" s="32"/>
      <c r="C13426" s="27"/>
      <c r="D13426" s="27"/>
      <c r="E13426" s="27"/>
    </row>
    <row r="13427" spans="1:5" x14ac:dyDescent="0.25">
      <c r="A13427" s="27"/>
      <c r="B13427" s="32"/>
      <c r="C13427" s="27"/>
      <c r="D13427" s="27"/>
      <c r="E13427" s="27"/>
    </row>
    <row r="13428" spans="1:5" x14ac:dyDescent="0.25">
      <c r="A13428" s="27"/>
      <c r="B13428" s="32"/>
      <c r="C13428" s="27"/>
      <c r="D13428" s="27"/>
      <c r="E13428" s="27"/>
    </row>
    <row r="13429" spans="1:5" x14ac:dyDescent="0.25">
      <c r="A13429" s="27"/>
      <c r="B13429" s="32"/>
      <c r="C13429" s="27"/>
      <c r="D13429" s="27"/>
      <c r="E13429" s="27"/>
    </row>
    <row r="13430" spans="1:5" x14ac:dyDescent="0.25">
      <c r="A13430" s="27"/>
      <c r="B13430" s="32"/>
      <c r="C13430" s="27"/>
      <c r="D13430" s="27"/>
      <c r="E13430" s="27"/>
    </row>
    <row r="13431" spans="1:5" x14ac:dyDescent="0.25">
      <c r="A13431" s="27"/>
      <c r="B13431" s="32"/>
      <c r="C13431" s="27"/>
      <c r="D13431" s="27"/>
      <c r="E13431" s="27"/>
    </row>
    <row r="13432" spans="1:5" x14ac:dyDescent="0.25">
      <c r="A13432" s="27"/>
      <c r="B13432" s="32"/>
      <c r="C13432" s="27"/>
      <c r="D13432" s="27"/>
      <c r="E13432" s="27"/>
    </row>
    <row r="13433" spans="1:5" x14ac:dyDescent="0.25">
      <c r="A13433" s="27"/>
      <c r="B13433" s="32"/>
      <c r="C13433" s="27"/>
      <c r="D13433" s="27"/>
      <c r="E13433" s="27"/>
    </row>
    <row r="13434" spans="1:5" x14ac:dyDescent="0.25">
      <c r="A13434" s="27"/>
      <c r="B13434" s="32"/>
      <c r="C13434" s="27"/>
      <c r="D13434" s="27"/>
      <c r="E13434" s="27"/>
    </row>
    <row r="13435" spans="1:5" x14ac:dyDescent="0.25">
      <c r="A13435" s="27"/>
      <c r="B13435" s="32"/>
      <c r="C13435" s="27"/>
      <c r="D13435" s="27"/>
      <c r="E13435" s="27"/>
    </row>
    <row r="13436" spans="1:5" x14ac:dyDescent="0.25">
      <c r="A13436" s="27"/>
      <c r="B13436" s="32"/>
      <c r="C13436" s="27"/>
      <c r="D13436" s="27"/>
      <c r="E13436" s="27"/>
    </row>
    <row r="13437" spans="1:5" x14ac:dyDescent="0.25">
      <c r="A13437" s="27"/>
      <c r="B13437" s="32"/>
      <c r="C13437" s="27"/>
      <c r="D13437" s="27"/>
      <c r="E13437" s="27"/>
    </row>
    <row r="13438" spans="1:5" x14ac:dyDescent="0.25">
      <c r="A13438" s="27"/>
      <c r="B13438" s="32"/>
      <c r="C13438" s="27"/>
      <c r="D13438" s="27"/>
      <c r="E13438" s="27"/>
    </row>
    <row r="13439" spans="1:5" x14ac:dyDescent="0.25">
      <c r="A13439" s="27"/>
      <c r="B13439" s="32"/>
      <c r="C13439" s="27"/>
      <c r="D13439" s="27"/>
      <c r="E13439" s="27"/>
    </row>
    <row r="13440" spans="1:5" x14ac:dyDescent="0.25">
      <c r="A13440" s="27"/>
      <c r="B13440" s="32"/>
      <c r="C13440" s="27"/>
      <c r="D13440" s="27"/>
      <c r="E13440" s="27"/>
    </row>
    <row r="13441" spans="1:5" x14ac:dyDescent="0.25">
      <c r="A13441" s="27"/>
      <c r="B13441" s="32"/>
      <c r="C13441" s="27"/>
      <c r="D13441" s="27"/>
      <c r="E13441" s="27"/>
    </row>
    <row r="13442" spans="1:5" x14ac:dyDescent="0.25">
      <c r="A13442" s="27"/>
      <c r="B13442" s="32"/>
      <c r="C13442" s="27"/>
      <c r="D13442" s="27"/>
      <c r="E13442" s="27"/>
    </row>
    <row r="13443" spans="1:5" x14ac:dyDescent="0.25">
      <c r="A13443" s="27"/>
      <c r="B13443" s="32"/>
      <c r="C13443" s="27"/>
      <c r="D13443" s="27"/>
      <c r="E13443" s="27"/>
    </row>
    <row r="13444" spans="1:5" x14ac:dyDescent="0.25">
      <c r="A13444" s="27"/>
      <c r="B13444" s="32"/>
      <c r="C13444" s="27"/>
      <c r="D13444" s="27"/>
      <c r="E13444" s="27"/>
    </row>
    <row r="13445" spans="1:5" x14ac:dyDescent="0.25">
      <c r="A13445" s="27"/>
      <c r="B13445" s="32"/>
      <c r="C13445" s="27"/>
      <c r="D13445" s="27"/>
      <c r="E13445" s="27"/>
    </row>
    <row r="13446" spans="1:5" x14ac:dyDescent="0.25">
      <c r="A13446" s="27"/>
      <c r="B13446" s="32"/>
      <c r="C13446" s="27"/>
      <c r="D13446" s="27"/>
      <c r="E13446" s="27"/>
    </row>
    <row r="13447" spans="1:5" x14ac:dyDescent="0.25">
      <c r="A13447" s="27"/>
      <c r="B13447" s="32"/>
      <c r="C13447" s="27"/>
      <c r="D13447" s="27"/>
      <c r="E13447" s="27"/>
    </row>
    <row r="13448" spans="1:5" x14ac:dyDescent="0.25">
      <c r="A13448" s="27"/>
      <c r="B13448" s="32"/>
      <c r="C13448" s="27"/>
      <c r="D13448" s="27"/>
      <c r="E13448" s="27"/>
    </row>
    <row r="13449" spans="1:5" x14ac:dyDescent="0.25">
      <c r="A13449" s="27"/>
      <c r="B13449" s="32"/>
      <c r="C13449" s="27"/>
      <c r="D13449" s="27"/>
      <c r="E13449" s="27"/>
    </row>
    <row r="13450" spans="1:5" x14ac:dyDescent="0.25">
      <c r="A13450" s="27"/>
      <c r="B13450" s="32"/>
      <c r="C13450" s="27"/>
      <c r="D13450" s="27"/>
      <c r="E13450" s="27"/>
    </row>
    <row r="13451" spans="1:5" x14ac:dyDescent="0.25">
      <c r="A13451" s="27"/>
      <c r="B13451" s="32"/>
      <c r="C13451" s="27"/>
      <c r="D13451" s="27"/>
      <c r="E13451" s="27"/>
    </row>
    <row r="13452" spans="1:5" x14ac:dyDescent="0.25">
      <c r="A13452" s="27"/>
      <c r="B13452" s="32"/>
      <c r="C13452" s="27"/>
      <c r="D13452" s="27"/>
      <c r="E13452" s="27"/>
    </row>
    <row r="13453" spans="1:5" x14ac:dyDescent="0.25">
      <c r="A13453" s="27"/>
      <c r="B13453" s="32"/>
      <c r="C13453" s="27"/>
      <c r="D13453" s="27"/>
      <c r="E13453" s="27"/>
    </row>
    <row r="13454" spans="1:5" x14ac:dyDescent="0.25">
      <c r="A13454" s="27"/>
      <c r="B13454" s="32"/>
      <c r="C13454" s="27"/>
      <c r="D13454" s="27"/>
      <c r="E13454" s="27"/>
    </row>
    <row r="13455" spans="1:5" x14ac:dyDescent="0.25">
      <c r="A13455" s="27"/>
      <c r="B13455" s="32"/>
      <c r="C13455" s="27"/>
      <c r="D13455" s="27"/>
      <c r="E13455" s="27"/>
    </row>
    <row r="13456" spans="1:5" x14ac:dyDescent="0.25">
      <c r="A13456" s="27"/>
      <c r="B13456" s="32"/>
      <c r="C13456" s="27"/>
      <c r="D13456" s="27"/>
      <c r="E13456" s="27"/>
    </row>
    <row r="13457" spans="1:5" x14ac:dyDescent="0.25">
      <c r="A13457" s="27"/>
      <c r="B13457" s="32"/>
      <c r="C13457" s="27"/>
      <c r="D13457" s="27"/>
      <c r="E13457" s="27"/>
    </row>
    <row r="13458" spans="1:5" x14ac:dyDescent="0.25">
      <c r="A13458" s="27"/>
      <c r="B13458" s="32"/>
      <c r="C13458" s="27"/>
      <c r="D13458" s="27"/>
      <c r="E13458" s="27"/>
    </row>
    <row r="13459" spans="1:5" x14ac:dyDescent="0.25">
      <c r="A13459" s="27"/>
      <c r="B13459" s="32"/>
      <c r="C13459" s="27"/>
      <c r="D13459" s="27"/>
      <c r="E13459" s="27"/>
    </row>
    <row r="13460" spans="1:5" x14ac:dyDescent="0.25">
      <c r="A13460" s="27"/>
      <c r="B13460" s="32"/>
      <c r="C13460" s="27"/>
      <c r="D13460" s="27"/>
      <c r="E13460" s="27"/>
    </row>
    <row r="13461" spans="1:5" x14ac:dyDescent="0.25">
      <c r="A13461" s="27"/>
      <c r="B13461" s="32"/>
      <c r="C13461" s="27"/>
      <c r="D13461" s="27"/>
      <c r="E13461" s="27"/>
    </row>
    <row r="13462" spans="1:5" x14ac:dyDescent="0.25">
      <c r="A13462" s="27"/>
      <c r="B13462" s="32"/>
      <c r="C13462" s="27"/>
      <c r="D13462" s="27"/>
      <c r="E13462" s="27"/>
    </row>
    <row r="13463" spans="1:5" x14ac:dyDescent="0.25">
      <c r="A13463" s="27"/>
      <c r="B13463" s="32"/>
      <c r="C13463" s="27"/>
      <c r="D13463" s="27"/>
      <c r="E13463" s="27"/>
    </row>
    <row r="13464" spans="1:5" x14ac:dyDescent="0.25">
      <c r="A13464" s="27"/>
      <c r="B13464" s="32"/>
      <c r="C13464" s="27"/>
      <c r="D13464" s="27"/>
      <c r="E13464" s="27"/>
    </row>
    <row r="13465" spans="1:5" x14ac:dyDescent="0.25">
      <c r="A13465" s="27"/>
      <c r="B13465" s="32"/>
      <c r="C13465" s="27"/>
      <c r="D13465" s="27"/>
      <c r="E13465" s="27"/>
    </row>
    <row r="13466" spans="1:5" x14ac:dyDescent="0.25">
      <c r="A13466" s="27"/>
      <c r="B13466" s="32"/>
      <c r="C13466" s="27"/>
      <c r="D13466" s="27"/>
      <c r="E13466" s="27"/>
    </row>
    <row r="13467" spans="1:5" x14ac:dyDescent="0.25">
      <c r="A13467" s="27"/>
      <c r="B13467" s="32"/>
      <c r="C13467" s="27"/>
      <c r="D13467" s="27"/>
      <c r="E13467" s="27"/>
    </row>
    <row r="13468" spans="1:5" x14ac:dyDescent="0.25">
      <c r="A13468" s="27"/>
      <c r="B13468" s="32"/>
      <c r="C13468" s="27"/>
      <c r="D13468" s="27"/>
      <c r="E13468" s="27"/>
    </row>
    <row r="13469" spans="1:5" x14ac:dyDescent="0.25">
      <c r="A13469" s="27"/>
      <c r="B13469" s="32"/>
      <c r="C13469" s="27"/>
      <c r="D13469" s="27"/>
      <c r="E13469" s="27"/>
    </row>
    <row r="13470" spans="1:5" x14ac:dyDescent="0.25">
      <c r="A13470" s="27"/>
      <c r="B13470" s="32"/>
      <c r="C13470" s="27"/>
      <c r="D13470" s="27"/>
      <c r="E13470" s="27"/>
    </row>
    <row r="13471" spans="1:5" x14ac:dyDescent="0.25">
      <c r="A13471" s="27"/>
      <c r="B13471" s="32"/>
      <c r="C13471" s="27"/>
      <c r="D13471" s="27"/>
      <c r="E13471" s="27"/>
    </row>
    <row r="13472" spans="1:5" x14ac:dyDescent="0.25">
      <c r="A13472" s="27"/>
      <c r="B13472" s="32"/>
      <c r="C13472" s="27"/>
      <c r="D13472" s="27"/>
      <c r="E13472" s="27"/>
    </row>
    <row r="13473" spans="1:5" x14ac:dyDescent="0.25">
      <c r="A13473" s="27"/>
      <c r="B13473" s="32"/>
      <c r="C13473" s="27"/>
      <c r="D13473" s="27"/>
      <c r="E13473" s="27"/>
    </row>
    <row r="13474" spans="1:5" x14ac:dyDescent="0.25">
      <c r="A13474" s="27"/>
      <c r="B13474" s="32"/>
      <c r="C13474" s="27"/>
      <c r="D13474" s="27"/>
      <c r="E13474" s="27"/>
    </row>
    <row r="13475" spans="1:5" x14ac:dyDescent="0.25">
      <c r="A13475" s="27"/>
      <c r="B13475" s="32"/>
      <c r="C13475" s="27"/>
      <c r="D13475" s="27"/>
      <c r="E13475" s="27"/>
    </row>
    <row r="13476" spans="1:5" x14ac:dyDescent="0.25">
      <c r="A13476" s="27"/>
      <c r="B13476" s="32"/>
      <c r="C13476" s="27"/>
      <c r="D13476" s="27"/>
      <c r="E13476" s="27"/>
    </row>
    <row r="13477" spans="1:5" x14ac:dyDescent="0.25">
      <c r="A13477" s="27"/>
      <c r="B13477" s="32"/>
      <c r="C13477" s="27"/>
      <c r="D13477" s="27"/>
      <c r="E13477" s="27"/>
    </row>
    <row r="13478" spans="1:5" x14ac:dyDescent="0.25">
      <c r="A13478" s="27"/>
      <c r="B13478" s="32"/>
      <c r="C13478" s="27"/>
      <c r="D13478" s="27"/>
      <c r="E13478" s="27"/>
    </row>
    <row r="13479" spans="1:5" x14ac:dyDescent="0.25">
      <c r="A13479" s="27"/>
      <c r="B13479" s="32"/>
      <c r="C13479" s="27"/>
      <c r="D13479" s="27"/>
      <c r="E13479" s="27"/>
    </row>
    <row r="13480" spans="1:5" x14ac:dyDescent="0.25">
      <c r="A13480" s="27"/>
      <c r="B13480" s="32"/>
      <c r="C13480" s="27"/>
      <c r="D13480" s="27"/>
      <c r="E13480" s="27"/>
    </row>
    <row r="13481" spans="1:5" x14ac:dyDescent="0.25">
      <c r="A13481" s="27"/>
      <c r="B13481" s="32"/>
      <c r="C13481" s="27"/>
      <c r="D13481" s="27"/>
      <c r="E13481" s="27"/>
    </row>
    <row r="13482" spans="1:5" x14ac:dyDescent="0.25">
      <c r="A13482" s="27"/>
      <c r="B13482" s="32"/>
      <c r="C13482" s="27"/>
      <c r="D13482" s="27"/>
      <c r="E13482" s="27"/>
    </row>
    <row r="13483" spans="1:5" x14ac:dyDescent="0.25">
      <c r="A13483" s="27"/>
      <c r="B13483" s="32"/>
      <c r="C13483" s="27"/>
      <c r="D13483" s="27"/>
      <c r="E13483" s="27"/>
    </row>
    <row r="13484" spans="1:5" x14ac:dyDescent="0.25">
      <c r="A13484" s="27"/>
      <c r="B13484" s="32"/>
      <c r="C13484" s="27"/>
      <c r="D13484" s="27"/>
      <c r="E13484" s="27"/>
    </row>
    <row r="13485" spans="1:5" x14ac:dyDescent="0.25">
      <c r="A13485" s="27"/>
      <c r="B13485" s="32"/>
      <c r="C13485" s="27"/>
      <c r="D13485" s="27"/>
      <c r="E13485" s="27"/>
    </row>
    <row r="13486" spans="1:5" x14ac:dyDescent="0.25">
      <c r="A13486" s="27"/>
      <c r="B13486" s="32"/>
      <c r="C13486" s="27"/>
      <c r="D13486" s="27"/>
      <c r="E13486" s="27"/>
    </row>
    <row r="13487" spans="1:5" x14ac:dyDescent="0.25">
      <c r="A13487" s="27"/>
      <c r="B13487" s="32"/>
      <c r="C13487" s="27"/>
      <c r="D13487" s="27"/>
      <c r="E13487" s="27"/>
    </row>
    <row r="13488" spans="1:5" x14ac:dyDescent="0.25">
      <c r="A13488" s="27"/>
      <c r="B13488" s="32"/>
      <c r="C13488" s="27"/>
      <c r="D13488" s="27"/>
      <c r="E13488" s="27"/>
    </row>
    <row r="13489" spans="1:5" x14ac:dyDescent="0.25">
      <c r="A13489" s="27"/>
      <c r="B13489" s="32"/>
      <c r="C13489" s="27"/>
      <c r="D13489" s="27"/>
      <c r="E13489" s="27"/>
    </row>
    <row r="13490" spans="1:5" x14ac:dyDescent="0.25">
      <c r="A13490" s="27"/>
      <c r="B13490" s="32"/>
      <c r="C13490" s="27"/>
      <c r="D13490" s="27"/>
      <c r="E13490" s="27"/>
    </row>
    <row r="13491" spans="1:5" x14ac:dyDescent="0.25">
      <c r="A13491" s="27"/>
      <c r="B13491" s="32"/>
      <c r="C13491" s="27"/>
      <c r="D13491" s="27"/>
      <c r="E13491" s="27"/>
    </row>
    <row r="13492" spans="1:5" x14ac:dyDescent="0.25">
      <c r="A13492" s="27"/>
      <c r="B13492" s="32"/>
      <c r="C13492" s="27"/>
      <c r="D13492" s="27"/>
      <c r="E13492" s="27"/>
    </row>
    <row r="13493" spans="1:5" x14ac:dyDescent="0.25">
      <c r="A13493" s="27"/>
      <c r="B13493" s="32"/>
      <c r="C13493" s="27"/>
      <c r="D13493" s="27"/>
      <c r="E13493" s="27"/>
    </row>
    <row r="13494" spans="1:5" x14ac:dyDescent="0.25">
      <c r="A13494" s="27"/>
      <c r="B13494" s="32"/>
      <c r="C13494" s="27"/>
      <c r="D13494" s="27"/>
      <c r="E13494" s="27"/>
    </row>
    <row r="13495" spans="1:5" x14ac:dyDescent="0.25">
      <c r="A13495" s="27"/>
      <c r="B13495" s="32"/>
      <c r="C13495" s="27"/>
      <c r="D13495" s="27"/>
      <c r="E13495" s="27"/>
    </row>
    <row r="13496" spans="1:5" x14ac:dyDescent="0.25">
      <c r="A13496" s="27"/>
      <c r="B13496" s="32"/>
      <c r="C13496" s="27"/>
      <c r="D13496" s="27"/>
      <c r="E13496" s="27"/>
    </row>
    <row r="13497" spans="1:5" x14ac:dyDescent="0.25">
      <c r="A13497" s="27"/>
      <c r="B13497" s="32"/>
      <c r="C13497" s="27"/>
      <c r="D13497" s="27"/>
      <c r="E13497" s="27"/>
    </row>
    <row r="13498" spans="1:5" x14ac:dyDescent="0.25">
      <c r="A13498" s="27"/>
      <c r="B13498" s="32"/>
      <c r="C13498" s="27"/>
      <c r="D13498" s="27"/>
      <c r="E13498" s="27"/>
    </row>
    <row r="13499" spans="1:5" x14ac:dyDescent="0.25">
      <c r="A13499" s="27"/>
      <c r="B13499" s="32"/>
      <c r="C13499" s="27"/>
      <c r="D13499" s="27"/>
      <c r="E13499" s="27"/>
    </row>
    <row r="13500" spans="1:5" x14ac:dyDescent="0.25">
      <c r="A13500" s="27"/>
      <c r="B13500" s="32"/>
      <c r="C13500" s="27"/>
      <c r="D13500" s="27"/>
      <c r="E13500" s="27"/>
    </row>
    <row r="13501" spans="1:5" x14ac:dyDescent="0.25">
      <c r="A13501" s="27"/>
      <c r="B13501" s="32"/>
      <c r="C13501" s="27"/>
      <c r="D13501" s="27"/>
      <c r="E13501" s="27"/>
    </row>
    <row r="13502" spans="1:5" x14ac:dyDescent="0.25">
      <c r="A13502" s="27"/>
      <c r="B13502" s="32"/>
      <c r="C13502" s="27"/>
      <c r="D13502" s="27"/>
      <c r="E13502" s="27"/>
    </row>
    <row r="13503" spans="1:5" x14ac:dyDescent="0.25">
      <c r="A13503" s="27"/>
      <c r="B13503" s="32"/>
      <c r="C13503" s="27"/>
      <c r="D13503" s="27"/>
      <c r="E13503" s="27"/>
    </row>
    <row r="13504" spans="1:5" x14ac:dyDescent="0.25">
      <c r="A13504" s="27"/>
      <c r="B13504" s="32"/>
      <c r="C13504" s="27"/>
      <c r="D13504" s="27"/>
      <c r="E13504" s="27"/>
    </row>
    <row r="13505" spans="1:5" x14ac:dyDescent="0.25">
      <c r="A13505" s="27"/>
      <c r="B13505" s="32"/>
      <c r="C13505" s="27"/>
      <c r="D13505" s="27"/>
      <c r="E13505" s="27"/>
    </row>
    <row r="13506" spans="1:5" x14ac:dyDescent="0.25">
      <c r="A13506" s="27"/>
      <c r="B13506" s="32"/>
      <c r="C13506" s="27"/>
      <c r="D13506" s="27"/>
      <c r="E13506" s="27"/>
    </row>
    <row r="13507" spans="1:5" x14ac:dyDescent="0.25">
      <c r="A13507" s="27"/>
      <c r="B13507" s="32"/>
      <c r="C13507" s="27"/>
      <c r="D13507" s="27"/>
      <c r="E13507" s="27"/>
    </row>
    <row r="13508" spans="1:5" x14ac:dyDescent="0.25">
      <c r="A13508" s="27"/>
      <c r="B13508" s="32"/>
      <c r="C13508" s="27"/>
      <c r="D13508" s="27"/>
      <c r="E13508" s="27"/>
    </row>
    <row r="13509" spans="1:5" x14ac:dyDescent="0.25">
      <c r="A13509" s="27"/>
      <c r="B13509" s="32"/>
      <c r="C13509" s="27"/>
      <c r="D13509" s="27"/>
      <c r="E13509" s="27"/>
    </row>
    <row r="13510" spans="1:5" x14ac:dyDescent="0.25">
      <c r="A13510" s="27"/>
      <c r="B13510" s="32"/>
      <c r="C13510" s="27"/>
      <c r="D13510" s="27"/>
      <c r="E13510" s="27"/>
    </row>
    <row r="13511" spans="1:5" x14ac:dyDescent="0.25">
      <c r="A13511" s="27"/>
      <c r="B13511" s="32"/>
      <c r="C13511" s="27"/>
      <c r="D13511" s="27"/>
      <c r="E13511" s="27"/>
    </row>
    <row r="13512" spans="1:5" x14ac:dyDescent="0.25">
      <c r="A13512" s="27"/>
      <c r="B13512" s="32"/>
      <c r="C13512" s="27"/>
      <c r="D13512" s="27"/>
      <c r="E13512" s="27"/>
    </row>
    <row r="13513" spans="1:5" x14ac:dyDescent="0.25">
      <c r="A13513" s="27"/>
      <c r="B13513" s="32"/>
      <c r="C13513" s="27"/>
      <c r="D13513" s="27"/>
      <c r="E13513" s="27"/>
    </row>
    <row r="13514" spans="1:5" x14ac:dyDescent="0.25">
      <c r="A13514" s="27"/>
      <c r="B13514" s="32"/>
      <c r="C13514" s="27"/>
      <c r="D13514" s="27"/>
      <c r="E13514" s="27"/>
    </row>
    <row r="13515" spans="1:5" x14ac:dyDescent="0.25">
      <c r="A13515" s="27"/>
      <c r="B13515" s="32"/>
      <c r="C13515" s="27"/>
      <c r="D13515" s="27"/>
      <c r="E13515" s="27"/>
    </row>
    <row r="13516" spans="1:5" x14ac:dyDescent="0.25">
      <c r="A13516" s="27"/>
      <c r="B13516" s="32"/>
      <c r="C13516" s="27"/>
      <c r="D13516" s="27"/>
      <c r="E13516" s="27"/>
    </row>
    <row r="13517" spans="1:5" x14ac:dyDescent="0.25">
      <c r="A13517" s="27"/>
      <c r="B13517" s="32"/>
      <c r="C13517" s="27"/>
      <c r="D13517" s="27"/>
      <c r="E13517" s="27"/>
    </row>
    <row r="13518" spans="1:5" x14ac:dyDescent="0.25">
      <c r="A13518" s="27"/>
      <c r="B13518" s="32"/>
      <c r="C13518" s="27"/>
      <c r="D13518" s="27"/>
      <c r="E13518" s="27"/>
    </row>
    <row r="13519" spans="1:5" x14ac:dyDescent="0.25">
      <c r="A13519" s="27"/>
      <c r="B13519" s="32"/>
      <c r="C13519" s="27"/>
      <c r="D13519" s="27"/>
      <c r="E13519" s="27"/>
    </row>
    <row r="13520" spans="1:5" x14ac:dyDescent="0.25">
      <c r="A13520" s="27"/>
      <c r="B13520" s="32"/>
      <c r="C13520" s="27"/>
      <c r="D13520" s="27"/>
      <c r="E13520" s="27"/>
    </row>
    <row r="13521" spans="1:5" x14ac:dyDescent="0.25">
      <c r="A13521" s="27"/>
      <c r="B13521" s="32"/>
      <c r="C13521" s="27"/>
      <c r="D13521" s="27"/>
      <c r="E13521" s="27"/>
    </row>
    <row r="13522" spans="1:5" x14ac:dyDescent="0.25">
      <c r="A13522" s="27"/>
      <c r="B13522" s="32"/>
      <c r="C13522" s="27"/>
      <c r="D13522" s="27"/>
      <c r="E13522" s="27"/>
    </row>
    <row r="13523" spans="1:5" x14ac:dyDescent="0.25">
      <c r="A13523" s="27"/>
      <c r="B13523" s="32"/>
      <c r="C13523" s="27"/>
      <c r="D13523" s="27"/>
      <c r="E13523" s="27"/>
    </row>
    <row r="13524" spans="1:5" x14ac:dyDescent="0.25">
      <c r="A13524" s="27"/>
      <c r="B13524" s="32"/>
      <c r="C13524" s="27"/>
      <c r="D13524" s="27"/>
      <c r="E13524" s="27"/>
    </row>
    <row r="13525" spans="1:5" x14ac:dyDescent="0.25">
      <c r="A13525" s="27"/>
      <c r="B13525" s="32"/>
      <c r="C13525" s="27"/>
      <c r="D13525" s="27"/>
      <c r="E13525" s="27"/>
    </row>
    <row r="13526" spans="1:5" x14ac:dyDescent="0.25">
      <c r="A13526" s="27"/>
      <c r="B13526" s="32"/>
      <c r="C13526" s="27"/>
      <c r="D13526" s="27"/>
      <c r="E13526" s="27"/>
    </row>
    <row r="13527" spans="1:5" x14ac:dyDescent="0.25">
      <c r="A13527" s="27"/>
      <c r="B13527" s="32"/>
      <c r="C13527" s="27"/>
      <c r="D13527" s="27"/>
      <c r="E13527" s="27"/>
    </row>
    <row r="13528" spans="1:5" x14ac:dyDescent="0.25">
      <c r="A13528" s="27"/>
      <c r="B13528" s="32"/>
      <c r="C13528" s="27"/>
      <c r="D13528" s="27"/>
      <c r="E13528" s="27"/>
    </row>
    <row r="13529" spans="1:5" x14ac:dyDescent="0.25">
      <c r="A13529" s="27"/>
      <c r="B13529" s="32"/>
      <c r="C13529" s="27"/>
      <c r="D13529" s="27"/>
      <c r="E13529" s="27"/>
    </row>
    <row r="13530" spans="1:5" x14ac:dyDescent="0.25">
      <c r="A13530" s="27"/>
      <c r="B13530" s="32"/>
      <c r="C13530" s="27"/>
      <c r="D13530" s="27"/>
      <c r="E13530" s="27"/>
    </row>
    <row r="13531" spans="1:5" x14ac:dyDescent="0.25">
      <c r="A13531" s="27"/>
      <c r="B13531" s="32"/>
      <c r="C13531" s="27"/>
      <c r="D13531" s="27"/>
      <c r="E13531" s="27"/>
    </row>
    <row r="13532" spans="1:5" x14ac:dyDescent="0.25">
      <c r="A13532" s="27"/>
      <c r="B13532" s="32"/>
      <c r="C13532" s="27"/>
      <c r="D13532" s="27"/>
      <c r="E13532" s="27"/>
    </row>
    <row r="13533" spans="1:5" x14ac:dyDescent="0.25">
      <c r="A13533" s="27"/>
      <c r="B13533" s="32"/>
      <c r="C13533" s="27"/>
      <c r="D13533" s="27"/>
      <c r="E13533" s="27"/>
    </row>
    <row r="13534" spans="1:5" x14ac:dyDescent="0.25">
      <c r="A13534" s="27"/>
      <c r="B13534" s="32"/>
      <c r="C13534" s="27"/>
      <c r="D13534" s="27"/>
      <c r="E13534" s="27"/>
    </row>
    <row r="13535" spans="1:5" x14ac:dyDescent="0.25">
      <c r="A13535" s="27"/>
      <c r="B13535" s="32"/>
      <c r="C13535" s="27"/>
      <c r="D13535" s="27"/>
      <c r="E13535" s="27"/>
    </row>
    <row r="13536" spans="1:5" x14ac:dyDescent="0.25">
      <c r="A13536" s="27"/>
      <c r="B13536" s="32"/>
      <c r="C13536" s="27"/>
      <c r="D13536" s="27"/>
      <c r="E13536" s="27"/>
    </row>
    <row r="13537" spans="1:5" x14ac:dyDescent="0.25">
      <c r="A13537" s="27"/>
      <c r="B13537" s="32"/>
      <c r="C13537" s="27"/>
      <c r="D13537" s="27"/>
      <c r="E13537" s="27"/>
    </row>
    <row r="13538" spans="1:5" x14ac:dyDescent="0.25">
      <c r="A13538" s="27"/>
      <c r="B13538" s="32"/>
      <c r="C13538" s="27"/>
      <c r="D13538" s="27"/>
      <c r="E13538" s="27"/>
    </row>
    <row r="13539" spans="1:5" x14ac:dyDescent="0.25">
      <c r="A13539" s="27"/>
      <c r="B13539" s="32"/>
      <c r="C13539" s="27"/>
      <c r="D13539" s="27"/>
      <c r="E13539" s="27"/>
    </row>
    <row r="13540" spans="1:5" x14ac:dyDescent="0.25">
      <c r="A13540" s="27"/>
      <c r="B13540" s="32"/>
      <c r="C13540" s="27"/>
      <c r="D13540" s="27"/>
      <c r="E13540" s="27"/>
    </row>
    <row r="13541" spans="1:5" x14ac:dyDescent="0.25">
      <c r="A13541" s="27"/>
      <c r="B13541" s="32"/>
      <c r="C13541" s="27"/>
      <c r="D13541" s="27"/>
      <c r="E13541" s="27"/>
    </row>
    <row r="13542" spans="1:5" x14ac:dyDescent="0.25">
      <c r="A13542" s="27"/>
      <c r="B13542" s="32"/>
      <c r="C13542" s="27"/>
      <c r="D13542" s="27"/>
      <c r="E13542" s="27"/>
    </row>
    <row r="13543" spans="1:5" x14ac:dyDescent="0.25">
      <c r="A13543" s="27"/>
      <c r="B13543" s="32"/>
      <c r="C13543" s="27"/>
      <c r="D13543" s="27"/>
      <c r="E13543" s="27"/>
    </row>
    <row r="13544" spans="1:5" x14ac:dyDescent="0.25">
      <c r="A13544" s="27"/>
      <c r="B13544" s="32"/>
      <c r="C13544" s="27"/>
      <c r="D13544" s="27"/>
      <c r="E13544" s="27"/>
    </row>
    <row r="13545" spans="1:5" x14ac:dyDescent="0.25">
      <c r="A13545" s="27"/>
      <c r="B13545" s="32"/>
      <c r="C13545" s="27"/>
      <c r="D13545" s="27"/>
      <c r="E13545" s="27"/>
    </row>
    <row r="13546" spans="1:5" x14ac:dyDescent="0.25">
      <c r="A13546" s="27"/>
      <c r="B13546" s="32"/>
      <c r="C13546" s="27"/>
      <c r="D13546" s="27"/>
      <c r="E13546" s="27"/>
    </row>
    <row r="13547" spans="1:5" x14ac:dyDescent="0.25">
      <c r="A13547" s="27"/>
      <c r="B13547" s="32"/>
      <c r="C13547" s="27"/>
      <c r="D13547" s="27"/>
      <c r="E13547" s="27"/>
    </row>
    <row r="13548" spans="1:5" x14ac:dyDescent="0.25">
      <c r="A13548" s="27"/>
      <c r="B13548" s="32"/>
      <c r="C13548" s="27"/>
      <c r="D13548" s="27"/>
      <c r="E13548" s="27"/>
    </row>
    <row r="13549" spans="1:5" x14ac:dyDescent="0.25">
      <c r="A13549" s="27"/>
      <c r="B13549" s="32"/>
      <c r="C13549" s="27"/>
      <c r="D13549" s="27"/>
      <c r="E13549" s="27"/>
    </row>
    <row r="13550" spans="1:5" x14ac:dyDescent="0.25">
      <c r="A13550" s="27"/>
      <c r="B13550" s="32"/>
      <c r="C13550" s="27"/>
      <c r="D13550" s="27"/>
      <c r="E13550" s="27"/>
    </row>
    <row r="13551" spans="1:5" x14ac:dyDescent="0.25">
      <c r="A13551" s="27"/>
      <c r="B13551" s="32"/>
      <c r="C13551" s="27"/>
      <c r="D13551" s="27"/>
      <c r="E13551" s="27"/>
    </row>
    <row r="13552" spans="1:5" x14ac:dyDescent="0.25">
      <c r="A13552" s="27"/>
      <c r="B13552" s="32"/>
      <c r="C13552" s="27"/>
      <c r="D13552" s="27"/>
      <c r="E13552" s="27"/>
    </row>
    <row r="13553" spans="1:5" x14ac:dyDescent="0.25">
      <c r="A13553" s="27"/>
      <c r="B13553" s="32"/>
      <c r="C13553" s="27"/>
      <c r="D13553" s="27"/>
      <c r="E13553" s="27"/>
    </row>
    <row r="13554" spans="1:5" x14ac:dyDescent="0.25">
      <c r="A13554" s="27"/>
      <c r="B13554" s="32"/>
      <c r="C13554" s="27"/>
      <c r="D13554" s="27"/>
      <c r="E13554" s="27"/>
    </row>
    <row r="13555" spans="1:5" x14ac:dyDescent="0.25">
      <c r="A13555" s="27"/>
      <c r="B13555" s="32"/>
      <c r="C13555" s="27"/>
      <c r="D13555" s="27"/>
      <c r="E13555" s="27"/>
    </row>
    <row r="13556" spans="1:5" x14ac:dyDescent="0.25">
      <c r="A13556" s="27"/>
      <c r="B13556" s="32"/>
      <c r="C13556" s="27"/>
      <c r="D13556" s="27"/>
      <c r="E13556" s="27"/>
    </row>
    <row r="13557" spans="1:5" x14ac:dyDescent="0.25">
      <c r="A13557" s="27"/>
      <c r="B13557" s="32"/>
      <c r="C13557" s="27"/>
      <c r="D13557" s="27"/>
      <c r="E13557" s="27"/>
    </row>
    <row r="13558" spans="1:5" x14ac:dyDescent="0.25">
      <c r="A13558" s="27"/>
      <c r="B13558" s="32"/>
      <c r="C13558" s="27"/>
      <c r="D13558" s="27"/>
      <c r="E13558" s="27"/>
    </row>
    <row r="13559" spans="1:5" x14ac:dyDescent="0.25">
      <c r="A13559" s="27"/>
      <c r="B13559" s="32"/>
      <c r="C13559" s="27"/>
      <c r="D13559" s="27"/>
      <c r="E13559" s="27"/>
    </row>
    <row r="13560" spans="1:5" x14ac:dyDescent="0.25">
      <c r="A13560" s="27"/>
      <c r="B13560" s="32"/>
      <c r="C13560" s="27"/>
      <c r="D13560" s="27"/>
      <c r="E13560" s="27"/>
    </row>
    <row r="13561" spans="1:5" x14ac:dyDescent="0.25">
      <c r="A13561" s="27"/>
      <c r="B13561" s="32"/>
      <c r="C13561" s="27"/>
      <c r="D13561" s="27"/>
      <c r="E13561" s="27"/>
    </row>
    <row r="13562" spans="1:5" x14ac:dyDescent="0.25">
      <c r="A13562" s="27"/>
      <c r="B13562" s="32"/>
      <c r="C13562" s="27"/>
      <c r="D13562" s="27"/>
      <c r="E13562" s="27"/>
    </row>
    <row r="13563" spans="1:5" x14ac:dyDescent="0.25">
      <c r="A13563" s="27"/>
      <c r="B13563" s="32"/>
      <c r="C13563" s="27"/>
      <c r="D13563" s="27"/>
      <c r="E13563" s="27"/>
    </row>
    <row r="13564" spans="1:5" x14ac:dyDescent="0.25">
      <c r="A13564" s="27"/>
      <c r="B13564" s="32"/>
      <c r="C13564" s="27"/>
      <c r="D13564" s="27"/>
      <c r="E13564" s="27"/>
    </row>
    <row r="13565" spans="1:5" x14ac:dyDescent="0.25">
      <c r="A13565" s="27"/>
      <c r="B13565" s="32"/>
      <c r="C13565" s="27"/>
      <c r="D13565" s="27"/>
      <c r="E13565" s="27"/>
    </row>
    <row r="13566" spans="1:5" x14ac:dyDescent="0.25">
      <c r="A13566" s="27"/>
      <c r="B13566" s="32"/>
      <c r="C13566" s="27"/>
      <c r="D13566" s="27"/>
      <c r="E13566" s="27"/>
    </row>
    <row r="13567" spans="1:5" x14ac:dyDescent="0.25">
      <c r="A13567" s="27"/>
      <c r="B13567" s="32"/>
      <c r="C13567" s="27"/>
      <c r="D13567" s="27"/>
      <c r="E13567" s="27"/>
    </row>
    <row r="13568" spans="1:5" x14ac:dyDescent="0.25">
      <c r="A13568" s="27"/>
      <c r="B13568" s="32"/>
      <c r="C13568" s="27"/>
      <c r="D13568" s="27"/>
      <c r="E13568" s="27"/>
    </row>
    <row r="13569" spans="1:5" x14ac:dyDescent="0.25">
      <c r="A13569" s="27"/>
      <c r="B13569" s="32"/>
      <c r="C13569" s="27"/>
      <c r="D13569" s="27"/>
      <c r="E13569" s="27"/>
    </row>
    <row r="13570" spans="1:5" x14ac:dyDescent="0.25">
      <c r="A13570" s="27"/>
      <c r="B13570" s="32"/>
      <c r="C13570" s="27"/>
      <c r="D13570" s="27"/>
      <c r="E13570" s="27"/>
    </row>
    <row r="13571" spans="1:5" x14ac:dyDescent="0.25">
      <c r="A13571" s="27"/>
      <c r="B13571" s="32"/>
      <c r="C13571" s="27"/>
      <c r="D13571" s="27"/>
      <c r="E13571" s="27"/>
    </row>
    <row r="13572" spans="1:5" x14ac:dyDescent="0.25">
      <c r="A13572" s="27"/>
      <c r="B13572" s="32"/>
      <c r="C13572" s="27"/>
      <c r="D13572" s="27"/>
      <c r="E13572" s="27"/>
    </row>
    <row r="13573" spans="1:5" x14ac:dyDescent="0.25">
      <c r="A13573" s="27"/>
      <c r="B13573" s="32"/>
      <c r="C13573" s="27"/>
      <c r="D13573" s="27"/>
      <c r="E13573" s="27"/>
    </row>
    <row r="13574" spans="1:5" x14ac:dyDescent="0.25">
      <c r="A13574" s="27"/>
      <c r="B13574" s="32"/>
      <c r="C13574" s="27"/>
      <c r="D13574" s="27"/>
      <c r="E13574" s="27"/>
    </row>
    <row r="13575" spans="1:5" x14ac:dyDescent="0.25">
      <c r="A13575" s="27"/>
      <c r="B13575" s="32"/>
      <c r="C13575" s="27"/>
      <c r="D13575" s="27"/>
      <c r="E13575" s="27"/>
    </row>
    <row r="13576" spans="1:5" x14ac:dyDescent="0.25">
      <c r="A13576" s="27"/>
      <c r="B13576" s="32"/>
      <c r="C13576" s="27"/>
      <c r="D13576" s="27"/>
      <c r="E13576" s="27"/>
    </row>
    <row r="13577" spans="1:5" x14ac:dyDescent="0.25">
      <c r="A13577" s="27"/>
      <c r="B13577" s="32"/>
      <c r="C13577" s="27"/>
      <c r="D13577" s="27"/>
      <c r="E13577" s="27"/>
    </row>
    <row r="13578" spans="1:5" x14ac:dyDescent="0.25">
      <c r="A13578" s="27"/>
      <c r="B13578" s="32"/>
      <c r="C13578" s="27"/>
      <c r="D13578" s="27"/>
      <c r="E13578" s="27"/>
    </row>
    <row r="13579" spans="1:5" x14ac:dyDescent="0.25">
      <c r="A13579" s="27"/>
      <c r="B13579" s="32"/>
      <c r="C13579" s="27"/>
      <c r="D13579" s="27"/>
      <c r="E13579" s="27"/>
    </row>
    <row r="13580" spans="1:5" x14ac:dyDescent="0.25">
      <c r="A13580" s="27"/>
      <c r="B13580" s="32"/>
      <c r="C13580" s="27"/>
      <c r="D13580" s="27"/>
      <c r="E13580" s="27"/>
    </row>
    <row r="13581" spans="1:5" x14ac:dyDescent="0.25">
      <c r="A13581" s="27"/>
      <c r="B13581" s="32"/>
      <c r="C13581" s="27"/>
      <c r="D13581" s="27"/>
      <c r="E13581" s="27"/>
    </row>
    <row r="13582" spans="1:5" x14ac:dyDescent="0.25">
      <c r="A13582" s="27"/>
      <c r="B13582" s="32"/>
      <c r="C13582" s="27"/>
      <c r="D13582" s="27"/>
      <c r="E13582" s="27"/>
    </row>
    <row r="13583" spans="1:5" x14ac:dyDescent="0.25">
      <c r="A13583" s="27"/>
      <c r="B13583" s="32"/>
      <c r="C13583" s="27"/>
      <c r="D13583" s="27"/>
      <c r="E13583" s="27"/>
    </row>
    <row r="13584" spans="1:5" x14ac:dyDescent="0.25">
      <c r="A13584" s="27"/>
      <c r="B13584" s="32"/>
      <c r="C13584" s="27"/>
      <c r="D13584" s="27"/>
      <c r="E13584" s="27"/>
    </row>
    <row r="13585" spans="1:5" x14ac:dyDescent="0.25">
      <c r="A13585" s="27"/>
      <c r="B13585" s="32"/>
      <c r="C13585" s="27"/>
      <c r="D13585" s="27"/>
      <c r="E13585" s="27"/>
    </row>
    <row r="13586" spans="1:5" x14ac:dyDescent="0.25">
      <c r="A13586" s="27"/>
      <c r="B13586" s="32"/>
      <c r="C13586" s="27"/>
      <c r="D13586" s="27"/>
      <c r="E13586" s="27"/>
    </row>
    <row r="13587" spans="1:5" x14ac:dyDescent="0.25">
      <c r="A13587" s="27"/>
      <c r="B13587" s="32"/>
      <c r="C13587" s="27"/>
      <c r="D13587" s="27"/>
      <c r="E13587" s="27"/>
    </row>
    <row r="13588" spans="1:5" x14ac:dyDescent="0.25">
      <c r="A13588" s="27"/>
      <c r="B13588" s="32"/>
      <c r="C13588" s="27"/>
      <c r="D13588" s="27"/>
      <c r="E13588" s="27"/>
    </row>
    <row r="13589" spans="1:5" x14ac:dyDescent="0.25">
      <c r="A13589" s="27"/>
      <c r="B13589" s="32"/>
      <c r="C13589" s="27"/>
      <c r="D13589" s="27"/>
      <c r="E13589" s="27"/>
    </row>
    <row r="13590" spans="1:5" x14ac:dyDescent="0.25">
      <c r="A13590" s="27"/>
      <c r="B13590" s="32"/>
      <c r="C13590" s="27"/>
      <c r="D13590" s="27"/>
      <c r="E13590" s="27"/>
    </row>
    <row r="13591" spans="1:5" x14ac:dyDescent="0.25">
      <c r="A13591" s="27"/>
      <c r="B13591" s="32"/>
      <c r="C13591" s="27"/>
      <c r="D13591" s="27"/>
      <c r="E13591" s="27"/>
    </row>
    <row r="13592" spans="1:5" x14ac:dyDescent="0.25">
      <c r="A13592" s="27"/>
      <c r="B13592" s="32"/>
      <c r="C13592" s="27"/>
      <c r="D13592" s="27"/>
      <c r="E13592" s="27"/>
    </row>
    <row r="13593" spans="1:5" x14ac:dyDescent="0.25">
      <c r="A13593" s="27"/>
      <c r="B13593" s="32"/>
      <c r="C13593" s="27"/>
      <c r="D13593" s="27"/>
      <c r="E13593" s="27"/>
    </row>
    <row r="13594" spans="1:5" x14ac:dyDescent="0.25">
      <c r="A13594" s="27"/>
      <c r="B13594" s="32"/>
      <c r="C13594" s="27"/>
      <c r="D13594" s="27"/>
      <c r="E13594" s="27"/>
    </row>
    <row r="13595" spans="1:5" x14ac:dyDescent="0.25">
      <c r="A13595" s="27"/>
      <c r="B13595" s="32"/>
      <c r="C13595" s="27"/>
      <c r="D13595" s="27"/>
      <c r="E13595" s="27"/>
    </row>
    <row r="13596" spans="1:5" x14ac:dyDescent="0.25">
      <c r="A13596" s="27"/>
      <c r="B13596" s="32"/>
      <c r="C13596" s="27"/>
      <c r="D13596" s="27"/>
      <c r="E13596" s="27"/>
    </row>
    <row r="13597" spans="1:5" x14ac:dyDescent="0.25">
      <c r="A13597" s="27"/>
      <c r="B13597" s="32"/>
      <c r="C13597" s="27"/>
      <c r="D13597" s="27"/>
      <c r="E13597" s="27"/>
    </row>
    <row r="13598" spans="1:5" x14ac:dyDescent="0.25">
      <c r="A13598" s="27"/>
      <c r="B13598" s="32"/>
      <c r="C13598" s="27"/>
      <c r="D13598" s="27"/>
      <c r="E13598" s="27"/>
    </row>
    <row r="13599" spans="1:5" x14ac:dyDescent="0.25">
      <c r="A13599" s="27"/>
      <c r="B13599" s="32"/>
      <c r="C13599" s="27"/>
      <c r="D13599" s="27"/>
      <c r="E13599" s="27"/>
    </row>
    <row r="13600" spans="1:5" x14ac:dyDescent="0.25">
      <c r="A13600" s="27"/>
      <c r="B13600" s="32"/>
      <c r="C13600" s="27"/>
      <c r="D13600" s="27"/>
      <c r="E13600" s="27"/>
    </row>
    <row r="13601" spans="1:5" x14ac:dyDescent="0.25">
      <c r="A13601" s="27"/>
      <c r="B13601" s="32"/>
      <c r="C13601" s="27"/>
      <c r="D13601" s="27"/>
      <c r="E13601" s="27"/>
    </row>
    <row r="13602" spans="1:5" x14ac:dyDescent="0.25">
      <c r="A13602" s="27"/>
      <c r="B13602" s="32"/>
      <c r="C13602" s="27"/>
      <c r="D13602" s="27"/>
      <c r="E13602" s="27"/>
    </row>
    <row r="13603" spans="1:5" x14ac:dyDescent="0.25">
      <c r="A13603" s="27"/>
      <c r="B13603" s="32"/>
      <c r="C13603" s="27"/>
      <c r="D13603" s="27"/>
      <c r="E13603" s="27"/>
    </row>
    <row r="13604" spans="1:5" x14ac:dyDescent="0.25">
      <c r="A13604" s="27"/>
      <c r="B13604" s="32"/>
      <c r="C13604" s="27"/>
      <c r="D13604" s="27"/>
      <c r="E13604" s="27"/>
    </row>
    <row r="13605" spans="1:5" x14ac:dyDescent="0.25">
      <c r="A13605" s="27"/>
      <c r="B13605" s="32"/>
      <c r="C13605" s="27"/>
      <c r="D13605" s="27"/>
      <c r="E13605" s="27"/>
    </row>
    <row r="13606" spans="1:5" x14ac:dyDescent="0.25">
      <c r="A13606" s="27"/>
      <c r="B13606" s="32"/>
      <c r="C13606" s="27"/>
      <c r="D13606" s="27"/>
      <c r="E13606" s="27"/>
    </row>
    <row r="13607" spans="1:5" x14ac:dyDescent="0.25">
      <c r="A13607" s="27"/>
      <c r="B13607" s="32"/>
      <c r="C13607" s="27"/>
      <c r="D13607" s="27"/>
      <c r="E13607" s="27"/>
    </row>
    <row r="13608" spans="1:5" x14ac:dyDescent="0.25">
      <c r="A13608" s="27"/>
      <c r="B13608" s="32"/>
      <c r="C13608" s="27"/>
      <c r="D13608" s="27"/>
      <c r="E13608" s="27"/>
    </row>
    <row r="13609" spans="1:5" x14ac:dyDescent="0.25">
      <c r="A13609" s="27"/>
      <c r="B13609" s="32"/>
      <c r="C13609" s="27"/>
      <c r="D13609" s="27"/>
      <c r="E13609" s="27"/>
    </row>
    <row r="13610" spans="1:5" x14ac:dyDescent="0.25">
      <c r="A13610" s="27"/>
      <c r="B13610" s="32"/>
      <c r="C13610" s="27"/>
      <c r="D13610" s="27"/>
      <c r="E13610" s="27"/>
    </row>
    <row r="13611" spans="1:5" x14ac:dyDescent="0.25">
      <c r="A13611" s="27"/>
      <c r="B13611" s="32"/>
      <c r="C13611" s="27"/>
      <c r="D13611" s="27"/>
      <c r="E13611" s="27"/>
    </row>
    <row r="13612" spans="1:5" x14ac:dyDescent="0.25">
      <c r="A13612" s="27"/>
      <c r="B13612" s="32"/>
      <c r="C13612" s="27"/>
      <c r="D13612" s="27"/>
      <c r="E13612" s="27"/>
    </row>
    <row r="13613" spans="1:5" x14ac:dyDescent="0.25">
      <c r="A13613" s="27"/>
      <c r="B13613" s="32"/>
      <c r="C13613" s="27"/>
      <c r="D13613" s="27"/>
      <c r="E13613" s="27"/>
    </row>
    <row r="13614" spans="1:5" x14ac:dyDescent="0.25">
      <c r="A13614" s="27"/>
      <c r="B13614" s="32"/>
      <c r="C13614" s="27"/>
      <c r="D13614" s="27"/>
      <c r="E13614" s="27"/>
    </row>
    <row r="13615" spans="1:5" x14ac:dyDescent="0.25">
      <c r="A13615" s="27"/>
      <c r="B13615" s="32"/>
      <c r="C13615" s="27"/>
      <c r="D13615" s="27"/>
      <c r="E13615" s="27"/>
    </row>
    <row r="13616" spans="1:5" x14ac:dyDescent="0.25">
      <c r="A13616" s="27"/>
      <c r="B13616" s="32"/>
      <c r="C13616" s="27"/>
      <c r="D13616" s="27"/>
      <c r="E13616" s="27"/>
    </row>
    <row r="13617" spans="1:5" x14ac:dyDescent="0.25">
      <c r="A13617" s="27"/>
      <c r="B13617" s="32"/>
      <c r="C13617" s="27"/>
      <c r="D13617" s="27"/>
      <c r="E13617" s="27"/>
    </row>
    <row r="13618" spans="1:5" x14ac:dyDescent="0.25">
      <c r="A13618" s="27"/>
      <c r="B13618" s="32"/>
      <c r="C13618" s="27"/>
      <c r="D13618" s="27"/>
      <c r="E13618" s="27"/>
    </row>
    <row r="13619" spans="1:5" x14ac:dyDescent="0.25">
      <c r="A13619" s="27"/>
      <c r="B13619" s="32"/>
      <c r="C13619" s="27"/>
      <c r="D13619" s="27"/>
      <c r="E13619" s="27"/>
    </row>
    <row r="13620" spans="1:5" x14ac:dyDescent="0.25">
      <c r="A13620" s="27"/>
      <c r="B13620" s="32"/>
      <c r="C13620" s="27"/>
      <c r="D13620" s="27"/>
      <c r="E13620" s="27"/>
    </row>
    <row r="13621" spans="1:5" x14ac:dyDescent="0.25">
      <c r="A13621" s="27"/>
      <c r="B13621" s="32"/>
      <c r="C13621" s="27"/>
      <c r="D13621" s="27"/>
      <c r="E13621" s="27"/>
    </row>
    <row r="13622" spans="1:5" x14ac:dyDescent="0.25">
      <c r="A13622" s="27"/>
      <c r="B13622" s="32"/>
      <c r="C13622" s="27"/>
      <c r="D13622" s="27"/>
      <c r="E13622" s="27"/>
    </row>
    <row r="13623" spans="1:5" x14ac:dyDescent="0.25">
      <c r="A13623" s="27"/>
      <c r="B13623" s="32"/>
      <c r="C13623" s="27"/>
      <c r="D13623" s="27"/>
      <c r="E13623" s="27"/>
    </row>
    <row r="13624" spans="1:5" x14ac:dyDescent="0.25">
      <c r="A13624" s="27"/>
      <c r="B13624" s="32"/>
      <c r="C13624" s="27"/>
      <c r="D13624" s="27"/>
      <c r="E13624" s="27"/>
    </row>
    <row r="13625" spans="1:5" x14ac:dyDescent="0.25">
      <c r="A13625" s="27"/>
      <c r="B13625" s="32"/>
      <c r="C13625" s="27"/>
      <c r="D13625" s="27"/>
      <c r="E13625" s="27"/>
    </row>
    <row r="13626" spans="1:5" x14ac:dyDescent="0.25">
      <c r="A13626" s="27"/>
      <c r="B13626" s="32"/>
      <c r="C13626" s="27"/>
      <c r="D13626" s="27"/>
      <c r="E13626" s="27"/>
    </row>
    <row r="13627" spans="1:5" x14ac:dyDescent="0.25">
      <c r="A13627" s="27"/>
      <c r="B13627" s="32"/>
      <c r="C13627" s="27"/>
      <c r="D13627" s="27"/>
      <c r="E13627" s="27"/>
    </row>
    <row r="13628" spans="1:5" x14ac:dyDescent="0.25">
      <c r="A13628" s="27"/>
      <c r="B13628" s="32"/>
      <c r="C13628" s="27"/>
      <c r="D13628" s="27"/>
      <c r="E13628" s="27"/>
    </row>
    <row r="13629" spans="1:5" x14ac:dyDescent="0.25">
      <c r="A13629" s="27"/>
      <c r="B13629" s="32"/>
      <c r="C13629" s="27"/>
      <c r="D13629" s="27"/>
      <c r="E13629" s="27"/>
    </row>
    <row r="13630" spans="1:5" x14ac:dyDescent="0.25">
      <c r="A13630" s="27"/>
      <c r="B13630" s="32"/>
      <c r="C13630" s="27"/>
      <c r="D13630" s="27"/>
      <c r="E13630" s="27"/>
    </row>
    <row r="13631" spans="1:5" x14ac:dyDescent="0.25">
      <c r="A13631" s="27"/>
      <c r="B13631" s="32"/>
      <c r="C13631" s="27"/>
      <c r="D13631" s="27"/>
      <c r="E13631" s="27"/>
    </row>
    <row r="13632" spans="1:5" x14ac:dyDescent="0.25">
      <c r="A13632" s="27"/>
      <c r="B13632" s="32"/>
      <c r="C13632" s="27"/>
      <c r="D13632" s="27"/>
      <c r="E13632" s="27"/>
    </row>
    <row r="13633" spans="1:5" x14ac:dyDescent="0.25">
      <c r="A13633" s="27"/>
      <c r="B13633" s="32"/>
      <c r="C13633" s="27"/>
      <c r="D13633" s="27"/>
      <c r="E13633" s="27"/>
    </row>
    <row r="13634" spans="1:5" x14ac:dyDescent="0.25">
      <c r="A13634" s="27"/>
      <c r="B13634" s="32"/>
      <c r="C13634" s="27"/>
      <c r="D13634" s="27"/>
      <c r="E13634" s="27"/>
    </row>
    <row r="13635" spans="1:5" x14ac:dyDescent="0.25">
      <c r="A13635" s="27"/>
      <c r="B13635" s="32"/>
      <c r="C13635" s="27"/>
      <c r="D13635" s="27"/>
      <c r="E13635" s="27"/>
    </row>
    <row r="13636" spans="1:5" x14ac:dyDescent="0.25">
      <c r="A13636" s="27"/>
      <c r="B13636" s="32"/>
      <c r="C13636" s="27"/>
      <c r="D13636" s="27"/>
      <c r="E13636" s="27"/>
    </row>
    <row r="13637" spans="1:5" x14ac:dyDescent="0.25">
      <c r="A13637" s="27"/>
      <c r="B13637" s="32"/>
      <c r="C13637" s="27"/>
      <c r="D13637" s="27"/>
      <c r="E13637" s="27"/>
    </row>
    <row r="13638" spans="1:5" x14ac:dyDescent="0.25">
      <c r="A13638" s="27"/>
      <c r="B13638" s="32"/>
      <c r="C13638" s="27"/>
      <c r="D13638" s="27"/>
      <c r="E13638" s="27"/>
    </row>
    <row r="13639" spans="1:5" x14ac:dyDescent="0.25">
      <c r="A13639" s="27"/>
      <c r="B13639" s="32"/>
      <c r="C13639" s="27"/>
      <c r="D13639" s="27"/>
      <c r="E13639" s="27"/>
    </row>
    <row r="13640" spans="1:5" x14ac:dyDescent="0.25">
      <c r="A13640" s="27"/>
      <c r="B13640" s="32"/>
      <c r="C13640" s="27"/>
      <c r="D13640" s="27"/>
      <c r="E13640" s="27"/>
    </row>
    <row r="13641" spans="1:5" x14ac:dyDescent="0.25">
      <c r="A13641" s="27"/>
      <c r="B13641" s="32"/>
      <c r="C13641" s="27"/>
      <c r="D13641" s="27"/>
      <c r="E13641" s="27"/>
    </row>
    <row r="13642" spans="1:5" x14ac:dyDescent="0.25">
      <c r="A13642" s="27"/>
      <c r="B13642" s="32"/>
      <c r="C13642" s="27"/>
      <c r="D13642" s="27"/>
      <c r="E13642" s="27"/>
    </row>
    <row r="13643" spans="1:5" x14ac:dyDescent="0.25">
      <c r="A13643" s="27"/>
      <c r="B13643" s="32"/>
      <c r="C13643" s="27"/>
      <c r="D13643" s="27"/>
      <c r="E13643" s="27"/>
    </row>
    <row r="13644" spans="1:5" x14ac:dyDescent="0.25">
      <c r="A13644" s="27"/>
      <c r="B13644" s="32"/>
      <c r="C13644" s="27"/>
      <c r="D13644" s="27"/>
      <c r="E13644" s="27"/>
    </row>
    <row r="13645" spans="1:5" x14ac:dyDescent="0.25">
      <c r="A13645" s="27"/>
      <c r="B13645" s="32"/>
      <c r="C13645" s="27"/>
      <c r="D13645" s="27"/>
      <c r="E13645" s="27"/>
    </row>
    <row r="13646" spans="1:5" x14ac:dyDescent="0.25">
      <c r="A13646" s="27"/>
      <c r="B13646" s="32"/>
      <c r="C13646" s="27"/>
      <c r="D13646" s="27"/>
      <c r="E13646" s="27"/>
    </row>
    <row r="13647" spans="1:5" x14ac:dyDescent="0.25">
      <c r="A13647" s="27"/>
      <c r="B13647" s="32"/>
      <c r="C13647" s="27"/>
      <c r="D13647" s="27"/>
      <c r="E13647" s="27"/>
    </row>
    <row r="13648" spans="1:5" x14ac:dyDescent="0.25">
      <c r="A13648" s="27"/>
      <c r="B13648" s="32"/>
      <c r="C13648" s="27"/>
      <c r="D13648" s="27"/>
      <c r="E13648" s="27"/>
    </row>
    <row r="13649" spans="1:5" x14ac:dyDescent="0.25">
      <c r="A13649" s="27"/>
      <c r="B13649" s="32"/>
      <c r="C13649" s="27"/>
      <c r="D13649" s="27"/>
      <c r="E13649" s="27"/>
    </row>
    <row r="13650" spans="1:5" x14ac:dyDescent="0.25">
      <c r="A13650" s="27"/>
      <c r="B13650" s="32"/>
      <c r="C13650" s="27"/>
      <c r="D13650" s="27"/>
      <c r="E13650" s="27"/>
    </row>
    <row r="13651" spans="1:5" x14ac:dyDescent="0.25">
      <c r="A13651" s="27"/>
      <c r="B13651" s="32"/>
      <c r="C13651" s="27"/>
      <c r="D13651" s="27"/>
      <c r="E13651" s="27"/>
    </row>
    <row r="13652" spans="1:5" x14ac:dyDescent="0.25">
      <c r="A13652" s="27"/>
      <c r="B13652" s="32"/>
      <c r="C13652" s="27"/>
      <c r="D13652" s="27"/>
      <c r="E13652" s="27"/>
    </row>
    <row r="13653" spans="1:5" x14ac:dyDescent="0.25">
      <c r="A13653" s="27"/>
      <c r="B13653" s="32"/>
      <c r="C13653" s="27"/>
      <c r="D13653" s="27"/>
      <c r="E13653" s="27"/>
    </row>
    <row r="13654" spans="1:5" x14ac:dyDescent="0.25">
      <c r="A13654" s="27"/>
      <c r="B13654" s="32"/>
      <c r="C13654" s="27"/>
      <c r="D13654" s="27"/>
      <c r="E13654" s="27"/>
    </row>
    <row r="13655" spans="1:5" x14ac:dyDescent="0.25">
      <c r="A13655" s="27"/>
      <c r="B13655" s="32"/>
      <c r="C13655" s="27"/>
      <c r="D13655" s="27"/>
      <c r="E13655" s="27"/>
    </row>
    <row r="13656" spans="1:5" x14ac:dyDescent="0.25">
      <c r="A13656" s="27"/>
      <c r="B13656" s="32"/>
      <c r="C13656" s="27"/>
      <c r="D13656" s="27"/>
      <c r="E13656" s="27"/>
    </row>
    <row r="13657" spans="1:5" x14ac:dyDescent="0.25">
      <c r="A13657" s="27"/>
      <c r="B13657" s="32"/>
      <c r="C13657" s="27"/>
      <c r="D13657" s="27"/>
      <c r="E13657" s="27"/>
    </row>
    <row r="13658" spans="1:5" x14ac:dyDescent="0.25">
      <c r="A13658" s="27"/>
      <c r="B13658" s="32"/>
      <c r="C13658" s="27"/>
      <c r="D13658" s="27"/>
      <c r="E13658" s="27"/>
    </row>
    <row r="13659" spans="1:5" x14ac:dyDescent="0.25">
      <c r="A13659" s="27"/>
      <c r="B13659" s="32"/>
      <c r="C13659" s="27"/>
      <c r="D13659" s="27"/>
      <c r="E13659" s="27"/>
    </row>
    <row r="13660" spans="1:5" x14ac:dyDescent="0.25">
      <c r="A13660" s="27"/>
      <c r="B13660" s="32"/>
      <c r="C13660" s="27"/>
      <c r="D13660" s="27"/>
      <c r="E13660" s="27"/>
    </row>
    <row r="13661" spans="1:5" x14ac:dyDescent="0.25">
      <c r="A13661" s="27"/>
      <c r="B13661" s="32"/>
      <c r="C13661" s="27"/>
      <c r="D13661" s="27"/>
      <c r="E13661" s="27"/>
    </row>
    <row r="13662" spans="1:5" x14ac:dyDescent="0.25">
      <c r="A13662" s="27"/>
      <c r="B13662" s="32"/>
      <c r="C13662" s="27"/>
      <c r="D13662" s="27"/>
      <c r="E13662" s="27"/>
    </row>
    <row r="13663" spans="1:5" x14ac:dyDescent="0.25">
      <c r="A13663" s="27"/>
      <c r="B13663" s="32"/>
      <c r="C13663" s="27"/>
      <c r="D13663" s="27"/>
      <c r="E13663" s="27"/>
    </row>
    <row r="13664" spans="1:5" x14ac:dyDescent="0.25">
      <c r="A13664" s="27"/>
      <c r="B13664" s="32"/>
      <c r="C13664" s="27"/>
      <c r="D13664" s="27"/>
      <c r="E13664" s="27"/>
    </row>
    <row r="13665" spans="1:5" x14ac:dyDescent="0.25">
      <c r="A13665" s="27"/>
      <c r="B13665" s="32"/>
      <c r="C13665" s="27"/>
      <c r="D13665" s="27"/>
      <c r="E13665" s="27"/>
    </row>
    <row r="13666" spans="1:5" x14ac:dyDescent="0.25">
      <c r="A13666" s="27"/>
      <c r="B13666" s="32"/>
      <c r="C13666" s="27"/>
      <c r="D13666" s="27"/>
      <c r="E13666" s="27"/>
    </row>
    <row r="13667" spans="1:5" x14ac:dyDescent="0.25">
      <c r="A13667" s="27"/>
      <c r="B13667" s="32"/>
      <c r="C13667" s="27"/>
      <c r="D13667" s="27"/>
      <c r="E13667" s="27"/>
    </row>
    <row r="13668" spans="1:5" x14ac:dyDescent="0.25">
      <c r="A13668" s="27"/>
      <c r="B13668" s="32"/>
      <c r="C13668" s="27"/>
      <c r="D13668" s="27"/>
      <c r="E13668" s="27"/>
    </row>
    <row r="13669" spans="1:5" x14ac:dyDescent="0.25">
      <c r="A13669" s="27"/>
      <c r="B13669" s="32"/>
      <c r="C13669" s="27"/>
      <c r="D13669" s="27"/>
      <c r="E13669" s="27"/>
    </row>
    <row r="13670" spans="1:5" x14ac:dyDescent="0.25">
      <c r="A13670" s="27"/>
      <c r="B13670" s="32"/>
      <c r="C13670" s="27"/>
      <c r="D13670" s="27"/>
      <c r="E13670" s="27"/>
    </row>
    <row r="13671" spans="1:5" x14ac:dyDescent="0.25">
      <c r="A13671" s="27"/>
      <c r="B13671" s="32"/>
      <c r="C13671" s="27"/>
      <c r="D13671" s="27"/>
      <c r="E13671" s="27"/>
    </row>
    <row r="13672" spans="1:5" x14ac:dyDescent="0.25">
      <c r="A13672" s="27"/>
      <c r="B13672" s="32"/>
      <c r="C13672" s="27"/>
      <c r="D13672" s="27"/>
      <c r="E13672" s="27"/>
    </row>
    <row r="13673" spans="1:5" x14ac:dyDescent="0.25">
      <c r="A13673" s="27"/>
      <c r="B13673" s="32"/>
      <c r="C13673" s="27"/>
      <c r="D13673" s="27"/>
      <c r="E13673" s="27"/>
    </row>
    <row r="13674" spans="1:5" x14ac:dyDescent="0.25">
      <c r="A13674" s="27"/>
      <c r="B13674" s="32"/>
      <c r="C13674" s="27"/>
      <c r="D13674" s="27"/>
      <c r="E13674" s="27"/>
    </row>
    <row r="13675" spans="1:5" x14ac:dyDescent="0.25">
      <c r="A13675" s="27"/>
      <c r="B13675" s="32"/>
      <c r="C13675" s="27"/>
      <c r="D13675" s="27"/>
      <c r="E13675" s="27"/>
    </row>
    <row r="13676" spans="1:5" x14ac:dyDescent="0.25">
      <c r="A13676" s="27"/>
      <c r="B13676" s="32"/>
      <c r="C13676" s="27"/>
      <c r="D13676" s="27"/>
      <c r="E13676" s="27"/>
    </row>
    <row r="13677" spans="1:5" x14ac:dyDescent="0.25">
      <c r="A13677" s="27"/>
      <c r="B13677" s="32"/>
      <c r="C13677" s="27"/>
      <c r="D13677" s="27"/>
      <c r="E13677" s="27"/>
    </row>
    <row r="13678" spans="1:5" x14ac:dyDescent="0.25">
      <c r="A13678" s="27"/>
      <c r="B13678" s="32"/>
      <c r="C13678" s="27"/>
      <c r="D13678" s="27"/>
      <c r="E13678" s="27"/>
    </row>
    <row r="13679" spans="1:5" x14ac:dyDescent="0.25">
      <c r="A13679" s="27"/>
      <c r="B13679" s="32"/>
      <c r="C13679" s="27"/>
      <c r="D13679" s="27"/>
      <c r="E13679" s="27"/>
    </row>
    <row r="13680" spans="1:5" x14ac:dyDescent="0.25">
      <c r="A13680" s="27"/>
      <c r="B13680" s="32"/>
      <c r="C13680" s="27"/>
      <c r="D13680" s="27"/>
      <c r="E13680" s="27"/>
    </row>
    <row r="13681" spans="1:5" x14ac:dyDescent="0.25">
      <c r="A13681" s="27"/>
      <c r="B13681" s="32"/>
      <c r="C13681" s="27"/>
      <c r="D13681" s="27"/>
      <c r="E13681" s="27"/>
    </row>
    <row r="13682" spans="1:5" x14ac:dyDescent="0.25">
      <c r="A13682" s="27"/>
      <c r="B13682" s="32"/>
      <c r="C13682" s="27"/>
      <c r="D13682" s="27"/>
      <c r="E13682" s="27"/>
    </row>
    <row r="13683" spans="1:5" x14ac:dyDescent="0.25">
      <c r="A13683" s="27"/>
      <c r="B13683" s="32"/>
      <c r="C13683" s="27"/>
      <c r="D13683" s="27"/>
      <c r="E13683" s="27"/>
    </row>
    <row r="13684" spans="1:5" x14ac:dyDescent="0.25">
      <c r="A13684" s="27"/>
      <c r="B13684" s="32"/>
      <c r="C13684" s="27"/>
      <c r="D13684" s="27"/>
      <c r="E13684" s="27"/>
    </row>
    <row r="13685" spans="1:5" x14ac:dyDescent="0.25">
      <c r="A13685" s="27"/>
      <c r="B13685" s="32"/>
      <c r="C13685" s="27"/>
      <c r="D13685" s="27"/>
      <c r="E13685" s="27"/>
    </row>
    <row r="13686" spans="1:5" x14ac:dyDescent="0.25">
      <c r="A13686" s="27"/>
      <c r="B13686" s="32"/>
      <c r="C13686" s="27"/>
      <c r="D13686" s="27"/>
      <c r="E13686" s="27"/>
    </row>
    <row r="13687" spans="1:5" x14ac:dyDescent="0.25">
      <c r="A13687" s="27"/>
      <c r="B13687" s="32"/>
      <c r="C13687" s="27"/>
      <c r="D13687" s="27"/>
      <c r="E13687" s="27"/>
    </row>
    <row r="13688" spans="1:5" x14ac:dyDescent="0.25">
      <c r="A13688" s="27"/>
      <c r="B13688" s="32"/>
      <c r="C13688" s="27"/>
      <c r="D13688" s="27"/>
      <c r="E13688" s="27"/>
    </row>
    <row r="13689" spans="1:5" x14ac:dyDescent="0.25">
      <c r="A13689" s="27"/>
      <c r="B13689" s="32"/>
      <c r="C13689" s="27"/>
      <c r="D13689" s="27"/>
      <c r="E13689" s="27"/>
    </row>
    <row r="13690" spans="1:5" x14ac:dyDescent="0.25">
      <c r="A13690" s="27"/>
      <c r="B13690" s="32"/>
      <c r="C13690" s="27"/>
      <c r="D13690" s="27"/>
      <c r="E13690" s="27"/>
    </row>
    <row r="13691" spans="1:5" x14ac:dyDescent="0.25">
      <c r="A13691" s="27"/>
      <c r="B13691" s="32"/>
      <c r="C13691" s="27"/>
      <c r="D13691" s="27"/>
      <c r="E13691" s="27"/>
    </row>
    <row r="13692" spans="1:5" x14ac:dyDescent="0.25">
      <c r="A13692" s="27"/>
      <c r="B13692" s="32"/>
      <c r="C13692" s="27"/>
      <c r="D13692" s="27"/>
      <c r="E13692" s="27"/>
    </row>
    <row r="13693" spans="1:5" x14ac:dyDescent="0.25">
      <c r="A13693" s="27"/>
      <c r="B13693" s="32"/>
      <c r="C13693" s="27"/>
      <c r="D13693" s="27"/>
      <c r="E13693" s="27"/>
    </row>
    <row r="13694" spans="1:5" x14ac:dyDescent="0.25">
      <c r="A13694" s="27"/>
      <c r="B13694" s="32"/>
      <c r="C13694" s="27"/>
      <c r="D13694" s="27"/>
      <c r="E13694" s="27"/>
    </row>
    <row r="13695" spans="1:5" x14ac:dyDescent="0.25">
      <c r="A13695" s="27"/>
      <c r="B13695" s="32"/>
      <c r="C13695" s="27"/>
      <c r="D13695" s="27"/>
      <c r="E13695" s="27"/>
    </row>
    <row r="13696" spans="1:5" x14ac:dyDescent="0.25">
      <c r="A13696" s="27"/>
      <c r="B13696" s="32"/>
      <c r="C13696" s="27"/>
      <c r="D13696" s="27"/>
      <c r="E13696" s="27"/>
    </row>
    <row r="13697" spans="1:5" x14ac:dyDescent="0.25">
      <c r="A13697" s="27"/>
      <c r="B13697" s="32"/>
      <c r="C13697" s="27"/>
      <c r="D13697" s="27"/>
      <c r="E13697" s="27"/>
    </row>
    <row r="13698" spans="1:5" x14ac:dyDescent="0.25">
      <c r="A13698" s="27"/>
      <c r="B13698" s="32"/>
      <c r="C13698" s="27"/>
      <c r="D13698" s="27"/>
      <c r="E13698" s="27"/>
    </row>
    <row r="13699" spans="1:5" x14ac:dyDescent="0.25">
      <c r="A13699" s="27"/>
      <c r="B13699" s="32"/>
      <c r="C13699" s="27"/>
      <c r="D13699" s="27"/>
      <c r="E13699" s="27"/>
    </row>
    <row r="13700" spans="1:5" x14ac:dyDescent="0.25">
      <c r="A13700" s="27"/>
      <c r="B13700" s="32"/>
      <c r="C13700" s="27"/>
      <c r="D13700" s="27"/>
      <c r="E13700" s="27"/>
    </row>
    <row r="13701" spans="1:5" x14ac:dyDescent="0.25">
      <c r="A13701" s="27"/>
      <c r="B13701" s="32"/>
      <c r="C13701" s="27"/>
      <c r="D13701" s="27"/>
      <c r="E13701" s="27"/>
    </row>
    <row r="13702" spans="1:5" x14ac:dyDescent="0.25">
      <c r="A13702" s="27"/>
      <c r="B13702" s="32"/>
      <c r="C13702" s="27"/>
      <c r="D13702" s="27"/>
      <c r="E13702" s="27"/>
    </row>
    <row r="13703" spans="1:5" x14ac:dyDescent="0.25">
      <c r="A13703" s="27"/>
      <c r="B13703" s="32"/>
      <c r="C13703" s="27"/>
      <c r="D13703" s="27"/>
      <c r="E13703" s="27"/>
    </row>
    <row r="13704" spans="1:5" x14ac:dyDescent="0.25">
      <c r="A13704" s="27"/>
      <c r="B13704" s="32"/>
      <c r="C13704" s="27"/>
      <c r="D13704" s="27"/>
      <c r="E13704" s="27"/>
    </row>
    <row r="13705" spans="1:5" x14ac:dyDescent="0.25">
      <c r="A13705" s="27"/>
      <c r="B13705" s="32"/>
      <c r="C13705" s="27"/>
      <c r="D13705" s="27"/>
      <c r="E13705" s="27"/>
    </row>
    <row r="13706" spans="1:5" x14ac:dyDescent="0.25">
      <c r="A13706" s="27"/>
      <c r="B13706" s="32"/>
      <c r="C13706" s="27"/>
      <c r="D13706" s="27"/>
      <c r="E13706" s="27"/>
    </row>
    <row r="13707" spans="1:5" x14ac:dyDescent="0.25">
      <c r="A13707" s="27"/>
      <c r="B13707" s="32"/>
      <c r="C13707" s="27"/>
      <c r="D13707" s="27"/>
      <c r="E13707" s="27"/>
    </row>
    <row r="13708" spans="1:5" x14ac:dyDescent="0.25">
      <c r="A13708" s="27"/>
      <c r="B13708" s="32"/>
      <c r="C13708" s="27"/>
      <c r="D13708" s="27"/>
      <c r="E13708" s="27"/>
    </row>
    <row r="13709" spans="1:5" x14ac:dyDescent="0.25">
      <c r="A13709" s="27"/>
      <c r="B13709" s="32"/>
      <c r="C13709" s="27"/>
      <c r="D13709" s="27"/>
      <c r="E13709" s="27"/>
    </row>
    <row r="13710" spans="1:5" x14ac:dyDescent="0.25">
      <c r="A13710" s="27"/>
      <c r="B13710" s="32"/>
      <c r="C13710" s="27"/>
      <c r="D13710" s="27"/>
      <c r="E13710" s="27"/>
    </row>
    <row r="13711" spans="1:5" x14ac:dyDescent="0.25">
      <c r="A13711" s="27"/>
      <c r="B13711" s="32"/>
      <c r="C13711" s="27"/>
      <c r="D13711" s="27"/>
      <c r="E13711" s="27"/>
    </row>
    <row r="13712" spans="1:5" x14ac:dyDescent="0.25">
      <c r="A13712" s="27"/>
      <c r="B13712" s="32"/>
      <c r="C13712" s="27"/>
      <c r="D13712" s="27"/>
      <c r="E13712" s="27"/>
    </row>
    <row r="13713" spans="1:5" x14ac:dyDescent="0.25">
      <c r="A13713" s="27"/>
      <c r="B13713" s="32"/>
      <c r="C13713" s="27"/>
      <c r="D13713" s="27"/>
      <c r="E13713" s="27"/>
    </row>
    <row r="13714" spans="1:5" x14ac:dyDescent="0.25">
      <c r="A13714" s="27"/>
      <c r="B13714" s="32"/>
      <c r="C13714" s="27"/>
      <c r="D13714" s="27"/>
      <c r="E13714" s="27"/>
    </row>
    <row r="13715" spans="1:5" x14ac:dyDescent="0.25">
      <c r="A13715" s="27"/>
      <c r="B13715" s="32"/>
      <c r="C13715" s="27"/>
      <c r="D13715" s="27"/>
      <c r="E13715" s="27"/>
    </row>
    <row r="13716" spans="1:5" x14ac:dyDescent="0.25">
      <c r="A13716" s="27"/>
      <c r="B13716" s="32"/>
      <c r="C13716" s="27"/>
      <c r="D13716" s="27"/>
      <c r="E13716" s="27"/>
    </row>
    <row r="13717" spans="1:5" x14ac:dyDescent="0.25">
      <c r="A13717" s="27"/>
      <c r="B13717" s="32"/>
      <c r="C13717" s="27"/>
      <c r="D13717" s="27"/>
      <c r="E13717" s="27"/>
    </row>
    <row r="13718" spans="1:5" x14ac:dyDescent="0.25">
      <c r="A13718" s="27"/>
      <c r="B13718" s="32"/>
      <c r="C13718" s="27"/>
      <c r="D13718" s="27"/>
      <c r="E13718" s="27"/>
    </row>
    <row r="13719" spans="1:5" x14ac:dyDescent="0.25">
      <c r="A13719" s="27"/>
      <c r="B13719" s="32"/>
      <c r="C13719" s="27"/>
      <c r="D13719" s="27"/>
      <c r="E13719" s="27"/>
    </row>
    <row r="13720" spans="1:5" x14ac:dyDescent="0.25">
      <c r="A13720" s="27"/>
      <c r="B13720" s="32"/>
      <c r="C13720" s="27"/>
      <c r="D13720" s="27"/>
      <c r="E13720" s="27"/>
    </row>
    <row r="13721" spans="1:5" x14ac:dyDescent="0.25">
      <c r="A13721" s="27"/>
      <c r="B13721" s="32"/>
      <c r="C13721" s="27"/>
      <c r="D13721" s="27"/>
      <c r="E13721" s="27"/>
    </row>
    <row r="13722" spans="1:5" x14ac:dyDescent="0.25">
      <c r="A13722" s="27"/>
      <c r="B13722" s="32"/>
      <c r="C13722" s="27"/>
      <c r="D13722" s="27"/>
      <c r="E13722" s="27"/>
    </row>
    <row r="13723" spans="1:5" x14ac:dyDescent="0.25">
      <c r="A13723" s="27"/>
      <c r="B13723" s="32"/>
      <c r="C13723" s="27"/>
      <c r="D13723" s="27"/>
      <c r="E13723" s="27"/>
    </row>
    <row r="13724" spans="1:5" x14ac:dyDescent="0.25">
      <c r="A13724" s="27"/>
      <c r="B13724" s="32"/>
      <c r="C13724" s="27"/>
      <c r="D13724" s="27"/>
      <c r="E13724" s="27"/>
    </row>
    <row r="13725" spans="1:5" x14ac:dyDescent="0.25">
      <c r="A13725" s="27"/>
      <c r="B13725" s="32"/>
      <c r="C13725" s="27"/>
      <c r="D13725" s="27"/>
      <c r="E13725" s="27"/>
    </row>
    <row r="13726" spans="1:5" x14ac:dyDescent="0.25">
      <c r="A13726" s="27"/>
      <c r="B13726" s="32"/>
      <c r="C13726" s="27"/>
      <c r="D13726" s="27"/>
      <c r="E13726" s="27"/>
    </row>
    <row r="13727" spans="1:5" x14ac:dyDescent="0.25">
      <c r="A13727" s="27"/>
      <c r="B13727" s="32"/>
      <c r="C13727" s="27"/>
      <c r="D13727" s="27"/>
      <c r="E13727" s="27"/>
    </row>
    <row r="13728" spans="1:5" x14ac:dyDescent="0.25">
      <c r="A13728" s="27"/>
      <c r="B13728" s="32"/>
      <c r="C13728" s="27"/>
      <c r="D13728" s="27"/>
      <c r="E13728" s="27"/>
    </row>
    <row r="13729" spans="1:5" x14ac:dyDescent="0.25">
      <c r="A13729" s="27"/>
      <c r="B13729" s="32"/>
      <c r="C13729" s="27"/>
      <c r="D13729" s="27"/>
      <c r="E13729" s="27"/>
    </row>
    <row r="13730" spans="1:5" x14ac:dyDescent="0.25">
      <c r="A13730" s="27"/>
      <c r="B13730" s="32"/>
      <c r="C13730" s="27"/>
      <c r="D13730" s="27"/>
      <c r="E13730" s="27"/>
    </row>
    <row r="13731" spans="1:5" x14ac:dyDescent="0.25">
      <c r="A13731" s="27"/>
      <c r="B13731" s="32"/>
      <c r="C13731" s="27"/>
      <c r="D13731" s="27"/>
      <c r="E13731" s="27"/>
    </row>
    <row r="13732" spans="1:5" x14ac:dyDescent="0.25">
      <c r="A13732" s="27"/>
      <c r="B13732" s="32"/>
      <c r="C13732" s="27"/>
      <c r="D13732" s="27"/>
      <c r="E13732" s="27"/>
    </row>
    <row r="13733" spans="1:5" x14ac:dyDescent="0.25">
      <c r="A13733" s="27"/>
      <c r="B13733" s="32"/>
      <c r="C13733" s="27"/>
      <c r="D13733" s="27"/>
      <c r="E13733" s="27"/>
    </row>
    <row r="13734" spans="1:5" x14ac:dyDescent="0.25">
      <c r="A13734" s="27"/>
      <c r="B13734" s="32"/>
      <c r="C13734" s="27"/>
      <c r="D13734" s="27"/>
      <c r="E13734" s="27"/>
    </row>
    <row r="13735" spans="1:5" x14ac:dyDescent="0.25">
      <c r="A13735" s="27"/>
      <c r="B13735" s="32"/>
      <c r="C13735" s="27"/>
      <c r="D13735" s="27"/>
      <c r="E13735" s="27"/>
    </row>
    <row r="13736" spans="1:5" x14ac:dyDescent="0.25">
      <c r="A13736" s="27"/>
      <c r="B13736" s="32"/>
      <c r="C13736" s="27"/>
      <c r="D13736" s="27"/>
      <c r="E13736" s="27"/>
    </row>
    <row r="13737" spans="1:5" x14ac:dyDescent="0.25">
      <c r="A13737" s="27"/>
      <c r="B13737" s="32"/>
      <c r="C13737" s="27"/>
      <c r="D13737" s="27"/>
      <c r="E13737" s="27"/>
    </row>
    <row r="13738" spans="1:5" x14ac:dyDescent="0.25">
      <c r="A13738" s="27"/>
      <c r="B13738" s="32"/>
      <c r="C13738" s="27"/>
      <c r="D13738" s="27"/>
      <c r="E13738" s="27"/>
    </row>
    <row r="13739" spans="1:5" x14ac:dyDescent="0.25">
      <c r="A13739" s="27"/>
      <c r="B13739" s="32"/>
      <c r="C13739" s="27"/>
      <c r="D13739" s="27"/>
      <c r="E13739" s="27"/>
    </row>
    <row r="13740" spans="1:5" x14ac:dyDescent="0.25">
      <c r="A13740" s="27"/>
      <c r="B13740" s="32"/>
      <c r="C13740" s="27"/>
      <c r="D13740" s="27"/>
      <c r="E13740" s="27"/>
    </row>
    <row r="13741" spans="1:5" x14ac:dyDescent="0.25">
      <c r="A13741" s="27"/>
      <c r="B13741" s="32"/>
      <c r="C13741" s="27"/>
      <c r="D13741" s="27"/>
      <c r="E13741" s="27"/>
    </row>
    <row r="13742" spans="1:5" x14ac:dyDescent="0.25">
      <c r="A13742" s="27"/>
      <c r="B13742" s="32"/>
      <c r="C13742" s="27"/>
      <c r="D13742" s="27"/>
      <c r="E13742" s="27"/>
    </row>
    <row r="13743" spans="1:5" x14ac:dyDescent="0.25">
      <c r="A13743" s="27"/>
      <c r="B13743" s="32"/>
      <c r="C13743" s="27"/>
      <c r="D13743" s="27"/>
      <c r="E13743" s="27"/>
    </row>
    <row r="13744" spans="1:5" x14ac:dyDescent="0.25">
      <c r="A13744" s="27"/>
      <c r="B13744" s="32"/>
      <c r="C13744" s="27"/>
      <c r="D13744" s="27"/>
      <c r="E13744" s="27"/>
    </row>
    <row r="13745" spans="1:5" x14ac:dyDescent="0.25">
      <c r="A13745" s="27"/>
      <c r="B13745" s="32"/>
      <c r="C13745" s="27"/>
      <c r="D13745" s="27"/>
      <c r="E13745" s="27"/>
    </row>
    <row r="13746" spans="1:5" x14ac:dyDescent="0.25">
      <c r="A13746" s="27"/>
      <c r="B13746" s="32"/>
      <c r="C13746" s="27"/>
      <c r="D13746" s="27"/>
      <c r="E13746" s="27"/>
    </row>
    <row r="13747" spans="1:5" x14ac:dyDescent="0.25">
      <c r="A13747" s="27"/>
      <c r="B13747" s="32"/>
      <c r="C13747" s="27"/>
      <c r="D13747" s="27"/>
      <c r="E13747" s="27"/>
    </row>
    <row r="13748" spans="1:5" x14ac:dyDescent="0.25">
      <c r="A13748" s="27"/>
      <c r="B13748" s="32"/>
      <c r="C13748" s="27"/>
      <c r="D13748" s="27"/>
      <c r="E13748" s="27"/>
    </row>
    <row r="13749" spans="1:5" x14ac:dyDescent="0.25">
      <c r="A13749" s="27"/>
      <c r="B13749" s="32"/>
      <c r="C13749" s="27"/>
      <c r="D13749" s="27"/>
      <c r="E13749" s="27"/>
    </row>
    <row r="13750" spans="1:5" x14ac:dyDescent="0.25">
      <c r="A13750" s="27"/>
      <c r="B13750" s="32"/>
      <c r="C13750" s="27"/>
      <c r="D13750" s="27"/>
      <c r="E13750" s="27"/>
    </row>
    <row r="13751" spans="1:5" x14ac:dyDescent="0.25">
      <c r="A13751" s="27"/>
      <c r="B13751" s="32"/>
      <c r="C13751" s="27"/>
      <c r="D13751" s="27"/>
      <c r="E13751" s="27"/>
    </row>
    <row r="13752" spans="1:5" x14ac:dyDescent="0.25">
      <c r="A13752" s="27"/>
      <c r="B13752" s="32"/>
      <c r="C13752" s="27"/>
      <c r="D13752" s="27"/>
      <c r="E13752" s="27"/>
    </row>
    <row r="13753" spans="1:5" x14ac:dyDescent="0.25">
      <c r="A13753" s="27"/>
      <c r="B13753" s="32"/>
      <c r="C13753" s="27"/>
      <c r="D13753" s="27"/>
      <c r="E13753" s="27"/>
    </row>
    <row r="13754" spans="1:5" x14ac:dyDescent="0.25">
      <c r="A13754" s="27"/>
      <c r="B13754" s="32"/>
      <c r="C13754" s="27"/>
      <c r="D13754" s="27"/>
      <c r="E13754" s="27"/>
    </row>
    <row r="13755" spans="1:5" x14ac:dyDescent="0.25">
      <c r="A13755" s="27"/>
      <c r="B13755" s="32"/>
      <c r="C13755" s="27"/>
      <c r="D13755" s="27"/>
      <c r="E13755" s="27"/>
    </row>
    <row r="13756" spans="1:5" x14ac:dyDescent="0.25">
      <c r="A13756" s="27"/>
      <c r="B13756" s="32"/>
      <c r="C13756" s="27"/>
      <c r="D13756" s="27"/>
      <c r="E13756" s="27"/>
    </row>
    <row r="13757" spans="1:5" x14ac:dyDescent="0.25">
      <c r="A13757" s="27"/>
      <c r="B13757" s="32"/>
      <c r="C13757" s="27"/>
      <c r="D13757" s="27"/>
      <c r="E13757" s="27"/>
    </row>
    <row r="13758" spans="1:5" x14ac:dyDescent="0.25">
      <c r="A13758" s="27"/>
      <c r="B13758" s="32"/>
      <c r="C13758" s="27"/>
      <c r="D13758" s="27"/>
      <c r="E13758" s="27"/>
    </row>
    <row r="13759" spans="1:5" x14ac:dyDescent="0.25">
      <c r="A13759" s="27"/>
      <c r="B13759" s="32"/>
      <c r="C13759" s="27"/>
      <c r="D13759" s="27"/>
      <c r="E13759" s="27"/>
    </row>
    <row r="13760" spans="1:5" x14ac:dyDescent="0.25">
      <c r="A13760" s="27"/>
      <c r="B13760" s="32"/>
      <c r="C13760" s="27"/>
      <c r="D13760" s="27"/>
      <c r="E13760" s="27"/>
    </row>
    <row r="13761" spans="1:5" x14ac:dyDescent="0.25">
      <c r="A13761" s="27"/>
      <c r="B13761" s="32"/>
      <c r="C13761" s="27"/>
      <c r="D13761" s="27"/>
      <c r="E13761" s="27"/>
    </row>
    <row r="13762" spans="1:5" x14ac:dyDescent="0.25">
      <c r="A13762" s="27"/>
      <c r="B13762" s="32"/>
      <c r="C13762" s="27"/>
      <c r="D13762" s="27"/>
      <c r="E13762" s="27"/>
    </row>
    <row r="13763" spans="1:5" x14ac:dyDescent="0.25">
      <c r="A13763" s="27"/>
      <c r="B13763" s="32"/>
      <c r="C13763" s="27"/>
      <c r="D13763" s="27"/>
      <c r="E13763" s="27"/>
    </row>
    <row r="13764" spans="1:5" x14ac:dyDescent="0.25">
      <c r="A13764" s="27"/>
      <c r="B13764" s="32"/>
      <c r="C13764" s="27"/>
      <c r="D13764" s="27"/>
      <c r="E13764" s="27"/>
    </row>
    <row r="13765" spans="1:5" x14ac:dyDescent="0.25">
      <c r="A13765" s="27"/>
      <c r="B13765" s="32"/>
      <c r="C13765" s="27"/>
      <c r="D13765" s="27"/>
      <c r="E13765" s="27"/>
    </row>
    <row r="13766" spans="1:5" x14ac:dyDescent="0.25">
      <c r="A13766" s="27"/>
      <c r="B13766" s="32"/>
      <c r="C13766" s="27"/>
      <c r="D13766" s="27"/>
      <c r="E13766" s="27"/>
    </row>
    <row r="13767" spans="1:5" x14ac:dyDescent="0.25">
      <c r="A13767" s="27"/>
      <c r="B13767" s="32"/>
      <c r="C13767" s="27"/>
      <c r="D13767" s="27"/>
      <c r="E13767" s="27"/>
    </row>
    <row r="13768" spans="1:5" x14ac:dyDescent="0.25">
      <c r="A13768" s="27"/>
      <c r="B13768" s="32"/>
      <c r="C13768" s="27"/>
      <c r="D13768" s="27"/>
      <c r="E13768" s="27"/>
    </row>
    <row r="13769" spans="1:5" x14ac:dyDescent="0.25">
      <c r="A13769" s="27"/>
      <c r="B13769" s="32"/>
      <c r="C13769" s="27"/>
      <c r="D13769" s="27"/>
      <c r="E13769" s="27"/>
    </row>
    <row r="13770" spans="1:5" x14ac:dyDescent="0.25">
      <c r="A13770" s="27"/>
      <c r="B13770" s="32"/>
      <c r="C13770" s="27"/>
      <c r="D13770" s="27"/>
      <c r="E13770" s="27"/>
    </row>
    <row r="13771" spans="1:5" x14ac:dyDescent="0.25">
      <c r="A13771" s="27"/>
      <c r="B13771" s="32"/>
      <c r="C13771" s="27"/>
      <c r="D13771" s="27"/>
      <c r="E13771" s="27"/>
    </row>
    <row r="13772" spans="1:5" x14ac:dyDescent="0.25">
      <c r="A13772" s="27"/>
      <c r="B13772" s="32"/>
      <c r="C13772" s="27"/>
      <c r="D13772" s="27"/>
      <c r="E13772" s="27"/>
    </row>
    <row r="13773" spans="1:5" x14ac:dyDescent="0.25">
      <c r="A13773" s="27"/>
      <c r="B13773" s="32"/>
      <c r="C13773" s="27"/>
      <c r="D13773" s="27"/>
      <c r="E13773" s="27"/>
    </row>
    <row r="13774" spans="1:5" x14ac:dyDescent="0.25">
      <c r="A13774" s="27"/>
      <c r="B13774" s="32"/>
      <c r="C13774" s="27"/>
      <c r="D13774" s="27"/>
      <c r="E13774" s="27"/>
    </row>
    <row r="13775" spans="1:5" x14ac:dyDescent="0.25">
      <c r="A13775" s="27"/>
      <c r="B13775" s="32"/>
      <c r="C13775" s="27"/>
      <c r="D13775" s="27"/>
      <c r="E13775" s="27"/>
    </row>
    <row r="13776" spans="1:5" x14ac:dyDescent="0.25">
      <c r="A13776" s="27"/>
      <c r="B13776" s="32"/>
      <c r="C13776" s="27"/>
      <c r="D13776" s="27"/>
      <c r="E13776" s="27"/>
    </row>
    <row r="13777" spans="1:5" x14ac:dyDescent="0.25">
      <c r="A13777" s="27"/>
      <c r="B13777" s="32"/>
      <c r="C13777" s="27"/>
      <c r="D13777" s="27"/>
      <c r="E13777" s="27"/>
    </row>
    <row r="13778" spans="1:5" x14ac:dyDescent="0.25">
      <c r="A13778" s="27"/>
      <c r="B13778" s="32"/>
      <c r="C13778" s="27"/>
      <c r="D13778" s="27"/>
      <c r="E13778" s="27"/>
    </row>
    <row r="13779" spans="1:5" x14ac:dyDescent="0.25">
      <c r="A13779" s="27"/>
      <c r="B13779" s="32"/>
      <c r="C13779" s="27"/>
      <c r="D13779" s="27"/>
      <c r="E13779" s="27"/>
    </row>
    <row r="13780" spans="1:5" x14ac:dyDescent="0.25">
      <c r="A13780" s="27"/>
      <c r="B13780" s="32"/>
      <c r="C13780" s="27"/>
      <c r="D13780" s="27"/>
      <c r="E13780" s="27"/>
    </row>
    <row r="13781" spans="1:5" x14ac:dyDescent="0.25">
      <c r="A13781" s="27"/>
      <c r="B13781" s="32"/>
      <c r="C13781" s="27"/>
      <c r="D13781" s="27"/>
      <c r="E13781" s="27"/>
    </row>
    <row r="13782" spans="1:5" x14ac:dyDescent="0.25">
      <c r="A13782" s="27"/>
      <c r="B13782" s="32"/>
      <c r="C13782" s="27"/>
      <c r="D13782" s="27"/>
      <c r="E13782" s="27"/>
    </row>
    <row r="13783" spans="1:5" x14ac:dyDescent="0.25">
      <c r="A13783" s="27"/>
      <c r="B13783" s="32"/>
      <c r="C13783" s="27"/>
      <c r="D13783" s="27"/>
      <c r="E13783" s="27"/>
    </row>
    <row r="13784" spans="1:5" x14ac:dyDescent="0.25">
      <c r="A13784" s="27"/>
      <c r="B13784" s="32"/>
      <c r="C13784" s="27"/>
      <c r="D13784" s="27"/>
      <c r="E13784" s="27"/>
    </row>
    <row r="13785" spans="1:5" x14ac:dyDescent="0.25">
      <c r="A13785" s="27"/>
      <c r="B13785" s="32"/>
      <c r="C13785" s="27"/>
      <c r="D13785" s="27"/>
      <c r="E13785" s="27"/>
    </row>
    <row r="13786" spans="1:5" x14ac:dyDescent="0.25">
      <c r="A13786" s="27"/>
      <c r="B13786" s="32"/>
      <c r="C13786" s="27"/>
      <c r="D13786" s="27"/>
      <c r="E13786" s="27"/>
    </row>
    <row r="13787" spans="1:5" x14ac:dyDescent="0.25">
      <c r="A13787" s="27"/>
      <c r="B13787" s="32"/>
      <c r="C13787" s="27"/>
      <c r="D13787" s="27"/>
      <c r="E13787" s="27"/>
    </row>
    <row r="13788" spans="1:5" x14ac:dyDescent="0.25">
      <c r="A13788" s="27"/>
      <c r="B13788" s="32"/>
      <c r="C13788" s="27"/>
      <c r="D13788" s="27"/>
      <c r="E13788" s="27"/>
    </row>
    <row r="13789" spans="1:5" x14ac:dyDescent="0.25">
      <c r="A13789" s="27"/>
      <c r="B13789" s="32"/>
      <c r="C13789" s="27"/>
      <c r="D13789" s="27"/>
      <c r="E13789" s="27"/>
    </row>
    <row r="13790" spans="1:5" x14ac:dyDescent="0.25">
      <c r="A13790" s="27"/>
      <c r="B13790" s="32"/>
      <c r="C13790" s="27"/>
      <c r="D13790" s="27"/>
      <c r="E13790" s="27"/>
    </row>
    <row r="13791" spans="1:5" x14ac:dyDescent="0.25">
      <c r="A13791" s="27"/>
      <c r="B13791" s="32"/>
      <c r="C13791" s="27"/>
      <c r="D13791" s="27"/>
      <c r="E13791" s="27"/>
    </row>
    <row r="13792" spans="1:5" x14ac:dyDescent="0.25">
      <c r="A13792" s="27"/>
      <c r="B13792" s="32"/>
      <c r="C13792" s="27"/>
      <c r="D13792" s="27"/>
      <c r="E13792" s="27"/>
    </row>
    <row r="13793" spans="1:5" x14ac:dyDescent="0.25">
      <c r="A13793" s="27"/>
      <c r="B13793" s="32"/>
      <c r="C13793" s="27"/>
      <c r="D13793" s="27"/>
      <c r="E13793" s="27"/>
    </row>
    <row r="13794" spans="1:5" x14ac:dyDescent="0.25">
      <c r="A13794" s="27"/>
      <c r="B13794" s="32"/>
      <c r="C13794" s="27"/>
      <c r="D13794" s="27"/>
      <c r="E13794" s="27"/>
    </row>
    <row r="13795" spans="1:5" x14ac:dyDescent="0.25">
      <c r="A13795" s="27"/>
      <c r="B13795" s="32"/>
      <c r="C13795" s="27"/>
      <c r="D13795" s="27"/>
      <c r="E13795" s="27"/>
    </row>
    <row r="13796" spans="1:5" x14ac:dyDescent="0.25">
      <c r="A13796" s="27"/>
      <c r="B13796" s="32"/>
      <c r="C13796" s="27"/>
      <c r="D13796" s="27"/>
      <c r="E13796" s="27"/>
    </row>
    <row r="13797" spans="1:5" x14ac:dyDescent="0.25">
      <c r="A13797" s="27"/>
      <c r="B13797" s="32"/>
      <c r="C13797" s="27"/>
      <c r="D13797" s="27"/>
      <c r="E13797" s="27"/>
    </row>
    <row r="13798" spans="1:5" x14ac:dyDescent="0.25">
      <c r="A13798" s="27"/>
      <c r="B13798" s="32"/>
      <c r="C13798" s="27"/>
      <c r="D13798" s="27"/>
      <c r="E13798" s="27"/>
    </row>
    <row r="13799" spans="1:5" x14ac:dyDescent="0.25">
      <c r="A13799" s="27"/>
      <c r="B13799" s="32"/>
      <c r="C13799" s="27"/>
      <c r="D13799" s="27"/>
      <c r="E13799" s="27"/>
    </row>
    <row r="13800" spans="1:5" x14ac:dyDescent="0.25">
      <c r="A13800" s="27"/>
      <c r="B13800" s="32"/>
      <c r="C13800" s="27"/>
      <c r="D13800" s="27"/>
      <c r="E13800" s="27"/>
    </row>
    <row r="13801" spans="1:5" x14ac:dyDescent="0.25">
      <c r="A13801" s="27"/>
      <c r="B13801" s="32"/>
      <c r="C13801" s="27"/>
      <c r="D13801" s="27"/>
      <c r="E13801" s="27"/>
    </row>
    <row r="13802" spans="1:5" x14ac:dyDescent="0.25">
      <c r="A13802" s="27"/>
      <c r="B13802" s="32"/>
      <c r="C13802" s="27"/>
      <c r="D13802" s="27"/>
      <c r="E13802" s="27"/>
    </row>
    <row r="13803" spans="1:5" x14ac:dyDescent="0.25">
      <c r="A13803" s="27"/>
      <c r="B13803" s="32"/>
      <c r="C13803" s="27"/>
      <c r="D13803" s="27"/>
      <c r="E13803" s="27"/>
    </row>
    <row r="13804" spans="1:5" x14ac:dyDescent="0.25">
      <c r="A13804" s="27"/>
      <c r="B13804" s="32"/>
      <c r="C13804" s="27"/>
      <c r="D13804" s="27"/>
      <c r="E13804" s="27"/>
    </row>
    <row r="13805" spans="1:5" x14ac:dyDescent="0.25">
      <c r="A13805" s="27"/>
      <c r="B13805" s="32"/>
      <c r="C13805" s="27"/>
      <c r="D13805" s="27"/>
      <c r="E13805" s="27"/>
    </row>
    <row r="13806" spans="1:5" x14ac:dyDescent="0.25">
      <c r="A13806" s="27"/>
      <c r="B13806" s="32"/>
      <c r="C13806" s="27"/>
      <c r="D13806" s="27"/>
      <c r="E13806" s="27"/>
    </row>
    <row r="13807" spans="1:5" x14ac:dyDescent="0.25">
      <c r="A13807" s="27"/>
      <c r="B13807" s="32"/>
      <c r="C13807" s="27"/>
      <c r="D13807" s="27"/>
      <c r="E13807" s="27"/>
    </row>
    <row r="13808" spans="1:5" x14ac:dyDescent="0.25">
      <c r="A13808" s="27"/>
      <c r="B13808" s="32"/>
      <c r="C13808" s="27"/>
      <c r="D13808" s="27"/>
      <c r="E13808" s="27"/>
    </row>
    <row r="13809" spans="1:5" x14ac:dyDescent="0.25">
      <c r="A13809" s="27"/>
      <c r="B13809" s="32"/>
      <c r="C13809" s="27"/>
      <c r="D13809" s="27"/>
      <c r="E13809" s="27"/>
    </row>
    <row r="13810" spans="1:5" x14ac:dyDescent="0.25">
      <c r="A13810" s="27"/>
      <c r="B13810" s="32"/>
      <c r="C13810" s="27"/>
      <c r="D13810" s="27"/>
      <c r="E13810" s="27"/>
    </row>
    <row r="13811" spans="1:5" x14ac:dyDescent="0.25">
      <c r="A13811" s="27"/>
      <c r="B13811" s="32"/>
      <c r="C13811" s="27"/>
      <c r="D13811" s="27"/>
      <c r="E13811" s="27"/>
    </row>
    <row r="13812" spans="1:5" x14ac:dyDescent="0.25">
      <c r="A13812" s="27"/>
      <c r="B13812" s="32"/>
      <c r="C13812" s="27"/>
      <c r="D13812" s="27"/>
      <c r="E13812" s="27"/>
    </row>
    <row r="13813" spans="1:5" x14ac:dyDescent="0.25">
      <c r="A13813" s="27"/>
      <c r="B13813" s="32"/>
      <c r="C13813" s="27"/>
      <c r="D13813" s="27"/>
      <c r="E13813" s="27"/>
    </row>
    <row r="13814" spans="1:5" x14ac:dyDescent="0.25">
      <c r="A13814" s="27"/>
      <c r="B13814" s="32"/>
      <c r="C13814" s="27"/>
      <c r="D13814" s="27"/>
      <c r="E13814" s="27"/>
    </row>
    <row r="13815" spans="1:5" x14ac:dyDescent="0.25">
      <c r="A13815" s="27"/>
      <c r="B13815" s="32"/>
      <c r="C13815" s="27"/>
      <c r="D13815" s="27"/>
      <c r="E13815" s="27"/>
    </row>
    <row r="13816" spans="1:5" x14ac:dyDescent="0.25">
      <c r="A13816" s="27"/>
      <c r="B13816" s="32"/>
      <c r="C13816" s="27"/>
      <c r="D13816" s="27"/>
      <c r="E13816" s="27"/>
    </row>
    <row r="13817" spans="1:5" x14ac:dyDescent="0.25">
      <c r="A13817" s="27"/>
      <c r="B13817" s="32"/>
      <c r="C13817" s="27"/>
      <c r="D13817" s="27"/>
      <c r="E13817" s="27"/>
    </row>
    <row r="13818" spans="1:5" x14ac:dyDescent="0.25">
      <c r="A13818" s="27"/>
      <c r="B13818" s="32"/>
      <c r="C13818" s="27"/>
      <c r="D13818" s="27"/>
      <c r="E13818" s="27"/>
    </row>
    <row r="13819" spans="1:5" x14ac:dyDescent="0.25">
      <c r="A13819" s="27"/>
      <c r="B13819" s="32"/>
      <c r="C13819" s="27"/>
      <c r="D13819" s="27"/>
      <c r="E13819" s="27"/>
    </row>
    <row r="13820" spans="1:5" x14ac:dyDescent="0.25">
      <c r="A13820" s="27"/>
      <c r="B13820" s="32"/>
      <c r="C13820" s="27"/>
      <c r="D13820" s="27"/>
      <c r="E13820" s="27"/>
    </row>
    <row r="13821" spans="1:5" x14ac:dyDescent="0.25">
      <c r="A13821" s="27"/>
      <c r="B13821" s="32"/>
      <c r="C13821" s="27"/>
      <c r="D13821" s="27"/>
      <c r="E13821" s="27"/>
    </row>
    <row r="13822" spans="1:5" x14ac:dyDescent="0.25">
      <c r="A13822" s="27"/>
      <c r="B13822" s="32"/>
      <c r="C13822" s="27"/>
      <c r="D13822" s="27"/>
      <c r="E13822" s="27"/>
    </row>
    <row r="13823" spans="1:5" x14ac:dyDescent="0.25">
      <c r="A13823" s="27"/>
      <c r="B13823" s="32"/>
      <c r="C13823" s="27"/>
      <c r="D13823" s="27"/>
      <c r="E13823" s="27"/>
    </row>
    <row r="13824" spans="1:5" x14ac:dyDescent="0.25">
      <c r="A13824" s="27"/>
      <c r="B13824" s="32"/>
      <c r="C13824" s="27"/>
      <c r="D13824" s="27"/>
      <c r="E13824" s="27"/>
    </row>
    <row r="13825" spans="1:5" x14ac:dyDescent="0.25">
      <c r="A13825" s="27"/>
      <c r="B13825" s="32"/>
      <c r="C13825" s="27"/>
      <c r="D13825" s="27"/>
      <c r="E13825" s="27"/>
    </row>
    <row r="13826" spans="1:5" x14ac:dyDescent="0.25">
      <c r="A13826" s="27"/>
      <c r="B13826" s="32"/>
      <c r="C13826" s="27"/>
      <c r="D13826" s="27"/>
      <c r="E13826" s="27"/>
    </row>
    <row r="13827" spans="1:5" x14ac:dyDescent="0.25">
      <c r="A13827" s="27"/>
      <c r="B13827" s="32"/>
      <c r="C13827" s="27"/>
      <c r="D13827" s="27"/>
      <c r="E13827" s="27"/>
    </row>
    <row r="13828" spans="1:5" x14ac:dyDescent="0.25">
      <c r="A13828" s="27"/>
      <c r="B13828" s="32"/>
      <c r="C13828" s="27"/>
      <c r="D13828" s="27"/>
      <c r="E13828" s="27"/>
    </row>
    <row r="13829" spans="1:5" x14ac:dyDescent="0.25">
      <c r="A13829" s="27"/>
      <c r="B13829" s="32"/>
      <c r="C13829" s="27"/>
      <c r="D13829" s="27"/>
      <c r="E13829" s="27"/>
    </row>
    <row r="13830" spans="1:5" x14ac:dyDescent="0.25">
      <c r="A13830" s="27"/>
      <c r="B13830" s="32"/>
      <c r="C13830" s="27"/>
      <c r="D13830" s="27"/>
      <c r="E13830" s="27"/>
    </row>
    <row r="13831" spans="1:5" x14ac:dyDescent="0.25">
      <c r="A13831" s="27"/>
      <c r="B13831" s="32"/>
      <c r="C13831" s="27"/>
      <c r="D13831" s="27"/>
      <c r="E13831" s="27"/>
    </row>
    <row r="13832" spans="1:5" x14ac:dyDescent="0.25">
      <c r="A13832" s="27"/>
      <c r="B13832" s="32"/>
      <c r="C13832" s="27"/>
      <c r="D13832" s="27"/>
      <c r="E13832" s="27"/>
    </row>
    <row r="13833" spans="1:5" x14ac:dyDescent="0.25">
      <c r="A13833" s="27"/>
      <c r="B13833" s="32"/>
      <c r="C13833" s="27"/>
      <c r="D13833" s="27"/>
      <c r="E13833" s="27"/>
    </row>
    <row r="13834" spans="1:5" x14ac:dyDescent="0.25">
      <c r="A13834" s="27"/>
      <c r="B13834" s="32"/>
      <c r="C13834" s="27"/>
      <c r="D13834" s="27"/>
      <c r="E13834" s="27"/>
    </row>
    <row r="13835" spans="1:5" x14ac:dyDescent="0.25">
      <c r="A13835" s="27"/>
      <c r="B13835" s="32"/>
      <c r="C13835" s="27"/>
      <c r="D13835" s="27"/>
      <c r="E13835" s="27"/>
    </row>
    <row r="13836" spans="1:5" x14ac:dyDescent="0.25">
      <c r="A13836" s="27"/>
      <c r="B13836" s="32"/>
      <c r="C13836" s="27"/>
      <c r="D13836" s="27"/>
      <c r="E13836" s="27"/>
    </row>
    <row r="13837" spans="1:5" x14ac:dyDescent="0.25">
      <c r="A13837" s="27"/>
      <c r="B13837" s="32"/>
      <c r="C13837" s="27"/>
      <c r="D13837" s="27"/>
      <c r="E13837" s="27"/>
    </row>
    <row r="13838" spans="1:5" x14ac:dyDescent="0.25">
      <c r="A13838" s="27"/>
      <c r="B13838" s="32"/>
      <c r="C13838" s="27"/>
      <c r="D13838" s="27"/>
      <c r="E13838" s="27"/>
    </row>
    <row r="13839" spans="1:5" x14ac:dyDescent="0.25">
      <c r="A13839" s="27"/>
      <c r="B13839" s="32"/>
      <c r="C13839" s="27"/>
      <c r="D13839" s="27"/>
      <c r="E13839" s="27"/>
    </row>
    <row r="13840" spans="1:5" x14ac:dyDescent="0.25">
      <c r="A13840" s="27"/>
      <c r="B13840" s="32"/>
      <c r="C13840" s="27"/>
      <c r="D13840" s="27"/>
      <c r="E13840" s="27"/>
    </row>
    <row r="13841" spans="1:5" x14ac:dyDescent="0.25">
      <c r="A13841" s="27"/>
      <c r="B13841" s="32"/>
      <c r="C13841" s="27"/>
      <c r="D13841" s="27"/>
      <c r="E13841" s="27"/>
    </row>
    <row r="13842" spans="1:5" x14ac:dyDescent="0.25">
      <c r="A13842" s="27"/>
      <c r="B13842" s="32"/>
      <c r="C13842" s="27"/>
      <c r="D13842" s="27"/>
      <c r="E13842" s="27"/>
    </row>
    <row r="13843" spans="1:5" x14ac:dyDescent="0.25">
      <c r="A13843" s="27"/>
      <c r="B13843" s="32"/>
      <c r="C13843" s="27"/>
      <c r="D13843" s="27"/>
      <c r="E13843" s="27"/>
    </row>
    <row r="13844" spans="1:5" x14ac:dyDescent="0.25">
      <c r="A13844" s="27"/>
      <c r="B13844" s="32"/>
      <c r="C13844" s="27"/>
      <c r="D13844" s="27"/>
      <c r="E13844" s="27"/>
    </row>
    <row r="13845" spans="1:5" x14ac:dyDescent="0.25">
      <c r="A13845" s="27"/>
      <c r="B13845" s="32"/>
      <c r="C13845" s="27"/>
      <c r="D13845" s="27"/>
      <c r="E13845" s="27"/>
    </row>
    <row r="13846" spans="1:5" x14ac:dyDescent="0.25">
      <c r="A13846" s="27"/>
      <c r="B13846" s="32"/>
      <c r="C13846" s="27"/>
      <c r="D13846" s="27"/>
      <c r="E13846" s="27"/>
    </row>
    <row r="13847" spans="1:5" x14ac:dyDescent="0.25">
      <c r="A13847" s="27"/>
      <c r="B13847" s="32"/>
      <c r="C13847" s="27"/>
      <c r="D13847" s="27"/>
      <c r="E13847" s="27"/>
    </row>
    <row r="13848" spans="1:5" x14ac:dyDescent="0.25">
      <c r="A13848" s="27"/>
      <c r="B13848" s="32"/>
      <c r="C13848" s="27"/>
      <c r="D13848" s="27"/>
      <c r="E13848" s="27"/>
    </row>
    <row r="13849" spans="1:5" x14ac:dyDescent="0.25">
      <c r="A13849" s="27"/>
      <c r="B13849" s="32"/>
      <c r="C13849" s="27"/>
      <c r="D13849" s="27"/>
      <c r="E13849" s="27"/>
    </row>
    <row r="13850" spans="1:5" x14ac:dyDescent="0.25">
      <c r="A13850" s="27"/>
      <c r="B13850" s="32"/>
      <c r="C13850" s="27"/>
      <c r="D13850" s="27"/>
      <c r="E13850" s="27"/>
    </row>
    <row r="13851" spans="1:5" x14ac:dyDescent="0.25">
      <c r="A13851" s="27"/>
      <c r="B13851" s="32"/>
      <c r="C13851" s="27"/>
      <c r="D13851" s="27"/>
      <c r="E13851" s="27"/>
    </row>
    <row r="13852" spans="1:5" x14ac:dyDescent="0.25">
      <c r="A13852" s="27"/>
      <c r="B13852" s="32"/>
      <c r="C13852" s="27"/>
      <c r="D13852" s="27"/>
      <c r="E13852" s="27"/>
    </row>
    <row r="13853" spans="1:5" x14ac:dyDescent="0.25">
      <c r="A13853" s="27"/>
      <c r="B13853" s="32"/>
      <c r="C13853" s="27"/>
      <c r="D13853" s="27"/>
      <c r="E13853" s="27"/>
    </row>
    <row r="13854" spans="1:5" x14ac:dyDescent="0.25">
      <c r="A13854" s="27"/>
      <c r="B13854" s="32"/>
      <c r="C13854" s="27"/>
      <c r="D13854" s="27"/>
      <c r="E13854" s="27"/>
    </row>
    <row r="13855" spans="1:5" x14ac:dyDescent="0.25">
      <c r="A13855" s="27"/>
      <c r="B13855" s="32"/>
      <c r="C13855" s="27"/>
      <c r="D13855" s="27"/>
      <c r="E13855" s="27"/>
    </row>
    <row r="13856" spans="1:5" x14ac:dyDescent="0.25">
      <c r="A13856" s="27"/>
      <c r="B13856" s="32"/>
      <c r="C13856" s="27"/>
      <c r="D13856" s="27"/>
      <c r="E13856" s="27"/>
    </row>
    <row r="13857" spans="1:5" x14ac:dyDescent="0.25">
      <c r="A13857" s="27"/>
      <c r="B13857" s="32"/>
      <c r="C13857" s="27"/>
      <c r="D13857" s="27"/>
      <c r="E13857" s="27"/>
    </row>
    <row r="13858" spans="1:5" x14ac:dyDescent="0.25">
      <c r="A13858" s="27"/>
      <c r="B13858" s="32"/>
      <c r="C13858" s="27"/>
      <c r="D13858" s="27"/>
      <c r="E13858" s="27"/>
    </row>
    <row r="13859" spans="1:5" x14ac:dyDescent="0.25">
      <c r="A13859" s="27"/>
      <c r="B13859" s="32"/>
      <c r="C13859" s="27"/>
      <c r="D13859" s="27"/>
      <c r="E13859" s="27"/>
    </row>
    <row r="13860" spans="1:5" x14ac:dyDescent="0.25">
      <c r="A13860" s="27"/>
      <c r="B13860" s="32"/>
      <c r="C13860" s="27"/>
      <c r="D13860" s="27"/>
      <c r="E13860" s="27"/>
    </row>
    <row r="13861" spans="1:5" x14ac:dyDescent="0.25">
      <c r="A13861" s="27"/>
      <c r="B13861" s="32"/>
      <c r="C13861" s="27"/>
      <c r="D13861" s="27"/>
      <c r="E13861" s="27"/>
    </row>
    <row r="13862" spans="1:5" x14ac:dyDescent="0.25">
      <c r="A13862" s="27"/>
      <c r="B13862" s="32"/>
      <c r="C13862" s="27"/>
      <c r="D13862" s="27"/>
      <c r="E13862" s="27"/>
    </row>
    <row r="13863" spans="1:5" x14ac:dyDescent="0.25">
      <c r="A13863" s="27"/>
      <c r="B13863" s="32"/>
      <c r="C13863" s="27"/>
      <c r="D13863" s="27"/>
      <c r="E13863" s="27"/>
    </row>
    <row r="13864" spans="1:5" x14ac:dyDescent="0.25">
      <c r="A13864" s="27"/>
      <c r="B13864" s="32"/>
      <c r="C13864" s="27"/>
      <c r="D13864" s="27"/>
      <c r="E13864" s="27"/>
    </row>
    <row r="13865" spans="1:5" x14ac:dyDescent="0.25">
      <c r="A13865" s="27"/>
      <c r="B13865" s="32"/>
      <c r="C13865" s="27"/>
      <c r="D13865" s="27"/>
      <c r="E13865" s="27"/>
    </row>
    <row r="13866" spans="1:5" x14ac:dyDescent="0.25">
      <c r="A13866" s="27"/>
      <c r="B13866" s="32"/>
      <c r="C13866" s="27"/>
      <c r="D13866" s="27"/>
      <c r="E13866" s="27"/>
    </row>
    <row r="13867" spans="1:5" x14ac:dyDescent="0.25">
      <c r="A13867" s="27"/>
      <c r="B13867" s="32"/>
      <c r="C13867" s="27"/>
      <c r="D13867" s="27"/>
      <c r="E13867" s="27"/>
    </row>
    <row r="13868" spans="1:5" x14ac:dyDescent="0.25">
      <c r="A13868" s="27"/>
      <c r="B13868" s="32"/>
      <c r="C13868" s="27"/>
      <c r="D13868" s="27"/>
      <c r="E13868" s="27"/>
    </row>
    <row r="13869" spans="1:5" x14ac:dyDescent="0.25">
      <c r="A13869" s="27"/>
      <c r="B13869" s="32"/>
      <c r="C13869" s="27"/>
      <c r="D13869" s="27"/>
      <c r="E13869" s="27"/>
    </row>
    <row r="13870" spans="1:5" x14ac:dyDescent="0.25">
      <c r="A13870" s="27"/>
      <c r="B13870" s="32"/>
      <c r="C13870" s="27"/>
      <c r="D13870" s="27"/>
      <c r="E13870" s="27"/>
    </row>
    <row r="13871" spans="1:5" x14ac:dyDescent="0.25">
      <c r="A13871" s="27"/>
      <c r="B13871" s="32"/>
      <c r="C13871" s="27"/>
      <c r="D13871" s="27"/>
      <c r="E13871" s="27"/>
    </row>
    <row r="13872" spans="1:5" x14ac:dyDescent="0.25">
      <c r="A13872" s="27"/>
      <c r="B13872" s="32"/>
      <c r="C13872" s="27"/>
      <c r="D13872" s="27"/>
      <c r="E13872" s="27"/>
    </row>
    <row r="13873" spans="1:5" x14ac:dyDescent="0.25">
      <c r="A13873" s="27"/>
      <c r="B13873" s="32"/>
      <c r="C13873" s="27"/>
      <c r="D13873" s="27"/>
      <c r="E13873" s="27"/>
    </row>
    <row r="13874" spans="1:5" x14ac:dyDescent="0.25">
      <c r="A13874" s="27"/>
      <c r="B13874" s="32"/>
      <c r="C13874" s="27"/>
      <c r="D13874" s="27"/>
      <c r="E13874" s="27"/>
    </row>
    <row r="13875" spans="1:5" x14ac:dyDescent="0.25">
      <c r="A13875" s="27"/>
      <c r="B13875" s="32"/>
      <c r="C13875" s="27"/>
      <c r="D13875" s="27"/>
      <c r="E13875" s="27"/>
    </row>
    <row r="13876" spans="1:5" x14ac:dyDescent="0.25">
      <c r="A13876" s="27"/>
      <c r="B13876" s="32"/>
      <c r="C13876" s="27"/>
      <c r="D13876" s="27"/>
      <c r="E13876" s="27"/>
    </row>
    <row r="13877" spans="1:5" x14ac:dyDescent="0.25">
      <c r="A13877" s="27"/>
      <c r="B13877" s="32"/>
      <c r="C13877" s="27"/>
      <c r="D13877" s="27"/>
      <c r="E13877" s="27"/>
    </row>
    <row r="13878" spans="1:5" x14ac:dyDescent="0.25">
      <c r="A13878" s="27"/>
      <c r="B13878" s="32"/>
      <c r="C13878" s="27"/>
      <c r="D13878" s="27"/>
      <c r="E13878" s="27"/>
    </row>
    <row r="13879" spans="1:5" x14ac:dyDescent="0.25">
      <c r="A13879" s="27"/>
      <c r="B13879" s="32"/>
      <c r="C13879" s="27"/>
      <c r="D13879" s="27"/>
      <c r="E13879" s="27"/>
    </row>
    <row r="13880" spans="1:5" x14ac:dyDescent="0.25">
      <c r="A13880" s="27"/>
      <c r="B13880" s="32"/>
      <c r="C13880" s="27"/>
      <c r="D13880" s="27"/>
      <c r="E13880" s="27"/>
    </row>
    <row r="13881" spans="1:5" x14ac:dyDescent="0.25">
      <c r="A13881" s="27"/>
      <c r="B13881" s="32"/>
      <c r="C13881" s="27"/>
      <c r="D13881" s="27"/>
      <c r="E13881" s="27"/>
    </row>
    <row r="13882" spans="1:5" x14ac:dyDescent="0.25">
      <c r="A13882" s="27"/>
      <c r="B13882" s="32"/>
      <c r="C13882" s="27"/>
      <c r="D13882" s="27"/>
      <c r="E13882" s="27"/>
    </row>
    <row r="13883" spans="1:5" x14ac:dyDescent="0.25">
      <c r="A13883" s="27"/>
      <c r="B13883" s="32"/>
      <c r="C13883" s="27"/>
      <c r="D13883" s="27"/>
      <c r="E13883" s="27"/>
    </row>
    <row r="13884" spans="1:5" x14ac:dyDescent="0.25">
      <c r="A13884" s="27"/>
      <c r="B13884" s="32"/>
      <c r="C13884" s="27"/>
      <c r="D13884" s="27"/>
      <c r="E13884" s="27"/>
    </row>
    <row r="13885" spans="1:5" x14ac:dyDescent="0.25">
      <c r="A13885" s="27"/>
      <c r="B13885" s="32"/>
      <c r="C13885" s="27"/>
      <c r="D13885" s="27"/>
      <c r="E13885" s="27"/>
    </row>
    <row r="13886" spans="1:5" x14ac:dyDescent="0.25">
      <c r="A13886" s="27"/>
      <c r="B13886" s="32"/>
      <c r="C13886" s="27"/>
      <c r="D13886" s="27"/>
      <c r="E13886" s="27"/>
    </row>
    <row r="13887" spans="1:5" x14ac:dyDescent="0.25">
      <c r="A13887" s="27"/>
      <c r="B13887" s="32"/>
      <c r="C13887" s="27"/>
      <c r="D13887" s="27"/>
      <c r="E13887" s="27"/>
    </row>
    <row r="13888" spans="1:5" x14ac:dyDescent="0.25">
      <c r="A13888" s="27"/>
      <c r="B13888" s="32"/>
      <c r="C13888" s="27"/>
      <c r="D13888" s="27"/>
      <c r="E13888" s="27"/>
    </row>
    <row r="13889" spans="1:5" x14ac:dyDescent="0.25">
      <c r="A13889" s="27"/>
      <c r="B13889" s="32"/>
      <c r="C13889" s="27"/>
      <c r="D13889" s="27"/>
      <c r="E13889" s="27"/>
    </row>
    <row r="13890" spans="1:5" x14ac:dyDescent="0.25">
      <c r="A13890" s="27"/>
      <c r="B13890" s="32"/>
      <c r="C13890" s="27"/>
      <c r="D13890" s="27"/>
      <c r="E13890" s="27"/>
    </row>
    <row r="13891" spans="1:5" x14ac:dyDescent="0.25">
      <c r="A13891" s="27"/>
      <c r="B13891" s="32"/>
      <c r="C13891" s="27"/>
      <c r="D13891" s="27"/>
      <c r="E13891" s="27"/>
    </row>
    <row r="13892" spans="1:5" x14ac:dyDescent="0.25">
      <c r="A13892" s="27"/>
      <c r="B13892" s="32"/>
      <c r="C13892" s="27"/>
      <c r="D13892" s="27"/>
      <c r="E13892" s="27"/>
    </row>
    <row r="13893" spans="1:5" x14ac:dyDescent="0.25">
      <c r="A13893" s="27"/>
      <c r="B13893" s="32"/>
      <c r="C13893" s="27"/>
      <c r="D13893" s="27"/>
      <c r="E13893" s="27"/>
    </row>
    <row r="13894" spans="1:5" x14ac:dyDescent="0.25">
      <c r="A13894" s="27"/>
      <c r="B13894" s="32"/>
      <c r="C13894" s="27"/>
      <c r="D13894" s="27"/>
      <c r="E13894" s="27"/>
    </row>
    <row r="13895" spans="1:5" x14ac:dyDescent="0.25">
      <c r="A13895" s="27"/>
      <c r="B13895" s="32"/>
      <c r="C13895" s="27"/>
      <c r="D13895" s="27"/>
      <c r="E13895" s="27"/>
    </row>
    <row r="13896" spans="1:5" x14ac:dyDescent="0.25">
      <c r="A13896" s="27"/>
      <c r="B13896" s="32"/>
      <c r="C13896" s="27"/>
      <c r="D13896" s="27"/>
      <c r="E13896" s="27"/>
    </row>
    <row r="13897" spans="1:5" x14ac:dyDescent="0.25">
      <c r="A13897" s="27"/>
      <c r="B13897" s="32"/>
      <c r="C13897" s="27"/>
      <c r="D13897" s="27"/>
      <c r="E13897" s="27"/>
    </row>
    <row r="13898" spans="1:5" x14ac:dyDescent="0.25">
      <c r="A13898" s="27"/>
      <c r="B13898" s="32"/>
      <c r="C13898" s="27"/>
      <c r="D13898" s="27"/>
      <c r="E13898" s="27"/>
    </row>
    <row r="13899" spans="1:5" x14ac:dyDescent="0.25">
      <c r="A13899" s="27"/>
      <c r="B13899" s="32"/>
      <c r="C13899" s="27"/>
      <c r="D13899" s="27"/>
      <c r="E13899" s="27"/>
    </row>
    <row r="13900" spans="1:5" x14ac:dyDescent="0.25">
      <c r="A13900" s="27"/>
      <c r="B13900" s="32"/>
      <c r="C13900" s="27"/>
      <c r="D13900" s="27"/>
      <c r="E13900" s="27"/>
    </row>
    <row r="13901" spans="1:5" x14ac:dyDescent="0.25">
      <c r="A13901" s="27"/>
      <c r="B13901" s="32"/>
      <c r="C13901" s="27"/>
      <c r="D13901" s="27"/>
      <c r="E13901" s="27"/>
    </row>
    <row r="13902" spans="1:5" x14ac:dyDescent="0.25">
      <c r="A13902" s="27"/>
      <c r="B13902" s="32"/>
      <c r="C13902" s="27"/>
      <c r="D13902" s="27"/>
      <c r="E13902" s="27"/>
    </row>
    <row r="13903" spans="1:5" x14ac:dyDescent="0.25">
      <c r="A13903" s="27"/>
      <c r="B13903" s="32"/>
      <c r="C13903" s="27"/>
      <c r="D13903" s="27"/>
      <c r="E13903" s="27"/>
    </row>
    <row r="13904" spans="1:5" x14ac:dyDescent="0.25">
      <c r="A13904" s="27"/>
      <c r="B13904" s="32"/>
      <c r="C13904" s="27"/>
      <c r="D13904" s="27"/>
      <c r="E13904" s="27"/>
    </row>
    <row r="13905" spans="1:5" x14ac:dyDescent="0.25">
      <c r="A13905" s="27"/>
      <c r="B13905" s="32"/>
      <c r="C13905" s="27"/>
      <c r="D13905" s="27"/>
      <c r="E13905" s="27"/>
    </row>
    <row r="13906" spans="1:5" x14ac:dyDescent="0.25">
      <c r="A13906" s="27"/>
      <c r="B13906" s="32"/>
      <c r="C13906" s="27"/>
      <c r="D13906" s="27"/>
      <c r="E13906" s="27"/>
    </row>
    <row r="13907" spans="1:5" x14ac:dyDescent="0.25">
      <c r="A13907" s="27"/>
      <c r="B13907" s="32"/>
      <c r="C13907" s="27"/>
      <c r="D13907" s="27"/>
      <c r="E13907" s="27"/>
    </row>
    <row r="13908" spans="1:5" x14ac:dyDescent="0.25">
      <c r="A13908" s="27"/>
      <c r="B13908" s="32"/>
      <c r="C13908" s="27"/>
      <c r="D13908" s="27"/>
      <c r="E13908" s="27"/>
    </row>
    <row r="13909" spans="1:5" x14ac:dyDescent="0.25">
      <c r="A13909" s="27"/>
      <c r="B13909" s="32"/>
      <c r="C13909" s="27"/>
      <c r="D13909" s="27"/>
      <c r="E13909" s="27"/>
    </row>
    <row r="13910" spans="1:5" x14ac:dyDescent="0.25">
      <c r="A13910" s="27"/>
      <c r="B13910" s="32"/>
      <c r="C13910" s="27"/>
      <c r="D13910" s="27"/>
      <c r="E13910" s="27"/>
    </row>
    <row r="13911" spans="1:5" x14ac:dyDescent="0.25">
      <c r="A13911" s="27"/>
      <c r="B13911" s="32"/>
      <c r="C13911" s="27"/>
      <c r="D13911" s="27"/>
      <c r="E13911" s="27"/>
    </row>
    <row r="13912" spans="1:5" x14ac:dyDescent="0.25">
      <c r="A13912" s="27"/>
      <c r="B13912" s="32"/>
      <c r="C13912" s="27"/>
      <c r="D13912" s="27"/>
      <c r="E13912" s="27"/>
    </row>
    <row r="13913" spans="1:5" x14ac:dyDescent="0.25">
      <c r="A13913" s="27"/>
      <c r="B13913" s="32"/>
      <c r="C13913" s="27"/>
      <c r="D13913" s="27"/>
      <c r="E13913" s="27"/>
    </row>
    <row r="13914" spans="1:5" x14ac:dyDescent="0.25">
      <c r="A13914" s="27"/>
      <c r="B13914" s="32"/>
      <c r="C13914" s="27"/>
      <c r="D13914" s="27"/>
      <c r="E13914" s="27"/>
    </row>
    <row r="13915" spans="1:5" x14ac:dyDescent="0.25">
      <c r="A13915" s="27"/>
      <c r="B13915" s="32"/>
      <c r="C13915" s="27"/>
      <c r="D13915" s="27"/>
      <c r="E13915" s="27"/>
    </row>
    <row r="13916" spans="1:5" x14ac:dyDescent="0.25">
      <c r="A13916" s="27"/>
      <c r="B13916" s="32"/>
      <c r="C13916" s="27"/>
      <c r="D13916" s="27"/>
      <c r="E13916" s="27"/>
    </row>
    <row r="13917" spans="1:5" x14ac:dyDescent="0.25">
      <c r="A13917" s="27"/>
      <c r="B13917" s="32"/>
      <c r="C13917" s="27"/>
      <c r="D13917" s="27"/>
      <c r="E13917" s="27"/>
    </row>
    <row r="13918" spans="1:5" x14ac:dyDescent="0.25">
      <c r="A13918" s="27"/>
      <c r="B13918" s="32"/>
      <c r="C13918" s="27"/>
      <c r="D13918" s="27"/>
      <c r="E13918" s="27"/>
    </row>
    <row r="13919" spans="1:5" x14ac:dyDescent="0.25">
      <c r="A13919" s="27"/>
      <c r="B13919" s="32"/>
      <c r="C13919" s="27"/>
      <c r="D13919" s="27"/>
      <c r="E13919" s="27"/>
    </row>
    <row r="13920" spans="1:5" x14ac:dyDescent="0.25">
      <c r="A13920" s="27"/>
      <c r="B13920" s="32"/>
      <c r="C13920" s="27"/>
      <c r="D13920" s="27"/>
      <c r="E13920" s="27"/>
    </row>
    <row r="13921" spans="1:5" x14ac:dyDescent="0.25">
      <c r="A13921" s="27"/>
      <c r="B13921" s="32"/>
      <c r="C13921" s="27"/>
      <c r="D13921" s="27"/>
      <c r="E13921" s="27"/>
    </row>
    <row r="13922" spans="1:5" x14ac:dyDescent="0.25">
      <c r="A13922" s="27"/>
      <c r="B13922" s="32"/>
      <c r="C13922" s="27"/>
      <c r="D13922" s="27"/>
      <c r="E13922" s="27"/>
    </row>
    <row r="13923" spans="1:5" x14ac:dyDescent="0.25">
      <c r="A13923" s="27"/>
      <c r="B13923" s="32"/>
      <c r="C13923" s="27"/>
      <c r="D13923" s="27"/>
      <c r="E13923" s="27"/>
    </row>
    <row r="13924" spans="1:5" x14ac:dyDescent="0.25">
      <c r="A13924" s="27"/>
      <c r="B13924" s="32"/>
      <c r="C13924" s="27"/>
      <c r="D13924" s="27"/>
      <c r="E13924" s="27"/>
    </row>
    <row r="13925" spans="1:5" x14ac:dyDescent="0.25">
      <c r="A13925" s="27"/>
      <c r="B13925" s="32"/>
      <c r="C13925" s="27"/>
      <c r="D13925" s="27"/>
      <c r="E13925" s="27"/>
    </row>
    <row r="13926" spans="1:5" x14ac:dyDescent="0.25">
      <c r="A13926" s="27"/>
      <c r="B13926" s="32"/>
      <c r="C13926" s="27"/>
      <c r="D13926" s="27"/>
      <c r="E13926" s="27"/>
    </row>
    <row r="13927" spans="1:5" x14ac:dyDescent="0.25">
      <c r="A13927" s="27"/>
      <c r="B13927" s="32"/>
      <c r="C13927" s="27"/>
      <c r="D13927" s="27"/>
      <c r="E13927" s="27"/>
    </row>
    <row r="13928" spans="1:5" x14ac:dyDescent="0.25">
      <c r="A13928" s="27"/>
      <c r="B13928" s="32"/>
      <c r="C13928" s="27"/>
      <c r="D13928" s="27"/>
      <c r="E13928" s="27"/>
    </row>
    <row r="13929" spans="1:5" x14ac:dyDescent="0.25">
      <c r="A13929" s="27"/>
      <c r="B13929" s="32"/>
      <c r="C13929" s="27"/>
      <c r="D13929" s="27"/>
      <c r="E13929" s="27"/>
    </row>
    <row r="13930" spans="1:5" x14ac:dyDescent="0.25">
      <c r="A13930" s="27"/>
      <c r="B13930" s="32"/>
      <c r="C13930" s="27"/>
      <c r="D13930" s="27"/>
      <c r="E13930" s="27"/>
    </row>
    <row r="13931" spans="1:5" x14ac:dyDescent="0.25">
      <c r="A13931" s="27"/>
      <c r="B13931" s="32"/>
      <c r="C13931" s="27"/>
      <c r="D13931" s="27"/>
      <c r="E13931" s="27"/>
    </row>
    <row r="13932" spans="1:5" x14ac:dyDescent="0.25">
      <c r="A13932" s="27"/>
      <c r="B13932" s="32"/>
      <c r="C13932" s="27"/>
      <c r="D13932" s="27"/>
      <c r="E13932" s="27"/>
    </row>
    <row r="13933" spans="1:5" x14ac:dyDescent="0.25">
      <c r="A13933" s="27"/>
      <c r="B13933" s="32"/>
      <c r="C13933" s="27"/>
      <c r="D13933" s="27"/>
      <c r="E13933" s="27"/>
    </row>
    <row r="13934" spans="1:5" x14ac:dyDescent="0.25">
      <c r="A13934" s="27"/>
      <c r="B13934" s="32"/>
      <c r="C13934" s="27"/>
      <c r="D13934" s="27"/>
      <c r="E13934" s="27"/>
    </row>
    <row r="13935" spans="1:5" x14ac:dyDescent="0.25">
      <c r="A13935" s="27"/>
      <c r="B13935" s="32"/>
      <c r="C13935" s="27"/>
      <c r="D13935" s="27"/>
      <c r="E13935" s="27"/>
    </row>
    <row r="13936" spans="1:5" x14ac:dyDescent="0.25">
      <c r="A13936" s="27"/>
      <c r="B13936" s="32"/>
      <c r="C13936" s="27"/>
      <c r="D13936" s="27"/>
      <c r="E13936" s="27"/>
    </row>
    <row r="13937" spans="1:5" x14ac:dyDescent="0.25">
      <c r="A13937" s="27"/>
      <c r="B13937" s="32"/>
      <c r="C13937" s="27"/>
      <c r="D13937" s="27"/>
      <c r="E13937" s="27"/>
    </row>
    <row r="13938" spans="1:5" x14ac:dyDescent="0.25">
      <c r="A13938" s="27"/>
      <c r="B13938" s="32"/>
      <c r="C13938" s="27"/>
      <c r="D13938" s="27"/>
      <c r="E13938" s="27"/>
    </row>
    <row r="13939" spans="1:5" x14ac:dyDescent="0.25">
      <c r="A13939" s="27"/>
      <c r="B13939" s="32"/>
      <c r="C13939" s="27"/>
      <c r="D13939" s="27"/>
      <c r="E13939" s="27"/>
    </row>
    <row r="13940" spans="1:5" x14ac:dyDescent="0.25">
      <c r="A13940" s="27"/>
      <c r="B13940" s="32"/>
      <c r="C13940" s="27"/>
      <c r="D13940" s="27"/>
      <c r="E13940" s="27"/>
    </row>
    <row r="13941" spans="1:5" x14ac:dyDescent="0.25">
      <c r="A13941" s="27"/>
      <c r="B13941" s="32"/>
      <c r="C13941" s="27"/>
      <c r="D13941" s="27"/>
      <c r="E13941" s="27"/>
    </row>
    <row r="13942" spans="1:5" x14ac:dyDescent="0.25">
      <c r="A13942" s="27"/>
      <c r="B13942" s="32"/>
      <c r="C13942" s="27"/>
      <c r="D13942" s="27"/>
      <c r="E13942" s="27"/>
    </row>
    <row r="13943" spans="1:5" x14ac:dyDescent="0.25">
      <c r="A13943" s="27"/>
      <c r="B13943" s="32"/>
      <c r="C13943" s="27"/>
      <c r="D13943" s="27"/>
      <c r="E13943" s="27"/>
    </row>
    <row r="13944" spans="1:5" x14ac:dyDescent="0.25">
      <c r="A13944" s="27"/>
      <c r="B13944" s="32"/>
      <c r="C13944" s="27"/>
      <c r="D13944" s="27"/>
      <c r="E13944" s="27"/>
    </row>
    <row r="13945" spans="1:5" x14ac:dyDescent="0.25">
      <c r="A13945" s="27"/>
      <c r="B13945" s="32"/>
      <c r="C13945" s="27"/>
      <c r="D13945" s="27"/>
      <c r="E13945" s="27"/>
    </row>
    <row r="13946" spans="1:5" x14ac:dyDescent="0.25">
      <c r="A13946" s="27"/>
      <c r="B13946" s="32"/>
      <c r="C13946" s="27"/>
      <c r="D13946" s="27"/>
      <c r="E13946" s="27"/>
    </row>
    <row r="13947" spans="1:5" x14ac:dyDescent="0.25">
      <c r="A13947" s="27"/>
      <c r="B13947" s="32"/>
      <c r="C13947" s="27"/>
      <c r="D13947" s="27"/>
      <c r="E13947" s="27"/>
    </row>
    <row r="13948" spans="1:5" x14ac:dyDescent="0.25">
      <c r="A13948" s="27"/>
      <c r="B13948" s="32"/>
      <c r="C13948" s="27"/>
      <c r="D13948" s="27"/>
      <c r="E13948" s="27"/>
    </row>
    <row r="13949" spans="1:5" x14ac:dyDescent="0.25">
      <c r="A13949" s="27"/>
      <c r="B13949" s="32"/>
      <c r="C13949" s="27"/>
      <c r="D13949" s="27"/>
      <c r="E13949" s="27"/>
    </row>
    <row r="13950" spans="1:5" x14ac:dyDescent="0.25">
      <c r="A13950" s="27"/>
      <c r="B13950" s="32"/>
      <c r="C13950" s="27"/>
      <c r="D13950" s="27"/>
      <c r="E13950" s="27"/>
    </row>
    <row r="13951" spans="1:5" x14ac:dyDescent="0.25">
      <c r="A13951" s="27"/>
      <c r="B13951" s="32"/>
      <c r="C13951" s="27"/>
      <c r="D13951" s="27"/>
      <c r="E13951" s="27"/>
    </row>
    <row r="13952" spans="1:5" x14ac:dyDescent="0.25">
      <c r="A13952" s="27"/>
      <c r="B13952" s="32"/>
      <c r="C13952" s="27"/>
      <c r="D13952" s="27"/>
      <c r="E13952" s="27"/>
    </row>
    <row r="13953" spans="1:5" x14ac:dyDescent="0.25">
      <c r="A13953" s="27"/>
      <c r="B13953" s="32"/>
      <c r="C13953" s="27"/>
      <c r="D13953" s="27"/>
      <c r="E13953" s="27"/>
    </row>
    <row r="13954" spans="1:5" x14ac:dyDescent="0.25">
      <c r="A13954" s="27"/>
      <c r="B13954" s="32"/>
      <c r="C13954" s="27"/>
      <c r="D13954" s="27"/>
      <c r="E13954" s="27"/>
    </row>
    <row r="13955" spans="1:5" x14ac:dyDescent="0.25">
      <c r="A13955" s="27"/>
      <c r="B13955" s="32"/>
      <c r="C13955" s="27"/>
      <c r="D13955" s="27"/>
      <c r="E13955" s="27"/>
    </row>
    <row r="13956" spans="1:5" x14ac:dyDescent="0.25">
      <c r="A13956" s="27"/>
      <c r="B13956" s="32"/>
      <c r="C13956" s="27"/>
      <c r="D13956" s="27"/>
      <c r="E13956" s="27"/>
    </row>
    <row r="13957" spans="1:5" x14ac:dyDescent="0.25">
      <c r="A13957" s="27"/>
      <c r="B13957" s="32"/>
      <c r="C13957" s="27"/>
      <c r="D13957" s="27"/>
      <c r="E13957" s="27"/>
    </row>
    <row r="13958" spans="1:5" x14ac:dyDescent="0.25">
      <c r="A13958" s="27"/>
      <c r="B13958" s="32"/>
      <c r="C13958" s="27"/>
      <c r="D13958" s="27"/>
      <c r="E13958" s="27"/>
    </row>
    <row r="13959" spans="1:5" x14ac:dyDescent="0.25">
      <c r="A13959" s="27"/>
      <c r="B13959" s="32"/>
      <c r="C13959" s="27"/>
      <c r="D13959" s="27"/>
      <c r="E13959" s="27"/>
    </row>
    <row r="13960" spans="1:5" x14ac:dyDescent="0.25">
      <c r="A13960" s="27"/>
      <c r="B13960" s="32"/>
      <c r="C13960" s="27"/>
      <c r="D13960" s="27"/>
      <c r="E13960" s="27"/>
    </row>
    <row r="13961" spans="1:5" x14ac:dyDescent="0.25">
      <c r="A13961" s="27"/>
      <c r="B13961" s="32"/>
      <c r="C13961" s="27"/>
      <c r="D13961" s="27"/>
      <c r="E13961" s="27"/>
    </row>
    <row r="13962" spans="1:5" x14ac:dyDescent="0.25">
      <c r="A13962" s="27"/>
      <c r="B13962" s="32"/>
      <c r="C13962" s="27"/>
      <c r="D13962" s="27"/>
      <c r="E13962" s="27"/>
    </row>
    <row r="13963" spans="1:5" x14ac:dyDescent="0.25">
      <c r="A13963" s="27"/>
      <c r="B13963" s="32"/>
      <c r="C13963" s="27"/>
      <c r="D13963" s="27"/>
      <c r="E13963" s="27"/>
    </row>
    <row r="13964" spans="1:5" x14ac:dyDescent="0.25">
      <c r="A13964" s="27"/>
      <c r="B13964" s="32"/>
      <c r="C13964" s="27"/>
      <c r="D13964" s="27"/>
      <c r="E13964" s="27"/>
    </row>
    <row r="13965" spans="1:5" x14ac:dyDescent="0.25">
      <c r="A13965" s="27"/>
      <c r="B13965" s="32"/>
      <c r="C13965" s="27"/>
      <c r="D13965" s="27"/>
      <c r="E13965" s="27"/>
    </row>
    <row r="13966" spans="1:5" x14ac:dyDescent="0.25">
      <c r="A13966" s="27"/>
      <c r="B13966" s="32"/>
      <c r="C13966" s="27"/>
      <c r="D13966" s="27"/>
      <c r="E13966" s="27"/>
    </row>
    <row r="13967" spans="1:5" x14ac:dyDescent="0.25">
      <c r="A13967" s="27"/>
      <c r="B13967" s="32"/>
      <c r="C13967" s="27"/>
      <c r="D13967" s="27"/>
      <c r="E13967" s="27"/>
    </row>
    <row r="13968" spans="1:5" x14ac:dyDescent="0.25">
      <c r="A13968" s="27"/>
      <c r="B13968" s="32"/>
      <c r="C13968" s="27"/>
      <c r="D13968" s="27"/>
      <c r="E13968" s="27"/>
    </row>
    <row r="13969" spans="1:5" x14ac:dyDescent="0.25">
      <c r="A13969" s="27"/>
      <c r="B13969" s="32"/>
      <c r="C13969" s="27"/>
      <c r="D13969" s="27"/>
      <c r="E13969" s="27"/>
    </row>
    <row r="13970" spans="1:5" x14ac:dyDescent="0.25">
      <c r="A13970" s="27"/>
      <c r="B13970" s="32"/>
      <c r="C13970" s="27"/>
      <c r="D13970" s="27"/>
      <c r="E13970" s="27"/>
    </row>
    <row r="13971" spans="1:5" x14ac:dyDescent="0.25">
      <c r="A13971" s="27"/>
      <c r="B13971" s="32"/>
      <c r="C13971" s="27"/>
      <c r="D13971" s="27"/>
      <c r="E13971" s="27"/>
    </row>
    <row r="13972" spans="1:5" x14ac:dyDescent="0.25">
      <c r="A13972" s="27"/>
      <c r="B13972" s="32"/>
      <c r="C13972" s="27"/>
      <c r="D13972" s="27"/>
      <c r="E13972" s="27"/>
    </row>
    <row r="13973" spans="1:5" x14ac:dyDescent="0.25">
      <c r="A13973" s="27"/>
      <c r="B13973" s="32"/>
      <c r="C13973" s="27"/>
      <c r="D13973" s="27"/>
      <c r="E13973" s="27"/>
    </row>
    <row r="13974" spans="1:5" x14ac:dyDescent="0.25">
      <c r="A13974" s="27"/>
      <c r="B13974" s="32"/>
      <c r="C13974" s="27"/>
      <c r="D13974" s="27"/>
      <c r="E13974" s="27"/>
    </row>
    <row r="13975" spans="1:5" x14ac:dyDescent="0.25">
      <c r="A13975" s="27"/>
      <c r="B13975" s="32"/>
      <c r="C13975" s="27"/>
      <c r="D13975" s="27"/>
      <c r="E13975" s="27"/>
    </row>
    <row r="13976" spans="1:5" x14ac:dyDescent="0.25">
      <c r="A13976" s="27"/>
      <c r="B13976" s="32"/>
      <c r="C13976" s="27"/>
      <c r="D13976" s="27"/>
      <c r="E13976" s="27"/>
    </row>
    <row r="13977" spans="1:5" x14ac:dyDescent="0.25">
      <c r="A13977" s="27"/>
      <c r="B13977" s="32"/>
      <c r="C13977" s="27"/>
      <c r="D13977" s="27"/>
      <c r="E13977" s="27"/>
    </row>
    <row r="13978" spans="1:5" x14ac:dyDescent="0.25">
      <c r="A13978" s="27"/>
      <c r="B13978" s="32"/>
      <c r="C13978" s="27"/>
      <c r="D13978" s="27"/>
      <c r="E13978" s="27"/>
    </row>
    <row r="13979" spans="1:5" x14ac:dyDescent="0.25">
      <c r="A13979" s="27"/>
      <c r="B13979" s="32"/>
      <c r="C13979" s="27"/>
      <c r="D13979" s="27"/>
      <c r="E13979" s="27"/>
    </row>
    <row r="13980" spans="1:5" x14ac:dyDescent="0.25">
      <c r="A13980" s="27"/>
      <c r="B13980" s="32"/>
      <c r="C13980" s="27"/>
      <c r="D13980" s="27"/>
      <c r="E13980" s="27"/>
    </row>
    <row r="13981" spans="1:5" x14ac:dyDescent="0.25">
      <c r="A13981" s="27"/>
      <c r="B13981" s="32"/>
      <c r="C13981" s="27"/>
      <c r="D13981" s="27"/>
      <c r="E13981" s="27"/>
    </row>
    <row r="13982" spans="1:5" x14ac:dyDescent="0.25">
      <c r="A13982" s="27"/>
      <c r="B13982" s="32"/>
      <c r="C13982" s="27"/>
      <c r="D13982" s="27"/>
      <c r="E13982" s="27"/>
    </row>
    <row r="13983" spans="1:5" x14ac:dyDescent="0.25">
      <c r="A13983" s="27"/>
      <c r="B13983" s="32"/>
      <c r="C13983" s="27"/>
      <c r="D13983" s="27"/>
      <c r="E13983" s="27"/>
    </row>
    <row r="13984" spans="1:5" x14ac:dyDescent="0.25">
      <c r="A13984" s="27"/>
      <c r="B13984" s="32"/>
      <c r="C13984" s="27"/>
      <c r="D13984" s="27"/>
      <c r="E13984" s="27"/>
    </row>
    <row r="13985" spans="1:5" x14ac:dyDescent="0.25">
      <c r="A13985" s="27"/>
      <c r="B13985" s="32"/>
      <c r="C13985" s="27"/>
      <c r="D13985" s="27"/>
      <c r="E13985" s="27"/>
    </row>
    <row r="13986" spans="1:5" x14ac:dyDescent="0.25">
      <c r="A13986" s="27"/>
      <c r="B13986" s="32"/>
      <c r="C13986" s="27"/>
      <c r="D13986" s="27"/>
      <c r="E13986" s="27"/>
    </row>
    <row r="13987" spans="1:5" x14ac:dyDescent="0.25">
      <c r="A13987" s="27"/>
      <c r="B13987" s="32"/>
      <c r="C13987" s="27"/>
      <c r="D13987" s="27"/>
      <c r="E13987" s="27"/>
    </row>
    <row r="13988" spans="1:5" x14ac:dyDescent="0.25">
      <c r="A13988" s="27"/>
      <c r="B13988" s="32"/>
      <c r="C13988" s="27"/>
      <c r="D13988" s="27"/>
      <c r="E13988" s="27"/>
    </row>
    <row r="13989" spans="1:5" x14ac:dyDescent="0.25">
      <c r="A13989" s="27"/>
      <c r="B13989" s="32"/>
      <c r="C13989" s="27"/>
      <c r="D13989" s="27"/>
      <c r="E13989" s="27"/>
    </row>
    <row r="13990" spans="1:5" x14ac:dyDescent="0.25">
      <c r="A13990" s="27"/>
      <c r="B13990" s="32"/>
      <c r="C13990" s="27"/>
      <c r="D13990" s="27"/>
      <c r="E13990" s="27"/>
    </row>
    <row r="13991" spans="1:5" x14ac:dyDescent="0.25">
      <c r="A13991" s="27"/>
      <c r="B13991" s="32"/>
      <c r="C13991" s="27"/>
      <c r="D13991" s="27"/>
      <c r="E13991" s="27"/>
    </row>
    <row r="13992" spans="1:5" x14ac:dyDescent="0.25">
      <c r="A13992" s="27"/>
      <c r="B13992" s="32"/>
      <c r="C13992" s="27"/>
      <c r="D13992" s="27"/>
      <c r="E13992" s="27"/>
    </row>
    <row r="13993" spans="1:5" x14ac:dyDescent="0.25">
      <c r="A13993" s="27"/>
      <c r="B13993" s="32"/>
      <c r="C13993" s="27"/>
      <c r="D13993" s="27"/>
      <c r="E13993" s="27"/>
    </row>
    <row r="13994" spans="1:5" x14ac:dyDescent="0.25">
      <c r="A13994" s="27"/>
      <c r="B13994" s="32"/>
      <c r="C13994" s="27"/>
      <c r="D13994" s="27"/>
      <c r="E13994" s="27"/>
    </row>
    <row r="13995" spans="1:5" x14ac:dyDescent="0.25">
      <c r="A13995" s="27"/>
      <c r="B13995" s="32"/>
      <c r="C13995" s="27"/>
      <c r="D13995" s="27"/>
      <c r="E13995" s="27"/>
    </row>
    <row r="13996" spans="1:5" x14ac:dyDescent="0.25">
      <c r="A13996" s="27"/>
      <c r="B13996" s="32"/>
      <c r="C13996" s="27"/>
      <c r="D13996" s="27"/>
      <c r="E13996" s="27"/>
    </row>
    <row r="13997" spans="1:5" x14ac:dyDescent="0.25">
      <c r="A13997" s="27"/>
      <c r="B13997" s="32"/>
      <c r="C13997" s="27"/>
      <c r="D13997" s="27"/>
      <c r="E13997" s="27"/>
    </row>
    <row r="13998" spans="1:5" x14ac:dyDescent="0.25">
      <c r="A13998" s="27"/>
      <c r="B13998" s="32"/>
      <c r="C13998" s="27"/>
      <c r="D13998" s="27"/>
      <c r="E13998" s="27"/>
    </row>
    <row r="13999" spans="1:5" x14ac:dyDescent="0.25">
      <c r="A13999" s="27"/>
      <c r="B13999" s="32"/>
      <c r="C13999" s="27"/>
      <c r="D13999" s="27"/>
      <c r="E13999" s="27"/>
    </row>
    <row r="14000" spans="1:5" x14ac:dyDescent="0.25">
      <c r="A14000" s="27"/>
      <c r="B14000" s="32"/>
      <c r="C14000" s="27"/>
      <c r="D14000" s="27"/>
      <c r="E14000" s="27"/>
    </row>
    <row r="14001" spans="1:5" x14ac:dyDescent="0.25">
      <c r="A14001" s="27"/>
      <c r="B14001" s="32"/>
      <c r="C14001" s="27"/>
      <c r="D14001" s="27"/>
      <c r="E14001" s="27"/>
    </row>
    <row r="14002" spans="1:5" x14ac:dyDescent="0.25">
      <c r="A14002" s="27"/>
      <c r="B14002" s="32"/>
      <c r="C14002" s="27"/>
      <c r="D14002" s="27"/>
      <c r="E14002" s="27"/>
    </row>
    <row r="14003" spans="1:5" x14ac:dyDescent="0.25">
      <c r="A14003" s="27"/>
      <c r="B14003" s="32"/>
      <c r="C14003" s="27"/>
      <c r="D14003" s="27"/>
      <c r="E14003" s="27"/>
    </row>
    <row r="14004" spans="1:5" x14ac:dyDescent="0.25">
      <c r="A14004" s="27"/>
      <c r="B14004" s="32"/>
      <c r="C14004" s="27"/>
      <c r="D14004" s="27"/>
      <c r="E14004" s="27"/>
    </row>
    <row r="14005" spans="1:5" x14ac:dyDescent="0.25">
      <c r="A14005" s="27"/>
      <c r="B14005" s="32"/>
      <c r="C14005" s="27"/>
      <c r="D14005" s="27"/>
      <c r="E14005" s="27"/>
    </row>
    <row r="14006" spans="1:5" x14ac:dyDescent="0.25">
      <c r="A14006" s="27"/>
      <c r="B14006" s="32"/>
      <c r="C14006" s="27"/>
      <c r="D14006" s="27"/>
      <c r="E14006" s="27"/>
    </row>
    <row r="14007" spans="1:5" x14ac:dyDescent="0.25">
      <c r="A14007" s="27"/>
      <c r="B14007" s="32"/>
      <c r="C14007" s="27"/>
      <c r="D14007" s="27"/>
      <c r="E14007" s="27"/>
    </row>
    <row r="14008" spans="1:5" x14ac:dyDescent="0.25">
      <c r="A14008" s="27"/>
      <c r="B14008" s="32"/>
      <c r="C14008" s="27"/>
      <c r="D14008" s="27"/>
      <c r="E14008" s="27"/>
    </row>
    <row r="14009" spans="1:5" x14ac:dyDescent="0.25">
      <c r="A14009" s="27"/>
      <c r="B14009" s="32"/>
      <c r="C14009" s="27"/>
      <c r="D14009" s="27"/>
      <c r="E14009" s="27"/>
    </row>
    <row r="14010" spans="1:5" x14ac:dyDescent="0.25">
      <c r="A14010" s="27"/>
      <c r="B14010" s="32"/>
      <c r="C14010" s="27"/>
      <c r="D14010" s="27"/>
      <c r="E14010" s="27"/>
    </row>
    <row r="14011" spans="1:5" x14ac:dyDescent="0.25">
      <c r="A14011" s="27"/>
      <c r="B14011" s="32"/>
      <c r="C14011" s="27"/>
      <c r="D14011" s="27"/>
      <c r="E14011" s="27"/>
    </row>
    <row r="14012" spans="1:5" x14ac:dyDescent="0.25">
      <c r="A14012" s="27"/>
      <c r="B14012" s="32"/>
      <c r="C14012" s="27"/>
      <c r="D14012" s="27"/>
      <c r="E14012" s="27"/>
    </row>
    <row r="14013" spans="1:5" x14ac:dyDescent="0.25">
      <c r="A14013" s="27"/>
      <c r="B14013" s="32"/>
      <c r="C14013" s="27"/>
      <c r="D14013" s="27"/>
      <c r="E14013" s="27"/>
    </row>
    <row r="14014" spans="1:5" x14ac:dyDescent="0.25">
      <c r="A14014" s="27"/>
      <c r="B14014" s="32"/>
      <c r="C14014" s="27"/>
      <c r="D14014" s="27"/>
      <c r="E14014" s="27"/>
    </row>
    <row r="14015" spans="1:5" x14ac:dyDescent="0.25">
      <c r="A14015" s="27"/>
      <c r="B14015" s="32"/>
      <c r="C14015" s="27"/>
      <c r="D14015" s="27"/>
      <c r="E14015" s="27"/>
    </row>
    <row r="14016" spans="1:5" x14ac:dyDescent="0.25">
      <c r="A14016" s="27"/>
      <c r="B14016" s="32"/>
      <c r="C14016" s="27"/>
      <c r="D14016" s="27"/>
      <c r="E14016" s="27"/>
    </row>
    <row r="14017" spans="1:5" x14ac:dyDescent="0.25">
      <c r="A14017" s="27"/>
      <c r="B14017" s="32"/>
      <c r="C14017" s="27"/>
      <c r="D14017" s="27"/>
      <c r="E14017" s="27"/>
    </row>
    <row r="14018" spans="1:5" x14ac:dyDescent="0.25">
      <c r="A14018" s="27"/>
      <c r="B14018" s="32"/>
      <c r="C14018" s="27"/>
      <c r="D14018" s="27"/>
      <c r="E14018" s="27"/>
    </row>
    <row r="14019" spans="1:5" x14ac:dyDescent="0.25">
      <c r="A14019" s="27"/>
      <c r="B14019" s="32"/>
      <c r="C14019" s="27"/>
      <c r="D14019" s="27"/>
      <c r="E14019" s="27"/>
    </row>
    <row r="14020" spans="1:5" x14ac:dyDescent="0.25">
      <c r="A14020" s="27"/>
      <c r="B14020" s="32"/>
      <c r="C14020" s="27"/>
      <c r="D14020" s="27"/>
      <c r="E14020" s="27"/>
    </row>
    <row r="14021" spans="1:5" x14ac:dyDescent="0.25">
      <c r="A14021" s="27"/>
      <c r="B14021" s="32"/>
      <c r="C14021" s="27"/>
      <c r="D14021" s="27"/>
      <c r="E14021" s="27"/>
    </row>
    <row r="14022" spans="1:5" x14ac:dyDescent="0.25">
      <c r="A14022" s="27"/>
      <c r="B14022" s="32"/>
      <c r="C14022" s="27"/>
      <c r="D14022" s="27"/>
      <c r="E14022" s="27"/>
    </row>
    <row r="14023" spans="1:5" x14ac:dyDescent="0.25">
      <c r="A14023" s="27"/>
      <c r="B14023" s="32"/>
      <c r="C14023" s="27"/>
      <c r="D14023" s="27"/>
      <c r="E14023" s="27"/>
    </row>
    <row r="14024" spans="1:5" x14ac:dyDescent="0.25">
      <c r="A14024" s="27"/>
      <c r="B14024" s="32"/>
      <c r="C14024" s="27"/>
      <c r="D14024" s="27"/>
      <c r="E14024" s="27"/>
    </row>
    <row r="14025" spans="1:5" x14ac:dyDescent="0.25">
      <c r="A14025" s="27"/>
      <c r="B14025" s="32"/>
      <c r="C14025" s="27"/>
      <c r="D14025" s="27"/>
      <c r="E14025" s="27"/>
    </row>
    <row r="14026" spans="1:5" x14ac:dyDescent="0.25">
      <c r="A14026" s="27"/>
      <c r="B14026" s="32"/>
      <c r="C14026" s="27"/>
      <c r="D14026" s="27"/>
      <c r="E14026" s="27"/>
    </row>
    <row r="14027" spans="1:5" x14ac:dyDescent="0.25">
      <c r="A14027" s="27"/>
      <c r="B14027" s="32"/>
      <c r="C14027" s="27"/>
      <c r="D14027" s="27"/>
      <c r="E14027" s="27"/>
    </row>
    <row r="14028" spans="1:5" x14ac:dyDescent="0.25">
      <c r="A14028" s="27"/>
      <c r="B14028" s="32"/>
      <c r="C14028" s="27"/>
      <c r="D14028" s="27"/>
      <c r="E14028" s="27"/>
    </row>
    <row r="14029" spans="1:5" x14ac:dyDescent="0.25">
      <c r="A14029" s="27"/>
      <c r="B14029" s="32"/>
      <c r="C14029" s="27"/>
      <c r="D14029" s="27"/>
      <c r="E14029" s="27"/>
    </row>
    <row r="14030" spans="1:5" x14ac:dyDescent="0.25">
      <c r="A14030" s="27"/>
      <c r="B14030" s="32"/>
      <c r="C14030" s="27"/>
      <c r="D14030" s="27"/>
      <c r="E14030" s="27"/>
    </row>
    <row r="14031" spans="1:5" x14ac:dyDescent="0.25">
      <c r="A14031" s="27"/>
      <c r="B14031" s="32"/>
      <c r="C14031" s="27"/>
      <c r="D14031" s="27"/>
      <c r="E14031" s="27"/>
    </row>
    <row r="14032" spans="1:5" x14ac:dyDescent="0.25">
      <c r="A14032" s="27"/>
      <c r="B14032" s="32"/>
      <c r="C14032" s="27"/>
      <c r="D14032" s="27"/>
      <c r="E14032" s="27"/>
    </row>
    <row r="14033" spans="1:5" x14ac:dyDescent="0.25">
      <c r="A14033" s="27"/>
      <c r="B14033" s="32"/>
      <c r="C14033" s="27"/>
      <c r="D14033" s="27"/>
      <c r="E14033" s="27"/>
    </row>
    <row r="14034" spans="1:5" x14ac:dyDescent="0.25">
      <c r="A14034" s="27"/>
      <c r="B14034" s="32"/>
      <c r="C14034" s="27"/>
      <c r="D14034" s="27"/>
      <c r="E14034" s="27"/>
    </row>
    <row r="14035" spans="1:5" x14ac:dyDescent="0.25">
      <c r="A14035" s="27"/>
      <c r="B14035" s="32"/>
      <c r="C14035" s="27"/>
      <c r="D14035" s="27"/>
      <c r="E14035" s="27"/>
    </row>
    <row r="14036" spans="1:5" x14ac:dyDescent="0.25">
      <c r="A14036" s="27"/>
      <c r="B14036" s="32"/>
      <c r="C14036" s="27"/>
      <c r="D14036" s="27"/>
      <c r="E14036" s="27"/>
    </row>
    <row r="14037" spans="1:5" x14ac:dyDescent="0.25">
      <c r="A14037" s="27"/>
      <c r="B14037" s="32"/>
      <c r="C14037" s="27"/>
      <c r="D14037" s="27"/>
      <c r="E14037" s="27"/>
    </row>
    <row r="14038" spans="1:5" x14ac:dyDescent="0.25">
      <c r="A14038" s="27"/>
      <c r="B14038" s="32"/>
      <c r="C14038" s="27"/>
      <c r="D14038" s="27"/>
      <c r="E14038" s="27"/>
    </row>
    <row r="14039" spans="1:5" x14ac:dyDescent="0.25">
      <c r="A14039" s="27"/>
      <c r="B14039" s="32"/>
      <c r="C14039" s="27"/>
      <c r="D14039" s="27"/>
      <c r="E14039" s="27"/>
    </row>
    <row r="14040" spans="1:5" x14ac:dyDescent="0.25">
      <c r="A14040" s="27"/>
      <c r="B14040" s="32"/>
      <c r="C14040" s="27"/>
      <c r="D14040" s="27"/>
      <c r="E14040" s="27"/>
    </row>
    <row r="14041" spans="1:5" x14ac:dyDescent="0.25">
      <c r="A14041" s="27"/>
      <c r="B14041" s="32"/>
      <c r="C14041" s="27"/>
      <c r="D14041" s="27"/>
      <c r="E14041" s="27"/>
    </row>
    <row r="14042" spans="1:5" x14ac:dyDescent="0.25">
      <c r="A14042" s="27"/>
      <c r="B14042" s="32"/>
      <c r="C14042" s="27"/>
      <c r="D14042" s="27"/>
      <c r="E14042" s="27"/>
    </row>
    <row r="14043" spans="1:5" x14ac:dyDescent="0.25">
      <c r="A14043" s="27"/>
      <c r="B14043" s="32"/>
      <c r="C14043" s="27"/>
      <c r="D14043" s="27"/>
      <c r="E14043" s="27"/>
    </row>
    <row r="14044" spans="1:5" x14ac:dyDescent="0.25">
      <c r="A14044" s="27"/>
      <c r="B14044" s="32"/>
      <c r="C14044" s="27"/>
      <c r="D14044" s="27"/>
      <c r="E14044" s="27"/>
    </row>
    <row r="14045" spans="1:5" x14ac:dyDescent="0.25">
      <c r="A14045" s="27"/>
      <c r="B14045" s="32"/>
      <c r="C14045" s="27"/>
      <c r="D14045" s="27"/>
      <c r="E14045" s="27"/>
    </row>
    <row r="14046" spans="1:5" x14ac:dyDescent="0.25">
      <c r="A14046" s="27"/>
      <c r="B14046" s="32"/>
      <c r="C14046" s="27"/>
      <c r="D14046" s="27"/>
      <c r="E14046" s="27"/>
    </row>
    <row r="14047" spans="1:5" x14ac:dyDescent="0.25">
      <c r="A14047" s="27"/>
      <c r="B14047" s="32"/>
      <c r="C14047" s="27"/>
      <c r="D14047" s="27"/>
      <c r="E14047" s="27"/>
    </row>
    <row r="14048" spans="1:5" x14ac:dyDescent="0.25">
      <c r="A14048" s="27"/>
      <c r="B14048" s="32"/>
      <c r="C14048" s="27"/>
      <c r="D14048" s="27"/>
      <c r="E14048" s="27"/>
    </row>
    <row r="14049" spans="1:5" x14ac:dyDescent="0.25">
      <c r="A14049" s="27"/>
      <c r="B14049" s="32"/>
      <c r="C14049" s="27"/>
      <c r="D14049" s="27"/>
      <c r="E14049" s="27"/>
    </row>
    <row r="14050" spans="1:5" x14ac:dyDescent="0.25">
      <c r="A14050" s="27"/>
      <c r="B14050" s="32"/>
      <c r="C14050" s="27"/>
      <c r="D14050" s="27"/>
      <c r="E14050" s="27"/>
    </row>
    <row r="14051" spans="1:5" x14ac:dyDescent="0.25">
      <c r="A14051" s="27"/>
      <c r="B14051" s="32"/>
      <c r="C14051" s="27"/>
      <c r="D14051" s="27"/>
      <c r="E14051" s="27"/>
    </row>
    <row r="14052" spans="1:5" x14ac:dyDescent="0.25">
      <c r="A14052" s="27"/>
      <c r="B14052" s="32"/>
      <c r="C14052" s="27"/>
      <c r="D14052" s="27"/>
      <c r="E14052" s="27"/>
    </row>
    <row r="14053" spans="1:5" x14ac:dyDescent="0.25">
      <c r="A14053" s="27"/>
      <c r="B14053" s="32"/>
      <c r="C14053" s="27"/>
      <c r="D14053" s="27"/>
      <c r="E14053" s="27"/>
    </row>
    <row r="14054" spans="1:5" x14ac:dyDescent="0.25">
      <c r="A14054" s="27"/>
      <c r="B14054" s="32"/>
      <c r="C14054" s="27"/>
      <c r="D14054" s="27"/>
      <c r="E14054" s="27"/>
    </row>
    <row r="14055" spans="1:5" x14ac:dyDescent="0.25">
      <c r="A14055" s="27"/>
      <c r="B14055" s="32"/>
      <c r="C14055" s="27"/>
      <c r="D14055" s="27"/>
      <c r="E14055" s="27"/>
    </row>
    <row r="14056" spans="1:5" x14ac:dyDescent="0.25">
      <c r="A14056" s="27"/>
      <c r="B14056" s="32"/>
      <c r="C14056" s="27"/>
      <c r="D14056" s="27"/>
      <c r="E14056" s="27"/>
    </row>
    <row r="14057" spans="1:5" x14ac:dyDescent="0.25">
      <c r="A14057" s="27"/>
      <c r="B14057" s="32"/>
      <c r="C14057" s="27"/>
      <c r="D14057" s="27"/>
      <c r="E14057" s="27"/>
    </row>
    <row r="14058" spans="1:5" x14ac:dyDescent="0.25">
      <c r="A14058" s="27"/>
      <c r="B14058" s="32"/>
      <c r="C14058" s="27"/>
      <c r="D14058" s="27"/>
      <c r="E14058" s="27"/>
    </row>
    <row r="14059" spans="1:5" x14ac:dyDescent="0.25">
      <c r="A14059" s="27"/>
      <c r="B14059" s="32"/>
      <c r="C14059" s="27"/>
      <c r="D14059" s="27"/>
      <c r="E14059" s="27"/>
    </row>
    <row r="14060" spans="1:5" x14ac:dyDescent="0.25">
      <c r="A14060" s="27"/>
      <c r="B14060" s="32"/>
      <c r="C14060" s="27"/>
      <c r="D14060" s="27"/>
      <c r="E14060" s="27"/>
    </row>
    <row r="14061" spans="1:5" x14ac:dyDescent="0.25">
      <c r="A14061" s="27"/>
      <c r="B14061" s="32"/>
      <c r="C14061" s="27"/>
      <c r="D14061" s="27"/>
      <c r="E14061" s="27"/>
    </row>
    <row r="14062" spans="1:5" x14ac:dyDescent="0.25">
      <c r="A14062" s="27"/>
      <c r="B14062" s="32"/>
      <c r="C14062" s="27"/>
      <c r="D14062" s="27"/>
      <c r="E14062" s="27"/>
    </row>
    <row r="14063" spans="1:5" x14ac:dyDescent="0.25">
      <c r="A14063" s="27"/>
      <c r="B14063" s="32"/>
      <c r="C14063" s="27"/>
      <c r="D14063" s="27"/>
      <c r="E14063" s="27"/>
    </row>
    <row r="14064" spans="1:5" x14ac:dyDescent="0.25">
      <c r="A14064" s="27"/>
      <c r="B14064" s="32"/>
      <c r="C14064" s="27"/>
      <c r="D14064" s="27"/>
      <c r="E14064" s="27"/>
    </row>
    <row r="14065" spans="1:5" x14ac:dyDescent="0.25">
      <c r="A14065" s="27"/>
      <c r="B14065" s="32"/>
      <c r="C14065" s="27"/>
      <c r="D14065" s="27"/>
      <c r="E14065" s="27"/>
    </row>
    <row r="14066" spans="1:5" x14ac:dyDescent="0.25">
      <c r="A14066" s="27"/>
      <c r="B14066" s="32"/>
      <c r="C14066" s="27"/>
      <c r="D14066" s="27"/>
      <c r="E14066" s="27"/>
    </row>
    <row r="14067" spans="1:5" x14ac:dyDescent="0.25">
      <c r="A14067" s="27"/>
      <c r="B14067" s="32"/>
      <c r="C14067" s="27"/>
      <c r="D14067" s="27"/>
      <c r="E14067" s="27"/>
    </row>
    <row r="14068" spans="1:5" x14ac:dyDescent="0.25">
      <c r="A14068" s="27"/>
      <c r="B14068" s="32"/>
      <c r="C14068" s="27"/>
      <c r="D14068" s="27"/>
      <c r="E14068" s="27"/>
    </row>
    <row r="14069" spans="1:5" x14ac:dyDescent="0.25">
      <c r="A14069" s="27"/>
      <c r="B14069" s="32"/>
      <c r="C14069" s="27"/>
      <c r="D14069" s="27"/>
      <c r="E14069" s="27"/>
    </row>
    <row r="14070" spans="1:5" x14ac:dyDescent="0.25">
      <c r="A14070" s="27"/>
      <c r="B14070" s="32"/>
      <c r="C14070" s="27"/>
      <c r="D14070" s="27"/>
      <c r="E14070" s="27"/>
    </row>
    <row r="14071" spans="1:5" x14ac:dyDescent="0.25">
      <c r="A14071" s="27"/>
      <c r="B14071" s="32"/>
      <c r="C14071" s="27"/>
      <c r="D14071" s="27"/>
      <c r="E14071" s="27"/>
    </row>
    <row r="14072" spans="1:5" x14ac:dyDescent="0.25">
      <c r="A14072" s="27"/>
      <c r="B14072" s="32"/>
      <c r="C14072" s="27"/>
      <c r="D14072" s="27"/>
      <c r="E14072" s="27"/>
    </row>
    <row r="14073" spans="1:5" x14ac:dyDescent="0.25">
      <c r="A14073" s="27"/>
      <c r="B14073" s="32"/>
      <c r="C14073" s="27"/>
      <c r="D14073" s="27"/>
      <c r="E14073" s="27"/>
    </row>
    <row r="14074" spans="1:5" x14ac:dyDescent="0.25">
      <c r="A14074" s="27"/>
      <c r="B14074" s="32"/>
      <c r="C14074" s="27"/>
      <c r="D14074" s="27"/>
      <c r="E14074" s="27"/>
    </row>
    <row r="14075" spans="1:5" x14ac:dyDescent="0.25">
      <c r="A14075" s="27"/>
      <c r="B14075" s="32"/>
      <c r="C14075" s="27"/>
      <c r="D14075" s="27"/>
      <c r="E14075" s="27"/>
    </row>
    <row r="14076" spans="1:5" x14ac:dyDescent="0.25">
      <c r="A14076" s="27"/>
      <c r="B14076" s="32"/>
      <c r="C14076" s="27"/>
      <c r="D14076" s="27"/>
      <c r="E14076" s="27"/>
    </row>
    <row r="14077" spans="1:5" x14ac:dyDescent="0.25">
      <c r="A14077" s="27"/>
      <c r="B14077" s="32"/>
      <c r="C14077" s="27"/>
      <c r="D14077" s="27"/>
      <c r="E14077" s="27"/>
    </row>
    <row r="14078" spans="1:5" x14ac:dyDescent="0.25">
      <c r="A14078" s="27"/>
      <c r="B14078" s="32"/>
      <c r="C14078" s="27"/>
      <c r="D14078" s="27"/>
      <c r="E14078" s="27"/>
    </row>
    <row r="14079" spans="1:5" x14ac:dyDescent="0.25">
      <c r="A14079" s="27"/>
      <c r="B14079" s="32"/>
      <c r="C14079" s="27"/>
      <c r="D14079" s="27"/>
      <c r="E14079" s="27"/>
    </row>
    <row r="14080" spans="1:5" x14ac:dyDescent="0.25">
      <c r="A14080" s="27"/>
      <c r="B14080" s="32"/>
      <c r="C14080" s="27"/>
      <c r="D14080" s="27"/>
      <c r="E14080" s="27"/>
    </row>
    <row r="14081" spans="1:5" x14ac:dyDescent="0.25">
      <c r="A14081" s="27"/>
      <c r="B14081" s="32"/>
      <c r="C14081" s="27"/>
      <c r="D14081" s="27"/>
      <c r="E14081" s="27"/>
    </row>
    <row r="14082" spans="1:5" x14ac:dyDescent="0.25">
      <c r="A14082" s="27"/>
      <c r="B14082" s="32"/>
      <c r="C14082" s="27"/>
      <c r="D14082" s="27"/>
      <c r="E14082" s="27"/>
    </row>
    <row r="14083" spans="1:5" x14ac:dyDescent="0.25">
      <c r="A14083" s="27"/>
      <c r="B14083" s="32"/>
      <c r="C14083" s="27"/>
      <c r="D14083" s="27"/>
      <c r="E14083" s="27"/>
    </row>
    <row r="14084" spans="1:5" x14ac:dyDescent="0.25">
      <c r="A14084" s="27"/>
      <c r="B14084" s="32"/>
      <c r="C14084" s="27"/>
      <c r="D14084" s="27"/>
      <c r="E14084" s="27"/>
    </row>
    <row r="14085" spans="1:5" x14ac:dyDescent="0.25">
      <c r="A14085" s="27"/>
      <c r="B14085" s="32"/>
      <c r="C14085" s="27"/>
      <c r="D14085" s="27"/>
      <c r="E14085" s="27"/>
    </row>
    <row r="14086" spans="1:5" x14ac:dyDescent="0.25">
      <c r="A14086" s="27"/>
      <c r="B14086" s="32"/>
      <c r="C14086" s="27"/>
      <c r="D14086" s="27"/>
      <c r="E14086" s="27"/>
    </row>
    <row r="14087" spans="1:5" x14ac:dyDescent="0.25">
      <c r="A14087" s="27"/>
      <c r="B14087" s="32"/>
      <c r="C14087" s="27"/>
      <c r="D14087" s="27"/>
      <c r="E14087" s="27"/>
    </row>
    <row r="14088" spans="1:5" x14ac:dyDescent="0.25">
      <c r="A14088" s="27"/>
      <c r="B14088" s="32"/>
      <c r="C14088" s="27"/>
      <c r="D14088" s="27"/>
      <c r="E14088" s="27"/>
    </row>
    <row r="14089" spans="1:5" x14ac:dyDescent="0.25">
      <c r="A14089" s="27"/>
      <c r="B14089" s="32"/>
      <c r="C14089" s="27"/>
      <c r="D14089" s="27"/>
      <c r="E14089" s="27"/>
    </row>
    <row r="14090" spans="1:5" x14ac:dyDescent="0.25">
      <c r="A14090" s="27"/>
      <c r="B14090" s="32"/>
      <c r="C14090" s="27"/>
      <c r="D14090" s="27"/>
      <c r="E14090" s="27"/>
    </row>
    <row r="14091" spans="1:5" x14ac:dyDescent="0.25">
      <c r="A14091" s="27"/>
      <c r="B14091" s="32"/>
      <c r="C14091" s="27"/>
      <c r="D14091" s="27"/>
      <c r="E14091" s="27"/>
    </row>
    <row r="14092" spans="1:5" x14ac:dyDescent="0.25">
      <c r="A14092" s="27"/>
      <c r="B14092" s="32"/>
      <c r="C14092" s="27"/>
      <c r="D14092" s="27"/>
      <c r="E14092" s="27"/>
    </row>
    <row r="14093" spans="1:5" x14ac:dyDescent="0.25">
      <c r="A14093" s="27"/>
      <c r="B14093" s="32"/>
      <c r="C14093" s="27"/>
      <c r="D14093" s="27"/>
      <c r="E14093" s="27"/>
    </row>
    <row r="14094" spans="1:5" x14ac:dyDescent="0.25">
      <c r="A14094" s="27"/>
      <c r="B14094" s="32"/>
      <c r="C14094" s="27"/>
      <c r="D14094" s="27"/>
      <c r="E14094" s="27"/>
    </row>
    <row r="14095" spans="1:5" x14ac:dyDescent="0.25">
      <c r="A14095" s="27"/>
      <c r="B14095" s="32"/>
      <c r="C14095" s="27"/>
      <c r="D14095" s="27"/>
      <c r="E14095" s="27"/>
    </row>
    <row r="14096" spans="1:5" x14ac:dyDescent="0.25">
      <c r="A14096" s="27"/>
      <c r="B14096" s="32"/>
      <c r="C14096" s="27"/>
      <c r="D14096" s="27"/>
      <c r="E14096" s="27"/>
    </row>
    <row r="14097" spans="1:5" x14ac:dyDescent="0.25">
      <c r="A14097" s="27"/>
      <c r="B14097" s="32"/>
      <c r="C14097" s="27"/>
      <c r="D14097" s="27"/>
      <c r="E14097" s="27"/>
    </row>
    <row r="14098" spans="1:5" x14ac:dyDescent="0.25">
      <c r="A14098" s="27"/>
      <c r="B14098" s="32"/>
      <c r="C14098" s="27"/>
      <c r="D14098" s="27"/>
      <c r="E14098" s="27"/>
    </row>
    <row r="14099" spans="1:5" x14ac:dyDescent="0.25">
      <c r="A14099" s="27"/>
      <c r="B14099" s="32"/>
      <c r="C14099" s="27"/>
      <c r="D14099" s="27"/>
      <c r="E14099" s="27"/>
    </row>
    <row r="14100" spans="1:5" x14ac:dyDescent="0.25">
      <c r="A14100" s="27"/>
      <c r="B14100" s="32"/>
      <c r="C14100" s="27"/>
      <c r="D14100" s="27"/>
      <c r="E14100" s="27"/>
    </row>
    <row r="14101" spans="1:5" x14ac:dyDescent="0.25">
      <c r="A14101" s="27"/>
      <c r="B14101" s="32"/>
      <c r="C14101" s="27"/>
      <c r="D14101" s="27"/>
      <c r="E14101" s="27"/>
    </row>
    <row r="14102" spans="1:5" x14ac:dyDescent="0.25">
      <c r="A14102" s="27"/>
      <c r="B14102" s="32"/>
      <c r="C14102" s="27"/>
      <c r="D14102" s="27"/>
      <c r="E14102" s="27"/>
    </row>
    <row r="14103" spans="1:5" x14ac:dyDescent="0.25">
      <c r="A14103" s="27"/>
      <c r="B14103" s="32"/>
      <c r="C14103" s="27"/>
      <c r="D14103" s="27"/>
      <c r="E14103" s="27"/>
    </row>
    <row r="14104" spans="1:5" x14ac:dyDescent="0.25">
      <c r="A14104" s="27"/>
      <c r="B14104" s="32"/>
      <c r="C14104" s="27"/>
      <c r="D14104" s="27"/>
      <c r="E14104" s="27"/>
    </row>
    <row r="14105" spans="1:5" x14ac:dyDescent="0.25">
      <c r="A14105" s="27"/>
      <c r="B14105" s="32"/>
      <c r="C14105" s="27"/>
      <c r="D14105" s="27"/>
      <c r="E14105" s="27"/>
    </row>
    <row r="14106" spans="1:5" x14ac:dyDescent="0.25">
      <c r="A14106" s="27"/>
      <c r="B14106" s="32"/>
      <c r="C14106" s="27"/>
      <c r="D14106" s="27"/>
      <c r="E14106" s="27"/>
    </row>
    <row r="14107" spans="1:5" x14ac:dyDescent="0.25">
      <c r="A14107" s="27"/>
      <c r="B14107" s="32"/>
      <c r="C14107" s="27"/>
      <c r="D14107" s="27"/>
      <c r="E14107" s="27"/>
    </row>
    <row r="14108" spans="1:5" x14ac:dyDescent="0.25">
      <c r="A14108" s="27"/>
      <c r="B14108" s="32"/>
      <c r="C14108" s="27"/>
      <c r="D14108" s="27"/>
      <c r="E14108" s="27"/>
    </row>
    <row r="14109" spans="1:5" x14ac:dyDescent="0.25">
      <c r="A14109" s="27"/>
      <c r="B14109" s="32"/>
      <c r="C14109" s="27"/>
      <c r="D14109" s="27"/>
      <c r="E14109" s="27"/>
    </row>
    <row r="14110" spans="1:5" x14ac:dyDescent="0.25">
      <c r="A14110" s="27"/>
      <c r="B14110" s="32"/>
      <c r="C14110" s="27"/>
      <c r="D14110" s="27"/>
      <c r="E14110" s="27"/>
    </row>
    <row r="14111" spans="1:5" x14ac:dyDescent="0.25">
      <c r="A14111" s="27"/>
      <c r="B14111" s="32"/>
      <c r="C14111" s="27"/>
      <c r="D14111" s="27"/>
      <c r="E14111" s="27"/>
    </row>
    <row r="14112" spans="1:5" x14ac:dyDescent="0.25">
      <c r="A14112" s="27"/>
      <c r="B14112" s="32"/>
      <c r="C14112" s="27"/>
      <c r="D14112" s="27"/>
      <c r="E14112" s="27"/>
    </row>
    <row r="14113" spans="1:5" x14ac:dyDescent="0.25">
      <c r="A14113" s="27"/>
      <c r="B14113" s="32"/>
      <c r="C14113" s="27"/>
      <c r="D14113" s="27"/>
      <c r="E14113" s="27"/>
    </row>
    <row r="14114" spans="1:5" x14ac:dyDescent="0.25">
      <c r="A14114" s="27"/>
      <c r="B14114" s="32"/>
      <c r="C14114" s="27"/>
      <c r="D14114" s="27"/>
      <c r="E14114" s="27"/>
    </row>
    <row r="14115" spans="1:5" x14ac:dyDescent="0.25">
      <c r="A14115" s="27"/>
      <c r="B14115" s="32"/>
      <c r="C14115" s="27"/>
      <c r="D14115" s="27"/>
      <c r="E14115" s="27"/>
    </row>
    <row r="14116" spans="1:5" x14ac:dyDescent="0.25">
      <c r="A14116" s="27"/>
      <c r="B14116" s="32"/>
      <c r="C14116" s="27"/>
      <c r="D14116" s="27"/>
      <c r="E14116" s="27"/>
    </row>
    <row r="14117" spans="1:5" x14ac:dyDescent="0.25">
      <c r="A14117" s="27"/>
      <c r="B14117" s="32"/>
      <c r="C14117" s="27"/>
      <c r="D14117" s="27"/>
      <c r="E14117" s="27"/>
    </row>
    <row r="14118" spans="1:5" x14ac:dyDescent="0.25">
      <c r="A14118" s="27"/>
      <c r="B14118" s="32"/>
      <c r="C14118" s="27"/>
      <c r="D14118" s="27"/>
      <c r="E14118" s="27"/>
    </row>
    <row r="14119" spans="1:5" x14ac:dyDescent="0.25">
      <c r="A14119" s="27"/>
      <c r="B14119" s="32"/>
      <c r="C14119" s="27"/>
      <c r="D14119" s="27"/>
      <c r="E14119" s="27"/>
    </row>
    <row r="14120" spans="1:5" x14ac:dyDescent="0.25">
      <c r="A14120" s="27"/>
      <c r="B14120" s="32"/>
      <c r="C14120" s="27"/>
      <c r="D14120" s="27"/>
      <c r="E14120" s="27"/>
    </row>
    <row r="14121" spans="1:5" x14ac:dyDescent="0.25">
      <c r="A14121" s="27"/>
      <c r="B14121" s="32"/>
      <c r="C14121" s="27"/>
      <c r="D14121" s="27"/>
      <c r="E14121" s="27"/>
    </row>
    <row r="14122" spans="1:5" x14ac:dyDescent="0.25">
      <c r="A14122" s="27"/>
      <c r="B14122" s="32"/>
      <c r="C14122" s="27"/>
      <c r="D14122" s="27"/>
      <c r="E14122" s="27"/>
    </row>
    <row r="14123" spans="1:5" x14ac:dyDescent="0.25">
      <c r="A14123" s="27"/>
      <c r="B14123" s="32"/>
      <c r="C14123" s="27"/>
      <c r="D14123" s="27"/>
      <c r="E14123" s="27"/>
    </row>
    <row r="14124" spans="1:5" x14ac:dyDescent="0.25">
      <c r="A14124" s="27"/>
      <c r="B14124" s="32"/>
      <c r="C14124" s="27"/>
      <c r="D14124" s="27"/>
      <c r="E14124" s="27"/>
    </row>
    <row r="14125" spans="1:5" x14ac:dyDescent="0.25">
      <c r="A14125" s="27"/>
      <c r="B14125" s="32"/>
      <c r="C14125" s="27"/>
      <c r="D14125" s="27"/>
      <c r="E14125" s="27"/>
    </row>
    <row r="14126" spans="1:5" x14ac:dyDescent="0.25">
      <c r="A14126" s="27"/>
      <c r="B14126" s="32"/>
      <c r="C14126" s="27"/>
      <c r="D14126" s="27"/>
      <c r="E14126" s="27"/>
    </row>
    <row r="14127" spans="1:5" x14ac:dyDescent="0.25">
      <c r="A14127" s="27"/>
      <c r="B14127" s="32"/>
      <c r="C14127" s="27"/>
      <c r="D14127" s="27"/>
      <c r="E14127" s="27"/>
    </row>
    <row r="14128" spans="1:5" x14ac:dyDescent="0.25">
      <c r="A14128" s="27"/>
      <c r="B14128" s="32"/>
      <c r="C14128" s="27"/>
      <c r="D14128" s="27"/>
      <c r="E14128" s="27"/>
    </row>
    <row r="14129" spans="1:5" x14ac:dyDescent="0.25">
      <c r="A14129" s="27"/>
      <c r="B14129" s="32"/>
      <c r="C14129" s="27"/>
      <c r="D14129" s="27"/>
      <c r="E14129" s="27"/>
    </row>
    <row r="14130" spans="1:5" x14ac:dyDescent="0.25">
      <c r="A14130" s="27"/>
      <c r="B14130" s="32"/>
      <c r="C14130" s="27"/>
      <c r="D14130" s="27"/>
      <c r="E14130" s="27"/>
    </row>
    <row r="14131" spans="1:5" x14ac:dyDescent="0.25">
      <c r="A14131" s="27"/>
      <c r="B14131" s="32"/>
      <c r="C14131" s="27"/>
      <c r="D14131" s="27"/>
      <c r="E14131" s="27"/>
    </row>
    <row r="14132" spans="1:5" x14ac:dyDescent="0.25">
      <c r="A14132" s="27"/>
      <c r="B14132" s="32"/>
      <c r="C14132" s="27"/>
      <c r="D14132" s="27"/>
      <c r="E14132" s="27"/>
    </row>
    <row r="14133" spans="1:5" x14ac:dyDescent="0.25">
      <c r="A14133" s="27"/>
      <c r="B14133" s="32"/>
      <c r="C14133" s="27"/>
      <c r="D14133" s="27"/>
      <c r="E14133" s="27"/>
    </row>
    <row r="14134" spans="1:5" x14ac:dyDescent="0.25">
      <c r="A14134" s="27"/>
      <c r="B14134" s="32"/>
      <c r="C14134" s="27"/>
      <c r="D14134" s="27"/>
      <c r="E14134" s="27"/>
    </row>
    <row r="14135" spans="1:5" x14ac:dyDescent="0.25">
      <c r="A14135" s="27"/>
      <c r="B14135" s="32"/>
      <c r="C14135" s="27"/>
      <c r="D14135" s="27"/>
      <c r="E14135" s="27"/>
    </row>
    <row r="14136" spans="1:5" x14ac:dyDescent="0.25">
      <c r="A14136" s="27"/>
      <c r="B14136" s="32"/>
      <c r="C14136" s="27"/>
      <c r="D14136" s="27"/>
      <c r="E14136" s="27"/>
    </row>
    <row r="14137" spans="1:5" x14ac:dyDescent="0.25">
      <c r="A14137" s="27"/>
      <c r="B14137" s="32"/>
      <c r="C14137" s="27"/>
      <c r="D14137" s="27"/>
      <c r="E14137" s="27"/>
    </row>
    <row r="14138" spans="1:5" x14ac:dyDescent="0.25">
      <c r="A14138" s="27"/>
      <c r="B14138" s="32"/>
      <c r="C14138" s="27"/>
      <c r="D14138" s="27"/>
      <c r="E14138" s="27"/>
    </row>
    <row r="14139" spans="1:5" x14ac:dyDescent="0.25">
      <c r="A14139" s="27"/>
      <c r="B14139" s="32"/>
      <c r="C14139" s="27"/>
      <c r="D14139" s="27"/>
      <c r="E14139" s="27"/>
    </row>
    <row r="14140" spans="1:5" x14ac:dyDescent="0.25">
      <c r="A14140" s="27"/>
      <c r="B14140" s="32"/>
      <c r="C14140" s="27"/>
      <c r="D14140" s="27"/>
      <c r="E14140" s="27"/>
    </row>
    <row r="14141" spans="1:5" x14ac:dyDescent="0.25">
      <c r="A14141" s="27"/>
      <c r="B14141" s="32"/>
      <c r="C14141" s="27"/>
      <c r="D14141" s="27"/>
      <c r="E14141" s="27"/>
    </row>
    <row r="14142" spans="1:5" x14ac:dyDescent="0.25">
      <c r="A14142" s="27"/>
      <c r="B14142" s="32"/>
      <c r="C14142" s="27"/>
      <c r="D14142" s="27"/>
      <c r="E14142" s="27"/>
    </row>
    <row r="14143" spans="1:5" x14ac:dyDescent="0.25">
      <c r="A14143" s="27"/>
      <c r="B14143" s="32"/>
      <c r="C14143" s="27"/>
      <c r="D14143" s="27"/>
      <c r="E14143" s="27"/>
    </row>
    <row r="14144" spans="1:5" x14ac:dyDescent="0.25">
      <c r="A14144" s="27"/>
      <c r="B14144" s="32"/>
      <c r="C14144" s="27"/>
      <c r="D14144" s="27"/>
      <c r="E14144" s="27"/>
    </row>
    <row r="14145" spans="1:5" x14ac:dyDescent="0.25">
      <c r="A14145" s="27"/>
      <c r="B14145" s="32"/>
      <c r="C14145" s="27"/>
      <c r="D14145" s="27"/>
      <c r="E14145" s="27"/>
    </row>
    <row r="14146" spans="1:5" x14ac:dyDescent="0.25">
      <c r="A14146" s="27"/>
      <c r="B14146" s="32"/>
      <c r="C14146" s="27"/>
      <c r="D14146" s="27"/>
      <c r="E14146" s="27"/>
    </row>
    <row r="14147" spans="1:5" x14ac:dyDescent="0.25">
      <c r="A14147" s="27"/>
      <c r="B14147" s="32"/>
      <c r="C14147" s="27"/>
      <c r="D14147" s="27"/>
      <c r="E14147" s="27"/>
    </row>
    <row r="14148" spans="1:5" x14ac:dyDescent="0.25">
      <c r="A14148" s="27"/>
      <c r="B14148" s="32"/>
      <c r="C14148" s="27"/>
      <c r="D14148" s="27"/>
      <c r="E14148" s="27"/>
    </row>
    <row r="14149" spans="1:5" x14ac:dyDescent="0.25">
      <c r="A14149" s="27"/>
      <c r="B14149" s="32"/>
      <c r="C14149" s="27"/>
      <c r="D14149" s="27"/>
      <c r="E14149" s="27"/>
    </row>
    <row r="14150" spans="1:5" x14ac:dyDescent="0.25">
      <c r="A14150" s="27"/>
      <c r="B14150" s="32"/>
      <c r="C14150" s="27"/>
      <c r="D14150" s="27"/>
      <c r="E14150" s="27"/>
    </row>
    <row r="14151" spans="1:5" x14ac:dyDescent="0.25">
      <c r="A14151" s="27"/>
      <c r="B14151" s="32"/>
      <c r="C14151" s="27"/>
      <c r="D14151" s="27"/>
      <c r="E14151" s="27"/>
    </row>
    <row r="14152" spans="1:5" x14ac:dyDescent="0.25">
      <c r="A14152" s="27"/>
      <c r="B14152" s="32"/>
      <c r="C14152" s="27"/>
      <c r="D14152" s="27"/>
      <c r="E14152" s="27"/>
    </row>
    <row r="14153" spans="1:5" x14ac:dyDescent="0.25">
      <c r="A14153" s="27"/>
      <c r="B14153" s="32"/>
      <c r="C14153" s="27"/>
      <c r="D14153" s="27"/>
      <c r="E14153" s="27"/>
    </row>
    <row r="14154" spans="1:5" x14ac:dyDescent="0.25">
      <c r="A14154" s="27"/>
      <c r="B14154" s="32"/>
      <c r="C14154" s="27"/>
      <c r="D14154" s="27"/>
      <c r="E14154" s="27"/>
    </row>
    <row r="14155" spans="1:5" x14ac:dyDescent="0.25">
      <c r="A14155" s="27"/>
      <c r="B14155" s="32"/>
      <c r="C14155" s="27"/>
      <c r="D14155" s="27"/>
      <c r="E14155" s="27"/>
    </row>
    <row r="14156" spans="1:5" x14ac:dyDescent="0.25">
      <c r="A14156" s="27"/>
      <c r="B14156" s="32"/>
      <c r="C14156" s="27"/>
      <c r="D14156" s="27"/>
      <c r="E14156" s="27"/>
    </row>
    <row r="14157" spans="1:5" x14ac:dyDescent="0.25">
      <c r="A14157" s="27"/>
      <c r="B14157" s="32"/>
      <c r="C14157" s="27"/>
      <c r="D14157" s="27"/>
      <c r="E14157" s="27"/>
    </row>
    <row r="14158" spans="1:5" x14ac:dyDescent="0.25">
      <c r="A14158" s="27"/>
      <c r="B14158" s="32"/>
      <c r="C14158" s="27"/>
      <c r="D14158" s="27"/>
      <c r="E14158" s="27"/>
    </row>
    <row r="14159" spans="1:5" x14ac:dyDescent="0.25">
      <c r="A14159" s="27"/>
      <c r="B14159" s="32"/>
      <c r="C14159" s="27"/>
      <c r="D14159" s="27"/>
      <c r="E14159" s="27"/>
    </row>
    <row r="14160" spans="1:5" x14ac:dyDescent="0.25">
      <c r="A14160" s="27"/>
      <c r="B14160" s="32"/>
      <c r="C14160" s="27"/>
      <c r="D14160" s="27"/>
      <c r="E14160" s="27"/>
    </row>
    <row r="14161" spans="1:5" x14ac:dyDescent="0.25">
      <c r="A14161" s="27"/>
      <c r="B14161" s="32"/>
      <c r="C14161" s="27"/>
      <c r="D14161" s="27"/>
      <c r="E14161" s="27"/>
    </row>
    <row r="14162" spans="1:5" x14ac:dyDescent="0.25">
      <c r="A14162" s="27"/>
      <c r="B14162" s="32"/>
      <c r="C14162" s="27"/>
      <c r="D14162" s="27"/>
      <c r="E14162" s="27"/>
    </row>
    <row r="14163" spans="1:5" x14ac:dyDescent="0.25">
      <c r="A14163" s="27"/>
      <c r="B14163" s="32"/>
      <c r="C14163" s="27"/>
      <c r="D14163" s="27"/>
      <c r="E14163" s="27"/>
    </row>
    <row r="14164" spans="1:5" x14ac:dyDescent="0.25">
      <c r="A14164" s="27"/>
      <c r="B14164" s="32"/>
      <c r="C14164" s="27"/>
      <c r="D14164" s="27"/>
      <c r="E14164" s="27"/>
    </row>
    <row r="14165" spans="1:5" x14ac:dyDescent="0.25">
      <c r="A14165" s="27"/>
      <c r="B14165" s="32"/>
      <c r="C14165" s="27"/>
      <c r="D14165" s="27"/>
      <c r="E14165" s="27"/>
    </row>
    <row r="14166" spans="1:5" x14ac:dyDescent="0.25">
      <c r="A14166" s="27"/>
      <c r="B14166" s="32"/>
      <c r="C14166" s="27"/>
      <c r="D14166" s="27"/>
      <c r="E14166" s="27"/>
    </row>
    <row r="14167" spans="1:5" x14ac:dyDescent="0.25">
      <c r="A14167" s="27"/>
      <c r="B14167" s="32"/>
      <c r="C14167" s="27"/>
      <c r="D14167" s="27"/>
      <c r="E14167" s="27"/>
    </row>
    <row r="14168" spans="1:5" x14ac:dyDescent="0.25">
      <c r="A14168" s="27"/>
      <c r="B14168" s="32"/>
      <c r="C14168" s="27"/>
      <c r="D14168" s="27"/>
      <c r="E14168" s="27"/>
    </row>
    <row r="14169" spans="1:5" x14ac:dyDescent="0.25">
      <c r="A14169" s="27"/>
      <c r="B14169" s="32"/>
      <c r="C14169" s="27"/>
      <c r="D14169" s="27"/>
      <c r="E14169" s="27"/>
    </row>
    <row r="14170" spans="1:5" x14ac:dyDescent="0.25">
      <c r="A14170" s="27"/>
      <c r="B14170" s="32"/>
      <c r="C14170" s="27"/>
      <c r="D14170" s="27"/>
      <c r="E14170" s="27"/>
    </row>
    <row r="14171" spans="1:5" x14ac:dyDescent="0.25">
      <c r="A14171" s="27"/>
      <c r="B14171" s="32"/>
      <c r="C14171" s="27"/>
      <c r="D14171" s="27"/>
      <c r="E14171" s="27"/>
    </row>
    <row r="14172" spans="1:5" x14ac:dyDescent="0.25">
      <c r="A14172" s="27"/>
      <c r="B14172" s="32"/>
      <c r="C14172" s="27"/>
      <c r="D14172" s="27"/>
      <c r="E14172" s="27"/>
    </row>
    <row r="14173" spans="1:5" x14ac:dyDescent="0.25">
      <c r="A14173" s="27"/>
      <c r="B14173" s="32"/>
      <c r="C14173" s="27"/>
      <c r="D14173" s="27"/>
      <c r="E14173" s="27"/>
    </row>
    <row r="14174" spans="1:5" x14ac:dyDescent="0.25">
      <c r="A14174" s="27"/>
      <c r="B14174" s="32"/>
      <c r="C14174" s="27"/>
      <c r="D14174" s="27"/>
      <c r="E14174" s="27"/>
    </row>
    <row r="14175" spans="1:5" x14ac:dyDescent="0.25">
      <c r="A14175" s="27"/>
      <c r="B14175" s="32"/>
      <c r="C14175" s="27"/>
      <c r="D14175" s="27"/>
      <c r="E14175" s="27"/>
    </row>
    <row r="14176" spans="1:5" x14ac:dyDescent="0.25">
      <c r="A14176" s="27"/>
      <c r="B14176" s="32"/>
      <c r="C14176" s="27"/>
      <c r="D14176" s="27"/>
      <c r="E14176" s="27"/>
    </row>
    <row r="14177" spans="1:5" x14ac:dyDescent="0.25">
      <c r="A14177" s="27"/>
      <c r="B14177" s="32"/>
      <c r="C14177" s="27"/>
      <c r="D14177" s="27"/>
      <c r="E14177" s="27"/>
    </row>
    <row r="14178" spans="1:5" x14ac:dyDescent="0.25">
      <c r="A14178" s="27"/>
      <c r="B14178" s="32"/>
      <c r="C14178" s="27"/>
      <c r="D14178" s="27"/>
      <c r="E14178" s="27"/>
    </row>
    <row r="14179" spans="1:5" x14ac:dyDescent="0.25">
      <c r="A14179" s="27"/>
      <c r="B14179" s="32"/>
      <c r="C14179" s="27"/>
      <c r="D14179" s="27"/>
      <c r="E14179" s="27"/>
    </row>
    <row r="14180" spans="1:5" x14ac:dyDescent="0.25">
      <c r="A14180" s="27"/>
      <c r="B14180" s="32"/>
      <c r="C14180" s="27"/>
      <c r="D14180" s="27"/>
      <c r="E14180" s="27"/>
    </row>
    <row r="14181" spans="1:5" x14ac:dyDescent="0.25">
      <c r="A14181" s="27"/>
      <c r="B14181" s="32"/>
      <c r="C14181" s="27"/>
      <c r="D14181" s="27"/>
      <c r="E14181" s="27"/>
    </row>
    <row r="14182" spans="1:5" x14ac:dyDescent="0.25">
      <c r="A14182" s="27"/>
      <c r="B14182" s="32"/>
      <c r="C14182" s="27"/>
      <c r="D14182" s="27"/>
      <c r="E14182" s="27"/>
    </row>
    <row r="14183" spans="1:5" x14ac:dyDescent="0.25">
      <c r="A14183" s="27"/>
      <c r="B14183" s="32"/>
      <c r="C14183" s="27"/>
      <c r="D14183" s="27"/>
      <c r="E14183" s="27"/>
    </row>
    <row r="14184" spans="1:5" x14ac:dyDescent="0.25">
      <c r="A14184" s="27"/>
      <c r="B14184" s="32"/>
      <c r="C14184" s="27"/>
      <c r="D14184" s="27"/>
      <c r="E14184" s="27"/>
    </row>
    <row r="14185" spans="1:5" x14ac:dyDescent="0.25">
      <c r="A14185" s="27"/>
      <c r="B14185" s="32"/>
      <c r="C14185" s="27"/>
      <c r="D14185" s="27"/>
      <c r="E14185" s="27"/>
    </row>
    <row r="14186" spans="1:5" x14ac:dyDescent="0.25">
      <c r="A14186" s="27"/>
      <c r="B14186" s="32"/>
      <c r="C14186" s="27"/>
      <c r="D14186" s="27"/>
      <c r="E14186" s="27"/>
    </row>
    <row r="14187" spans="1:5" x14ac:dyDescent="0.25">
      <c r="A14187" s="27"/>
      <c r="B14187" s="32"/>
      <c r="C14187" s="27"/>
      <c r="D14187" s="27"/>
      <c r="E14187" s="27"/>
    </row>
    <row r="14188" spans="1:5" x14ac:dyDescent="0.25">
      <c r="A14188" s="27"/>
      <c r="B14188" s="32"/>
      <c r="C14188" s="27"/>
      <c r="D14188" s="27"/>
      <c r="E14188" s="27"/>
    </row>
    <row r="14189" spans="1:5" x14ac:dyDescent="0.25">
      <c r="A14189" s="27"/>
      <c r="B14189" s="32"/>
      <c r="C14189" s="27"/>
      <c r="D14189" s="27"/>
      <c r="E14189" s="27"/>
    </row>
    <row r="14190" spans="1:5" x14ac:dyDescent="0.25">
      <c r="A14190" s="27"/>
      <c r="B14190" s="32"/>
      <c r="C14190" s="27"/>
      <c r="D14190" s="27"/>
      <c r="E14190" s="27"/>
    </row>
    <row r="14191" spans="1:5" x14ac:dyDescent="0.25">
      <c r="A14191" s="27"/>
      <c r="B14191" s="32"/>
      <c r="C14191" s="27"/>
      <c r="D14191" s="27"/>
      <c r="E14191" s="27"/>
    </row>
    <row r="14192" spans="1:5" x14ac:dyDescent="0.25">
      <c r="A14192" s="27"/>
      <c r="B14192" s="32"/>
      <c r="C14192" s="27"/>
      <c r="D14192" s="27"/>
      <c r="E14192" s="27"/>
    </row>
    <row r="14193" spans="1:5" x14ac:dyDescent="0.25">
      <c r="A14193" s="27"/>
      <c r="B14193" s="32"/>
      <c r="C14193" s="27"/>
      <c r="D14193" s="27"/>
      <c r="E14193" s="27"/>
    </row>
    <row r="14194" spans="1:5" x14ac:dyDescent="0.25">
      <c r="A14194" s="27"/>
      <c r="B14194" s="32"/>
      <c r="C14194" s="27"/>
      <c r="D14194" s="27"/>
      <c r="E14194" s="27"/>
    </row>
    <row r="14195" spans="1:5" x14ac:dyDescent="0.25">
      <c r="A14195" s="27"/>
      <c r="B14195" s="32"/>
      <c r="C14195" s="27"/>
      <c r="D14195" s="27"/>
      <c r="E14195" s="27"/>
    </row>
    <row r="14196" spans="1:5" x14ac:dyDescent="0.25">
      <c r="A14196" s="27"/>
      <c r="B14196" s="32"/>
      <c r="C14196" s="27"/>
      <c r="D14196" s="27"/>
      <c r="E14196" s="27"/>
    </row>
    <row r="14197" spans="1:5" x14ac:dyDescent="0.25">
      <c r="A14197" s="27"/>
      <c r="B14197" s="32"/>
      <c r="C14197" s="27"/>
      <c r="D14197" s="27"/>
      <c r="E14197" s="27"/>
    </row>
    <row r="14198" spans="1:5" x14ac:dyDescent="0.25">
      <c r="A14198" s="27"/>
      <c r="B14198" s="32"/>
      <c r="C14198" s="27"/>
      <c r="D14198" s="27"/>
      <c r="E14198" s="27"/>
    </row>
    <row r="14199" spans="1:5" x14ac:dyDescent="0.25">
      <c r="A14199" s="27"/>
      <c r="B14199" s="32"/>
      <c r="C14199" s="27"/>
      <c r="D14199" s="27"/>
      <c r="E14199" s="27"/>
    </row>
    <row r="14200" spans="1:5" x14ac:dyDescent="0.25">
      <c r="A14200" s="27"/>
      <c r="B14200" s="32"/>
      <c r="C14200" s="27"/>
      <c r="D14200" s="27"/>
      <c r="E14200" s="27"/>
    </row>
    <row r="14201" spans="1:5" x14ac:dyDescent="0.25">
      <c r="A14201" s="27"/>
      <c r="B14201" s="32"/>
      <c r="C14201" s="27"/>
      <c r="D14201" s="27"/>
      <c r="E14201" s="27"/>
    </row>
    <row r="14202" spans="1:5" x14ac:dyDescent="0.25">
      <c r="A14202" s="27"/>
      <c r="B14202" s="32"/>
      <c r="C14202" s="27"/>
      <c r="D14202" s="27"/>
      <c r="E14202" s="27"/>
    </row>
    <row r="14203" spans="1:5" x14ac:dyDescent="0.25">
      <c r="A14203" s="27"/>
      <c r="B14203" s="32"/>
      <c r="C14203" s="27"/>
      <c r="D14203" s="27"/>
      <c r="E14203" s="27"/>
    </row>
    <row r="14204" spans="1:5" x14ac:dyDescent="0.25">
      <c r="A14204" s="27"/>
      <c r="B14204" s="32"/>
      <c r="C14204" s="27"/>
      <c r="D14204" s="27"/>
      <c r="E14204" s="27"/>
    </row>
    <row r="14205" spans="1:5" x14ac:dyDescent="0.25">
      <c r="A14205" s="27"/>
      <c r="B14205" s="32"/>
      <c r="C14205" s="27"/>
      <c r="D14205" s="27"/>
      <c r="E14205" s="27"/>
    </row>
    <row r="14206" spans="1:5" x14ac:dyDescent="0.25">
      <c r="A14206" s="27"/>
      <c r="B14206" s="32"/>
      <c r="C14206" s="27"/>
      <c r="D14206" s="27"/>
      <c r="E14206" s="27"/>
    </row>
    <row r="14207" spans="1:5" x14ac:dyDescent="0.25">
      <c r="A14207" s="27"/>
      <c r="B14207" s="32"/>
      <c r="C14207" s="27"/>
      <c r="D14207" s="27"/>
      <c r="E14207" s="27"/>
    </row>
    <row r="14208" spans="1:5" x14ac:dyDescent="0.25">
      <c r="A14208" s="27"/>
      <c r="B14208" s="32"/>
      <c r="C14208" s="27"/>
      <c r="D14208" s="27"/>
      <c r="E14208" s="27"/>
    </row>
    <row r="14209" spans="1:5" x14ac:dyDescent="0.25">
      <c r="A14209" s="27"/>
      <c r="B14209" s="32"/>
      <c r="C14209" s="27"/>
      <c r="D14209" s="27"/>
      <c r="E14209" s="27"/>
    </row>
    <row r="14210" spans="1:5" x14ac:dyDescent="0.25">
      <c r="A14210" s="27"/>
      <c r="B14210" s="32"/>
      <c r="C14210" s="27"/>
      <c r="D14210" s="27"/>
      <c r="E14210" s="27"/>
    </row>
    <row r="14211" spans="1:5" x14ac:dyDescent="0.25">
      <c r="A14211" s="27"/>
      <c r="B14211" s="32"/>
      <c r="C14211" s="27"/>
      <c r="D14211" s="27"/>
      <c r="E14211" s="27"/>
    </row>
    <row r="14212" spans="1:5" x14ac:dyDescent="0.25">
      <c r="A14212" s="27"/>
      <c r="B14212" s="32"/>
      <c r="C14212" s="27"/>
      <c r="D14212" s="27"/>
      <c r="E14212" s="27"/>
    </row>
    <row r="14213" spans="1:5" x14ac:dyDescent="0.25">
      <c r="A14213" s="27"/>
      <c r="B14213" s="32"/>
      <c r="C14213" s="27"/>
      <c r="D14213" s="27"/>
      <c r="E14213" s="27"/>
    </row>
    <row r="14214" spans="1:5" x14ac:dyDescent="0.25">
      <c r="A14214" s="27"/>
      <c r="B14214" s="32"/>
      <c r="C14214" s="27"/>
      <c r="D14214" s="27"/>
      <c r="E14214" s="27"/>
    </row>
    <row r="14215" spans="1:5" x14ac:dyDescent="0.25">
      <c r="A14215" s="27"/>
      <c r="B14215" s="32"/>
      <c r="C14215" s="27"/>
      <c r="D14215" s="27"/>
      <c r="E14215" s="27"/>
    </row>
    <row r="14216" spans="1:5" x14ac:dyDescent="0.25">
      <c r="A14216" s="27"/>
      <c r="B14216" s="32"/>
      <c r="C14216" s="27"/>
      <c r="D14216" s="27"/>
      <c r="E14216" s="27"/>
    </row>
    <row r="14217" spans="1:5" x14ac:dyDescent="0.25">
      <c r="A14217" s="27"/>
      <c r="B14217" s="32"/>
      <c r="C14217" s="27"/>
      <c r="D14217" s="27"/>
      <c r="E14217" s="27"/>
    </row>
    <row r="14218" spans="1:5" x14ac:dyDescent="0.25">
      <c r="A14218" s="27"/>
      <c r="B14218" s="32"/>
      <c r="C14218" s="27"/>
      <c r="D14218" s="27"/>
      <c r="E14218" s="27"/>
    </row>
    <row r="14219" spans="1:5" x14ac:dyDescent="0.25">
      <c r="A14219" s="27"/>
      <c r="B14219" s="32"/>
      <c r="C14219" s="27"/>
      <c r="D14219" s="27"/>
      <c r="E14219" s="27"/>
    </row>
    <row r="14220" spans="1:5" x14ac:dyDescent="0.25">
      <c r="A14220" s="27"/>
      <c r="B14220" s="32"/>
      <c r="C14220" s="27"/>
      <c r="D14220" s="27"/>
      <c r="E14220" s="27"/>
    </row>
    <row r="14221" spans="1:5" x14ac:dyDescent="0.25">
      <c r="A14221" s="27"/>
      <c r="B14221" s="32"/>
      <c r="C14221" s="27"/>
      <c r="D14221" s="27"/>
      <c r="E14221" s="27"/>
    </row>
    <row r="14222" spans="1:5" x14ac:dyDescent="0.25">
      <c r="A14222" s="27"/>
      <c r="B14222" s="32"/>
      <c r="C14222" s="27"/>
      <c r="D14222" s="27"/>
      <c r="E14222" s="27"/>
    </row>
    <row r="14223" spans="1:5" x14ac:dyDescent="0.25">
      <c r="A14223" s="27"/>
      <c r="B14223" s="32"/>
      <c r="C14223" s="27"/>
      <c r="D14223" s="27"/>
      <c r="E14223" s="27"/>
    </row>
    <row r="14224" spans="1:5" x14ac:dyDescent="0.25">
      <c r="A14224" s="27"/>
      <c r="B14224" s="32"/>
      <c r="C14224" s="27"/>
      <c r="D14224" s="27"/>
      <c r="E14224" s="27"/>
    </row>
    <row r="14225" spans="1:5" x14ac:dyDescent="0.25">
      <c r="A14225" s="27"/>
      <c r="B14225" s="32"/>
      <c r="C14225" s="27"/>
      <c r="D14225" s="27"/>
      <c r="E14225" s="27"/>
    </row>
    <row r="14226" spans="1:5" x14ac:dyDescent="0.25">
      <c r="A14226" s="27"/>
      <c r="B14226" s="32"/>
      <c r="C14226" s="27"/>
      <c r="D14226" s="27"/>
      <c r="E14226" s="27"/>
    </row>
    <row r="14227" spans="1:5" x14ac:dyDescent="0.25">
      <c r="A14227" s="27"/>
      <c r="B14227" s="32"/>
      <c r="C14227" s="27"/>
      <c r="D14227" s="27"/>
      <c r="E14227" s="27"/>
    </row>
    <row r="14228" spans="1:5" x14ac:dyDescent="0.25">
      <c r="A14228" s="27"/>
      <c r="B14228" s="32"/>
      <c r="C14228" s="27"/>
      <c r="D14228" s="27"/>
      <c r="E14228" s="27"/>
    </row>
    <row r="14229" spans="1:5" x14ac:dyDescent="0.25">
      <c r="A14229" s="27"/>
      <c r="B14229" s="32"/>
      <c r="C14229" s="27"/>
      <c r="D14229" s="27"/>
      <c r="E14229" s="27"/>
    </row>
    <row r="14230" spans="1:5" x14ac:dyDescent="0.25">
      <c r="A14230" s="27"/>
      <c r="B14230" s="32"/>
      <c r="C14230" s="27"/>
      <c r="D14230" s="27"/>
      <c r="E14230" s="27"/>
    </row>
    <row r="14231" spans="1:5" x14ac:dyDescent="0.25">
      <c r="A14231" s="27"/>
      <c r="B14231" s="32"/>
      <c r="C14231" s="27"/>
      <c r="D14231" s="27"/>
      <c r="E14231" s="27"/>
    </row>
    <row r="14232" spans="1:5" x14ac:dyDescent="0.25">
      <c r="A14232" s="27"/>
      <c r="B14232" s="32"/>
      <c r="C14232" s="27"/>
      <c r="D14232" s="27"/>
      <c r="E14232" s="27"/>
    </row>
    <row r="14233" spans="1:5" x14ac:dyDescent="0.25">
      <c r="A14233" s="27"/>
      <c r="B14233" s="32"/>
      <c r="C14233" s="27"/>
      <c r="D14233" s="27"/>
      <c r="E14233" s="27"/>
    </row>
    <row r="14234" spans="1:5" x14ac:dyDescent="0.25">
      <c r="A14234" s="27"/>
      <c r="B14234" s="32"/>
      <c r="C14234" s="27"/>
      <c r="D14234" s="27"/>
      <c r="E14234" s="27"/>
    </row>
    <row r="14235" spans="1:5" x14ac:dyDescent="0.25">
      <c r="A14235" s="27"/>
      <c r="B14235" s="32"/>
      <c r="C14235" s="27"/>
      <c r="D14235" s="27"/>
      <c r="E14235" s="27"/>
    </row>
    <row r="14236" spans="1:5" x14ac:dyDescent="0.25">
      <c r="A14236" s="27"/>
      <c r="B14236" s="32"/>
      <c r="C14236" s="27"/>
      <c r="D14236" s="27"/>
      <c r="E14236" s="27"/>
    </row>
    <row r="14237" spans="1:5" x14ac:dyDescent="0.25">
      <c r="A14237" s="27"/>
      <c r="B14237" s="32"/>
      <c r="C14237" s="27"/>
      <c r="D14237" s="27"/>
      <c r="E14237" s="27"/>
    </row>
    <row r="14238" spans="1:5" x14ac:dyDescent="0.25">
      <c r="A14238" s="27"/>
      <c r="B14238" s="32"/>
      <c r="C14238" s="27"/>
      <c r="D14238" s="27"/>
      <c r="E14238" s="27"/>
    </row>
    <row r="14239" spans="1:5" x14ac:dyDescent="0.25">
      <c r="A14239" s="27"/>
      <c r="B14239" s="32"/>
      <c r="C14239" s="27"/>
      <c r="D14239" s="27"/>
      <c r="E14239" s="27"/>
    </row>
    <row r="14240" spans="1:5" x14ac:dyDescent="0.25">
      <c r="A14240" s="27"/>
      <c r="B14240" s="32"/>
      <c r="C14240" s="27"/>
      <c r="D14240" s="27"/>
      <c r="E14240" s="27"/>
    </row>
    <row r="14241" spans="1:5" x14ac:dyDescent="0.25">
      <c r="A14241" s="27"/>
      <c r="B14241" s="32"/>
      <c r="C14241" s="27"/>
      <c r="D14241" s="27"/>
      <c r="E14241" s="27"/>
    </row>
    <row r="14242" spans="1:5" x14ac:dyDescent="0.25">
      <c r="A14242" s="27"/>
      <c r="B14242" s="32"/>
      <c r="C14242" s="27"/>
      <c r="D14242" s="27"/>
      <c r="E14242" s="27"/>
    </row>
    <row r="14243" spans="1:5" x14ac:dyDescent="0.25">
      <c r="A14243" s="27"/>
      <c r="B14243" s="32"/>
      <c r="C14243" s="27"/>
      <c r="D14243" s="27"/>
      <c r="E14243" s="27"/>
    </row>
    <row r="14244" spans="1:5" x14ac:dyDescent="0.25">
      <c r="A14244" s="27"/>
      <c r="B14244" s="32"/>
      <c r="C14244" s="27"/>
      <c r="D14244" s="27"/>
      <c r="E14244" s="27"/>
    </row>
    <row r="14245" spans="1:5" x14ac:dyDescent="0.25">
      <c r="A14245" s="27"/>
      <c r="B14245" s="32"/>
      <c r="C14245" s="27"/>
      <c r="D14245" s="27"/>
      <c r="E14245" s="27"/>
    </row>
    <row r="14246" spans="1:5" x14ac:dyDescent="0.25">
      <c r="A14246" s="27"/>
      <c r="B14246" s="32"/>
      <c r="C14246" s="27"/>
      <c r="D14246" s="27"/>
      <c r="E14246" s="27"/>
    </row>
    <row r="14247" spans="1:5" x14ac:dyDescent="0.25">
      <c r="A14247" s="27"/>
      <c r="B14247" s="32"/>
      <c r="C14247" s="27"/>
      <c r="D14247" s="27"/>
      <c r="E14247" s="27"/>
    </row>
    <row r="14248" spans="1:5" x14ac:dyDescent="0.25">
      <c r="A14248" s="27"/>
      <c r="B14248" s="32"/>
      <c r="C14248" s="27"/>
      <c r="D14248" s="27"/>
      <c r="E14248" s="27"/>
    </row>
    <row r="14249" spans="1:5" x14ac:dyDescent="0.25">
      <c r="A14249" s="27"/>
      <c r="B14249" s="32"/>
      <c r="C14249" s="27"/>
      <c r="D14249" s="27"/>
      <c r="E14249" s="27"/>
    </row>
    <row r="14250" spans="1:5" x14ac:dyDescent="0.25">
      <c r="A14250" s="27"/>
      <c r="B14250" s="32"/>
      <c r="C14250" s="27"/>
      <c r="D14250" s="27"/>
      <c r="E14250" s="27"/>
    </row>
    <row r="14251" spans="1:5" x14ac:dyDescent="0.25">
      <c r="A14251" s="27"/>
      <c r="B14251" s="32"/>
      <c r="C14251" s="27"/>
      <c r="D14251" s="27"/>
      <c r="E14251" s="27"/>
    </row>
    <row r="14252" spans="1:5" x14ac:dyDescent="0.25">
      <c r="A14252" s="27"/>
      <c r="B14252" s="32"/>
      <c r="C14252" s="27"/>
      <c r="D14252" s="27"/>
      <c r="E14252" s="27"/>
    </row>
    <row r="14253" spans="1:5" x14ac:dyDescent="0.25">
      <c r="A14253" s="27"/>
      <c r="B14253" s="32"/>
      <c r="C14253" s="27"/>
      <c r="D14253" s="27"/>
      <c r="E14253" s="27"/>
    </row>
    <row r="14254" spans="1:5" x14ac:dyDescent="0.25">
      <c r="A14254" s="27"/>
      <c r="B14254" s="32"/>
      <c r="C14254" s="27"/>
      <c r="D14254" s="27"/>
      <c r="E14254" s="27"/>
    </row>
    <row r="14255" spans="1:5" x14ac:dyDescent="0.25">
      <c r="A14255" s="27"/>
      <c r="B14255" s="32"/>
      <c r="C14255" s="27"/>
      <c r="D14255" s="27"/>
      <c r="E14255" s="27"/>
    </row>
    <row r="14256" spans="1:5" x14ac:dyDescent="0.25">
      <c r="A14256" s="27"/>
      <c r="B14256" s="32"/>
      <c r="C14256" s="27"/>
      <c r="D14256" s="27"/>
      <c r="E14256" s="27"/>
    </row>
    <row r="14257" spans="1:5" x14ac:dyDescent="0.25">
      <c r="A14257" s="27"/>
      <c r="B14257" s="32"/>
      <c r="C14257" s="27"/>
      <c r="D14257" s="27"/>
      <c r="E14257" s="27"/>
    </row>
    <row r="14258" spans="1:5" x14ac:dyDescent="0.25">
      <c r="A14258" s="27"/>
      <c r="B14258" s="32"/>
      <c r="C14258" s="27"/>
      <c r="D14258" s="27"/>
      <c r="E14258" s="27"/>
    </row>
    <row r="14259" spans="1:5" x14ac:dyDescent="0.25">
      <c r="A14259" s="27"/>
      <c r="B14259" s="32"/>
      <c r="C14259" s="27"/>
      <c r="D14259" s="27"/>
      <c r="E14259" s="27"/>
    </row>
    <row r="14260" spans="1:5" x14ac:dyDescent="0.25">
      <c r="A14260" s="27"/>
      <c r="B14260" s="32"/>
      <c r="C14260" s="27"/>
      <c r="D14260" s="27"/>
      <c r="E14260" s="27"/>
    </row>
    <row r="14261" spans="1:5" x14ac:dyDescent="0.25">
      <c r="A14261" s="27"/>
      <c r="B14261" s="32"/>
      <c r="C14261" s="27"/>
      <c r="D14261" s="27"/>
      <c r="E14261" s="27"/>
    </row>
    <row r="14262" spans="1:5" x14ac:dyDescent="0.25">
      <c r="A14262" s="27"/>
      <c r="B14262" s="32"/>
      <c r="C14262" s="27"/>
      <c r="D14262" s="27"/>
      <c r="E14262" s="27"/>
    </row>
    <row r="14263" spans="1:5" x14ac:dyDescent="0.25">
      <c r="A14263" s="27"/>
      <c r="B14263" s="32"/>
      <c r="C14263" s="27"/>
      <c r="D14263" s="27"/>
      <c r="E14263" s="27"/>
    </row>
    <row r="14264" spans="1:5" x14ac:dyDescent="0.25">
      <c r="A14264" s="27"/>
      <c r="B14264" s="32"/>
      <c r="C14264" s="27"/>
      <c r="D14264" s="27"/>
      <c r="E14264" s="27"/>
    </row>
    <row r="14265" spans="1:5" x14ac:dyDescent="0.25">
      <c r="A14265" s="27"/>
      <c r="B14265" s="32"/>
      <c r="C14265" s="27"/>
      <c r="D14265" s="27"/>
      <c r="E14265" s="27"/>
    </row>
    <row r="14266" spans="1:5" x14ac:dyDescent="0.25">
      <c r="A14266" s="27"/>
      <c r="B14266" s="32"/>
      <c r="C14266" s="27"/>
      <c r="D14266" s="27"/>
      <c r="E14266" s="27"/>
    </row>
    <row r="14267" spans="1:5" x14ac:dyDescent="0.25">
      <c r="A14267" s="27"/>
      <c r="B14267" s="32"/>
      <c r="C14267" s="27"/>
      <c r="D14267" s="27"/>
      <c r="E14267" s="27"/>
    </row>
    <row r="14268" spans="1:5" x14ac:dyDescent="0.25">
      <c r="A14268" s="27"/>
      <c r="B14268" s="32"/>
      <c r="C14268" s="27"/>
      <c r="D14268" s="27"/>
      <c r="E14268" s="27"/>
    </row>
    <row r="14269" spans="1:5" x14ac:dyDescent="0.25">
      <c r="A14269" s="27"/>
      <c r="B14269" s="32"/>
      <c r="C14269" s="27"/>
      <c r="D14269" s="27"/>
      <c r="E14269" s="27"/>
    </row>
    <row r="14270" spans="1:5" x14ac:dyDescent="0.25">
      <c r="A14270" s="27"/>
      <c r="B14270" s="32"/>
      <c r="C14270" s="27"/>
      <c r="D14270" s="27"/>
      <c r="E14270" s="27"/>
    </row>
    <row r="14271" spans="1:5" x14ac:dyDescent="0.25">
      <c r="A14271" s="27"/>
      <c r="B14271" s="32"/>
      <c r="C14271" s="27"/>
      <c r="D14271" s="27"/>
      <c r="E14271" s="27"/>
    </row>
    <row r="14272" spans="1:5" x14ac:dyDescent="0.25">
      <c r="A14272" s="27"/>
      <c r="B14272" s="32"/>
      <c r="C14272" s="27"/>
      <c r="D14272" s="27"/>
      <c r="E14272" s="27"/>
    </row>
    <row r="14273" spans="1:5" x14ac:dyDescent="0.25">
      <c r="A14273" s="27"/>
      <c r="B14273" s="32"/>
      <c r="C14273" s="27"/>
      <c r="D14273" s="27"/>
      <c r="E14273" s="27"/>
    </row>
    <row r="14274" spans="1:5" x14ac:dyDescent="0.25">
      <c r="A14274" s="27"/>
      <c r="B14274" s="32"/>
      <c r="C14274" s="27"/>
      <c r="D14274" s="27"/>
      <c r="E14274" s="27"/>
    </row>
    <row r="14275" spans="1:5" x14ac:dyDescent="0.25">
      <c r="A14275" s="27"/>
      <c r="B14275" s="32"/>
      <c r="C14275" s="27"/>
      <c r="D14275" s="27"/>
      <c r="E14275" s="27"/>
    </row>
    <row r="14276" spans="1:5" x14ac:dyDescent="0.25">
      <c r="A14276" s="27"/>
      <c r="B14276" s="32"/>
      <c r="C14276" s="27"/>
      <c r="D14276" s="27"/>
      <c r="E14276" s="27"/>
    </row>
    <row r="14277" spans="1:5" x14ac:dyDescent="0.25">
      <c r="A14277" s="27"/>
      <c r="B14277" s="32"/>
      <c r="C14277" s="27"/>
      <c r="D14277" s="27"/>
      <c r="E14277" s="27"/>
    </row>
    <row r="14278" spans="1:5" x14ac:dyDescent="0.25">
      <c r="A14278" s="27"/>
      <c r="B14278" s="32"/>
      <c r="C14278" s="27"/>
      <c r="D14278" s="27"/>
      <c r="E14278" s="27"/>
    </row>
    <row r="14279" spans="1:5" x14ac:dyDescent="0.25">
      <c r="A14279" s="27"/>
      <c r="B14279" s="32"/>
      <c r="C14279" s="27"/>
      <c r="D14279" s="27"/>
      <c r="E14279" s="27"/>
    </row>
    <row r="14280" spans="1:5" x14ac:dyDescent="0.25">
      <c r="A14280" s="27"/>
      <c r="B14280" s="32"/>
      <c r="C14280" s="27"/>
      <c r="D14280" s="27"/>
      <c r="E14280" s="27"/>
    </row>
    <row r="14281" spans="1:5" x14ac:dyDescent="0.25">
      <c r="A14281" s="27"/>
      <c r="B14281" s="32"/>
      <c r="C14281" s="27"/>
      <c r="D14281" s="27"/>
      <c r="E14281" s="27"/>
    </row>
    <row r="14282" spans="1:5" x14ac:dyDescent="0.25">
      <c r="A14282" s="27"/>
      <c r="B14282" s="32"/>
      <c r="C14282" s="27"/>
      <c r="D14282" s="27"/>
      <c r="E14282" s="27"/>
    </row>
    <row r="14283" spans="1:5" x14ac:dyDescent="0.25">
      <c r="A14283" s="27"/>
      <c r="B14283" s="32"/>
      <c r="C14283" s="27"/>
      <c r="D14283" s="27"/>
      <c r="E14283" s="27"/>
    </row>
    <row r="14284" spans="1:5" x14ac:dyDescent="0.25">
      <c r="A14284" s="27"/>
      <c r="B14284" s="32"/>
      <c r="C14284" s="27"/>
      <c r="D14284" s="27"/>
      <c r="E14284" s="27"/>
    </row>
    <row r="14285" spans="1:5" x14ac:dyDescent="0.25">
      <c r="A14285" s="27"/>
      <c r="B14285" s="32"/>
      <c r="C14285" s="27"/>
      <c r="D14285" s="27"/>
      <c r="E14285" s="27"/>
    </row>
    <row r="14286" spans="1:5" x14ac:dyDescent="0.25">
      <c r="A14286" s="27"/>
      <c r="B14286" s="32"/>
      <c r="C14286" s="27"/>
      <c r="D14286" s="27"/>
      <c r="E14286" s="27"/>
    </row>
    <row r="14287" spans="1:5" x14ac:dyDescent="0.25">
      <c r="A14287" s="27"/>
      <c r="B14287" s="32"/>
      <c r="C14287" s="27"/>
      <c r="D14287" s="27"/>
      <c r="E14287" s="27"/>
    </row>
    <row r="14288" spans="1:5" x14ac:dyDescent="0.25">
      <c r="A14288" s="27"/>
      <c r="B14288" s="32"/>
      <c r="C14288" s="27"/>
      <c r="D14288" s="27"/>
      <c r="E14288" s="27"/>
    </row>
    <row r="14289" spans="1:5" x14ac:dyDescent="0.25">
      <c r="A14289" s="27"/>
      <c r="B14289" s="32"/>
      <c r="C14289" s="27"/>
      <c r="D14289" s="27"/>
      <c r="E14289" s="27"/>
    </row>
    <row r="14290" spans="1:5" x14ac:dyDescent="0.25">
      <c r="A14290" s="27"/>
      <c r="B14290" s="32"/>
      <c r="C14290" s="27"/>
      <c r="D14290" s="27"/>
      <c r="E14290" s="27"/>
    </row>
    <row r="14291" spans="1:5" x14ac:dyDescent="0.25">
      <c r="A14291" s="27"/>
      <c r="B14291" s="32"/>
      <c r="C14291" s="27"/>
      <c r="D14291" s="27"/>
      <c r="E14291" s="27"/>
    </row>
    <row r="14292" spans="1:5" x14ac:dyDescent="0.25">
      <c r="A14292" s="27"/>
      <c r="B14292" s="32"/>
      <c r="C14292" s="27"/>
      <c r="D14292" s="27"/>
      <c r="E14292" s="27"/>
    </row>
    <row r="14293" spans="1:5" x14ac:dyDescent="0.25">
      <c r="A14293" s="27"/>
      <c r="B14293" s="32"/>
      <c r="C14293" s="27"/>
      <c r="D14293" s="27"/>
      <c r="E14293" s="27"/>
    </row>
    <row r="14294" spans="1:5" x14ac:dyDescent="0.25">
      <c r="A14294" s="27"/>
      <c r="B14294" s="32"/>
      <c r="C14294" s="27"/>
      <c r="D14294" s="27"/>
      <c r="E14294" s="27"/>
    </row>
    <row r="14295" spans="1:5" x14ac:dyDescent="0.25">
      <c r="A14295" s="27"/>
      <c r="B14295" s="32"/>
      <c r="C14295" s="27"/>
      <c r="D14295" s="27"/>
      <c r="E14295" s="27"/>
    </row>
    <row r="14296" spans="1:5" x14ac:dyDescent="0.25">
      <c r="A14296" s="27"/>
      <c r="B14296" s="32"/>
      <c r="C14296" s="27"/>
      <c r="D14296" s="27"/>
      <c r="E14296" s="27"/>
    </row>
    <row r="14297" spans="1:5" x14ac:dyDescent="0.25">
      <c r="A14297" s="27"/>
      <c r="B14297" s="32"/>
      <c r="C14297" s="27"/>
      <c r="D14297" s="27"/>
      <c r="E14297" s="27"/>
    </row>
    <row r="14298" spans="1:5" x14ac:dyDescent="0.25">
      <c r="A14298" s="27"/>
      <c r="B14298" s="32"/>
      <c r="C14298" s="27"/>
      <c r="D14298" s="27"/>
      <c r="E14298" s="27"/>
    </row>
    <row r="14299" spans="1:5" x14ac:dyDescent="0.25">
      <c r="A14299" s="27"/>
      <c r="B14299" s="32"/>
      <c r="C14299" s="27"/>
      <c r="D14299" s="27"/>
      <c r="E14299" s="27"/>
    </row>
    <row r="14300" spans="1:5" x14ac:dyDescent="0.25">
      <c r="A14300" s="27"/>
      <c r="B14300" s="32"/>
      <c r="C14300" s="27"/>
      <c r="D14300" s="27"/>
      <c r="E14300" s="27"/>
    </row>
    <row r="14301" spans="1:5" x14ac:dyDescent="0.25">
      <c r="A14301" s="27"/>
      <c r="B14301" s="32"/>
      <c r="C14301" s="27"/>
      <c r="D14301" s="27"/>
      <c r="E14301" s="27"/>
    </row>
    <row r="14302" spans="1:5" x14ac:dyDescent="0.25">
      <c r="A14302" s="27"/>
      <c r="B14302" s="32"/>
      <c r="C14302" s="27"/>
      <c r="D14302" s="27"/>
      <c r="E14302" s="27"/>
    </row>
    <row r="14303" spans="1:5" x14ac:dyDescent="0.25">
      <c r="A14303" s="27"/>
      <c r="B14303" s="32"/>
      <c r="C14303" s="27"/>
      <c r="D14303" s="27"/>
      <c r="E14303" s="27"/>
    </row>
    <row r="14304" spans="1:5" x14ac:dyDescent="0.25">
      <c r="A14304" s="27"/>
      <c r="B14304" s="32"/>
      <c r="C14304" s="27"/>
      <c r="D14304" s="27"/>
      <c r="E14304" s="27"/>
    </row>
    <row r="14305" spans="1:5" x14ac:dyDescent="0.25">
      <c r="A14305" s="27"/>
      <c r="B14305" s="32"/>
      <c r="C14305" s="27"/>
      <c r="D14305" s="27"/>
      <c r="E14305" s="27"/>
    </row>
    <row r="14306" spans="1:5" x14ac:dyDescent="0.25">
      <c r="A14306" s="27"/>
      <c r="B14306" s="32"/>
      <c r="C14306" s="27"/>
      <c r="D14306" s="27"/>
      <c r="E14306" s="27"/>
    </row>
    <row r="14307" spans="1:5" x14ac:dyDescent="0.25">
      <c r="A14307" s="27"/>
      <c r="B14307" s="32"/>
      <c r="C14307" s="27"/>
      <c r="D14307" s="27"/>
      <c r="E14307" s="27"/>
    </row>
    <row r="14308" spans="1:5" x14ac:dyDescent="0.25">
      <c r="A14308" s="27"/>
      <c r="B14308" s="32"/>
      <c r="C14308" s="27"/>
      <c r="D14308" s="27"/>
      <c r="E14308" s="27"/>
    </row>
    <row r="14309" spans="1:5" x14ac:dyDescent="0.25">
      <c r="A14309" s="27"/>
      <c r="B14309" s="32"/>
      <c r="C14309" s="27"/>
      <c r="D14309" s="27"/>
      <c r="E14309" s="27"/>
    </row>
    <row r="14310" spans="1:5" x14ac:dyDescent="0.25">
      <c r="A14310" s="27"/>
      <c r="B14310" s="32"/>
      <c r="C14310" s="27"/>
      <c r="D14310" s="27"/>
      <c r="E14310" s="27"/>
    </row>
    <row r="14311" spans="1:5" x14ac:dyDescent="0.25">
      <c r="A14311" s="27"/>
      <c r="B14311" s="32"/>
      <c r="C14311" s="27"/>
      <c r="D14311" s="27"/>
      <c r="E14311" s="27"/>
    </row>
    <row r="14312" spans="1:5" x14ac:dyDescent="0.25">
      <c r="A14312" s="27"/>
      <c r="B14312" s="32"/>
      <c r="C14312" s="27"/>
      <c r="D14312" s="27"/>
      <c r="E14312" s="27"/>
    </row>
    <row r="14313" spans="1:5" x14ac:dyDescent="0.25">
      <c r="A14313" s="27"/>
      <c r="B14313" s="32"/>
      <c r="C14313" s="27"/>
      <c r="D14313" s="27"/>
      <c r="E14313" s="27"/>
    </row>
    <row r="14314" spans="1:5" x14ac:dyDescent="0.25">
      <c r="A14314" s="27"/>
      <c r="B14314" s="32"/>
      <c r="C14314" s="27"/>
      <c r="D14314" s="27"/>
      <c r="E14314" s="27"/>
    </row>
    <row r="14315" spans="1:5" x14ac:dyDescent="0.25">
      <c r="A14315" s="27"/>
      <c r="B14315" s="32"/>
      <c r="C14315" s="27"/>
      <c r="D14315" s="27"/>
      <c r="E14315" s="27"/>
    </row>
    <row r="14316" spans="1:5" x14ac:dyDescent="0.25">
      <c r="A14316" s="27"/>
      <c r="B14316" s="32"/>
      <c r="C14316" s="27"/>
      <c r="D14316" s="27"/>
      <c r="E14316" s="27"/>
    </row>
    <row r="14317" spans="1:5" x14ac:dyDescent="0.25">
      <c r="A14317" s="27"/>
      <c r="B14317" s="32"/>
      <c r="C14317" s="27"/>
      <c r="D14317" s="27"/>
      <c r="E14317" s="27"/>
    </row>
    <row r="14318" spans="1:5" x14ac:dyDescent="0.25">
      <c r="A14318" s="27"/>
      <c r="B14318" s="32"/>
      <c r="C14318" s="27"/>
      <c r="D14318" s="27"/>
      <c r="E14318" s="27"/>
    </row>
    <row r="14319" spans="1:5" x14ac:dyDescent="0.25">
      <c r="A14319" s="27"/>
      <c r="B14319" s="32"/>
      <c r="C14319" s="27"/>
      <c r="D14319" s="27"/>
      <c r="E14319" s="27"/>
    </row>
    <row r="14320" spans="1:5" x14ac:dyDescent="0.25">
      <c r="A14320" s="27"/>
      <c r="B14320" s="32"/>
      <c r="C14320" s="27"/>
      <c r="D14320" s="27"/>
      <c r="E14320" s="27"/>
    </row>
    <row r="14321" spans="1:5" x14ac:dyDescent="0.25">
      <c r="A14321" s="27"/>
      <c r="B14321" s="32"/>
      <c r="C14321" s="27"/>
      <c r="D14321" s="27"/>
      <c r="E14321" s="27"/>
    </row>
    <row r="14322" spans="1:5" x14ac:dyDescent="0.25">
      <c r="A14322" s="27"/>
      <c r="B14322" s="32"/>
      <c r="C14322" s="27"/>
      <c r="D14322" s="27"/>
      <c r="E14322" s="27"/>
    </row>
    <row r="14323" spans="1:5" x14ac:dyDescent="0.25">
      <c r="A14323" s="27"/>
      <c r="B14323" s="32"/>
      <c r="C14323" s="27"/>
      <c r="D14323" s="27"/>
      <c r="E14323" s="27"/>
    </row>
    <row r="14324" spans="1:5" x14ac:dyDescent="0.25">
      <c r="A14324" s="27"/>
      <c r="B14324" s="32"/>
      <c r="C14324" s="27"/>
      <c r="D14324" s="27"/>
      <c r="E14324" s="27"/>
    </row>
    <row r="14325" spans="1:5" x14ac:dyDescent="0.25">
      <c r="A14325" s="27"/>
      <c r="B14325" s="32"/>
      <c r="C14325" s="27"/>
      <c r="D14325" s="27"/>
      <c r="E14325" s="27"/>
    </row>
    <row r="14326" spans="1:5" x14ac:dyDescent="0.25">
      <c r="A14326" s="27"/>
      <c r="B14326" s="32"/>
      <c r="C14326" s="27"/>
      <c r="D14326" s="27"/>
      <c r="E14326" s="27"/>
    </row>
    <row r="14327" spans="1:5" x14ac:dyDescent="0.25">
      <c r="A14327" s="27"/>
      <c r="B14327" s="32"/>
      <c r="C14327" s="27"/>
      <c r="D14327" s="27"/>
      <c r="E14327" s="27"/>
    </row>
    <row r="14328" spans="1:5" x14ac:dyDescent="0.25">
      <c r="A14328" s="27"/>
      <c r="B14328" s="32"/>
      <c r="C14328" s="27"/>
      <c r="D14328" s="27"/>
      <c r="E14328" s="27"/>
    </row>
    <row r="14329" spans="1:5" x14ac:dyDescent="0.25">
      <c r="A14329" s="27"/>
      <c r="B14329" s="32"/>
      <c r="C14329" s="27"/>
      <c r="D14329" s="27"/>
      <c r="E14329" s="27"/>
    </row>
    <row r="14330" spans="1:5" x14ac:dyDescent="0.25">
      <c r="A14330" s="27"/>
      <c r="B14330" s="32"/>
      <c r="C14330" s="27"/>
      <c r="D14330" s="27"/>
      <c r="E14330" s="27"/>
    </row>
    <row r="14331" spans="1:5" x14ac:dyDescent="0.25">
      <c r="A14331" s="27"/>
      <c r="B14331" s="32"/>
      <c r="C14331" s="27"/>
      <c r="D14331" s="27"/>
      <c r="E14331" s="27"/>
    </row>
    <row r="14332" spans="1:5" x14ac:dyDescent="0.25">
      <c r="A14332" s="27"/>
      <c r="B14332" s="32"/>
      <c r="C14332" s="27"/>
      <c r="D14332" s="27"/>
      <c r="E14332" s="27"/>
    </row>
    <row r="14333" spans="1:5" x14ac:dyDescent="0.25">
      <c r="A14333" s="27"/>
      <c r="B14333" s="32"/>
      <c r="C14333" s="27"/>
      <c r="D14333" s="27"/>
      <c r="E14333" s="27"/>
    </row>
    <row r="14334" spans="1:5" x14ac:dyDescent="0.25">
      <c r="A14334" s="27"/>
      <c r="B14334" s="32"/>
      <c r="C14334" s="27"/>
      <c r="D14334" s="27"/>
      <c r="E14334" s="27"/>
    </row>
    <row r="14335" spans="1:5" x14ac:dyDescent="0.25">
      <c r="A14335" s="27"/>
      <c r="B14335" s="32"/>
      <c r="C14335" s="27"/>
      <c r="D14335" s="27"/>
      <c r="E14335" s="27"/>
    </row>
    <row r="14336" spans="1:5" x14ac:dyDescent="0.25">
      <c r="A14336" s="27"/>
      <c r="B14336" s="32"/>
      <c r="C14336" s="27"/>
      <c r="D14336" s="27"/>
      <c r="E14336" s="27"/>
    </row>
    <row r="14337" spans="1:5" x14ac:dyDescent="0.25">
      <c r="A14337" s="27"/>
      <c r="B14337" s="32"/>
      <c r="C14337" s="27"/>
      <c r="D14337" s="27"/>
      <c r="E14337" s="27"/>
    </row>
    <row r="14338" spans="1:5" x14ac:dyDescent="0.25">
      <c r="A14338" s="27"/>
      <c r="B14338" s="32"/>
      <c r="C14338" s="27"/>
      <c r="D14338" s="27"/>
      <c r="E14338" s="27"/>
    </row>
    <row r="14339" spans="1:5" x14ac:dyDescent="0.25">
      <c r="A14339" s="27"/>
      <c r="B14339" s="32"/>
      <c r="C14339" s="27"/>
      <c r="D14339" s="27"/>
      <c r="E14339" s="27"/>
    </row>
    <row r="14340" spans="1:5" x14ac:dyDescent="0.25">
      <c r="A14340" s="27"/>
      <c r="B14340" s="32"/>
      <c r="C14340" s="27"/>
      <c r="D14340" s="27"/>
      <c r="E14340" s="27"/>
    </row>
    <row r="14341" spans="1:5" x14ac:dyDescent="0.25">
      <c r="A14341" s="27"/>
      <c r="B14341" s="32"/>
      <c r="C14341" s="27"/>
      <c r="D14341" s="27"/>
      <c r="E14341" s="27"/>
    </row>
    <row r="14342" spans="1:5" x14ac:dyDescent="0.25">
      <c r="A14342" s="27"/>
      <c r="B14342" s="32"/>
      <c r="C14342" s="27"/>
      <c r="D14342" s="27"/>
      <c r="E14342" s="27"/>
    </row>
    <row r="14343" spans="1:5" x14ac:dyDescent="0.25">
      <c r="A14343" s="27"/>
      <c r="B14343" s="32"/>
      <c r="C14343" s="27"/>
      <c r="D14343" s="27"/>
      <c r="E14343" s="27"/>
    </row>
    <row r="14344" spans="1:5" x14ac:dyDescent="0.25">
      <c r="A14344" s="27"/>
      <c r="B14344" s="32"/>
      <c r="C14344" s="27"/>
      <c r="D14344" s="27"/>
      <c r="E14344" s="27"/>
    </row>
    <row r="14345" spans="1:5" x14ac:dyDescent="0.25">
      <c r="A14345" s="27"/>
      <c r="B14345" s="32"/>
      <c r="C14345" s="27"/>
      <c r="D14345" s="27"/>
      <c r="E14345" s="27"/>
    </row>
    <row r="14346" spans="1:5" x14ac:dyDescent="0.25">
      <c r="A14346" s="27"/>
      <c r="B14346" s="32"/>
      <c r="C14346" s="27"/>
      <c r="D14346" s="27"/>
      <c r="E14346" s="27"/>
    </row>
    <row r="14347" spans="1:5" x14ac:dyDescent="0.25">
      <c r="A14347" s="27"/>
      <c r="B14347" s="32"/>
      <c r="C14347" s="27"/>
      <c r="D14347" s="27"/>
      <c r="E14347" s="27"/>
    </row>
    <row r="14348" spans="1:5" x14ac:dyDescent="0.25">
      <c r="A14348" s="27"/>
      <c r="B14348" s="32"/>
      <c r="C14348" s="27"/>
      <c r="D14348" s="27"/>
      <c r="E14348" s="27"/>
    </row>
    <row r="14349" spans="1:5" x14ac:dyDescent="0.25">
      <c r="A14349" s="27"/>
      <c r="B14349" s="32"/>
      <c r="C14349" s="27"/>
      <c r="D14349" s="27"/>
      <c r="E14349" s="27"/>
    </row>
    <row r="14350" spans="1:5" x14ac:dyDescent="0.25">
      <c r="A14350" s="27"/>
      <c r="B14350" s="32"/>
      <c r="C14350" s="27"/>
      <c r="D14350" s="27"/>
      <c r="E14350" s="27"/>
    </row>
    <row r="14351" spans="1:5" x14ac:dyDescent="0.25">
      <c r="A14351" s="27"/>
      <c r="B14351" s="32"/>
      <c r="C14351" s="27"/>
      <c r="D14351" s="27"/>
      <c r="E14351" s="27"/>
    </row>
    <row r="14352" spans="1:5" x14ac:dyDescent="0.25">
      <c r="A14352" s="27"/>
      <c r="B14352" s="32"/>
      <c r="C14352" s="27"/>
      <c r="D14352" s="27"/>
      <c r="E14352" s="27"/>
    </row>
    <row r="14353" spans="1:5" x14ac:dyDescent="0.25">
      <c r="A14353" s="27"/>
      <c r="B14353" s="32"/>
      <c r="C14353" s="27"/>
      <c r="D14353" s="27"/>
      <c r="E14353" s="27"/>
    </row>
    <row r="14354" spans="1:5" x14ac:dyDescent="0.25">
      <c r="A14354" s="27"/>
      <c r="B14354" s="32"/>
      <c r="C14354" s="27"/>
      <c r="D14354" s="27"/>
      <c r="E14354" s="27"/>
    </row>
    <row r="14355" spans="1:5" x14ac:dyDescent="0.25">
      <c r="A14355" s="27"/>
      <c r="B14355" s="32"/>
      <c r="C14355" s="27"/>
      <c r="D14355" s="27"/>
      <c r="E14355" s="27"/>
    </row>
    <row r="14356" spans="1:5" x14ac:dyDescent="0.25">
      <c r="A14356" s="27"/>
      <c r="B14356" s="32"/>
      <c r="C14356" s="27"/>
      <c r="D14356" s="27"/>
      <c r="E14356" s="27"/>
    </row>
    <row r="14357" spans="1:5" x14ac:dyDescent="0.25">
      <c r="A14357" s="27"/>
      <c r="B14357" s="32"/>
      <c r="C14357" s="27"/>
      <c r="D14357" s="27"/>
      <c r="E14357" s="27"/>
    </row>
    <row r="14358" spans="1:5" x14ac:dyDescent="0.25">
      <c r="A14358" s="27"/>
      <c r="B14358" s="32"/>
      <c r="C14358" s="27"/>
      <c r="D14358" s="27"/>
      <c r="E14358" s="27"/>
    </row>
    <row r="14359" spans="1:5" x14ac:dyDescent="0.25">
      <c r="A14359" s="27"/>
      <c r="B14359" s="32"/>
      <c r="C14359" s="27"/>
      <c r="D14359" s="27"/>
      <c r="E14359" s="27"/>
    </row>
    <row r="14360" spans="1:5" x14ac:dyDescent="0.25">
      <c r="A14360" s="27"/>
      <c r="B14360" s="32"/>
      <c r="C14360" s="27"/>
      <c r="D14360" s="27"/>
      <c r="E14360" s="27"/>
    </row>
    <row r="14361" spans="1:5" x14ac:dyDescent="0.25">
      <c r="A14361" s="27"/>
      <c r="B14361" s="32"/>
      <c r="C14361" s="27"/>
      <c r="D14361" s="27"/>
      <c r="E14361" s="27"/>
    </row>
    <row r="14362" spans="1:5" x14ac:dyDescent="0.25">
      <c r="A14362" s="27"/>
      <c r="B14362" s="32"/>
      <c r="C14362" s="27"/>
      <c r="D14362" s="27"/>
      <c r="E14362" s="27"/>
    </row>
    <row r="14363" spans="1:5" x14ac:dyDescent="0.25">
      <c r="A14363" s="27"/>
      <c r="B14363" s="32"/>
      <c r="C14363" s="27"/>
      <c r="D14363" s="27"/>
      <c r="E14363" s="27"/>
    </row>
    <row r="14364" spans="1:5" x14ac:dyDescent="0.25">
      <c r="A14364" s="27"/>
      <c r="B14364" s="32"/>
      <c r="C14364" s="27"/>
      <c r="D14364" s="27"/>
      <c r="E14364" s="27"/>
    </row>
    <row r="14365" spans="1:5" x14ac:dyDescent="0.25">
      <c r="A14365" s="27"/>
      <c r="B14365" s="32"/>
      <c r="C14365" s="27"/>
      <c r="D14365" s="27"/>
      <c r="E14365" s="27"/>
    </row>
    <row r="14366" spans="1:5" x14ac:dyDescent="0.25">
      <c r="A14366" s="27"/>
      <c r="B14366" s="32"/>
      <c r="C14366" s="27"/>
      <c r="D14366" s="27"/>
      <c r="E14366" s="27"/>
    </row>
    <row r="14367" spans="1:5" x14ac:dyDescent="0.25">
      <c r="A14367" s="27"/>
      <c r="B14367" s="32"/>
      <c r="C14367" s="27"/>
      <c r="D14367" s="27"/>
      <c r="E14367" s="27"/>
    </row>
    <row r="14368" spans="1:5" x14ac:dyDescent="0.25">
      <c r="A14368" s="27"/>
      <c r="B14368" s="32"/>
      <c r="C14368" s="27"/>
      <c r="D14368" s="27"/>
      <c r="E14368" s="27"/>
    </row>
    <row r="14369" spans="1:5" x14ac:dyDescent="0.25">
      <c r="A14369" s="27"/>
      <c r="B14369" s="32"/>
      <c r="C14369" s="27"/>
      <c r="D14369" s="27"/>
      <c r="E14369" s="27"/>
    </row>
    <row r="14370" spans="1:5" x14ac:dyDescent="0.25">
      <c r="A14370" s="27"/>
      <c r="B14370" s="32"/>
      <c r="C14370" s="27"/>
      <c r="D14370" s="27"/>
      <c r="E14370" s="27"/>
    </row>
    <row r="14371" spans="1:5" x14ac:dyDescent="0.25">
      <c r="A14371" s="27"/>
      <c r="B14371" s="32"/>
      <c r="C14371" s="27"/>
      <c r="D14371" s="27"/>
      <c r="E14371" s="27"/>
    </row>
    <row r="14372" spans="1:5" x14ac:dyDescent="0.25">
      <c r="A14372" s="27"/>
      <c r="B14372" s="32"/>
      <c r="C14372" s="27"/>
      <c r="D14372" s="27"/>
      <c r="E14372" s="27"/>
    </row>
    <row r="14373" spans="1:5" x14ac:dyDescent="0.25">
      <c r="A14373" s="27"/>
      <c r="B14373" s="32"/>
      <c r="C14373" s="27"/>
      <c r="D14373" s="27"/>
      <c r="E14373" s="27"/>
    </row>
    <row r="14374" spans="1:5" x14ac:dyDescent="0.25">
      <c r="A14374" s="27"/>
      <c r="B14374" s="32"/>
      <c r="C14374" s="27"/>
      <c r="D14374" s="27"/>
      <c r="E14374" s="27"/>
    </row>
    <row r="14375" spans="1:5" x14ac:dyDescent="0.25">
      <c r="A14375" s="27"/>
      <c r="B14375" s="32"/>
      <c r="C14375" s="27"/>
      <c r="D14375" s="27"/>
      <c r="E14375" s="27"/>
    </row>
    <row r="14376" spans="1:5" x14ac:dyDescent="0.25">
      <c r="A14376" s="27"/>
      <c r="B14376" s="32"/>
      <c r="C14376" s="27"/>
      <c r="D14376" s="27"/>
      <c r="E14376" s="27"/>
    </row>
    <row r="14377" spans="1:5" x14ac:dyDescent="0.25">
      <c r="A14377" s="27"/>
      <c r="B14377" s="32"/>
      <c r="C14377" s="27"/>
      <c r="D14377" s="27"/>
      <c r="E14377" s="27"/>
    </row>
    <row r="14378" spans="1:5" x14ac:dyDescent="0.25">
      <c r="A14378" s="27"/>
      <c r="B14378" s="32"/>
      <c r="C14378" s="27"/>
      <c r="D14378" s="27"/>
      <c r="E14378" s="27"/>
    </row>
    <row r="14379" spans="1:5" x14ac:dyDescent="0.25">
      <c r="A14379" s="27"/>
      <c r="B14379" s="32"/>
      <c r="C14379" s="27"/>
      <c r="D14379" s="27"/>
      <c r="E14379" s="27"/>
    </row>
    <row r="14380" spans="1:5" x14ac:dyDescent="0.25">
      <c r="A14380" s="27"/>
      <c r="B14380" s="32"/>
      <c r="C14380" s="27"/>
      <c r="D14380" s="27"/>
      <c r="E14380" s="27"/>
    </row>
    <row r="14381" spans="1:5" x14ac:dyDescent="0.25">
      <c r="A14381" s="27"/>
      <c r="B14381" s="32"/>
      <c r="C14381" s="27"/>
      <c r="D14381" s="27"/>
      <c r="E14381" s="27"/>
    </row>
    <row r="14382" spans="1:5" x14ac:dyDescent="0.25">
      <c r="A14382" s="27"/>
      <c r="B14382" s="32"/>
      <c r="C14382" s="27"/>
      <c r="D14382" s="27"/>
      <c r="E14382" s="27"/>
    </row>
    <row r="14383" spans="1:5" x14ac:dyDescent="0.25">
      <c r="A14383" s="27"/>
      <c r="B14383" s="32"/>
      <c r="C14383" s="27"/>
      <c r="D14383" s="27"/>
      <c r="E14383" s="27"/>
    </row>
    <row r="14384" spans="1:5" x14ac:dyDescent="0.25">
      <c r="A14384" s="27"/>
      <c r="B14384" s="32"/>
      <c r="C14384" s="27"/>
      <c r="D14384" s="27"/>
      <c r="E14384" s="27"/>
    </row>
    <row r="14385" spans="1:5" x14ac:dyDescent="0.25">
      <c r="A14385" s="27"/>
      <c r="B14385" s="32"/>
      <c r="C14385" s="27"/>
      <c r="D14385" s="27"/>
      <c r="E14385" s="27"/>
    </row>
    <row r="14386" spans="1:5" x14ac:dyDescent="0.25">
      <c r="A14386" s="27"/>
      <c r="B14386" s="32"/>
      <c r="C14386" s="27"/>
      <c r="D14386" s="27"/>
      <c r="E14386" s="27"/>
    </row>
    <row r="14387" spans="1:5" x14ac:dyDescent="0.25">
      <c r="A14387" s="27"/>
      <c r="B14387" s="32"/>
      <c r="C14387" s="27"/>
      <c r="D14387" s="27"/>
      <c r="E14387" s="27"/>
    </row>
    <row r="14388" spans="1:5" x14ac:dyDescent="0.25">
      <c r="A14388" s="27"/>
      <c r="B14388" s="32"/>
      <c r="C14388" s="27"/>
      <c r="D14388" s="27"/>
      <c r="E14388" s="27"/>
    </row>
    <row r="14389" spans="1:5" x14ac:dyDescent="0.25">
      <c r="A14389" s="27"/>
      <c r="B14389" s="32"/>
      <c r="C14389" s="27"/>
      <c r="D14389" s="27"/>
      <c r="E14389" s="27"/>
    </row>
    <row r="14390" spans="1:5" x14ac:dyDescent="0.25">
      <c r="A14390" s="27"/>
      <c r="B14390" s="32"/>
      <c r="C14390" s="27"/>
      <c r="D14390" s="27"/>
      <c r="E14390" s="27"/>
    </row>
    <row r="14391" spans="1:5" x14ac:dyDescent="0.25">
      <c r="A14391" s="27"/>
      <c r="B14391" s="32"/>
      <c r="C14391" s="27"/>
      <c r="D14391" s="27"/>
      <c r="E14391" s="27"/>
    </row>
    <row r="14392" spans="1:5" x14ac:dyDescent="0.25">
      <c r="A14392" s="27"/>
      <c r="B14392" s="32"/>
      <c r="C14392" s="27"/>
      <c r="D14392" s="27"/>
      <c r="E14392" s="27"/>
    </row>
    <row r="14393" spans="1:5" x14ac:dyDescent="0.25">
      <c r="A14393" s="27"/>
      <c r="B14393" s="32"/>
      <c r="C14393" s="27"/>
      <c r="D14393" s="27"/>
      <c r="E14393" s="27"/>
    </row>
    <row r="14394" spans="1:5" x14ac:dyDescent="0.25">
      <c r="A14394" s="27"/>
      <c r="B14394" s="32"/>
      <c r="C14394" s="27"/>
      <c r="D14394" s="27"/>
      <c r="E14394" s="27"/>
    </row>
    <row r="14395" spans="1:5" x14ac:dyDescent="0.25">
      <c r="A14395" s="27"/>
      <c r="B14395" s="32"/>
      <c r="C14395" s="27"/>
      <c r="D14395" s="27"/>
      <c r="E14395" s="27"/>
    </row>
    <row r="14396" spans="1:5" x14ac:dyDescent="0.25">
      <c r="A14396" s="27"/>
      <c r="B14396" s="32"/>
      <c r="C14396" s="27"/>
      <c r="D14396" s="27"/>
      <c r="E14396" s="27"/>
    </row>
    <row r="14397" spans="1:5" x14ac:dyDescent="0.25">
      <c r="A14397" s="27"/>
      <c r="B14397" s="32"/>
      <c r="C14397" s="27"/>
      <c r="D14397" s="27"/>
      <c r="E14397" s="27"/>
    </row>
    <row r="14398" spans="1:5" x14ac:dyDescent="0.25">
      <c r="A14398" s="27"/>
      <c r="B14398" s="32"/>
      <c r="C14398" s="27"/>
      <c r="D14398" s="27"/>
      <c r="E14398" s="27"/>
    </row>
    <row r="14399" spans="1:5" x14ac:dyDescent="0.25">
      <c r="A14399" s="27"/>
      <c r="B14399" s="32"/>
      <c r="C14399" s="27"/>
      <c r="D14399" s="27"/>
      <c r="E14399" s="27"/>
    </row>
    <row r="14400" spans="1:5" x14ac:dyDescent="0.25">
      <c r="A14400" s="27"/>
      <c r="B14400" s="32"/>
      <c r="C14400" s="27"/>
      <c r="D14400" s="27"/>
      <c r="E14400" s="27"/>
    </row>
    <row r="14401" spans="1:5" x14ac:dyDescent="0.25">
      <c r="A14401" s="27"/>
      <c r="B14401" s="32"/>
      <c r="C14401" s="27"/>
      <c r="D14401" s="27"/>
      <c r="E14401" s="27"/>
    </row>
    <row r="14402" spans="1:5" x14ac:dyDescent="0.25">
      <c r="A14402" s="27"/>
      <c r="B14402" s="32"/>
      <c r="C14402" s="27"/>
      <c r="D14402" s="27"/>
      <c r="E14402" s="27"/>
    </row>
    <row r="14403" spans="1:5" x14ac:dyDescent="0.25">
      <c r="A14403" s="27"/>
      <c r="B14403" s="32"/>
      <c r="C14403" s="27"/>
      <c r="D14403" s="27"/>
      <c r="E14403" s="27"/>
    </row>
    <row r="14404" spans="1:5" x14ac:dyDescent="0.25">
      <c r="A14404" s="27"/>
      <c r="B14404" s="32"/>
      <c r="C14404" s="27"/>
      <c r="D14404" s="27"/>
      <c r="E14404" s="27"/>
    </row>
    <row r="14405" spans="1:5" x14ac:dyDescent="0.25">
      <c r="A14405" s="27"/>
      <c r="B14405" s="32"/>
      <c r="C14405" s="27"/>
      <c r="D14405" s="27"/>
      <c r="E14405" s="27"/>
    </row>
    <row r="14406" spans="1:5" x14ac:dyDescent="0.25">
      <c r="A14406" s="27"/>
      <c r="B14406" s="32"/>
      <c r="C14406" s="27"/>
      <c r="D14406" s="27"/>
      <c r="E14406" s="27"/>
    </row>
    <row r="14407" spans="1:5" x14ac:dyDescent="0.25">
      <c r="A14407" s="27"/>
      <c r="B14407" s="32"/>
      <c r="C14407" s="27"/>
      <c r="D14407" s="27"/>
      <c r="E14407" s="27"/>
    </row>
    <row r="14408" spans="1:5" x14ac:dyDescent="0.25">
      <c r="A14408" s="27"/>
      <c r="B14408" s="32"/>
      <c r="C14408" s="27"/>
      <c r="D14408" s="27"/>
      <c r="E14408" s="27"/>
    </row>
    <row r="14409" spans="1:5" x14ac:dyDescent="0.25">
      <c r="A14409" s="27"/>
      <c r="B14409" s="32"/>
      <c r="C14409" s="27"/>
      <c r="D14409" s="27"/>
      <c r="E14409" s="27"/>
    </row>
    <row r="14410" spans="1:5" x14ac:dyDescent="0.25">
      <c r="A14410" s="27"/>
      <c r="B14410" s="32"/>
      <c r="C14410" s="27"/>
      <c r="D14410" s="27"/>
      <c r="E14410" s="27"/>
    </row>
    <row r="14411" spans="1:5" x14ac:dyDescent="0.25">
      <c r="A14411" s="27"/>
      <c r="B14411" s="32"/>
      <c r="C14411" s="27"/>
      <c r="D14411" s="27"/>
      <c r="E14411" s="27"/>
    </row>
    <row r="14412" spans="1:5" x14ac:dyDescent="0.25">
      <c r="A14412" s="27"/>
      <c r="B14412" s="32"/>
      <c r="C14412" s="27"/>
      <c r="D14412" s="27"/>
      <c r="E14412" s="27"/>
    </row>
    <row r="14413" spans="1:5" x14ac:dyDescent="0.25">
      <c r="A14413" s="27"/>
      <c r="B14413" s="32"/>
      <c r="C14413" s="27"/>
      <c r="D14413" s="27"/>
      <c r="E14413" s="27"/>
    </row>
    <row r="14414" spans="1:5" x14ac:dyDescent="0.25">
      <c r="A14414" s="27"/>
      <c r="B14414" s="32"/>
      <c r="C14414" s="27"/>
      <c r="D14414" s="27"/>
      <c r="E14414" s="27"/>
    </row>
    <row r="14415" spans="1:5" x14ac:dyDescent="0.25">
      <c r="A14415" s="27"/>
      <c r="B14415" s="32"/>
      <c r="C14415" s="27"/>
      <c r="D14415" s="27"/>
      <c r="E14415" s="27"/>
    </row>
    <row r="14416" spans="1:5" x14ac:dyDescent="0.25">
      <c r="A14416" s="27"/>
      <c r="B14416" s="32"/>
      <c r="C14416" s="27"/>
      <c r="D14416" s="27"/>
      <c r="E14416" s="27"/>
    </row>
    <row r="14417" spans="1:5" x14ac:dyDescent="0.25">
      <c r="A14417" s="27"/>
      <c r="B14417" s="32"/>
      <c r="C14417" s="27"/>
      <c r="D14417" s="27"/>
      <c r="E14417" s="27"/>
    </row>
    <row r="14418" spans="1:5" x14ac:dyDescent="0.25">
      <c r="A14418" s="27"/>
      <c r="B14418" s="32"/>
      <c r="C14418" s="27"/>
      <c r="D14418" s="27"/>
      <c r="E14418" s="27"/>
    </row>
    <row r="14419" spans="1:5" x14ac:dyDescent="0.25">
      <c r="A14419" s="27"/>
      <c r="B14419" s="32"/>
      <c r="C14419" s="27"/>
      <c r="D14419" s="27"/>
      <c r="E14419" s="27"/>
    </row>
    <row r="14420" spans="1:5" x14ac:dyDescent="0.25">
      <c r="A14420" s="27"/>
      <c r="B14420" s="32"/>
      <c r="C14420" s="27"/>
      <c r="D14420" s="27"/>
      <c r="E14420" s="27"/>
    </row>
    <row r="14421" spans="1:5" x14ac:dyDescent="0.25">
      <c r="A14421" s="27"/>
      <c r="B14421" s="32"/>
      <c r="C14421" s="27"/>
      <c r="D14421" s="27"/>
      <c r="E14421" s="27"/>
    </row>
    <row r="14422" spans="1:5" x14ac:dyDescent="0.25">
      <c r="A14422" s="27"/>
      <c r="B14422" s="32"/>
      <c r="C14422" s="27"/>
      <c r="D14422" s="27"/>
      <c r="E14422" s="27"/>
    </row>
    <row r="14423" spans="1:5" x14ac:dyDescent="0.25">
      <c r="A14423" s="27"/>
      <c r="B14423" s="32"/>
      <c r="C14423" s="27"/>
      <c r="D14423" s="27"/>
      <c r="E14423" s="27"/>
    </row>
    <row r="14424" spans="1:5" x14ac:dyDescent="0.25">
      <c r="A14424" s="27"/>
      <c r="B14424" s="32"/>
      <c r="C14424" s="27"/>
      <c r="D14424" s="27"/>
      <c r="E14424" s="27"/>
    </row>
    <row r="14425" spans="1:5" x14ac:dyDescent="0.25">
      <c r="A14425" s="27"/>
      <c r="B14425" s="32"/>
      <c r="C14425" s="27"/>
      <c r="D14425" s="27"/>
      <c r="E14425" s="27"/>
    </row>
    <row r="14426" spans="1:5" x14ac:dyDescent="0.25">
      <c r="A14426" s="27"/>
      <c r="B14426" s="32"/>
      <c r="C14426" s="27"/>
      <c r="D14426" s="27"/>
      <c r="E14426" s="27"/>
    </row>
    <row r="14427" spans="1:5" x14ac:dyDescent="0.25">
      <c r="A14427" s="27"/>
      <c r="B14427" s="32"/>
      <c r="C14427" s="27"/>
      <c r="D14427" s="27"/>
      <c r="E14427" s="27"/>
    </row>
    <row r="14428" spans="1:5" x14ac:dyDescent="0.25">
      <c r="A14428" s="27"/>
      <c r="B14428" s="32"/>
      <c r="C14428" s="27"/>
      <c r="D14428" s="27"/>
      <c r="E14428" s="27"/>
    </row>
    <row r="14429" spans="1:5" x14ac:dyDescent="0.25">
      <c r="A14429" s="27"/>
      <c r="B14429" s="32"/>
      <c r="C14429" s="27"/>
      <c r="D14429" s="27"/>
      <c r="E14429" s="27"/>
    </row>
    <row r="14430" spans="1:5" x14ac:dyDescent="0.25">
      <c r="A14430" s="27"/>
      <c r="B14430" s="32"/>
      <c r="C14430" s="27"/>
      <c r="D14430" s="27"/>
      <c r="E14430" s="27"/>
    </row>
    <row r="14431" spans="1:5" x14ac:dyDescent="0.25">
      <c r="A14431" s="27"/>
      <c r="B14431" s="32"/>
      <c r="C14431" s="27"/>
      <c r="D14431" s="27"/>
      <c r="E14431" s="27"/>
    </row>
    <row r="14432" spans="1:5" x14ac:dyDescent="0.25">
      <c r="A14432" s="27"/>
      <c r="B14432" s="32"/>
      <c r="C14432" s="27"/>
      <c r="D14432" s="27"/>
      <c r="E14432" s="27"/>
    </row>
    <row r="14433" spans="1:5" x14ac:dyDescent="0.25">
      <c r="A14433" s="27"/>
      <c r="B14433" s="32"/>
      <c r="C14433" s="27"/>
      <c r="D14433" s="27"/>
      <c r="E14433" s="27"/>
    </row>
    <row r="14434" spans="1:5" x14ac:dyDescent="0.25">
      <c r="A14434" s="27"/>
      <c r="B14434" s="32"/>
      <c r="C14434" s="27"/>
      <c r="D14434" s="27"/>
      <c r="E14434" s="27"/>
    </row>
    <row r="14435" spans="1:5" x14ac:dyDescent="0.25">
      <c r="A14435" s="27"/>
      <c r="B14435" s="32"/>
      <c r="C14435" s="27"/>
      <c r="D14435" s="27"/>
      <c r="E14435" s="27"/>
    </row>
    <row r="14436" spans="1:5" x14ac:dyDescent="0.25">
      <c r="A14436" s="27"/>
      <c r="B14436" s="32"/>
      <c r="C14436" s="27"/>
      <c r="D14436" s="27"/>
      <c r="E14436" s="27"/>
    </row>
    <row r="14437" spans="1:5" x14ac:dyDescent="0.25">
      <c r="A14437" s="27"/>
      <c r="B14437" s="32"/>
      <c r="C14437" s="27"/>
      <c r="D14437" s="27"/>
      <c r="E14437" s="27"/>
    </row>
    <row r="14438" spans="1:5" x14ac:dyDescent="0.25">
      <c r="A14438" s="27"/>
      <c r="B14438" s="32"/>
      <c r="C14438" s="27"/>
      <c r="D14438" s="27"/>
      <c r="E14438" s="27"/>
    </row>
    <row r="14439" spans="1:5" x14ac:dyDescent="0.25">
      <c r="A14439" s="27"/>
      <c r="B14439" s="32"/>
      <c r="C14439" s="27"/>
      <c r="D14439" s="27"/>
      <c r="E14439" s="27"/>
    </row>
    <row r="14440" spans="1:5" x14ac:dyDescent="0.25">
      <c r="A14440" s="27"/>
      <c r="B14440" s="32"/>
      <c r="C14440" s="27"/>
      <c r="D14440" s="27"/>
      <c r="E14440" s="27"/>
    </row>
    <row r="14441" spans="1:5" x14ac:dyDescent="0.25">
      <c r="A14441" s="27"/>
      <c r="B14441" s="32"/>
      <c r="C14441" s="27"/>
      <c r="D14441" s="27"/>
      <c r="E14441" s="27"/>
    </row>
    <row r="14442" spans="1:5" x14ac:dyDescent="0.25">
      <c r="A14442" s="27"/>
      <c r="B14442" s="32"/>
      <c r="C14442" s="27"/>
      <c r="D14442" s="27"/>
      <c r="E14442" s="27"/>
    </row>
    <row r="14443" spans="1:5" x14ac:dyDescent="0.25">
      <c r="A14443" s="27"/>
      <c r="B14443" s="32"/>
      <c r="C14443" s="27"/>
      <c r="D14443" s="27"/>
      <c r="E14443" s="27"/>
    </row>
    <row r="14444" spans="1:5" x14ac:dyDescent="0.25">
      <c r="A14444" s="27"/>
      <c r="B14444" s="32"/>
      <c r="C14444" s="27"/>
      <c r="D14444" s="27"/>
      <c r="E14444" s="27"/>
    </row>
    <row r="14445" spans="1:5" x14ac:dyDescent="0.25">
      <c r="A14445" s="27"/>
      <c r="B14445" s="32"/>
      <c r="C14445" s="27"/>
      <c r="D14445" s="27"/>
      <c r="E14445" s="27"/>
    </row>
    <row r="14446" spans="1:5" x14ac:dyDescent="0.25">
      <c r="A14446" s="27"/>
      <c r="B14446" s="32"/>
      <c r="C14446" s="27"/>
      <c r="D14446" s="27"/>
      <c r="E14446" s="27"/>
    </row>
    <row r="14447" spans="1:5" x14ac:dyDescent="0.25">
      <c r="A14447" s="27"/>
      <c r="B14447" s="32"/>
      <c r="C14447" s="27"/>
      <c r="D14447" s="27"/>
      <c r="E14447" s="27"/>
    </row>
    <row r="14448" spans="1:5" x14ac:dyDescent="0.25">
      <c r="A14448" s="27"/>
      <c r="B14448" s="32"/>
      <c r="C14448" s="27"/>
      <c r="D14448" s="27"/>
      <c r="E14448" s="27"/>
    </row>
    <row r="14449" spans="1:5" x14ac:dyDescent="0.25">
      <c r="A14449" s="27"/>
      <c r="B14449" s="32"/>
      <c r="C14449" s="27"/>
      <c r="D14449" s="27"/>
      <c r="E14449" s="27"/>
    </row>
    <row r="14450" spans="1:5" x14ac:dyDescent="0.25">
      <c r="A14450" s="27"/>
      <c r="B14450" s="32"/>
      <c r="C14450" s="27"/>
      <c r="D14450" s="27"/>
      <c r="E14450" s="27"/>
    </row>
    <row r="14451" spans="1:5" x14ac:dyDescent="0.25">
      <c r="A14451" s="27"/>
      <c r="B14451" s="32"/>
      <c r="C14451" s="27"/>
      <c r="D14451" s="27"/>
      <c r="E14451" s="27"/>
    </row>
    <row r="14452" spans="1:5" x14ac:dyDescent="0.25">
      <c r="A14452" s="27"/>
      <c r="B14452" s="32"/>
      <c r="C14452" s="27"/>
      <c r="D14452" s="27"/>
      <c r="E14452" s="27"/>
    </row>
    <row r="14453" spans="1:5" x14ac:dyDescent="0.25">
      <c r="A14453" s="27"/>
      <c r="B14453" s="32"/>
      <c r="C14453" s="27"/>
      <c r="D14453" s="27"/>
      <c r="E14453" s="27"/>
    </row>
    <row r="14454" spans="1:5" x14ac:dyDescent="0.25">
      <c r="A14454" s="27"/>
      <c r="B14454" s="32"/>
      <c r="C14454" s="27"/>
      <c r="D14454" s="27"/>
      <c r="E14454" s="27"/>
    </row>
    <row r="14455" spans="1:5" x14ac:dyDescent="0.25">
      <c r="A14455" s="27"/>
      <c r="B14455" s="32"/>
      <c r="C14455" s="27"/>
      <c r="D14455" s="27"/>
      <c r="E14455" s="27"/>
    </row>
    <row r="14456" spans="1:5" x14ac:dyDescent="0.25">
      <c r="A14456" s="27"/>
      <c r="B14456" s="32"/>
      <c r="C14456" s="27"/>
      <c r="D14456" s="27"/>
      <c r="E14456" s="27"/>
    </row>
    <row r="14457" spans="1:5" x14ac:dyDescent="0.25">
      <c r="A14457" s="27"/>
      <c r="B14457" s="32"/>
      <c r="C14457" s="27"/>
      <c r="D14457" s="27"/>
      <c r="E14457" s="27"/>
    </row>
    <row r="14458" spans="1:5" x14ac:dyDescent="0.25">
      <c r="A14458" s="27"/>
      <c r="B14458" s="32"/>
      <c r="C14458" s="27"/>
      <c r="D14458" s="27"/>
      <c r="E14458" s="27"/>
    </row>
    <row r="14459" spans="1:5" x14ac:dyDescent="0.25">
      <c r="A14459" s="27"/>
      <c r="B14459" s="32"/>
      <c r="C14459" s="27"/>
      <c r="D14459" s="27"/>
      <c r="E14459" s="27"/>
    </row>
    <row r="14460" spans="1:5" x14ac:dyDescent="0.25">
      <c r="A14460" s="27"/>
      <c r="B14460" s="32"/>
      <c r="C14460" s="27"/>
      <c r="D14460" s="27"/>
      <c r="E14460" s="27"/>
    </row>
    <row r="14461" spans="1:5" x14ac:dyDescent="0.25">
      <c r="A14461" s="27"/>
      <c r="B14461" s="32"/>
      <c r="C14461" s="27"/>
      <c r="D14461" s="27"/>
      <c r="E14461" s="27"/>
    </row>
    <row r="14462" spans="1:5" x14ac:dyDescent="0.25">
      <c r="A14462" s="27"/>
      <c r="B14462" s="32"/>
      <c r="C14462" s="27"/>
      <c r="D14462" s="27"/>
      <c r="E14462" s="27"/>
    </row>
    <row r="14463" spans="1:5" x14ac:dyDescent="0.25">
      <c r="A14463" s="27"/>
      <c r="B14463" s="32"/>
      <c r="C14463" s="27"/>
      <c r="D14463" s="27"/>
      <c r="E14463" s="27"/>
    </row>
    <row r="14464" spans="1:5" x14ac:dyDescent="0.25">
      <c r="A14464" s="27"/>
      <c r="B14464" s="32"/>
      <c r="C14464" s="27"/>
      <c r="D14464" s="27"/>
      <c r="E14464" s="27"/>
    </row>
    <row r="14465" spans="1:5" x14ac:dyDescent="0.25">
      <c r="A14465" s="27"/>
      <c r="B14465" s="32"/>
      <c r="C14465" s="27"/>
      <c r="D14465" s="27"/>
      <c r="E14465" s="27"/>
    </row>
    <row r="14466" spans="1:5" x14ac:dyDescent="0.25">
      <c r="A14466" s="27"/>
      <c r="B14466" s="32"/>
      <c r="C14466" s="27"/>
      <c r="D14466" s="27"/>
      <c r="E14466" s="27"/>
    </row>
    <row r="14467" spans="1:5" x14ac:dyDescent="0.25">
      <c r="A14467" s="27"/>
      <c r="B14467" s="32"/>
      <c r="C14467" s="27"/>
      <c r="D14467" s="27"/>
      <c r="E14467" s="27"/>
    </row>
    <row r="14468" spans="1:5" x14ac:dyDescent="0.25">
      <c r="A14468" s="27"/>
      <c r="B14468" s="32"/>
      <c r="C14468" s="27"/>
      <c r="D14468" s="27"/>
      <c r="E14468" s="27"/>
    </row>
    <row r="14469" spans="1:5" x14ac:dyDescent="0.25">
      <c r="A14469" s="27"/>
      <c r="B14469" s="32"/>
      <c r="C14469" s="27"/>
      <c r="D14469" s="27"/>
      <c r="E14469" s="27"/>
    </row>
    <row r="14470" spans="1:5" x14ac:dyDescent="0.25">
      <c r="A14470" s="27"/>
      <c r="B14470" s="32"/>
      <c r="C14470" s="27"/>
      <c r="D14470" s="27"/>
      <c r="E14470" s="27"/>
    </row>
    <row r="14471" spans="1:5" x14ac:dyDescent="0.25">
      <c r="A14471" s="27"/>
      <c r="B14471" s="32"/>
      <c r="C14471" s="27"/>
      <c r="D14471" s="27"/>
      <c r="E14471" s="27"/>
    </row>
    <row r="14472" spans="1:5" x14ac:dyDescent="0.25">
      <c r="A14472" s="27"/>
      <c r="B14472" s="32"/>
      <c r="C14472" s="27"/>
      <c r="D14472" s="27"/>
      <c r="E14472" s="27"/>
    </row>
    <row r="14473" spans="1:5" x14ac:dyDescent="0.25">
      <c r="A14473" s="27"/>
      <c r="B14473" s="32"/>
      <c r="C14473" s="27"/>
      <c r="D14473" s="27"/>
      <c r="E14473" s="27"/>
    </row>
    <row r="14474" spans="1:5" x14ac:dyDescent="0.25">
      <c r="A14474" s="27"/>
      <c r="B14474" s="32"/>
      <c r="C14474" s="27"/>
      <c r="D14474" s="27"/>
      <c r="E14474" s="27"/>
    </row>
    <row r="14475" spans="1:5" x14ac:dyDescent="0.25">
      <c r="A14475" s="27"/>
      <c r="B14475" s="32"/>
      <c r="C14475" s="27"/>
      <c r="D14475" s="27"/>
      <c r="E14475" s="27"/>
    </row>
    <row r="14476" spans="1:5" x14ac:dyDescent="0.25">
      <c r="A14476" s="27"/>
      <c r="B14476" s="32"/>
      <c r="C14476" s="27"/>
      <c r="D14476" s="27"/>
      <c r="E14476" s="27"/>
    </row>
    <row r="14477" spans="1:5" x14ac:dyDescent="0.25">
      <c r="A14477" s="27"/>
      <c r="B14477" s="32"/>
      <c r="C14477" s="27"/>
      <c r="D14477" s="27"/>
      <c r="E14477" s="27"/>
    </row>
    <row r="14478" spans="1:5" x14ac:dyDescent="0.25">
      <c r="A14478" s="27"/>
      <c r="B14478" s="32"/>
      <c r="C14478" s="27"/>
      <c r="D14478" s="27"/>
      <c r="E14478" s="27"/>
    </row>
    <row r="14479" spans="1:5" x14ac:dyDescent="0.25">
      <c r="A14479" s="27"/>
      <c r="B14479" s="32"/>
      <c r="C14479" s="27"/>
      <c r="D14479" s="27"/>
      <c r="E14479" s="27"/>
    </row>
    <row r="14480" spans="1:5" x14ac:dyDescent="0.25">
      <c r="A14480" s="27"/>
      <c r="B14480" s="32"/>
      <c r="C14480" s="27"/>
      <c r="D14480" s="27"/>
      <c r="E14480" s="27"/>
    </row>
    <row r="14481" spans="1:5" x14ac:dyDescent="0.25">
      <c r="A14481" s="27"/>
      <c r="B14481" s="32"/>
      <c r="C14481" s="27"/>
      <c r="D14481" s="27"/>
      <c r="E14481" s="27"/>
    </row>
    <row r="14482" spans="1:5" x14ac:dyDescent="0.25">
      <c r="A14482" s="27"/>
      <c r="B14482" s="32"/>
      <c r="C14482" s="27"/>
      <c r="D14482" s="27"/>
      <c r="E14482" s="27"/>
    </row>
    <row r="14483" spans="1:5" x14ac:dyDescent="0.25">
      <c r="A14483" s="27"/>
      <c r="B14483" s="32"/>
      <c r="C14483" s="27"/>
      <c r="D14483" s="27"/>
      <c r="E14483" s="27"/>
    </row>
    <row r="14484" spans="1:5" x14ac:dyDescent="0.25">
      <c r="A14484" s="27"/>
      <c r="B14484" s="32"/>
      <c r="C14484" s="27"/>
      <c r="D14484" s="27"/>
      <c r="E14484" s="27"/>
    </row>
    <row r="14485" spans="1:5" x14ac:dyDescent="0.25">
      <c r="A14485" s="27"/>
      <c r="B14485" s="32"/>
      <c r="C14485" s="27"/>
      <c r="D14485" s="27"/>
      <c r="E14485" s="27"/>
    </row>
    <row r="14486" spans="1:5" x14ac:dyDescent="0.25">
      <c r="A14486" s="27"/>
      <c r="B14486" s="32"/>
      <c r="C14486" s="27"/>
      <c r="D14486" s="27"/>
      <c r="E14486" s="27"/>
    </row>
    <row r="14487" spans="1:5" x14ac:dyDescent="0.25">
      <c r="A14487" s="27"/>
      <c r="B14487" s="32"/>
      <c r="C14487" s="27"/>
      <c r="D14487" s="27"/>
      <c r="E14487" s="27"/>
    </row>
    <row r="14488" spans="1:5" x14ac:dyDescent="0.25">
      <c r="A14488" s="27"/>
      <c r="B14488" s="32"/>
      <c r="C14488" s="27"/>
      <c r="D14488" s="27"/>
      <c r="E14488" s="27"/>
    </row>
    <row r="14489" spans="1:5" x14ac:dyDescent="0.25">
      <c r="A14489" s="27"/>
      <c r="B14489" s="32"/>
      <c r="C14489" s="27"/>
      <c r="D14489" s="27"/>
      <c r="E14489" s="27"/>
    </row>
    <row r="14490" spans="1:5" x14ac:dyDescent="0.25">
      <c r="A14490" s="27"/>
      <c r="B14490" s="32"/>
      <c r="C14490" s="27"/>
      <c r="D14490" s="27"/>
      <c r="E14490" s="27"/>
    </row>
    <row r="14491" spans="1:5" x14ac:dyDescent="0.25">
      <c r="A14491" s="27"/>
      <c r="B14491" s="32"/>
      <c r="C14491" s="27"/>
      <c r="D14491" s="27"/>
      <c r="E14491" s="27"/>
    </row>
    <row r="14492" spans="1:5" x14ac:dyDescent="0.25">
      <c r="A14492" s="27"/>
      <c r="B14492" s="32"/>
      <c r="C14492" s="27"/>
      <c r="D14492" s="27"/>
      <c r="E14492" s="27"/>
    </row>
    <row r="14493" spans="1:5" x14ac:dyDescent="0.25">
      <c r="A14493" s="27"/>
      <c r="B14493" s="32"/>
      <c r="C14493" s="27"/>
      <c r="D14493" s="27"/>
      <c r="E14493" s="27"/>
    </row>
    <row r="14494" spans="1:5" x14ac:dyDescent="0.25">
      <c r="A14494" s="27"/>
      <c r="B14494" s="32"/>
      <c r="C14494" s="27"/>
      <c r="D14494" s="27"/>
      <c r="E14494" s="27"/>
    </row>
    <row r="14495" spans="1:5" x14ac:dyDescent="0.25">
      <c r="A14495" s="27"/>
      <c r="B14495" s="32"/>
      <c r="C14495" s="27"/>
      <c r="D14495" s="27"/>
      <c r="E14495" s="27"/>
    </row>
    <row r="14496" spans="1:5" x14ac:dyDescent="0.25">
      <c r="A14496" s="27"/>
      <c r="B14496" s="32"/>
      <c r="C14496" s="27"/>
      <c r="D14496" s="27"/>
      <c r="E14496" s="27"/>
    </row>
    <row r="14497" spans="1:5" x14ac:dyDescent="0.25">
      <c r="A14497" s="27"/>
      <c r="B14497" s="32"/>
      <c r="C14497" s="27"/>
      <c r="D14497" s="27"/>
      <c r="E14497" s="27"/>
    </row>
    <row r="14498" spans="1:5" x14ac:dyDescent="0.25">
      <c r="A14498" s="27"/>
      <c r="B14498" s="32"/>
      <c r="C14498" s="27"/>
      <c r="D14498" s="27"/>
      <c r="E14498" s="27"/>
    </row>
    <row r="14499" spans="1:5" x14ac:dyDescent="0.25">
      <c r="A14499" s="27"/>
      <c r="B14499" s="32"/>
      <c r="C14499" s="27"/>
      <c r="D14499" s="27"/>
      <c r="E14499" s="27"/>
    </row>
    <row r="14500" spans="1:5" x14ac:dyDescent="0.25">
      <c r="A14500" s="27"/>
      <c r="B14500" s="32"/>
      <c r="C14500" s="27"/>
      <c r="D14500" s="27"/>
      <c r="E14500" s="27"/>
    </row>
    <row r="14501" spans="1:5" x14ac:dyDescent="0.25">
      <c r="A14501" s="27"/>
      <c r="B14501" s="32"/>
      <c r="C14501" s="27"/>
      <c r="D14501" s="27"/>
      <c r="E14501" s="27"/>
    </row>
    <row r="14502" spans="1:5" x14ac:dyDescent="0.25">
      <c r="A14502" s="27"/>
      <c r="B14502" s="32"/>
      <c r="C14502" s="27"/>
      <c r="D14502" s="27"/>
      <c r="E14502" s="27"/>
    </row>
    <row r="14503" spans="1:5" x14ac:dyDescent="0.25">
      <c r="A14503" s="27"/>
      <c r="B14503" s="32"/>
      <c r="C14503" s="27"/>
      <c r="D14503" s="27"/>
      <c r="E14503" s="27"/>
    </row>
    <row r="14504" spans="1:5" x14ac:dyDescent="0.25">
      <c r="A14504" s="27"/>
      <c r="B14504" s="32"/>
      <c r="C14504" s="27"/>
      <c r="D14504" s="27"/>
      <c r="E14504" s="27"/>
    </row>
    <row r="14505" spans="1:5" x14ac:dyDescent="0.25">
      <c r="A14505" s="27"/>
      <c r="B14505" s="32"/>
      <c r="C14505" s="27"/>
      <c r="D14505" s="27"/>
      <c r="E14505" s="27"/>
    </row>
    <row r="14506" spans="1:5" x14ac:dyDescent="0.25">
      <c r="A14506" s="27"/>
      <c r="B14506" s="32"/>
      <c r="C14506" s="27"/>
      <c r="D14506" s="27"/>
      <c r="E14506" s="27"/>
    </row>
    <row r="14507" spans="1:5" x14ac:dyDescent="0.25">
      <c r="A14507" s="27"/>
      <c r="B14507" s="32"/>
      <c r="C14507" s="27"/>
      <c r="D14507" s="27"/>
      <c r="E14507" s="27"/>
    </row>
    <row r="14508" spans="1:5" x14ac:dyDescent="0.25">
      <c r="A14508" s="27"/>
      <c r="B14508" s="32"/>
      <c r="C14508" s="27"/>
      <c r="D14508" s="27"/>
      <c r="E14508" s="27"/>
    </row>
    <row r="14509" spans="1:5" x14ac:dyDescent="0.25">
      <c r="A14509" s="27"/>
      <c r="B14509" s="32"/>
      <c r="C14509" s="27"/>
      <c r="D14509" s="27"/>
      <c r="E14509" s="27"/>
    </row>
    <row r="14510" spans="1:5" x14ac:dyDescent="0.25">
      <c r="A14510" s="27"/>
      <c r="B14510" s="32"/>
      <c r="C14510" s="27"/>
      <c r="D14510" s="27"/>
      <c r="E14510" s="27"/>
    </row>
    <row r="14511" spans="1:5" x14ac:dyDescent="0.25">
      <c r="A14511" s="27"/>
      <c r="B14511" s="32"/>
      <c r="C14511" s="27"/>
      <c r="D14511" s="27"/>
      <c r="E14511" s="27"/>
    </row>
    <row r="14512" spans="1:5" x14ac:dyDescent="0.25">
      <c r="A14512" s="27"/>
      <c r="B14512" s="32"/>
      <c r="C14512" s="27"/>
      <c r="D14512" s="27"/>
      <c r="E14512" s="27"/>
    </row>
    <row r="14513" spans="1:5" x14ac:dyDescent="0.25">
      <c r="A14513" s="27"/>
      <c r="B14513" s="32"/>
      <c r="C14513" s="27"/>
      <c r="D14513" s="27"/>
      <c r="E14513" s="27"/>
    </row>
    <row r="14514" spans="1:5" x14ac:dyDescent="0.25">
      <c r="A14514" s="27"/>
      <c r="B14514" s="32"/>
      <c r="C14514" s="27"/>
      <c r="D14514" s="27"/>
      <c r="E14514" s="27"/>
    </row>
    <row r="14515" spans="1:5" x14ac:dyDescent="0.25">
      <c r="A14515" s="27"/>
      <c r="B14515" s="32"/>
      <c r="C14515" s="27"/>
      <c r="D14515" s="27"/>
      <c r="E14515" s="27"/>
    </row>
    <row r="14516" spans="1:5" x14ac:dyDescent="0.25">
      <c r="A14516" s="27"/>
      <c r="B14516" s="32"/>
      <c r="C14516" s="27"/>
      <c r="D14516" s="27"/>
      <c r="E14516" s="27"/>
    </row>
    <row r="14517" spans="1:5" x14ac:dyDescent="0.25">
      <c r="A14517" s="27"/>
      <c r="B14517" s="32"/>
      <c r="C14517" s="27"/>
      <c r="D14517" s="27"/>
      <c r="E14517" s="27"/>
    </row>
    <row r="14518" spans="1:5" x14ac:dyDescent="0.25">
      <c r="A14518" s="27"/>
      <c r="B14518" s="32"/>
      <c r="C14518" s="27"/>
      <c r="D14518" s="27"/>
      <c r="E14518" s="27"/>
    </row>
    <row r="14519" spans="1:5" x14ac:dyDescent="0.25">
      <c r="A14519" s="27"/>
      <c r="B14519" s="32"/>
      <c r="C14519" s="27"/>
      <c r="D14519" s="27"/>
      <c r="E14519" s="27"/>
    </row>
    <row r="14520" spans="1:5" x14ac:dyDescent="0.25">
      <c r="A14520" s="27"/>
      <c r="B14520" s="32"/>
      <c r="C14520" s="27"/>
      <c r="D14520" s="27"/>
      <c r="E14520" s="27"/>
    </row>
    <row r="14521" spans="1:5" x14ac:dyDescent="0.25">
      <c r="A14521" s="27"/>
      <c r="B14521" s="32"/>
      <c r="C14521" s="27"/>
      <c r="D14521" s="27"/>
      <c r="E14521" s="27"/>
    </row>
    <row r="14522" spans="1:5" x14ac:dyDescent="0.25">
      <c r="A14522" s="27"/>
      <c r="B14522" s="32"/>
      <c r="C14522" s="27"/>
      <c r="D14522" s="27"/>
      <c r="E14522" s="27"/>
    </row>
    <row r="14523" spans="1:5" x14ac:dyDescent="0.25">
      <c r="A14523" s="27"/>
      <c r="B14523" s="32"/>
      <c r="C14523" s="27"/>
      <c r="D14523" s="27"/>
      <c r="E14523" s="27"/>
    </row>
    <row r="14524" spans="1:5" x14ac:dyDescent="0.25">
      <c r="A14524" s="27"/>
      <c r="B14524" s="32"/>
      <c r="C14524" s="27"/>
      <c r="D14524" s="27"/>
      <c r="E14524" s="27"/>
    </row>
    <row r="14525" spans="1:5" x14ac:dyDescent="0.25">
      <c r="A14525" s="27"/>
      <c r="B14525" s="32"/>
      <c r="C14525" s="27"/>
      <c r="D14525" s="27"/>
      <c r="E14525" s="27"/>
    </row>
    <row r="14526" spans="1:5" x14ac:dyDescent="0.25">
      <c r="A14526" s="27"/>
      <c r="B14526" s="32"/>
      <c r="C14526" s="27"/>
      <c r="D14526" s="27"/>
      <c r="E14526" s="27"/>
    </row>
    <row r="14527" spans="1:5" x14ac:dyDescent="0.25">
      <c r="A14527" s="27"/>
      <c r="B14527" s="32"/>
      <c r="C14527" s="27"/>
      <c r="D14527" s="27"/>
      <c r="E14527" s="27"/>
    </row>
    <row r="14528" spans="1:5" x14ac:dyDescent="0.25">
      <c r="A14528" s="27"/>
      <c r="B14528" s="32"/>
      <c r="C14528" s="27"/>
      <c r="D14528" s="27"/>
      <c r="E14528" s="27"/>
    </row>
    <row r="14529" spans="1:5" x14ac:dyDescent="0.25">
      <c r="A14529" s="27"/>
      <c r="B14529" s="32"/>
      <c r="C14529" s="27"/>
      <c r="D14529" s="27"/>
      <c r="E14529" s="27"/>
    </row>
    <row r="14530" spans="1:5" x14ac:dyDescent="0.25">
      <c r="A14530" s="27"/>
      <c r="B14530" s="32"/>
      <c r="C14530" s="27"/>
      <c r="D14530" s="27"/>
      <c r="E14530" s="27"/>
    </row>
    <row r="14531" spans="1:5" x14ac:dyDescent="0.25">
      <c r="A14531" s="27"/>
      <c r="B14531" s="32"/>
      <c r="C14531" s="27"/>
      <c r="D14531" s="27"/>
      <c r="E14531" s="27"/>
    </row>
    <row r="14532" spans="1:5" x14ac:dyDescent="0.25">
      <c r="A14532" s="27"/>
      <c r="B14532" s="32"/>
      <c r="C14532" s="27"/>
      <c r="D14532" s="27"/>
      <c r="E14532" s="27"/>
    </row>
    <row r="14533" spans="1:5" x14ac:dyDescent="0.25">
      <c r="A14533" s="27"/>
      <c r="B14533" s="32"/>
      <c r="C14533" s="27"/>
      <c r="D14533" s="27"/>
      <c r="E14533" s="27"/>
    </row>
    <row r="14534" spans="1:5" x14ac:dyDescent="0.25">
      <c r="A14534" s="27"/>
      <c r="B14534" s="32"/>
      <c r="C14534" s="27"/>
      <c r="D14534" s="27"/>
      <c r="E14534" s="27"/>
    </row>
    <row r="14535" spans="1:5" x14ac:dyDescent="0.25">
      <c r="A14535" s="27"/>
      <c r="B14535" s="32"/>
      <c r="C14535" s="27"/>
      <c r="D14535" s="27"/>
      <c r="E14535" s="27"/>
    </row>
    <row r="14536" spans="1:5" x14ac:dyDescent="0.25">
      <c r="A14536" s="27"/>
      <c r="B14536" s="32"/>
      <c r="C14536" s="27"/>
      <c r="D14536" s="27"/>
      <c r="E14536" s="27"/>
    </row>
    <row r="14537" spans="1:5" x14ac:dyDescent="0.25">
      <c r="A14537" s="27"/>
      <c r="B14537" s="32"/>
      <c r="C14537" s="27"/>
      <c r="D14537" s="27"/>
      <c r="E14537" s="27"/>
    </row>
    <row r="14538" spans="1:5" x14ac:dyDescent="0.25">
      <c r="A14538" s="27"/>
      <c r="B14538" s="32"/>
      <c r="C14538" s="27"/>
      <c r="D14538" s="27"/>
      <c r="E14538" s="27"/>
    </row>
    <row r="14539" spans="1:5" x14ac:dyDescent="0.25">
      <c r="A14539" s="27"/>
      <c r="B14539" s="32"/>
      <c r="C14539" s="27"/>
      <c r="D14539" s="27"/>
      <c r="E14539" s="27"/>
    </row>
    <row r="14540" spans="1:5" x14ac:dyDescent="0.25">
      <c r="A14540" s="27"/>
      <c r="B14540" s="32"/>
      <c r="C14540" s="27"/>
      <c r="D14540" s="27"/>
      <c r="E14540" s="27"/>
    </row>
    <row r="14541" spans="1:5" x14ac:dyDescent="0.25">
      <c r="A14541" s="27"/>
      <c r="B14541" s="32"/>
      <c r="C14541" s="27"/>
      <c r="D14541" s="27"/>
      <c r="E14541" s="27"/>
    </row>
    <row r="14542" spans="1:5" x14ac:dyDescent="0.25">
      <c r="A14542" s="27"/>
      <c r="B14542" s="32"/>
      <c r="C14542" s="27"/>
      <c r="D14542" s="27"/>
      <c r="E14542" s="27"/>
    </row>
    <row r="14543" spans="1:5" x14ac:dyDescent="0.25">
      <c r="A14543" s="27"/>
      <c r="B14543" s="32"/>
      <c r="C14543" s="27"/>
      <c r="D14543" s="27"/>
      <c r="E14543" s="27"/>
    </row>
    <row r="14544" spans="1:5" x14ac:dyDescent="0.25">
      <c r="A14544" s="27"/>
      <c r="B14544" s="32"/>
      <c r="C14544" s="27"/>
      <c r="D14544" s="27"/>
      <c r="E14544" s="27"/>
    </row>
    <row r="14545" spans="1:5" x14ac:dyDescent="0.25">
      <c r="A14545" s="27"/>
      <c r="B14545" s="32"/>
      <c r="C14545" s="27"/>
      <c r="D14545" s="27"/>
      <c r="E14545" s="27"/>
    </row>
    <row r="14546" spans="1:5" x14ac:dyDescent="0.25">
      <c r="A14546" s="27"/>
      <c r="B14546" s="32"/>
      <c r="C14546" s="27"/>
      <c r="D14546" s="27"/>
      <c r="E14546" s="27"/>
    </row>
    <row r="14547" spans="1:5" x14ac:dyDescent="0.25">
      <c r="A14547" s="27"/>
      <c r="B14547" s="32"/>
      <c r="C14547" s="27"/>
      <c r="D14547" s="27"/>
      <c r="E14547" s="27"/>
    </row>
    <row r="14548" spans="1:5" x14ac:dyDescent="0.25">
      <c r="A14548" s="27"/>
      <c r="B14548" s="32"/>
      <c r="C14548" s="27"/>
      <c r="D14548" s="27"/>
      <c r="E14548" s="27"/>
    </row>
    <row r="14549" spans="1:5" x14ac:dyDescent="0.25">
      <c r="A14549" s="27"/>
      <c r="B14549" s="32"/>
      <c r="C14549" s="27"/>
      <c r="D14549" s="27"/>
      <c r="E14549" s="27"/>
    </row>
    <row r="14550" spans="1:5" x14ac:dyDescent="0.25">
      <c r="A14550" s="27"/>
      <c r="B14550" s="32"/>
      <c r="C14550" s="27"/>
      <c r="D14550" s="27"/>
      <c r="E14550" s="27"/>
    </row>
    <row r="14551" spans="1:5" x14ac:dyDescent="0.25">
      <c r="A14551" s="27"/>
      <c r="B14551" s="32"/>
      <c r="C14551" s="27"/>
      <c r="D14551" s="27"/>
      <c r="E14551" s="27"/>
    </row>
    <row r="14552" spans="1:5" x14ac:dyDescent="0.25">
      <c r="A14552" s="27"/>
      <c r="B14552" s="32"/>
      <c r="C14552" s="27"/>
      <c r="D14552" s="27"/>
      <c r="E14552" s="27"/>
    </row>
    <row r="14553" spans="1:5" x14ac:dyDescent="0.25">
      <c r="A14553" s="27"/>
      <c r="B14553" s="32"/>
      <c r="C14553" s="27"/>
      <c r="D14553" s="27"/>
      <c r="E14553" s="27"/>
    </row>
    <row r="14554" spans="1:5" x14ac:dyDescent="0.25">
      <c r="A14554" s="27"/>
      <c r="B14554" s="32"/>
      <c r="C14554" s="27"/>
      <c r="D14554" s="27"/>
      <c r="E14554" s="27"/>
    </row>
    <row r="14555" spans="1:5" x14ac:dyDescent="0.25">
      <c r="A14555" s="27"/>
      <c r="B14555" s="32"/>
      <c r="C14555" s="27"/>
      <c r="D14555" s="27"/>
      <c r="E14555" s="27"/>
    </row>
    <row r="14556" spans="1:5" x14ac:dyDescent="0.25">
      <c r="A14556" s="27"/>
      <c r="B14556" s="32"/>
      <c r="C14556" s="27"/>
      <c r="D14556" s="27"/>
      <c r="E14556" s="27"/>
    </row>
    <row r="14557" spans="1:5" x14ac:dyDescent="0.25">
      <c r="A14557" s="27"/>
      <c r="B14557" s="32"/>
      <c r="C14557" s="27"/>
      <c r="D14557" s="27"/>
      <c r="E14557" s="27"/>
    </row>
    <row r="14558" spans="1:5" x14ac:dyDescent="0.25">
      <c r="A14558" s="27"/>
      <c r="B14558" s="32"/>
      <c r="C14558" s="27"/>
      <c r="D14558" s="27"/>
      <c r="E14558" s="27"/>
    </row>
    <row r="14559" spans="1:5" x14ac:dyDescent="0.25">
      <c r="A14559" s="27"/>
      <c r="B14559" s="32"/>
      <c r="C14559" s="27"/>
      <c r="D14559" s="27"/>
      <c r="E14559" s="27"/>
    </row>
    <row r="14560" spans="1:5" x14ac:dyDescent="0.25">
      <c r="A14560" s="27"/>
      <c r="B14560" s="32"/>
      <c r="C14560" s="27"/>
      <c r="D14560" s="27"/>
      <c r="E14560" s="27"/>
    </row>
    <row r="14561" spans="1:5" x14ac:dyDescent="0.25">
      <c r="A14561" s="27"/>
      <c r="B14561" s="32"/>
      <c r="C14561" s="27"/>
      <c r="D14561" s="27"/>
      <c r="E14561" s="27"/>
    </row>
    <row r="14562" spans="1:5" x14ac:dyDescent="0.25">
      <c r="A14562" s="27"/>
      <c r="B14562" s="32"/>
      <c r="C14562" s="27"/>
      <c r="D14562" s="27"/>
      <c r="E14562" s="27"/>
    </row>
    <row r="14563" spans="1:5" x14ac:dyDescent="0.25">
      <c r="A14563" s="27"/>
      <c r="B14563" s="32"/>
      <c r="C14563" s="27"/>
      <c r="D14563" s="27"/>
      <c r="E14563" s="27"/>
    </row>
    <row r="14564" spans="1:5" x14ac:dyDescent="0.25">
      <c r="A14564" s="27"/>
      <c r="B14564" s="32"/>
      <c r="C14564" s="27"/>
      <c r="D14564" s="27"/>
      <c r="E14564" s="27"/>
    </row>
    <row r="14565" spans="1:5" x14ac:dyDescent="0.25">
      <c r="A14565" s="27"/>
      <c r="B14565" s="32"/>
      <c r="C14565" s="27"/>
      <c r="D14565" s="27"/>
      <c r="E14565" s="27"/>
    </row>
    <row r="14566" spans="1:5" x14ac:dyDescent="0.25">
      <c r="A14566" s="27"/>
      <c r="B14566" s="32"/>
      <c r="C14566" s="27"/>
      <c r="D14566" s="27"/>
      <c r="E14566" s="27"/>
    </row>
    <row r="14567" spans="1:5" x14ac:dyDescent="0.25">
      <c r="A14567" s="27"/>
      <c r="B14567" s="32"/>
      <c r="C14567" s="27"/>
      <c r="D14567" s="27"/>
      <c r="E14567" s="27"/>
    </row>
    <row r="14568" spans="1:5" x14ac:dyDescent="0.25">
      <c r="A14568" s="27"/>
      <c r="B14568" s="32"/>
      <c r="C14568" s="27"/>
      <c r="D14568" s="27"/>
      <c r="E14568" s="27"/>
    </row>
    <row r="14569" spans="1:5" x14ac:dyDescent="0.25">
      <c r="A14569" s="27"/>
      <c r="B14569" s="32"/>
      <c r="C14569" s="27"/>
      <c r="D14569" s="27"/>
      <c r="E14569" s="27"/>
    </row>
    <row r="14570" spans="1:5" x14ac:dyDescent="0.25">
      <c r="A14570" s="27"/>
      <c r="B14570" s="32"/>
      <c r="C14570" s="27"/>
      <c r="D14570" s="27"/>
      <c r="E14570" s="27"/>
    </row>
    <row r="14571" spans="1:5" x14ac:dyDescent="0.25">
      <c r="A14571" s="27"/>
      <c r="B14571" s="32"/>
      <c r="C14571" s="27"/>
      <c r="D14571" s="27"/>
      <c r="E14571" s="27"/>
    </row>
    <row r="14572" spans="1:5" x14ac:dyDescent="0.25">
      <c r="A14572" s="27"/>
      <c r="B14572" s="32"/>
      <c r="C14572" s="27"/>
      <c r="D14572" s="27"/>
      <c r="E14572" s="27"/>
    </row>
    <row r="14573" spans="1:5" x14ac:dyDescent="0.25">
      <c r="A14573" s="27"/>
      <c r="B14573" s="32"/>
      <c r="C14573" s="27"/>
      <c r="D14573" s="27"/>
      <c r="E14573" s="27"/>
    </row>
    <row r="14574" spans="1:5" x14ac:dyDescent="0.25">
      <c r="A14574" s="27"/>
      <c r="B14574" s="32"/>
      <c r="C14574" s="27"/>
      <c r="D14574" s="27"/>
      <c r="E14574" s="27"/>
    </row>
    <row r="14575" spans="1:5" x14ac:dyDescent="0.25">
      <c r="A14575" s="27"/>
      <c r="B14575" s="32"/>
      <c r="C14575" s="27"/>
      <c r="D14575" s="27"/>
      <c r="E14575" s="27"/>
    </row>
    <row r="14576" spans="1:5" x14ac:dyDescent="0.25">
      <c r="A14576" s="27"/>
      <c r="B14576" s="32"/>
      <c r="C14576" s="27"/>
      <c r="D14576" s="27"/>
      <c r="E14576" s="27"/>
    </row>
    <row r="14577" spans="1:5" x14ac:dyDescent="0.25">
      <c r="A14577" s="27"/>
      <c r="B14577" s="32"/>
      <c r="C14577" s="27"/>
      <c r="D14577" s="27"/>
      <c r="E14577" s="27"/>
    </row>
    <row r="14578" spans="1:5" x14ac:dyDescent="0.25">
      <c r="A14578" s="27"/>
      <c r="B14578" s="32"/>
      <c r="C14578" s="27"/>
      <c r="D14578" s="27"/>
      <c r="E14578" s="27"/>
    </row>
    <row r="14579" spans="1:5" x14ac:dyDescent="0.25">
      <c r="A14579" s="27"/>
      <c r="B14579" s="32"/>
      <c r="C14579" s="27"/>
      <c r="D14579" s="27"/>
      <c r="E14579" s="27"/>
    </row>
    <row r="14580" spans="1:5" x14ac:dyDescent="0.25">
      <c r="A14580" s="27"/>
      <c r="B14580" s="32"/>
      <c r="C14580" s="27"/>
      <c r="D14580" s="27"/>
      <c r="E14580" s="27"/>
    </row>
    <row r="14581" spans="1:5" x14ac:dyDescent="0.25">
      <c r="A14581" s="27"/>
      <c r="B14581" s="32"/>
      <c r="C14581" s="27"/>
      <c r="D14581" s="27"/>
      <c r="E14581" s="27"/>
    </row>
    <row r="14582" spans="1:5" x14ac:dyDescent="0.25">
      <c r="A14582" s="27"/>
      <c r="B14582" s="32"/>
      <c r="C14582" s="27"/>
      <c r="D14582" s="27"/>
      <c r="E14582" s="27"/>
    </row>
    <row r="14583" spans="1:5" x14ac:dyDescent="0.25">
      <c r="A14583" s="27"/>
      <c r="B14583" s="32"/>
      <c r="C14583" s="27"/>
      <c r="D14583" s="27"/>
      <c r="E14583" s="27"/>
    </row>
    <row r="14584" spans="1:5" x14ac:dyDescent="0.25">
      <c r="A14584" s="27"/>
      <c r="B14584" s="32"/>
      <c r="C14584" s="27"/>
      <c r="D14584" s="27"/>
      <c r="E14584" s="27"/>
    </row>
    <row r="14585" spans="1:5" x14ac:dyDescent="0.25">
      <c r="A14585" s="27"/>
      <c r="B14585" s="32"/>
      <c r="C14585" s="27"/>
      <c r="D14585" s="27"/>
      <c r="E14585" s="27"/>
    </row>
    <row r="14586" spans="1:5" x14ac:dyDescent="0.25">
      <c r="A14586" s="27"/>
      <c r="B14586" s="32"/>
      <c r="C14586" s="27"/>
      <c r="D14586" s="27"/>
      <c r="E14586" s="27"/>
    </row>
    <row r="14587" spans="1:5" x14ac:dyDescent="0.25">
      <c r="A14587" s="27"/>
      <c r="B14587" s="32"/>
      <c r="C14587" s="27"/>
      <c r="D14587" s="27"/>
      <c r="E14587" s="27"/>
    </row>
    <row r="14588" spans="1:5" x14ac:dyDescent="0.25">
      <c r="A14588" s="27"/>
      <c r="B14588" s="32"/>
      <c r="C14588" s="27"/>
      <c r="D14588" s="27"/>
      <c r="E14588" s="27"/>
    </row>
    <row r="14589" spans="1:5" x14ac:dyDescent="0.25">
      <c r="A14589" s="27"/>
      <c r="B14589" s="32"/>
      <c r="C14589" s="27"/>
      <c r="D14589" s="27"/>
      <c r="E14589" s="27"/>
    </row>
    <row r="14590" spans="1:5" x14ac:dyDescent="0.25">
      <c r="A14590" s="27"/>
      <c r="B14590" s="32"/>
      <c r="C14590" s="27"/>
      <c r="D14590" s="27"/>
      <c r="E14590" s="27"/>
    </row>
    <row r="14591" spans="1:5" x14ac:dyDescent="0.25">
      <c r="A14591" s="27"/>
      <c r="B14591" s="32"/>
      <c r="C14591" s="27"/>
      <c r="D14591" s="27"/>
      <c r="E14591" s="27"/>
    </row>
    <row r="14592" spans="1:5" x14ac:dyDescent="0.25">
      <c r="A14592" s="27"/>
      <c r="B14592" s="32"/>
      <c r="C14592" s="27"/>
      <c r="D14592" s="27"/>
      <c r="E14592" s="27"/>
    </row>
    <row r="14593" spans="1:5" x14ac:dyDescent="0.25">
      <c r="A14593" s="27"/>
      <c r="B14593" s="32"/>
      <c r="C14593" s="27"/>
      <c r="D14593" s="27"/>
      <c r="E14593" s="27"/>
    </row>
    <row r="14594" spans="1:5" x14ac:dyDescent="0.25">
      <c r="A14594" s="27"/>
      <c r="B14594" s="32"/>
      <c r="C14594" s="27"/>
      <c r="D14594" s="27"/>
      <c r="E14594" s="27"/>
    </row>
    <row r="14595" spans="1:5" x14ac:dyDescent="0.25">
      <c r="A14595" s="27"/>
      <c r="B14595" s="32"/>
      <c r="C14595" s="27"/>
      <c r="D14595" s="27"/>
      <c r="E14595" s="27"/>
    </row>
    <row r="14596" spans="1:5" x14ac:dyDescent="0.25">
      <c r="A14596" s="27"/>
      <c r="B14596" s="32"/>
      <c r="C14596" s="27"/>
      <c r="D14596" s="27"/>
      <c r="E14596" s="27"/>
    </row>
    <row r="14597" spans="1:5" x14ac:dyDescent="0.25">
      <c r="A14597" s="27"/>
      <c r="B14597" s="32"/>
      <c r="C14597" s="27"/>
      <c r="D14597" s="27"/>
      <c r="E14597" s="27"/>
    </row>
    <row r="14598" spans="1:5" x14ac:dyDescent="0.25">
      <c r="A14598" s="27"/>
      <c r="B14598" s="32"/>
      <c r="C14598" s="27"/>
      <c r="D14598" s="27"/>
      <c r="E14598" s="27"/>
    </row>
    <row r="14599" spans="1:5" x14ac:dyDescent="0.25">
      <c r="A14599" s="27"/>
      <c r="B14599" s="32"/>
      <c r="C14599" s="27"/>
      <c r="D14599" s="27"/>
      <c r="E14599" s="27"/>
    </row>
    <row r="14600" spans="1:5" x14ac:dyDescent="0.25">
      <c r="A14600" s="27"/>
      <c r="B14600" s="32"/>
      <c r="C14600" s="27"/>
      <c r="D14600" s="27"/>
      <c r="E14600" s="27"/>
    </row>
    <row r="14601" spans="1:5" x14ac:dyDescent="0.25">
      <c r="A14601" s="27"/>
      <c r="B14601" s="32"/>
      <c r="C14601" s="27"/>
      <c r="D14601" s="27"/>
      <c r="E14601" s="27"/>
    </row>
    <row r="14602" spans="1:5" x14ac:dyDescent="0.25">
      <c r="A14602" s="27"/>
      <c r="B14602" s="32"/>
      <c r="C14602" s="27"/>
      <c r="D14602" s="27"/>
      <c r="E14602" s="27"/>
    </row>
    <row r="14603" spans="1:5" x14ac:dyDescent="0.25">
      <c r="A14603" s="27"/>
      <c r="B14603" s="32"/>
      <c r="C14603" s="27"/>
      <c r="D14603" s="27"/>
      <c r="E14603" s="27"/>
    </row>
    <row r="14604" spans="1:5" x14ac:dyDescent="0.25">
      <c r="A14604" s="27"/>
      <c r="B14604" s="32"/>
      <c r="C14604" s="27"/>
      <c r="D14604" s="27"/>
      <c r="E14604" s="27"/>
    </row>
    <row r="14605" spans="1:5" x14ac:dyDescent="0.25">
      <c r="A14605" s="27"/>
      <c r="B14605" s="32"/>
      <c r="C14605" s="27"/>
      <c r="D14605" s="27"/>
      <c r="E14605" s="27"/>
    </row>
    <row r="14606" spans="1:5" x14ac:dyDescent="0.25">
      <c r="A14606" s="27"/>
      <c r="B14606" s="32"/>
      <c r="C14606" s="27"/>
      <c r="D14606" s="27"/>
      <c r="E14606" s="27"/>
    </row>
    <row r="14607" spans="1:5" x14ac:dyDescent="0.25">
      <c r="A14607" s="27"/>
      <c r="B14607" s="32"/>
      <c r="C14607" s="27"/>
      <c r="D14607" s="27"/>
      <c r="E14607" s="27"/>
    </row>
    <row r="14608" spans="1:5" x14ac:dyDescent="0.25">
      <c r="A14608" s="27"/>
      <c r="B14608" s="32"/>
      <c r="C14608" s="27"/>
      <c r="D14608" s="27"/>
      <c r="E14608" s="27"/>
    </row>
    <row r="14609" spans="1:5" x14ac:dyDescent="0.25">
      <c r="A14609" s="27"/>
      <c r="B14609" s="32"/>
      <c r="C14609" s="27"/>
      <c r="D14609" s="27"/>
      <c r="E14609" s="27"/>
    </row>
    <row r="14610" spans="1:5" x14ac:dyDescent="0.25">
      <c r="A14610" s="27"/>
      <c r="B14610" s="32"/>
      <c r="C14610" s="27"/>
      <c r="D14610" s="27"/>
      <c r="E14610" s="27"/>
    </row>
    <row r="14611" spans="1:5" x14ac:dyDescent="0.25">
      <c r="A14611" s="27"/>
      <c r="B14611" s="32"/>
      <c r="C14611" s="27"/>
      <c r="D14611" s="27"/>
      <c r="E14611" s="27"/>
    </row>
    <row r="14612" spans="1:5" x14ac:dyDescent="0.25">
      <c r="A14612" s="27"/>
      <c r="B14612" s="32"/>
      <c r="C14612" s="27"/>
      <c r="D14612" s="27"/>
      <c r="E14612" s="27"/>
    </row>
    <row r="14613" spans="1:5" x14ac:dyDescent="0.25">
      <c r="A14613" s="27"/>
      <c r="B14613" s="32"/>
      <c r="C14613" s="27"/>
      <c r="D14613" s="27"/>
      <c r="E14613" s="27"/>
    </row>
    <row r="14614" spans="1:5" x14ac:dyDescent="0.25">
      <c r="A14614" s="27"/>
      <c r="B14614" s="32"/>
      <c r="C14614" s="27"/>
      <c r="D14614" s="27"/>
      <c r="E14614" s="27"/>
    </row>
    <row r="14615" spans="1:5" x14ac:dyDescent="0.25">
      <c r="A14615" s="27"/>
      <c r="B14615" s="32"/>
      <c r="C14615" s="27"/>
      <c r="D14615" s="27"/>
      <c r="E14615" s="27"/>
    </row>
    <row r="14616" spans="1:5" x14ac:dyDescent="0.25">
      <c r="A14616" s="27"/>
      <c r="B14616" s="32"/>
      <c r="C14616" s="27"/>
      <c r="D14616" s="27"/>
      <c r="E14616" s="27"/>
    </row>
    <row r="14617" spans="1:5" x14ac:dyDescent="0.25">
      <c r="A14617" s="27"/>
      <c r="B14617" s="32"/>
      <c r="C14617" s="27"/>
      <c r="D14617" s="27"/>
      <c r="E14617" s="27"/>
    </row>
    <row r="14618" spans="1:5" x14ac:dyDescent="0.25">
      <c r="A14618" s="27"/>
      <c r="B14618" s="32"/>
      <c r="C14618" s="27"/>
      <c r="D14618" s="27"/>
      <c r="E14618" s="27"/>
    </row>
    <row r="14619" spans="1:5" x14ac:dyDescent="0.25">
      <c r="A14619" s="27"/>
      <c r="B14619" s="32"/>
      <c r="C14619" s="27"/>
      <c r="D14619" s="27"/>
      <c r="E14619" s="27"/>
    </row>
    <row r="14620" spans="1:5" x14ac:dyDescent="0.25">
      <c r="A14620" s="27"/>
      <c r="B14620" s="32"/>
      <c r="C14620" s="27"/>
      <c r="D14620" s="27"/>
      <c r="E14620" s="27"/>
    </row>
    <row r="14621" spans="1:5" x14ac:dyDescent="0.25">
      <c r="A14621" s="27"/>
      <c r="B14621" s="32"/>
      <c r="C14621" s="27"/>
      <c r="D14621" s="27"/>
      <c r="E14621" s="27"/>
    </row>
    <row r="14622" spans="1:5" x14ac:dyDescent="0.25">
      <c r="A14622" s="27"/>
      <c r="B14622" s="32"/>
      <c r="C14622" s="27"/>
      <c r="D14622" s="27"/>
      <c r="E14622" s="27"/>
    </row>
    <row r="14623" spans="1:5" x14ac:dyDescent="0.25">
      <c r="A14623" s="27"/>
      <c r="B14623" s="32"/>
      <c r="C14623" s="27"/>
      <c r="D14623" s="27"/>
      <c r="E14623" s="27"/>
    </row>
    <row r="14624" spans="1:5" x14ac:dyDescent="0.25">
      <c r="A14624" s="27"/>
      <c r="B14624" s="32"/>
      <c r="C14624" s="27"/>
      <c r="D14624" s="27"/>
      <c r="E14624" s="27"/>
    </row>
    <row r="14625" spans="1:5" x14ac:dyDescent="0.25">
      <c r="A14625" s="27"/>
      <c r="B14625" s="32"/>
      <c r="C14625" s="27"/>
      <c r="D14625" s="27"/>
      <c r="E14625" s="27"/>
    </row>
    <row r="14626" spans="1:5" x14ac:dyDescent="0.25">
      <c r="A14626" s="27"/>
      <c r="B14626" s="32"/>
      <c r="C14626" s="27"/>
      <c r="D14626" s="27"/>
      <c r="E14626" s="27"/>
    </row>
    <row r="14627" spans="1:5" x14ac:dyDescent="0.25">
      <c r="A14627" s="27"/>
      <c r="B14627" s="32"/>
      <c r="C14627" s="27"/>
      <c r="D14627" s="27"/>
      <c r="E14627" s="27"/>
    </row>
    <row r="14628" spans="1:5" x14ac:dyDescent="0.25">
      <c r="A14628" s="27"/>
      <c r="B14628" s="32"/>
      <c r="C14628" s="27"/>
      <c r="D14628" s="27"/>
      <c r="E14628" s="27"/>
    </row>
    <row r="14629" spans="1:5" x14ac:dyDescent="0.25">
      <c r="A14629" s="27"/>
      <c r="B14629" s="32"/>
      <c r="C14629" s="27"/>
      <c r="D14629" s="27"/>
      <c r="E14629" s="27"/>
    </row>
    <row r="14630" spans="1:5" x14ac:dyDescent="0.25">
      <c r="A14630" s="27"/>
      <c r="B14630" s="32"/>
      <c r="C14630" s="27"/>
      <c r="D14630" s="27"/>
      <c r="E14630" s="27"/>
    </row>
    <row r="14631" spans="1:5" x14ac:dyDescent="0.25">
      <c r="A14631" s="27"/>
      <c r="B14631" s="32"/>
      <c r="C14631" s="27"/>
      <c r="D14631" s="27"/>
      <c r="E14631" s="27"/>
    </row>
    <row r="14632" spans="1:5" x14ac:dyDescent="0.25">
      <c r="A14632" s="27"/>
      <c r="B14632" s="32"/>
      <c r="C14632" s="27"/>
      <c r="D14632" s="27"/>
      <c r="E14632" s="27"/>
    </row>
    <row r="14633" spans="1:5" x14ac:dyDescent="0.25">
      <c r="A14633" s="27"/>
      <c r="B14633" s="32"/>
      <c r="C14633" s="27"/>
      <c r="D14633" s="27"/>
      <c r="E14633" s="27"/>
    </row>
    <row r="14634" spans="1:5" x14ac:dyDescent="0.25">
      <c r="A14634" s="27"/>
      <c r="B14634" s="32"/>
      <c r="C14634" s="27"/>
      <c r="D14634" s="27"/>
      <c r="E14634" s="27"/>
    </row>
    <row r="14635" spans="1:5" x14ac:dyDescent="0.25">
      <c r="A14635" s="27"/>
      <c r="B14635" s="32"/>
      <c r="C14635" s="27"/>
      <c r="D14635" s="27"/>
      <c r="E14635" s="27"/>
    </row>
    <row r="14636" spans="1:5" x14ac:dyDescent="0.25">
      <c r="A14636" s="27"/>
      <c r="B14636" s="32"/>
      <c r="C14636" s="27"/>
      <c r="D14636" s="27"/>
      <c r="E14636" s="27"/>
    </row>
    <row r="14637" spans="1:5" x14ac:dyDescent="0.25">
      <c r="A14637" s="27"/>
      <c r="B14637" s="32"/>
      <c r="C14637" s="27"/>
      <c r="D14637" s="27"/>
      <c r="E14637" s="27"/>
    </row>
    <row r="14638" spans="1:5" x14ac:dyDescent="0.25">
      <c r="A14638" s="27"/>
      <c r="B14638" s="32"/>
      <c r="C14638" s="27"/>
      <c r="D14638" s="27"/>
      <c r="E14638" s="27"/>
    </row>
    <row r="14639" spans="1:5" x14ac:dyDescent="0.25">
      <c r="A14639" s="27"/>
      <c r="B14639" s="32"/>
      <c r="C14639" s="27"/>
      <c r="D14639" s="27"/>
      <c r="E14639" s="27"/>
    </row>
    <row r="14640" spans="1:5" x14ac:dyDescent="0.25">
      <c r="A14640" s="27"/>
      <c r="B14640" s="32"/>
      <c r="C14640" s="27"/>
      <c r="D14640" s="27"/>
      <c r="E14640" s="27"/>
    </row>
    <row r="14641" spans="1:5" x14ac:dyDescent="0.25">
      <c r="A14641" s="27"/>
      <c r="B14641" s="32"/>
      <c r="C14641" s="27"/>
      <c r="D14641" s="27"/>
      <c r="E14641" s="27"/>
    </row>
    <row r="14642" spans="1:5" x14ac:dyDescent="0.25">
      <c r="A14642" s="27"/>
      <c r="B14642" s="32"/>
      <c r="C14642" s="27"/>
      <c r="D14642" s="27"/>
      <c r="E14642" s="27"/>
    </row>
    <row r="14643" spans="1:5" x14ac:dyDescent="0.25">
      <c r="A14643" s="27"/>
      <c r="B14643" s="32"/>
      <c r="C14643" s="27"/>
      <c r="D14643" s="27"/>
      <c r="E14643" s="27"/>
    </row>
    <row r="14644" spans="1:5" x14ac:dyDescent="0.25">
      <c r="A14644" s="27"/>
      <c r="B14644" s="32"/>
      <c r="C14644" s="27"/>
      <c r="D14644" s="27"/>
      <c r="E14644" s="27"/>
    </row>
    <row r="14645" spans="1:5" x14ac:dyDescent="0.25">
      <c r="A14645" s="27"/>
      <c r="B14645" s="32"/>
      <c r="C14645" s="27"/>
      <c r="D14645" s="27"/>
      <c r="E14645" s="27"/>
    </row>
    <row r="14646" spans="1:5" x14ac:dyDescent="0.25">
      <c r="A14646" s="27"/>
      <c r="B14646" s="32"/>
      <c r="C14646" s="27"/>
      <c r="D14646" s="27"/>
      <c r="E14646" s="27"/>
    </row>
    <row r="14647" spans="1:5" x14ac:dyDescent="0.25">
      <c r="A14647" s="27"/>
      <c r="B14647" s="32"/>
      <c r="C14647" s="27"/>
      <c r="D14647" s="27"/>
      <c r="E14647" s="27"/>
    </row>
    <row r="14648" spans="1:5" x14ac:dyDescent="0.25">
      <c r="A14648" s="27"/>
      <c r="B14648" s="32"/>
      <c r="C14648" s="27"/>
      <c r="D14648" s="27"/>
      <c r="E14648" s="27"/>
    </row>
    <row r="14649" spans="1:5" x14ac:dyDescent="0.25">
      <c r="A14649" s="27"/>
      <c r="B14649" s="32"/>
      <c r="C14649" s="27"/>
      <c r="D14649" s="27"/>
      <c r="E14649" s="27"/>
    </row>
    <row r="14650" spans="1:5" x14ac:dyDescent="0.25">
      <c r="A14650" s="27"/>
      <c r="B14650" s="32"/>
      <c r="C14650" s="27"/>
      <c r="D14650" s="27"/>
      <c r="E14650" s="27"/>
    </row>
    <row r="14651" spans="1:5" x14ac:dyDescent="0.25">
      <c r="A14651" s="27"/>
      <c r="B14651" s="32"/>
      <c r="C14651" s="27"/>
      <c r="D14651" s="27"/>
      <c r="E14651" s="27"/>
    </row>
    <row r="14652" spans="1:5" x14ac:dyDescent="0.25">
      <c r="A14652" s="27"/>
      <c r="B14652" s="32"/>
      <c r="C14652" s="27"/>
      <c r="D14652" s="27"/>
      <c r="E14652" s="27"/>
    </row>
    <row r="14653" spans="1:5" x14ac:dyDescent="0.25">
      <c r="A14653" s="27"/>
      <c r="B14653" s="32"/>
      <c r="C14653" s="27"/>
      <c r="D14653" s="27"/>
      <c r="E14653" s="27"/>
    </row>
    <row r="14654" spans="1:5" x14ac:dyDescent="0.25">
      <c r="A14654" s="27"/>
      <c r="B14654" s="32"/>
      <c r="C14654" s="27"/>
      <c r="D14654" s="27"/>
      <c r="E14654" s="27"/>
    </row>
    <row r="14655" spans="1:5" x14ac:dyDescent="0.25">
      <c r="A14655" s="27"/>
      <c r="B14655" s="32"/>
      <c r="C14655" s="27"/>
      <c r="D14655" s="27"/>
      <c r="E14655" s="27"/>
    </row>
    <row r="14656" spans="1:5" x14ac:dyDescent="0.25">
      <c r="A14656" s="27"/>
      <c r="B14656" s="32"/>
      <c r="C14656" s="27"/>
      <c r="D14656" s="27"/>
      <c r="E14656" s="27"/>
    </row>
    <row r="14657" spans="1:5" x14ac:dyDescent="0.25">
      <c r="A14657" s="27"/>
      <c r="B14657" s="32"/>
      <c r="C14657" s="27"/>
      <c r="D14657" s="27"/>
      <c r="E14657" s="27"/>
    </row>
    <row r="14658" spans="1:5" x14ac:dyDescent="0.25">
      <c r="A14658" s="27"/>
      <c r="B14658" s="32"/>
      <c r="C14658" s="27"/>
      <c r="D14658" s="27"/>
      <c r="E14658" s="27"/>
    </row>
    <row r="14659" spans="1:5" x14ac:dyDescent="0.25">
      <c r="A14659" s="27"/>
      <c r="B14659" s="32"/>
      <c r="C14659" s="27"/>
      <c r="D14659" s="27"/>
      <c r="E14659" s="27"/>
    </row>
    <row r="14660" spans="1:5" x14ac:dyDescent="0.25">
      <c r="A14660" s="27"/>
      <c r="B14660" s="32"/>
      <c r="C14660" s="27"/>
      <c r="D14660" s="27"/>
      <c r="E14660" s="27"/>
    </row>
    <row r="14661" spans="1:5" x14ac:dyDescent="0.25">
      <c r="A14661" s="27"/>
      <c r="B14661" s="32"/>
      <c r="C14661" s="27"/>
      <c r="D14661" s="27"/>
      <c r="E14661" s="27"/>
    </row>
    <row r="14662" spans="1:5" x14ac:dyDescent="0.25">
      <c r="A14662" s="27"/>
      <c r="B14662" s="32"/>
      <c r="C14662" s="27"/>
      <c r="D14662" s="27"/>
      <c r="E14662" s="27"/>
    </row>
    <row r="14663" spans="1:5" x14ac:dyDescent="0.25">
      <c r="A14663" s="27"/>
      <c r="B14663" s="32"/>
      <c r="C14663" s="27"/>
      <c r="D14663" s="27"/>
      <c r="E14663" s="27"/>
    </row>
    <row r="14664" spans="1:5" x14ac:dyDescent="0.25">
      <c r="A14664" s="27"/>
      <c r="B14664" s="32"/>
      <c r="C14664" s="27"/>
      <c r="D14664" s="27"/>
      <c r="E14664" s="27"/>
    </row>
    <row r="14665" spans="1:5" x14ac:dyDescent="0.25">
      <c r="A14665" s="27"/>
      <c r="B14665" s="32"/>
      <c r="C14665" s="27"/>
      <c r="D14665" s="27"/>
      <c r="E14665" s="27"/>
    </row>
    <row r="14666" spans="1:5" x14ac:dyDescent="0.25">
      <c r="A14666" s="27"/>
      <c r="B14666" s="32"/>
      <c r="C14666" s="27"/>
      <c r="D14666" s="27"/>
      <c r="E14666" s="27"/>
    </row>
    <row r="14667" spans="1:5" x14ac:dyDescent="0.25">
      <c r="A14667" s="27"/>
      <c r="B14667" s="32"/>
      <c r="C14667" s="27"/>
      <c r="D14667" s="27"/>
      <c r="E14667" s="27"/>
    </row>
    <row r="14668" spans="1:5" x14ac:dyDescent="0.25">
      <c r="A14668" s="27"/>
      <c r="B14668" s="32"/>
      <c r="C14668" s="27"/>
      <c r="D14668" s="27"/>
      <c r="E14668" s="27"/>
    </row>
    <row r="14669" spans="1:5" x14ac:dyDescent="0.25">
      <c r="A14669" s="27"/>
      <c r="B14669" s="32"/>
      <c r="C14669" s="27"/>
      <c r="D14669" s="27"/>
      <c r="E14669" s="27"/>
    </row>
    <row r="14670" spans="1:5" x14ac:dyDescent="0.25">
      <c r="A14670" s="27"/>
      <c r="B14670" s="32"/>
      <c r="C14670" s="27"/>
      <c r="D14670" s="27"/>
      <c r="E14670" s="27"/>
    </row>
    <row r="14671" spans="1:5" x14ac:dyDescent="0.25">
      <c r="A14671" s="27"/>
      <c r="B14671" s="32"/>
      <c r="C14671" s="27"/>
      <c r="D14671" s="27"/>
      <c r="E14671" s="27"/>
    </row>
    <row r="14672" spans="1:5" x14ac:dyDescent="0.25">
      <c r="A14672" s="27"/>
      <c r="B14672" s="32"/>
      <c r="C14672" s="27"/>
      <c r="D14672" s="27"/>
      <c r="E14672" s="27"/>
    </row>
    <row r="14673" spans="1:5" x14ac:dyDescent="0.25">
      <c r="A14673" s="27"/>
      <c r="B14673" s="32"/>
      <c r="C14673" s="27"/>
      <c r="D14673" s="27"/>
      <c r="E14673" s="27"/>
    </row>
    <row r="14674" spans="1:5" x14ac:dyDescent="0.25">
      <c r="A14674" s="27"/>
      <c r="B14674" s="32"/>
      <c r="C14674" s="27"/>
      <c r="D14674" s="27"/>
      <c r="E14674" s="27"/>
    </row>
    <row r="14675" spans="1:5" x14ac:dyDescent="0.25">
      <c r="A14675" s="27"/>
      <c r="B14675" s="32"/>
      <c r="C14675" s="27"/>
      <c r="D14675" s="27"/>
      <c r="E14675" s="27"/>
    </row>
    <row r="14676" spans="1:5" x14ac:dyDescent="0.25">
      <c r="A14676" s="27"/>
      <c r="B14676" s="32"/>
      <c r="C14676" s="27"/>
      <c r="D14676" s="27"/>
      <c r="E14676" s="27"/>
    </row>
    <row r="14677" spans="1:5" x14ac:dyDescent="0.25">
      <c r="A14677" s="27"/>
      <c r="B14677" s="32"/>
      <c r="C14677" s="27"/>
      <c r="D14677" s="27"/>
      <c r="E14677" s="27"/>
    </row>
    <row r="14678" spans="1:5" x14ac:dyDescent="0.25">
      <c r="A14678" s="27"/>
      <c r="B14678" s="32"/>
      <c r="C14678" s="27"/>
      <c r="D14678" s="27"/>
      <c r="E14678" s="27"/>
    </row>
    <row r="14679" spans="1:5" x14ac:dyDescent="0.25">
      <c r="A14679" s="27"/>
      <c r="B14679" s="32"/>
      <c r="C14679" s="27"/>
      <c r="D14679" s="27"/>
      <c r="E14679" s="27"/>
    </row>
    <row r="14680" spans="1:5" x14ac:dyDescent="0.25">
      <c r="A14680" s="27"/>
      <c r="B14680" s="32"/>
      <c r="C14680" s="27"/>
      <c r="D14680" s="27"/>
      <c r="E14680" s="27"/>
    </row>
    <row r="14681" spans="1:5" x14ac:dyDescent="0.25">
      <c r="A14681" s="27"/>
      <c r="B14681" s="32"/>
      <c r="C14681" s="27"/>
      <c r="D14681" s="27"/>
      <c r="E14681" s="27"/>
    </row>
    <row r="14682" spans="1:5" x14ac:dyDescent="0.25">
      <c r="A14682" s="27"/>
      <c r="B14682" s="32"/>
      <c r="C14682" s="27"/>
      <c r="D14682" s="27"/>
      <c r="E14682" s="27"/>
    </row>
    <row r="14683" spans="1:5" x14ac:dyDescent="0.25">
      <c r="A14683" s="27"/>
      <c r="B14683" s="32"/>
      <c r="C14683" s="27"/>
      <c r="D14683" s="27"/>
      <c r="E14683" s="27"/>
    </row>
    <row r="14684" spans="1:5" x14ac:dyDescent="0.25">
      <c r="A14684" s="27"/>
      <c r="B14684" s="32"/>
      <c r="C14684" s="27"/>
      <c r="D14684" s="27"/>
      <c r="E14684" s="27"/>
    </row>
    <row r="14685" spans="1:5" x14ac:dyDescent="0.25">
      <c r="A14685" s="27"/>
      <c r="B14685" s="32"/>
      <c r="C14685" s="27"/>
      <c r="D14685" s="27"/>
      <c r="E14685" s="27"/>
    </row>
    <row r="14686" spans="1:5" x14ac:dyDescent="0.25">
      <c r="A14686" s="27"/>
      <c r="B14686" s="32"/>
      <c r="C14686" s="27"/>
      <c r="D14686" s="27"/>
      <c r="E14686" s="27"/>
    </row>
    <row r="14687" spans="1:5" x14ac:dyDescent="0.25">
      <c r="A14687" s="27"/>
      <c r="B14687" s="32"/>
      <c r="C14687" s="27"/>
      <c r="D14687" s="27"/>
      <c r="E14687" s="27"/>
    </row>
    <row r="14688" spans="1:5" x14ac:dyDescent="0.25">
      <c r="A14688" s="27"/>
      <c r="B14688" s="32"/>
      <c r="C14688" s="27"/>
      <c r="D14688" s="27"/>
      <c r="E14688" s="27"/>
    </row>
    <row r="14689" spans="1:5" x14ac:dyDescent="0.25">
      <c r="A14689" s="27"/>
      <c r="B14689" s="32"/>
      <c r="C14689" s="27"/>
      <c r="D14689" s="27"/>
      <c r="E14689" s="27"/>
    </row>
    <row r="14690" spans="1:5" x14ac:dyDescent="0.25">
      <c r="A14690" s="27"/>
      <c r="B14690" s="32"/>
      <c r="C14690" s="27"/>
      <c r="D14690" s="27"/>
      <c r="E14690" s="27"/>
    </row>
    <row r="14691" spans="1:5" x14ac:dyDescent="0.25">
      <c r="A14691" s="27"/>
      <c r="B14691" s="32"/>
      <c r="C14691" s="27"/>
      <c r="D14691" s="27"/>
      <c r="E14691" s="27"/>
    </row>
    <row r="14692" spans="1:5" x14ac:dyDescent="0.25">
      <c r="A14692" s="27"/>
      <c r="B14692" s="32"/>
      <c r="C14692" s="27"/>
      <c r="D14692" s="27"/>
      <c r="E14692" s="27"/>
    </row>
    <row r="14693" spans="1:5" x14ac:dyDescent="0.25">
      <c r="A14693" s="27"/>
      <c r="B14693" s="32"/>
      <c r="C14693" s="27"/>
      <c r="D14693" s="27"/>
      <c r="E14693" s="27"/>
    </row>
    <row r="14694" spans="1:5" x14ac:dyDescent="0.25">
      <c r="A14694" s="27"/>
      <c r="B14694" s="32"/>
      <c r="C14694" s="27"/>
      <c r="D14694" s="27"/>
      <c r="E14694" s="27"/>
    </row>
    <row r="14695" spans="1:5" x14ac:dyDescent="0.25">
      <c r="A14695" s="27"/>
      <c r="B14695" s="32"/>
      <c r="C14695" s="27"/>
      <c r="D14695" s="27"/>
      <c r="E14695" s="27"/>
    </row>
    <row r="14696" spans="1:5" x14ac:dyDescent="0.25">
      <c r="A14696" s="27"/>
      <c r="B14696" s="32"/>
      <c r="C14696" s="27"/>
      <c r="D14696" s="27"/>
      <c r="E14696" s="27"/>
    </row>
    <row r="14697" spans="1:5" x14ac:dyDescent="0.25">
      <c r="A14697" s="27"/>
      <c r="B14697" s="32"/>
      <c r="C14697" s="27"/>
      <c r="D14697" s="27"/>
      <c r="E14697" s="27"/>
    </row>
    <row r="14698" spans="1:5" x14ac:dyDescent="0.25">
      <c r="A14698" s="27"/>
      <c r="B14698" s="32"/>
      <c r="C14698" s="27"/>
      <c r="D14698" s="27"/>
      <c r="E14698" s="27"/>
    </row>
    <row r="14699" spans="1:5" x14ac:dyDescent="0.25">
      <c r="A14699" s="27"/>
      <c r="B14699" s="32"/>
      <c r="C14699" s="27"/>
      <c r="D14699" s="27"/>
      <c r="E14699" s="27"/>
    </row>
    <row r="14700" spans="1:5" x14ac:dyDescent="0.25">
      <c r="A14700" s="27"/>
      <c r="B14700" s="32"/>
      <c r="C14700" s="27"/>
      <c r="D14700" s="27"/>
      <c r="E14700" s="27"/>
    </row>
    <row r="14701" spans="1:5" x14ac:dyDescent="0.25">
      <c r="A14701" s="27"/>
      <c r="B14701" s="32"/>
      <c r="C14701" s="27"/>
      <c r="D14701" s="27"/>
      <c r="E14701" s="27"/>
    </row>
    <row r="14702" spans="1:5" x14ac:dyDescent="0.25">
      <c r="A14702" s="27"/>
      <c r="B14702" s="32"/>
      <c r="C14702" s="27"/>
      <c r="D14702" s="27"/>
      <c r="E14702" s="27"/>
    </row>
    <row r="14703" spans="1:5" x14ac:dyDescent="0.25">
      <c r="A14703" s="27"/>
      <c r="B14703" s="32"/>
      <c r="C14703" s="27"/>
      <c r="D14703" s="27"/>
      <c r="E14703" s="27"/>
    </row>
    <row r="14704" spans="1:5" x14ac:dyDescent="0.25">
      <c r="A14704" s="27"/>
      <c r="B14704" s="32"/>
      <c r="C14704" s="27"/>
      <c r="D14704" s="27"/>
      <c r="E14704" s="27"/>
    </row>
    <row r="14705" spans="1:5" x14ac:dyDescent="0.25">
      <c r="A14705" s="27"/>
      <c r="B14705" s="32"/>
      <c r="C14705" s="27"/>
      <c r="D14705" s="27"/>
      <c r="E14705" s="27"/>
    </row>
    <row r="14706" spans="1:5" x14ac:dyDescent="0.25">
      <c r="A14706" s="27"/>
      <c r="B14706" s="32"/>
      <c r="C14706" s="27"/>
      <c r="D14706" s="27"/>
      <c r="E14706" s="27"/>
    </row>
    <row r="14707" spans="1:5" x14ac:dyDescent="0.25">
      <c r="A14707" s="27"/>
      <c r="B14707" s="32"/>
      <c r="C14707" s="27"/>
      <c r="D14707" s="27"/>
      <c r="E14707" s="27"/>
    </row>
    <row r="14708" spans="1:5" x14ac:dyDescent="0.25">
      <c r="A14708" s="27"/>
      <c r="B14708" s="32"/>
      <c r="C14708" s="27"/>
      <c r="D14708" s="27"/>
      <c r="E14708" s="27"/>
    </row>
    <row r="14709" spans="1:5" x14ac:dyDescent="0.25">
      <c r="A14709" s="27"/>
      <c r="B14709" s="32"/>
      <c r="C14709" s="27"/>
      <c r="D14709" s="27"/>
      <c r="E14709" s="27"/>
    </row>
    <row r="14710" spans="1:5" x14ac:dyDescent="0.25">
      <c r="A14710" s="27"/>
      <c r="B14710" s="32"/>
      <c r="C14710" s="27"/>
      <c r="D14710" s="27"/>
      <c r="E14710" s="27"/>
    </row>
    <row r="14711" spans="1:5" x14ac:dyDescent="0.25">
      <c r="A14711" s="27"/>
      <c r="B14711" s="32"/>
      <c r="C14711" s="27"/>
      <c r="D14711" s="27"/>
      <c r="E14711" s="27"/>
    </row>
    <row r="14712" spans="1:5" x14ac:dyDescent="0.25">
      <c r="A14712" s="27"/>
      <c r="B14712" s="32"/>
      <c r="C14712" s="27"/>
      <c r="D14712" s="27"/>
      <c r="E14712" s="27"/>
    </row>
    <row r="14713" spans="1:5" x14ac:dyDescent="0.25">
      <c r="A14713" s="27"/>
      <c r="B14713" s="32"/>
      <c r="C14713" s="27"/>
      <c r="D14713" s="27"/>
      <c r="E14713" s="27"/>
    </row>
    <row r="14714" spans="1:5" x14ac:dyDescent="0.25">
      <c r="A14714" s="27"/>
      <c r="B14714" s="32"/>
      <c r="C14714" s="27"/>
      <c r="D14714" s="27"/>
      <c r="E14714" s="27"/>
    </row>
    <row r="14715" spans="1:5" x14ac:dyDescent="0.25">
      <c r="A14715" s="27"/>
      <c r="B14715" s="32"/>
      <c r="C14715" s="27"/>
      <c r="D14715" s="27"/>
      <c r="E14715" s="27"/>
    </row>
    <row r="14716" spans="1:5" x14ac:dyDescent="0.25">
      <c r="A14716" s="27"/>
      <c r="B14716" s="32"/>
      <c r="C14716" s="27"/>
      <c r="D14716" s="27"/>
      <c r="E14716" s="27"/>
    </row>
    <row r="14717" spans="1:5" x14ac:dyDescent="0.25">
      <c r="A14717" s="27"/>
      <c r="B14717" s="32"/>
      <c r="C14717" s="27"/>
      <c r="D14717" s="27"/>
      <c r="E14717" s="27"/>
    </row>
    <row r="14718" spans="1:5" x14ac:dyDescent="0.25">
      <c r="A14718" s="27"/>
      <c r="B14718" s="32"/>
      <c r="C14718" s="27"/>
      <c r="D14718" s="27"/>
      <c r="E14718" s="27"/>
    </row>
    <row r="14719" spans="1:5" x14ac:dyDescent="0.25">
      <c r="A14719" s="27"/>
      <c r="B14719" s="32"/>
      <c r="C14719" s="27"/>
      <c r="D14719" s="27"/>
      <c r="E14719" s="27"/>
    </row>
    <row r="14720" spans="1:5" x14ac:dyDescent="0.25">
      <c r="A14720" s="27"/>
      <c r="B14720" s="32"/>
      <c r="C14720" s="27"/>
      <c r="D14720" s="27"/>
      <c r="E14720" s="27"/>
    </row>
    <row r="14721" spans="1:5" x14ac:dyDescent="0.25">
      <c r="A14721" s="27"/>
      <c r="B14721" s="32"/>
      <c r="C14721" s="27"/>
      <c r="D14721" s="27"/>
      <c r="E14721" s="27"/>
    </row>
    <row r="14722" spans="1:5" x14ac:dyDescent="0.25">
      <c r="A14722" s="27"/>
      <c r="B14722" s="32"/>
      <c r="C14722" s="27"/>
      <c r="D14722" s="27"/>
      <c r="E14722" s="27"/>
    </row>
    <row r="14723" spans="1:5" x14ac:dyDescent="0.25">
      <c r="A14723" s="27"/>
      <c r="B14723" s="32"/>
      <c r="C14723" s="27"/>
      <c r="D14723" s="27"/>
      <c r="E14723" s="27"/>
    </row>
    <row r="14724" spans="1:5" x14ac:dyDescent="0.25">
      <c r="A14724" s="27"/>
      <c r="B14724" s="32"/>
      <c r="C14724" s="27"/>
      <c r="D14724" s="27"/>
      <c r="E14724" s="27"/>
    </row>
    <row r="14725" spans="1:5" x14ac:dyDescent="0.25">
      <c r="A14725" s="27"/>
      <c r="B14725" s="32"/>
      <c r="C14725" s="27"/>
      <c r="D14725" s="27"/>
      <c r="E14725" s="27"/>
    </row>
    <row r="14726" spans="1:5" x14ac:dyDescent="0.25">
      <c r="A14726" s="27"/>
      <c r="B14726" s="32"/>
      <c r="C14726" s="27"/>
      <c r="D14726" s="27"/>
      <c r="E14726" s="27"/>
    </row>
    <row r="14727" spans="1:5" x14ac:dyDescent="0.25">
      <c r="A14727" s="27"/>
      <c r="B14727" s="32"/>
      <c r="C14727" s="27"/>
      <c r="D14727" s="27"/>
      <c r="E14727" s="27"/>
    </row>
    <row r="14728" spans="1:5" x14ac:dyDescent="0.25">
      <c r="A14728" s="27"/>
      <c r="B14728" s="32"/>
      <c r="C14728" s="27"/>
      <c r="D14728" s="27"/>
      <c r="E14728" s="27"/>
    </row>
    <row r="14729" spans="1:5" x14ac:dyDescent="0.25">
      <c r="A14729" s="27"/>
      <c r="B14729" s="32"/>
      <c r="C14729" s="27"/>
      <c r="D14729" s="27"/>
      <c r="E14729" s="27"/>
    </row>
    <row r="14730" spans="1:5" x14ac:dyDescent="0.25">
      <c r="A14730" s="27"/>
      <c r="B14730" s="32"/>
      <c r="C14730" s="27"/>
      <c r="D14730" s="27"/>
      <c r="E14730" s="27"/>
    </row>
    <row r="14731" spans="1:5" x14ac:dyDescent="0.25">
      <c r="A14731" s="27"/>
      <c r="B14731" s="32"/>
      <c r="C14731" s="27"/>
      <c r="D14731" s="27"/>
      <c r="E14731" s="27"/>
    </row>
    <row r="14732" spans="1:5" x14ac:dyDescent="0.25">
      <c r="A14732" s="27"/>
      <c r="B14732" s="32"/>
      <c r="C14732" s="27"/>
      <c r="D14732" s="27"/>
      <c r="E14732" s="27"/>
    </row>
    <row r="14733" spans="1:5" x14ac:dyDescent="0.25">
      <c r="A14733" s="27"/>
      <c r="B14733" s="32"/>
      <c r="C14733" s="27"/>
      <c r="D14733" s="27"/>
      <c r="E14733" s="27"/>
    </row>
    <row r="14734" spans="1:5" x14ac:dyDescent="0.25">
      <c r="A14734" s="27"/>
      <c r="B14734" s="32"/>
      <c r="C14734" s="27"/>
      <c r="D14734" s="27"/>
      <c r="E14734" s="27"/>
    </row>
    <row r="14735" spans="1:5" x14ac:dyDescent="0.25">
      <c r="A14735" s="27"/>
      <c r="B14735" s="32"/>
      <c r="C14735" s="27"/>
      <c r="D14735" s="27"/>
      <c r="E14735" s="27"/>
    </row>
    <row r="14736" spans="1:5" x14ac:dyDescent="0.25">
      <c r="A14736" s="27"/>
      <c r="B14736" s="32"/>
      <c r="C14736" s="27"/>
      <c r="D14736" s="27"/>
      <c r="E14736" s="27"/>
    </row>
    <row r="14737" spans="1:5" x14ac:dyDescent="0.25">
      <c r="A14737" s="27"/>
      <c r="B14737" s="32"/>
      <c r="C14737" s="27"/>
      <c r="D14737" s="27"/>
      <c r="E14737" s="27"/>
    </row>
    <row r="14738" spans="1:5" x14ac:dyDescent="0.25">
      <c r="A14738" s="27"/>
      <c r="B14738" s="32"/>
      <c r="C14738" s="27"/>
      <c r="D14738" s="27"/>
      <c r="E14738" s="27"/>
    </row>
    <row r="14739" spans="1:5" x14ac:dyDescent="0.25">
      <c r="A14739" s="27"/>
      <c r="B14739" s="32"/>
      <c r="C14739" s="27"/>
      <c r="D14739" s="27"/>
      <c r="E14739" s="27"/>
    </row>
    <row r="14740" spans="1:5" x14ac:dyDescent="0.25">
      <c r="A14740" s="27"/>
      <c r="B14740" s="32"/>
      <c r="C14740" s="27"/>
      <c r="D14740" s="27"/>
      <c r="E14740" s="27"/>
    </row>
    <row r="14741" spans="1:5" x14ac:dyDescent="0.25">
      <c r="A14741" s="27"/>
      <c r="B14741" s="32"/>
      <c r="C14741" s="27"/>
      <c r="D14741" s="27"/>
      <c r="E14741" s="27"/>
    </row>
    <row r="14742" spans="1:5" x14ac:dyDescent="0.25">
      <c r="A14742" s="27"/>
      <c r="B14742" s="32"/>
      <c r="C14742" s="27"/>
      <c r="D14742" s="27"/>
      <c r="E14742" s="27"/>
    </row>
    <row r="14743" spans="1:5" x14ac:dyDescent="0.25">
      <c r="A14743" s="27"/>
      <c r="B14743" s="32"/>
      <c r="C14743" s="27"/>
      <c r="D14743" s="27"/>
      <c r="E14743" s="27"/>
    </row>
    <row r="14744" spans="1:5" x14ac:dyDescent="0.25">
      <c r="A14744" s="27"/>
      <c r="B14744" s="32"/>
      <c r="C14744" s="27"/>
      <c r="D14744" s="27"/>
      <c r="E14744" s="27"/>
    </row>
    <row r="14745" spans="1:5" x14ac:dyDescent="0.25">
      <c r="A14745" s="27"/>
      <c r="B14745" s="32"/>
      <c r="C14745" s="27"/>
      <c r="D14745" s="27"/>
      <c r="E14745" s="27"/>
    </row>
    <row r="14746" spans="1:5" x14ac:dyDescent="0.25">
      <c r="A14746" s="27"/>
      <c r="B14746" s="32"/>
      <c r="C14746" s="27"/>
      <c r="D14746" s="27"/>
      <c r="E14746" s="27"/>
    </row>
    <row r="14747" spans="1:5" x14ac:dyDescent="0.25">
      <c r="A14747" s="27"/>
      <c r="B14747" s="32"/>
      <c r="C14747" s="27"/>
      <c r="D14747" s="27"/>
      <c r="E14747" s="27"/>
    </row>
    <row r="14748" spans="1:5" x14ac:dyDescent="0.25">
      <c r="A14748" s="27"/>
      <c r="B14748" s="32"/>
      <c r="C14748" s="27"/>
      <c r="D14748" s="27"/>
      <c r="E14748" s="27"/>
    </row>
    <row r="14749" spans="1:5" x14ac:dyDescent="0.25">
      <c r="A14749" s="27"/>
      <c r="B14749" s="32"/>
      <c r="C14749" s="27"/>
      <c r="D14749" s="27"/>
      <c r="E14749" s="27"/>
    </row>
    <row r="14750" spans="1:5" x14ac:dyDescent="0.25">
      <c r="A14750" s="27"/>
      <c r="B14750" s="32"/>
      <c r="C14750" s="27"/>
      <c r="D14750" s="27"/>
      <c r="E14750" s="27"/>
    </row>
    <row r="14751" spans="1:5" x14ac:dyDescent="0.25">
      <c r="A14751" s="27"/>
      <c r="B14751" s="32"/>
      <c r="C14751" s="27"/>
      <c r="D14751" s="27"/>
      <c r="E14751" s="27"/>
    </row>
    <row r="14752" spans="1:5" x14ac:dyDescent="0.25">
      <c r="A14752" s="27"/>
      <c r="B14752" s="32"/>
      <c r="C14752" s="27"/>
      <c r="D14752" s="27"/>
      <c r="E14752" s="27"/>
    </row>
    <row r="14753" spans="1:5" x14ac:dyDescent="0.25">
      <c r="A14753" s="27"/>
      <c r="B14753" s="32"/>
      <c r="C14753" s="27"/>
      <c r="D14753" s="27"/>
      <c r="E14753" s="27"/>
    </row>
    <row r="14754" spans="1:5" x14ac:dyDescent="0.25">
      <c r="A14754" s="27"/>
      <c r="B14754" s="32"/>
      <c r="C14754" s="27"/>
      <c r="D14754" s="27"/>
      <c r="E14754" s="27"/>
    </row>
    <row r="14755" spans="1:5" x14ac:dyDescent="0.25">
      <c r="A14755" s="27"/>
      <c r="B14755" s="32"/>
      <c r="C14755" s="27"/>
      <c r="D14755" s="27"/>
      <c r="E14755" s="27"/>
    </row>
    <row r="14756" spans="1:5" x14ac:dyDescent="0.25">
      <c r="A14756" s="27"/>
      <c r="B14756" s="32"/>
      <c r="C14756" s="27"/>
      <c r="D14756" s="27"/>
      <c r="E14756" s="27"/>
    </row>
    <row r="14757" spans="1:5" x14ac:dyDescent="0.25">
      <c r="A14757" s="27"/>
      <c r="B14757" s="32"/>
      <c r="C14757" s="27"/>
      <c r="D14757" s="27"/>
      <c r="E14757" s="27"/>
    </row>
    <row r="14758" spans="1:5" x14ac:dyDescent="0.25">
      <c r="A14758" s="27"/>
      <c r="B14758" s="32"/>
      <c r="C14758" s="27"/>
      <c r="D14758" s="27"/>
      <c r="E14758" s="27"/>
    </row>
    <row r="14759" spans="1:5" x14ac:dyDescent="0.25">
      <c r="A14759" s="27"/>
      <c r="B14759" s="32"/>
      <c r="C14759" s="27"/>
      <c r="D14759" s="27"/>
      <c r="E14759" s="27"/>
    </row>
    <row r="14760" spans="1:5" x14ac:dyDescent="0.25">
      <c r="A14760" s="27"/>
      <c r="B14760" s="32"/>
      <c r="C14760" s="27"/>
      <c r="D14760" s="27"/>
      <c r="E14760" s="27"/>
    </row>
    <row r="14761" spans="1:5" x14ac:dyDescent="0.25">
      <c r="A14761" s="27"/>
      <c r="B14761" s="32"/>
      <c r="C14761" s="27"/>
      <c r="D14761" s="27"/>
      <c r="E14761" s="27"/>
    </row>
    <row r="14762" spans="1:5" x14ac:dyDescent="0.25">
      <c r="A14762" s="27"/>
      <c r="B14762" s="32"/>
      <c r="C14762" s="27"/>
      <c r="D14762" s="27"/>
      <c r="E14762" s="27"/>
    </row>
    <row r="14763" spans="1:5" x14ac:dyDescent="0.25">
      <c r="A14763" s="27"/>
      <c r="B14763" s="32"/>
      <c r="C14763" s="27"/>
      <c r="D14763" s="27"/>
      <c r="E14763" s="27"/>
    </row>
    <row r="14764" spans="1:5" x14ac:dyDescent="0.25">
      <c r="A14764" s="27"/>
      <c r="B14764" s="32"/>
      <c r="C14764" s="27"/>
      <c r="D14764" s="27"/>
      <c r="E14764" s="27"/>
    </row>
    <row r="14765" spans="1:5" x14ac:dyDescent="0.25">
      <c r="A14765" s="27"/>
      <c r="B14765" s="32"/>
      <c r="C14765" s="27"/>
      <c r="D14765" s="27"/>
      <c r="E14765" s="27"/>
    </row>
    <row r="14766" spans="1:5" x14ac:dyDescent="0.25">
      <c r="A14766" s="27"/>
      <c r="B14766" s="32"/>
      <c r="C14766" s="27"/>
      <c r="D14766" s="27"/>
      <c r="E14766" s="27"/>
    </row>
    <row r="14767" spans="1:5" x14ac:dyDescent="0.25">
      <c r="A14767" s="27"/>
      <c r="B14767" s="32"/>
      <c r="C14767" s="27"/>
      <c r="D14767" s="27"/>
      <c r="E14767" s="27"/>
    </row>
    <row r="14768" spans="1:5" x14ac:dyDescent="0.25">
      <c r="A14768" s="27"/>
      <c r="B14768" s="32"/>
      <c r="C14768" s="27"/>
      <c r="D14768" s="27"/>
      <c r="E14768" s="27"/>
    </row>
    <row r="14769" spans="1:5" x14ac:dyDescent="0.25">
      <c r="A14769" s="27"/>
      <c r="B14769" s="32"/>
      <c r="C14769" s="27"/>
      <c r="D14769" s="27"/>
      <c r="E14769" s="27"/>
    </row>
    <row r="14770" spans="1:5" x14ac:dyDescent="0.25">
      <c r="A14770" s="27"/>
      <c r="B14770" s="32"/>
      <c r="C14770" s="27"/>
      <c r="D14770" s="27"/>
      <c r="E14770" s="27"/>
    </row>
    <row r="14771" spans="1:5" x14ac:dyDescent="0.25">
      <c r="A14771" s="27"/>
      <c r="B14771" s="32"/>
      <c r="C14771" s="27"/>
      <c r="D14771" s="27"/>
      <c r="E14771" s="27"/>
    </row>
    <row r="14772" spans="1:5" x14ac:dyDescent="0.25">
      <c r="A14772" s="27"/>
      <c r="B14772" s="32"/>
      <c r="C14772" s="27"/>
      <c r="D14772" s="27"/>
      <c r="E14772" s="27"/>
    </row>
    <row r="14773" spans="1:5" x14ac:dyDescent="0.25">
      <c r="A14773" s="27"/>
      <c r="B14773" s="32"/>
      <c r="C14773" s="27"/>
      <c r="D14773" s="27"/>
      <c r="E14773" s="27"/>
    </row>
    <row r="14774" spans="1:5" x14ac:dyDescent="0.25">
      <c r="A14774" s="27"/>
      <c r="B14774" s="32"/>
      <c r="C14774" s="27"/>
      <c r="D14774" s="27"/>
      <c r="E14774" s="27"/>
    </row>
    <row r="14775" spans="1:5" x14ac:dyDescent="0.25">
      <c r="A14775" s="27"/>
      <c r="B14775" s="32"/>
      <c r="C14775" s="27"/>
      <c r="D14775" s="27"/>
      <c r="E14775" s="27"/>
    </row>
    <row r="14776" spans="1:5" x14ac:dyDescent="0.25">
      <c r="A14776" s="27"/>
      <c r="B14776" s="32"/>
      <c r="C14776" s="27"/>
      <c r="D14776" s="27"/>
      <c r="E14776" s="27"/>
    </row>
    <row r="14777" spans="1:5" x14ac:dyDescent="0.25">
      <c r="A14777" s="27"/>
      <c r="B14777" s="32"/>
      <c r="C14777" s="27"/>
      <c r="D14777" s="27"/>
      <c r="E14777" s="27"/>
    </row>
    <row r="14778" spans="1:5" x14ac:dyDescent="0.25">
      <c r="A14778" s="27"/>
      <c r="B14778" s="32"/>
      <c r="C14778" s="27"/>
      <c r="D14778" s="27"/>
      <c r="E14778" s="27"/>
    </row>
    <row r="14779" spans="1:5" x14ac:dyDescent="0.25">
      <c r="A14779" s="27"/>
      <c r="B14779" s="32"/>
      <c r="C14779" s="27"/>
      <c r="D14779" s="27"/>
      <c r="E14779" s="27"/>
    </row>
    <row r="14780" spans="1:5" x14ac:dyDescent="0.25">
      <c r="A14780" s="27"/>
      <c r="B14780" s="32"/>
      <c r="C14780" s="27"/>
      <c r="D14780" s="27"/>
      <c r="E14780" s="27"/>
    </row>
    <row r="14781" spans="1:5" x14ac:dyDescent="0.25">
      <c r="A14781" s="27"/>
      <c r="B14781" s="32"/>
      <c r="C14781" s="27"/>
      <c r="D14781" s="27"/>
      <c r="E14781" s="27"/>
    </row>
    <row r="14782" spans="1:5" x14ac:dyDescent="0.25">
      <c r="A14782" s="27"/>
      <c r="B14782" s="32"/>
      <c r="C14782" s="27"/>
      <c r="D14782" s="27"/>
      <c r="E14782" s="27"/>
    </row>
    <row r="14783" spans="1:5" x14ac:dyDescent="0.25">
      <c r="A14783" s="27"/>
      <c r="B14783" s="32"/>
      <c r="C14783" s="27"/>
      <c r="D14783" s="27"/>
      <c r="E14783" s="27"/>
    </row>
    <row r="14784" spans="1:5" x14ac:dyDescent="0.25">
      <c r="A14784" s="27"/>
      <c r="B14784" s="32"/>
      <c r="C14784" s="27"/>
      <c r="D14784" s="27"/>
      <c r="E14784" s="27"/>
    </row>
    <row r="14785" spans="1:5" x14ac:dyDescent="0.25">
      <c r="A14785" s="27"/>
      <c r="B14785" s="32"/>
      <c r="C14785" s="27"/>
      <c r="D14785" s="27"/>
      <c r="E14785" s="27"/>
    </row>
    <row r="14786" spans="1:5" x14ac:dyDescent="0.25">
      <c r="A14786" s="27"/>
      <c r="B14786" s="32"/>
      <c r="C14786" s="27"/>
      <c r="D14786" s="27"/>
      <c r="E14786" s="27"/>
    </row>
    <row r="14787" spans="1:5" x14ac:dyDescent="0.25">
      <c r="A14787" s="27"/>
      <c r="B14787" s="32"/>
      <c r="C14787" s="27"/>
      <c r="D14787" s="27"/>
      <c r="E14787" s="27"/>
    </row>
    <row r="14788" spans="1:5" x14ac:dyDescent="0.25">
      <c r="A14788" s="27"/>
      <c r="B14788" s="32"/>
      <c r="C14788" s="27"/>
      <c r="D14788" s="27"/>
      <c r="E14788" s="27"/>
    </row>
    <row r="14789" spans="1:5" x14ac:dyDescent="0.25">
      <c r="A14789" s="27"/>
      <c r="B14789" s="32"/>
      <c r="C14789" s="27"/>
      <c r="D14789" s="27"/>
      <c r="E14789" s="27"/>
    </row>
    <row r="14790" spans="1:5" x14ac:dyDescent="0.25">
      <c r="A14790" s="27"/>
      <c r="B14790" s="32"/>
      <c r="C14790" s="27"/>
      <c r="D14790" s="27"/>
      <c r="E14790" s="27"/>
    </row>
    <row r="14791" spans="1:5" x14ac:dyDescent="0.25">
      <c r="A14791" s="27"/>
      <c r="B14791" s="32"/>
      <c r="C14791" s="27"/>
      <c r="D14791" s="27"/>
      <c r="E14791" s="27"/>
    </row>
    <row r="14792" spans="1:5" x14ac:dyDescent="0.25">
      <c r="A14792" s="27"/>
      <c r="B14792" s="32"/>
      <c r="C14792" s="27"/>
      <c r="D14792" s="27"/>
      <c r="E14792" s="27"/>
    </row>
    <row r="14793" spans="1:5" x14ac:dyDescent="0.25">
      <c r="A14793" s="27"/>
      <c r="B14793" s="32"/>
      <c r="C14793" s="27"/>
      <c r="D14793" s="27"/>
      <c r="E14793" s="27"/>
    </row>
    <row r="14794" spans="1:5" x14ac:dyDescent="0.25">
      <c r="A14794" s="27"/>
      <c r="B14794" s="32"/>
      <c r="C14794" s="27"/>
      <c r="D14794" s="27"/>
      <c r="E14794" s="27"/>
    </row>
    <row r="14795" spans="1:5" x14ac:dyDescent="0.25">
      <c r="A14795" s="27"/>
      <c r="B14795" s="32"/>
      <c r="C14795" s="27"/>
      <c r="D14795" s="27"/>
      <c r="E14795" s="27"/>
    </row>
    <row r="14796" spans="1:5" x14ac:dyDescent="0.25">
      <c r="A14796" s="27"/>
      <c r="B14796" s="32"/>
      <c r="C14796" s="27"/>
      <c r="D14796" s="27"/>
      <c r="E14796" s="27"/>
    </row>
    <row r="14797" spans="1:5" x14ac:dyDescent="0.25">
      <c r="A14797" s="27"/>
      <c r="B14797" s="32"/>
      <c r="C14797" s="27"/>
      <c r="D14797" s="27"/>
      <c r="E14797" s="27"/>
    </row>
    <row r="14798" spans="1:5" x14ac:dyDescent="0.25">
      <c r="A14798" s="27"/>
      <c r="B14798" s="32"/>
      <c r="C14798" s="27"/>
      <c r="D14798" s="27"/>
      <c r="E14798" s="27"/>
    </row>
    <row r="14799" spans="1:5" x14ac:dyDescent="0.25">
      <c r="A14799" s="27"/>
      <c r="B14799" s="32"/>
      <c r="C14799" s="27"/>
      <c r="D14799" s="27"/>
      <c r="E14799" s="27"/>
    </row>
    <row r="14800" spans="1:5" x14ac:dyDescent="0.25">
      <c r="A14800" s="27"/>
      <c r="B14800" s="32"/>
      <c r="C14800" s="27"/>
      <c r="D14800" s="27"/>
      <c r="E14800" s="27"/>
    </row>
    <row r="14801" spans="1:5" x14ac:dyDescent="0.25">
      <c r="A14801" s="27"/>
      <c r="B14801" s="32"/>
      <c r="C14801" s="27"/>
      <c r="D14801" s="27"/>
      <c r="E14801" s="27"/>
    </row>
    <row r="14802" spans="1:5" x14ac:dyDescent="0.25">
      <c r="A14802" s="27"/>
      <c r="B14802" s="32"/>
      <c r="C14802" s="27"/>
      <c r="D14802" s="27"/>
      <c r="E14802" s="27"/>
    </row>
    <row r="14803" spans="1:5" x14ac:dyDescent="0.25">
      <c r="A14803" s="27"/>
      <c r="B14803" s="32"/>
      <c r="C14803" s="27"/>
      <c r="D14803" s="27"/>
      <c r="E14803" s="27"/>
    </row>
    <row r="14804" spans="1:5" x14ac:dyDescent="0.25">
      <c r="A14804" s="27"/>
      <c r="B14804" s="32"/>
      <c r="C14804" s="27"/>
      <c r="D14804" s="27"/>
      <c r="E14804" s="27"/>
    </row>
    <row r="14805" spans="1:5" x14ac:dyDescent="0.25">
      <c r="A14805" s="27"/>
      <c r="B14805" s="32"/>
      <c r="C14805" s="27"/>
      <c r="D14805" s="27"/>
      <c r="E14805" s="27"/>
    </row>
    <row r="14806" spans="1:5" x14ac:dyDescent="0.25">
      <c r="A14806" s="27"/>
      <c r="B14806" s="32"/>
      <c r="C14806" s="27"/>
      <c r="D14806" s="27"/>
      <c r="E14806" s="27"/>
    </row>
    <row r="14807" spans="1:5" x14ac:dyDescent="0.25">
      <c r="A14807" s="27"/>
      <c r="B14807" s="32"/>
      <c r="C14807" s="27"/>
      <c r="D14807" s="27"/>
      <c r="E14807" s="27"/>
    </row>
    <row r="14808" spans="1:5" x14ac:dyDescent="0.25">
      <c r="A14808" s="27"/>
      <c r="B14808" s="32"/>
      <c r="C14808" s="27"/>
      <c r="D14808" s="27"/>
      <c r="E14808" s="27"/>
    </row>
    <row r="14809" spans="1:5" x14ac:dyDescent="0.25">
      <c r="A14809" s="27"/>
      <c r="B14809" s="32"/>
      <c r="C14809" s="27"/>
      <c r="D14809" s="27"/>
      <c r="E14809" s="27"/>
    </row>
    <row r="14810" spans="1:5" x14ac:dyDescent="0.25">
      <c r="A14810" s="27"/>
      <c r="B14810" s="32"/>
      <c r="C14810" s="27"/>
      <c r="D14810" s="27"/>
      <c r="E14810" s="27"/>
    </row>
    <row r="14811" spans="1:5" x14ac:dyDescent="0.25">
      <c r="A14811" s="27"/>
      <c r="B14811" s="32"/>
      <c r="C14811" s="27"/>
      <c r="D14811" s="27"/>
      <c r="E14811" s="27"/>
    </row>
    <row r="14812" spans="1:5" x14ac:dyDescent="0.25">
      <c r="A14812" s="27"/>
      <c r="B14812" s="32"/>
      <c r="C14812" s="27"/>
      <c r="D14812" s="27"/>
      <c r="E14812" s="27"/>
    </row>
    <row r="14813" spans="1:5" x14ac:dyDescent="0.25">
      <c r="A14813" s="27"/>
      <c r="B14813" s="32"/>
      <c r="C14813" s="27"/>
      <c r="D14813" s="27"/>
      <c r="E14813" s="27"/>
    </row>
    <row r="14814" spans="1:5" x14ac:dyDescent="0.25">
      <c r="A14814" s="27"/>
      <c r="B14814" s="32"/>
      <c r="C14814" s="27"/>
      <c r="D14814" s="27"/>
      <c r="E14814" s="27"/>
    </row>
    <row r="14815" spans="1:5" x14ac:dyDescent="0.25">
      <c r="A14815" s="27"/>
      <c r="B14815" s="32"/>
      <c r="C14815" s="27"/>
      <c r="D14815" s="27"/>
      <c r="E14815" s="27"/>
    </row>
    <row r="14816" spans="1:5" x14ac:dyDescent="0.25">
      <c r="A14816" s="27"/>
      <c r="B14816" s="32"/>
      <c r="C14816" s="27"/>
      <c r="D14816" s="27"/>
      <c r="E14816" s="27"/>
    </row>
    <row r="14817" spans="1:5" x14ac:dyDescent="0.25">
      <c r="A14817" s="27"/>
      <c r="B14817" s="32"/>
      <c r="C14817" s="27"/>
      <c r="D14817" s="27"/>
      <c r="E14817" s="27"/>
    </row>
    <row r="14818" spans="1:5" x14ac:dyDescent="0.25">
      <c r="A14818" s="27"/>
      <c r="B14818" s="32"/>
      <c r="C14818" s="27"/>
      <c r="D14818" s="27"/>
      <c r="E14818" s="27"/>
    </row>
    <row r="14819" spans="1:5" x14ac:dyDescent="0.25">
      <c r="A14819" s="27"/>
      <c r="B14819" s="32"/>
      <c r="C14819" s="27"/>
      <c r="D14819" s="27"/>
      <c r="E14819" s="27"/>
    </row>
    <row r="14820" spans="1:5" x14ac:dyDescent="0.25">
      <c r="A14820" s="27"/>
      <c r="B14820" s="32"/>
      <c r="C14820" s="27"/>
      <c r="D14820" s="27"/>
      <c r="E14820" s="27"/>
    </row>
    <row r="14821" spans="1:5" x14ac:dyDescent="0.25">
      <c r="A14821" s="27"/>
      <c r="B14821" s="32"/>
      <c r="C14821" s="27"/>
      <c r="D14821" s="27"/>
      <c r="E14821" s="27"/>
    </row>
    <row r="14822" spans="1:5" x14ac:dyDescent="0.25">
      <c r="A14822" s="27"/>
      <c r="B14822" s="32"/>
      <c r="C14822" s="27"/>
      <c r="D14822" s="27"/>
      <c r="E14822" s="27"/>
    </row>
    <row r="14823" spans="1:5" x14ac:dyDescent="0.25">
      <c r="A14823" s="27"/>
      <c r="B14823" s="32"/>
      <c r="C14823" s="27"/>
      <c r="D14823" s="27"/>
      <c r="E14823" s="27"/>
    </row>
    <row r="14824" spans="1:5" x14ac:dyDescent="0.25">
      <c r="A14824" s="27"/>
      <c r="B14824" s="32"/>
      <c r="C14824" s="27"/>
      <c r="D14824" s="27"/>
      <c r="E14824" s="27"/>
    </row>
    <row r="14825" spans="1:5" x14ac:dyDescent="0.25">
      <c r="A14825" s="27"/>
      <c r="B14825" s="32"/>
      <c r="C14825" s="27"/>
      <c r="D14825" s="27"/>
      <c r="E14825" s="27"/>
    </row>
    <row r="14826" spans="1:5" x14ac:dyDescent="0.25">
      <c r="A14826" s="27"/>
      <c r="B14826" s="32"/>
      <c r="C14826" s="27"/>
      <c r="D14826" s="27"/>
      <c r="E14826" s="27"/>
    </row>
    <row r="14827" spans="1:5" x14ac:dyDescent="0.25">
      <c r="A14827" s="27"/>
      <c r="B14827" s="32"/>
      <c r="C14827" s="27"/>
      <c r="D14827" s="27"/>
      <c r="E14827" s="27"/>
    </row>
    <row r="14828" spans="1:5" x14ac:dyDescent="0.25">
      <c r="A14828" s="27"/>
      <c r="B14828" s="32"/>
      <c r="C14828" s="27"/>
      <c r="D14828" s="27"/>
      <c r="E14828" s="27"/>
    </row>
    <row r="14829" spans="1:5" x14ac:dyDescent="0.25">
      <c r="A14829" s="27"/>
      <c r="B14829" s="32"/>
      <c r="C14829" s="27"/>
      <c r="D14829" s="27"/>
      <c r="E14829" s="27"/>
    </row>
    <row r="14830" spans="1:5" x14ac:dyDescent="0.25">
      <c r="A14830" s="27"/>
      <c r="B14830" s="32"/>
      <c r="C14830" s="27"/>
      <c r="D14830" s="27"/>
      <c r="E14830" s="27"/>
    </row>
    <row r="14831" spans="1:5" x14ac:dyDescent="0.25">
      <c r="A14831" s="27"/>
      <c r="B14831" s="32"/>
      <c r="C14831" s="27"/>
      <c r="D14831" s="27"/>
      <c r="E14831" s="27"/>
    </row>
    <row r="14832" spans="1:5" x14ac:dyDescent="0.25">
      <c r="A14832" s="27"/>
      <c r="B14832" s="32"/>
      <c r="C14832" s="27"/>
      <c r="D14832" s="27"/>
      <c r="E14832" s="27"/>
    </row>
    <row r="14833" spans="1:5" x14ac:dyDescent="0.25">
      <c r="A14833" s="27"/>
      <c r="B14833" s="32"/>
      <c r="C14833" s="27"/>
      <c r="D14833" s="27"/>
      <c r="E14833" s="27"/>
    </row>
    <row r="14834" spans="1:5" x14ac:dyDescent="0.25">
      <c r="A14834" s="27"/>
      <c r="B14834" s="32"/>
      <c r="C14834" s="27"/>
      <c r="D14834" s="27"/>
      <c r="E14834" s="27"/>
    </row>
    <row r="14835" spans="1:5" x14ac:dyDescent="0.25">
      <c r="A14835" s="27"/>
      <c r="B14835" s="32"/>
      <c r="C14835" s="27"/>
      <c r="D14835" s="27"/>
      <c r="E14835" s="27"/>
    </row>
    <row r="14836" spans="1:5" x14ac:dyDescent="0.25">
      <c r="A14836" s="27"/>
      <c r="B14836" s="32"/>
      <c r="C14836" s="27"/>
      <c r="D14836" s="27"/>
      <c r="E14836" s="27"/>
    </row>
    <row r="14837" spans="1:5" x14ac:dyDescent="0.25">
      <c r="A14837" s="27"/>
      <c r="B14837" s="32"/>
      <c r="C14837" s="27"/>
      <c r="D14837" s="27"/>
      <c r="E14837" s="27"/>
    </row>
    <row r="14838" spans="1:5" x14ac:dyDescent="0.25">
      <c r="A14838" s="27"/>
      <c r="B14838" s="32"/>
      <c r="C14838" s="27"/>
      <c r="D14838" s="27"/>
      <c r="E14838" s="27"/>
    </row>
    <row r="14839" spans="1:5" x14ac:dyDescent="0.25">
      <c r="A14839" s="27"/>
      <c r="B14839" s="32"/>
      <c r="C14839" s="27"/>
      <c r="D14839" s="27"/>
      <c r="E14839" s="27"/>
    </row>
    <row r="14840" spans="1:5" x14ac:dyDescent="0.25">
      <c r="A14840" s="27"/>
      <c r="B14840" s="32"/>
      <c r="C14840" s="27"/>
      <c r="D14840" s="27"/>
      <c r="E14840" s="27"/>
    </row>
    <row r="14841" spans="1:5" x14ac:dyDescent="0.25">
      <c r="A14841" s="27"/>
      <c r="B14841" s="32"/>
      <c r="C14841" s="27"/>
      <c r="D14841" s="27"/>
      <c r="E14841" s="27"/>
    </row>
    <row r="14842" spans="1:5" x14ac:dyDescent="0.25">
      <c r="A14842" s="27"/>
      <c r="B14842" s="32"/>
      <c r="C14842" s="27"/>
      <c r="D14842" s="27"/>
      <c r="E14842" s="27"/>
    </row>
    <row r="14843" spans="1:5" x14ac:dyDescent="0.25">
      <c r="A14843" s="27"/>
      <c r="B14843" s="32"/>
      <c r="C14843" s="27"/>
      <c r="D14843" s="27"/>
      <c r="E14843" s="27"/>
    </row>
    <row r="14844" spans="1:5" x14ac:dyDescent="0.25">
      <c r="A14844" s="27"/>
      <c r="B14844" s="32"/>
      <c r="C14844" s="27"/>
      <c r="D14844" s="27"/>
      <c r="E14844" s="27"/>
    </row>
    <row r="14845" spans="1:5" x14ac:dyDescent="0.25">
      <c r="A14845" s="27"/>
      <c r="B14845" s="32"/>
      <c r="C14845" s="27"/>
      <c r="D14845" s="27"/>
      <c r="E14845" s="27"/>
    </row>
    <row r="14846" spans="1:5" x14ac:dyDescent="0.25">
      <c r="A14846" s="27"/>
      <c r="B14846" s="32"/>
      <c r="C14846" s="27"/>
      <c r="D14846" s="27"/>
      <c r="E14846" s="27"/>
    </row>
    <row r="14847" spans="1:5" x14ac:dyDescent="0.25">
      <c r="A14847" s="27"/>
      <c r="B14847" s="32"/>
      <c r="C14847" s="27"/>
      <c r="D14847" s="27"/>
      <c r="E14847" s="27"/>
    </row>
    <row r="14848" spans="1:5" x14ac:dyDescent="0.25">
      <c r="A14848" s="27"/>
      <c r="B14848" s="32"/>
      <c r="C14848" s="27"/>
      <c r="D14848" s="27"/>
      <c r="E14848" s="27"/>
    </row>
    <row r="14849" spans="1:5" x14ac:dyDescent="0.25">
      <c r="A14849" s="27"/>
      <c r="B14849" s="32"/>
      <c r="C14849" s="27"/>
      <c r="D14849" s="27"/>
      <c r="E14849" s="27"/>
    </row>
    <row r="14850" spans="1:5" x14ac:dyDescent="0.25">
      <c r="A14850" s="27"/>
      <c r="B14850" s="32"/>
      <c r="C14850" s="27"/>
      <c r="D14850" s="27"/>
      <c r="E14850" s="27"/>
    </row>
    <row r="14851" spans="1:5" x14ac:dyDescent="0.25">
      <c r="A14851" s="27"/>
      <c r="B14851" s="32"/>
      <c r="C14851" s="27"/>
      <c r="D14851" s="27"/>
      <c r="E14851" s="27"/>
    </row>
    <row r="14852" spans="1:5" x14ac:dyDescent="0.25">
      <c r="A14852" s="27"/>
      <c r="B14852" s="32"/>
      <c r="C14852" s="27"/>
      <c r="D14852" s="27"/>
      <c r="E14852" s="27"/>
    </row>
    <row r="14853" spans="1:5" x14ac:dyDescent="0.25">
      <c r="A14853" s="27"/>
      <c r="B14853" s="32"/>
      <c r="C14853" s="27"/>
      <c r="D14853" s="27"/>
      <c r="E14853" s="27"/>
    </row>
    <row r="14854" spans="1:5" x14ac:dyDescent="0.25">
      <c r="A14854" s="27"/>
      <c r="B14854" s="32"/>
      <c r="C14854" s="27"/>
      <c r="D14854" s="27"/>
      <c r="E14854" s="27"/>
    </row>
    <row r="14855" spans="1:5" x14ac:dyDescent="0.25">
      <c r="A14855" s="27"/>
      <c r="B14855" s="32"/>
      <c r="C14855" s="27"/>
      <c r="D14855" s="27"/>
      <c r="E14855" s="27"/>
    </row>
    <row r="14856" spans="1:5" x14ac:dyDescent="0.25">
      <c r="A14856" s="27"/>
      <c r="B14856" s="32"/>
      <c r="C14856" s="27"/>
      <c r="D14856" s="27"/>
      <c r="E14856" s="27"/>
    </row>
    <row r="14857" spans="1:5" x14ac:dyDescent="0.25">
      <c r="A14857" s="27"/>
      <c r="B14857" s="32"/>
      <c r="C14857" s="27"/>
      <c r="D14857" s="27"/>
      <c r="E14857" s="27"/>
    </row>
    <row r="14858" spans="1:5" x14ac:dyDescent="0.25">
      <c r="A14858" s="27"/>
      <c r="B14858" s="32"/>
      <c r="C14858" s="27"/>
      <c r="D14858" s="27"/>
      <c r="E14858" s="27"/>
    </row>
  </sheetData>
  <pageMargins left="0.78740157499999996" right="0.78740157499999996" top="0.984251969" bottom="0.984251969" header="0.5" footer="0.5"/>
  <headerFooter alignWithMargin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>
    <tabColor indexed="29"/>
  </sheetPr>
  <dimension ref="A1:R1064"/>
  <sheetViews>
    <sheetView showGridLines="0" zoomScale="85" workbookViewId="0">
      <pane ySplit="1" topLeftCell="A2" activePane="bottomLeft" state="frozen"/>
      <selection activeCell="T38" sqref="T38"/>
      <selection pane="bottomLeft" activeCell="A2" sqref="A2"/>
    </sheetView>
  </sheetViews>
  <sheetFormatPr defaultColWidth="11.44140625" defaultRowHeight="13.2" x14ac:dyDescent="0.25"/>
  <cols>
    <col min="1" max="1" width="15" style="25" customWidth="1"/>
    <col min="2" max="2" width="11.44140625" style="26"/>
    <col min="3" max="3" width="15.77734375" style="25" customWidth="1"/>
    <col min="4" max="4" width="15.5546875" style="25" customWidth="1"/>
    <col min="5" max="6" width="11.44140625" style="25"/>
    <col min="7" max="7" width="16.21875" style="25" customWidth="1"/>
    <col min="8" max="8" width="7.6640625" style="25" bestFit="1" customWidth="1"/>
    <col min="9" max="11" width="11.44140625" style="25"/>
    <col min="12" max="12" width="15.5546875" style="25" customWidth="1"/>
    <col min="13" max="16384" width="11.44140625" style="25"/>
  </cols>
  <sheetData>
    <row r="1" spans="1:18" x14ac:dyDescent="0.25">
      <c r="A1" s="62" t="s">
        <v>118</v>
      </c>
      <c r="B1" s="63" t="s">
        <v>119</v>
      </c>
      <c r="C1" s="62" t="s">
        <v>120</v>
      </c>
      <c r="D1" s="62" t="s">
        <v>121</v>
      </c>
      <c r="E1" s="62" t="s">
        <v>115</v>
      </c>
      <c r="F1" s="64" t="s">
        <v>122</v>
      </c>
      <c r="G1" s="64" t="s">
        <v>187</v>
      </c>
      <c r="H1" s="64" t="s">
        <v>123</v>
      </c>
      <c r="K1" s="29" t="s">
        <v>124</v>
      </c>
      <c r="L1" s="30" t="e">
        <f ca="1">VLOOKUP(TODAY()-30,DateCap,5,FALSE)</f>
        <v>#N/A</v>
      </c>
      <c r="N1" s="29" t="s">
        <v>125</v>
      </c>
      <c r="O1" s="26" t="str">
        <f>"&lt;="&amp;MAX(CapRange)</f>
        <v>&lt;=0</v>
      </c>
      <c r="P1" s="31">
        <f>SUMIF($B$2:$B$524,$O$1,$E$2:$E$524)</f>
        <v>0</v>
      </c>
      <c r="R1" s="25">
        <v>2605.2812173653588</v>
      </c>
    </row>
    <row r="2" spans="1:18" ht="14.4" x14ac:dyDescent="0.3">
      <c r="A2" s="27"/>
      <c r="B2" s="15">
        <v>40570</v>
      </c>
      <c r="C2">
        <v>4</v>
      </c>
      <c r="D2">
        <v>4</v>
      </c>
      <c r="E2">
        <v>216000</v>
      </c>
      <c r="F2" s="25">
        <f t="shared" ref="F2:F65" si="0">IF(ROW(F1)=1,E2,F1+E2)</f>
        <v>216000</v>
      </c>
      <c r="G2" s="26">
        <f t="shared" ref="G2:G65" si="1">B2-1</f>
        <v>40569</v>
      </c>
      <c r="H2" s="26">
        <f t="shared" ref="H2:H65" si="2">IF(F2=F3,H3,G2)</f>
        <v>-1</v>
      </c>
    </row>
    <row r="3" spans="1:18" x14ac:dyDescent="0.25">
      <c r="A3" s="27"/>
      <c r="B3" s="32"/>
      <c r="C3" s="27"/>
      <c r="D3" s="27"/>
      <c r="E3" s="27"/>
      <c r="F3" s="25">
        <f t="shared" si="0"/>
        <v>216000</v>
      </c>
      <c r="G3" s="26">
        <f t="shared" si="1"/>
        <v>-1</v>
      </c>
      <c r="H3" s="26">
        <f t="shared" si="2"/>
        <v>-1</v>
      </c>
      <c r="K3" s="30"/>
      <c r="L3" s="26"/>
    </row>
    <row r="4" spans="1:18" x14ac:dyDescent="0.25">
      <c r="A4" s="27"/>
      <c r="B4" s="32"/>
      <c r="C4" s="27"/>
      <c r="D4" s="27"/>
      <c r="E4" s="27"/>
      <c r="F4" s="25">
        <f t="shared" si="0"/>
        <v>216000</v>
      </c>
      <c r="G4" s="26">
        <f t="shared" si="1"/>
        <v>-1</v>
      </c>
      <c r="H4" s="26">
        <f t="shared" si="2"/>
        <v>-1</v>
      </c>
    </row>
    <row r="5" spans="1:18" x14ac:dyDescent="0.25">
      <c r="A5" s="27"/>
      <c r="B5" s="32"/>
      <c r="C5" s="27"/>
      <c r="D5" s="27"/>
      <c r="E5" s="27"/>
      <c r="F5" s="25">
        <f t="shared" si="0"/>
        <v>216000</v>
      </c>
      <c r="G5" s="26">
        <f t="shared" si="1"/>
        <v>-1</v>
      </c>
      <c r="H5" s="26">
        <f t="shared" si="2"/>
        <v>-1</v>
      </c>
    </row>
    <row r="6" spans="1:18" x14ac:dyDescent="0.25">
      <c r="A6" s="27"/>
      <c r="B6" s="32"/>
      <c r="C6" s="27"/>
      <c r="D6" s="27"/>
      <c r="E6" s="27"/>
      <c r="F6" s="25">
        <f t="shared" si="0"/>
        <v>216000</v>
      </c>
      <c r="G6" s="26">
        <f t="shared" si="1"/>
        <v>-1</v>
      </c>
      <c r="H6" s="26">
        <f t="shared" si="2"/>
        <v>-1</v>
      </c>
    </row>
    <row r="7" spans="1:18" x14ac:dyDescent="0.25">
      <c r="A7" s="27"/>
      <c r="B7" s="32"/>
      <c r="C7" s="27"/>
      <c r="D7" s="27"/>
      <c r="E7" s="27"/>
      <c r="F7" s="25">
        <f t="shared" si="0"/>
        <v>216000</v>
      </c>
      <c r="G7" s="26">
        <f t="shared" si="1"/>
        <v>-1</v>
      </c>
      <c r="H7" s="26">
        <f t="shared" si="2"/>
        <v>-1</v>
      </c>
    </row>
    <row r="8" spans="1:18" x14ac:dyDescent="0.25">
      <c r="A8" s="27"/>
      <c r="B8" s="32"/>
      <c r="C8" s="27"/>
      <c r="D8" s="27"/>
      <c r="E8" s="27"/>
      <c r="F8" s="25">
        <f t="shared" si="0"/>
        <v>216000</v>
      </c>
      <c r="G8" s="26">
        <f t="shared" si="1"/>
        <v>-1</v>
      </c>
      <c r="H8" s="26">
        <f t="shared" si="2"/>
        <v>-1</v>
      </c>
    </row>
    <row r="9" spans="1:18" x14ac:dyDescent="0.25">
      <c r="A9" s="27"/>
      <c r="B9" s="32"/>
      <c r="C9" s="27"/>
      <c r="D9" s="27"/>
      <c r="E9" s="27"/>
      <c r="F9" s="25">
        <f t="shared" si="0"/>
        <v>216000</v>
      </c>
      <c r="G9" s="26">
        <f t="shared" si="1"/>
        <v>-1</v>
      </c>
      <c r="H9" s="26">
        <f t="shared" si="2"/>
        <v>-1</v>
      </c>
    </row>
    <row r="10" spans="1:18" x14ac:dyDescent="0.25">
      <c r="A10" s="27"/>
      <c r="B10" s="32"/>
      <c r="C10" s="27"/>
      <c r="D10" s="27"/>
      <c r="E10" s="27"/>
      <c r="F10" s="25">
        <f t="shared" si="0"/>
        <v>216000</v>
      </c>
      <c r="G10" s="26">
        <f t="shared" si="1"/>
        <v>-1</v>
      </c>
      <c r="H10" s="26">
        <f t="shared" si="2"/>
        <v>-1</v>
      </c>
    </row>
    <row r="11" spans="1:18" x14ac:dyDescent="0.25">
      <c r="A11" s="27"/>
      <c r="B11" s="32"/>
      <c r="C11" s="27"/>
      <c r="D11" s="27"/>
      <c r="E11" s="27"/>
      <c r="F11" s="25">
        <f t="shared" si="0"/>
        <v>216000</v>
      </c>
      <c r="G11" s="26">
        <f t="shared" si="1"/>
        <v>-1</v>
      </c>
      <c r="H11" s="26">
        <f t="shared" si="2"/>
        <v>-1</v>
      </c>
    </row>
    <row r="12" spans="1:18" x14ac:dyDescent="0.25">
      <c r="A12" s="27"/>
      <c r="B12" s="32"/>
      <c r="C12" s="27"/>
      <c r="D12" s="27"/>
      <c r="E12" s="27"/>
      <c r="F12" s="25">
        <f t="shared" si="0"/>
        <v>216000</v>
      </c>
      <c r="G12" s="26">
        <f t="shared" si="1"/>
        <v>-1</v>
      </c>
      <c r="H12" s="26">
        <f t="shared" si="2"/>
        <v>-1</v>
      </c>
    </row>
    <row r="13" spans="1:18" x14ac:dyDescent="0.25">
      <c r="A13" s="27"/>
      <c r="B13" s="32"/>
      <c r="C13" s="27"/>
      <c r="D13" s="27"/>
      <c r="E13" s="27"/>
      <c r="F13" s="25">
        <f t="shared" si="0"/>
        <v>216000</v>
      </c>
      <c r="G13" s="26">
        <f t="shared" si="1"/>
        <v>-1</v>
      </c>
      <c r="H13" s="26">
        <f t="shared" si="2"/>
        <v>-1</v>
      </c>
    </row>
    <row r="14" spans="1:18" x14ac:dyDescent="0.25">
      <c r="A14" s="27"/>
      <c r="B14" s="32"/>
      <c r="C14" s="27"/>
      <c r="D14" s="27"/>
      <c r="E14" s="27"/>
      <c r="F14" s="25">
        <f t="shared" si="0"/>
        <v>216000</v>
      </c>
      <c r="G14" s="26">
        <f t="shared" si="1"/>
        <v>-1</v>
      </c>
      <c r="H14" s="26">
        <f t="shared" si="2"/>
        <v>-1</v>
      </c>
    </row>
    <row r="15" spans="1:18" x14ac:dyDescent="0.25">
      <c r="A15" s="27"/>
      <c r="B15" s="32"/>
      <c r="C15" s="27"/>
      <c r="D15" s="27"/>
      <c r="E15" s="27"/>
      <c r="F15" s="25">
        <f t="shared" si="0"/>
        <v>216000</v>
      </c>
      <c r="G15" s="26">
        <f t="shared" si="1"/>
        <v>-1</v>
      </c>
      <c r="H15" s="26">
        <f t="shared" si="2"/>
        <v>-1</v>
      </c>
    </row>
    <row r="16" spans="1:18" x14ac:dyDescent="0.25">
      <c r="A16" s="27"/>
      <c r="B16" s="32"/>
      <c r="C16" s="27"/>
      <c r="D16" s="27"/>
      <c r="E16" s="27"/>
      <c r="F16" s="25">
        <f t="shared" si="0"/>
        <v>216000</v>
      </c>
      <c r="G16" s="26">
        <f t="shared" si="1"/>
        <v>-1</v>
      </c>
      <c r="H16" s="26">
        <f t="shared" si="2"/>
        <v>-1</v>
      </c>
    </row>
    <row r="17" spans="1:11" x14ac:dyDescent="0.25">
      <c r="A17" s="27"/>
      <c r="B17" s="32"/>
      <c r="C17" s="27"/>
      <c r="D17" s="27"/>
      <c r="E17" s="27"/>
      <c r="F17" s="25">
        <f t="shared" si="0"/>
        <v>216000</v>
      </c>
      <c r="G17" s="26">
        <f t="shared" si="1"/>
        <v>-1</v>
      </c>
      <c r="H17" s="26">
        <f t="shared" si="2"/>
        <v>-1</v>
      </c>
    </row>
    <row r="18" spans="1:11" x14ac:dyDescent="0.25">
      <c r="A18" s="27"/>
      <c r="B18" s="32"/>
      <c r="C18" s="27"/>
      <c r="D18" s="27"/>
      <c r="E18" s="27"/>
      <c r="F18" s="25">
        <f t="shared" si="0"/>
        <v>216000</v>
      </c>
      <c r="G18" s="26">
        <f t="shared" si="1"/>
        <v>-1</v>
      </c>
      <c r="H18" s="26">
        <f t="shared" si="2"/>
        <v>-1</v>
      </c>
    </row>
    <row r="19" spans="1:11" x14ac:dyDescent="0.25">
      <c r="A19" s="27"/>
      <c r="B19" s="32"/>
      <c r="C19" s="27"/>
      <c r="D19" s="27"/>
      <c r="E19" s="27"/>
      <c r="F19" s="25">
        <f t="shared" si="0"/>
        <v>216000</v>
      </c>
      <c r="G19" s="26">
        <f t="shared" si="1"/>
        <v>-1</v>
      </c>
      <c r="H19" s="26">
        <f t="shared" si="2"/>
        <v>-1</v>
      </c>
    </row>
    <row r="20" spans="1:11" x14ac:dyDescent="0.25">
      <c r="A20" s="27"/>
      <c r="B20" s="32"/>
      <c r="C20" s="27"/>
      <c r="D20" s="27"/>
      <c r="E20" s="27"/>
      <c r="F20" s="25">
        <f t="shared" si="0"/>
        <v>216000</v>
      </c>
      <c r="G20" s="26">
        <f t="shared" si="1"/>
        <v>-1</v>
      </c>
      <c r="H20" s="26">
        <f t="shared" si="2"/>
        <v>-1</v>
      </c>
    </row>
    <row r="21" spans="1:11" x14ac:dyDescent="0.25">
      <c r="A21" s="27"/>
      <c r="B21" s="32"/>
      <c r="C21" s="27"/>
      <c r="D21" s="27"/>
      <c r="E21" s="27"/>
      <c r="F21" s="25">
        <f t="shared" si="0"/>
        <v>216000</v>
      </c>
      <c r="G21" s="26">
        <f t="shared" si="1"/>
        <v>-1</v>
      </c>
      <c r="H21" s="26">
        <f t="shared" si="2"/>
        <v>-1</v>
      </c>
    </row>
    <row r="22" spans="1:11" x14ac:dyDescent="0.25">
      <c r="A22" s="27"/>
      <c r="B22" s="32"/>
      <c r="C22" s="27"/>
      <c r="D22" s="27"/>
      <c r="E22" s="27"/>
      <c r="F22" s="25">
        <f t="shared" si="0"/>
        <v>216000</v>
      </c>
      <c r="G22" s="26">
        <f t="shared" si="1"/>
        <v>-1</v>
      </c>
      <c r="H22" s="26">
        <f t="shared" si="2"/>
        <v>-1</v>
      </c>
    </row>
    <row r="23" spans="1:11" x14ac:dyDescent="0.25">
      <c r="A23" s="27"/>
      <c r="B23" s="32"/>
      <c r="C23" s="27"/>
      <c r="D23" s="27"/>
      <c r="E23" s="27"/>
      <c r="F23" s="25">
        <f t="shared" si="0"/>
        <v>216000</v>
      </c>
      <c r="G23" s="26">
        <f t="shared" si="1"/>
        <v>-1</v>
      </c>
      <c r="H23" s="26">
        <f t="shared" si="2"/>
        <v>-1</v>
      </c>
    </row>
    <row r="24" spans="1:11" x14ac:dyDescent="0.25">
      <c r="A24" s="27"/>
      <c r="B24" s="32"/>
      <c r="C24" s="27"/>
      <c r="D24" s="27"/>
      <c r="E24" s="27"/>
      <c r="F24" s="25">
        <f t="shared" si="0"/>
        <v>216000</v>
      </c>
      <c r="G24" s="26">
        <f t="shared" si="1"/>
        <v>-1</v>
      </c>
      <c r="H24" s="26">
        <f t="shared" si="2"/>
        <v>-1</v>
      </c>
    </row>
    <row r="25" spans="1:11" x14ac:dyDescent="0.25">
      <c r="A25" s="27"/>
      <c r="B25" s="32"/>
      <c r="C25" s="27"/>
      <c r="D25" s="27"/>
      <c r="E25" s="27"/>
      <c r="F25" s="25">
        <f t="shared" si="0"/>
        <v>216000</v>
      </c>
      <c r="G25" s="26">
        <f t="shared" si="1"/>
        <v>-1</v>
      </c>
      <c r="H25" s="26">
        <f t="shared" si="2"/>
        <v>-1</v>
      </c>
    </row>
    <row r="26" spans="1:11" x14ac:dyDescent="0.25">
      <c r="A26" s="27"/>
      <c r="B26" s="32"/>
      <c r="C26" s="27"/>
      <c r="D26" s="27"/>
      <c r="E26" s="27"/>
      <c r="F26" s="25">
        <f t="shared" si="0"/>
        <v>216000</v>
      </c>
      <c r="G26" s="26">
        <f t="shared" si="1"/>
        <v>-1</v>
      </c>
      <c r="H26" s="26">
        <f t="shared" si="2"/>
        <v>-1</v>
      </c>
    </row>
    <row r="27" spans="1:11" x14ac:dyDescent="0.25">
      <c r="A27" s="27"/>
      <c r="B27" s="32"/>
      <c r="C27" s="27"/>
      <c r="D27" s="27"/>
      <c r="E27" s="27"/>
      <c r="F27" s="25">
        <f t="shared" si="0"/>
        <v>216000</v>
      </c>
      <c r="G27" s="26">
        <f t="shared" si="1"/>
        <v>-1</v>
      </c>
      <c r="H27" s="26">
        <f t="shared" si="2"/>
        <v>-1</v>
      </c>
    </row>
    <row r="28" spans="1:11" x14ac:dyDescent="0.25">
      <c r="A28" s="27"/>
      <c r="B28" s="32"/>
      <c r="C28" s="27"/>
      <c r="D28" s="27"/>
      <c r="E28" s="27"/>
      <c r="F28" s="25">
        <f t="shared" si="0"/>
        <v>216000</v>
      </c>
      <c r="G28" s="26">
        <f t="shared" si="1"/>
        <v>-1</v>
      </c>
      <c r="H28" s="26">
        <f t="shared" si="2"/>
        <v>-1</v>
      </c>
    </row>
    <row r="29" spans="1:11" x14ac:dyDescent="0.25">
      <c r="A29" s="27"/>
      <c r="B29" s="32"/>
      <c r="C29" s="27"/>
      <c r="D29" s="27"/>
      <c r="E29" s="27"/>
      <c r="F29" s="25">
        <f t="shared" si="0"/>
        <v>216000</v>
      </c>
      <c r="G29" s="26">
        <f t="shared" si="1"/>
        <v>-1</v>
      </c>
      <c r="H29" s="26">
        <f t="shared" si="2"/>
        <v>-1</v>
      </c>
    </row>
    <row r="30" spans="1:11" x14ac:dyDescent="0.25">
      <c r="A30" s="27"/>
      <c r="B30" s="32"/>
      <c r="C30" s="27"/>
      <c r="D30" s="27"/>
      <c r="E30" s="27"/>
      <c r="F30" s="25">
        <f t="shared" si="0"/>
        <v>216000</v>
      </c>
      <c r="G30" s="26">
        <f t="shared" si="1"/>
        <v>-1</v>
      </c>
      <c r="H30" s="26">
        <f t="shared" si="2"/>
        <v>-1</v>
      </c>
      <c r="K30" s="30"/>
    </row>
    <row r="31" spans="1:11" x14ac:dyDescent="0.25">
      <c r="A31" s="27"/>
      <c r="B31" s="32"/>
      <c r="C31" s="27"/>
      <c r="D31" s="27"/>
      <c r="E31" s="27"/>
      <c r="F31" s="25">
        <f t="shared" si="0"/>
        <v>216000</v>
      </c>
      <c r="G31" s="26">
        <f t="shared" si="1"/>
        <v>-1</v>
      </c>
      <c r="H31" s="26">
        <f t="shared" si="2"/>
        <v>-1</v>
      </c>
    </row>
    <row r="32" spans="1:11" x14ac:dyDescent="0.25">
      <c r="A32" s="27"/>
      <c r="B32" s="32"/>
      <c r="C32" s="27"/>
      <c r="D32" s="27"/>
      <c r="E32" s="27"/>
      <c r="F32" s="25">
        <f t="shared" si="0"/>
        <v>216000</v>
      </c>
      <c r="G32" s="26">
        <f t="shared" si="1"/>
        <v>-1</v>
      </c>
      <c r="H32" s="26">
        <f t="shared" si="2"/>
        <v>-1</v>
      </c>
    </row>
    <row r="33" spans="1:8" x14ac:dyDescent="0.25">
      <c r="A33" s="27"/>
      <c r="B33" s="32"/>
      <c r="C33" s="27"/>
      <c r="D33" s="27"/>
      <c r="E33" s="27"/>
      <c r="F33" s="25">
        <f t="shared" si="0"/>
        <v>216000</v>
      </c>
      <c r="G33" s="26">
        <f t="shared" si="1"/>
        <v>-1</v>
      </c>
      <c r="H33" s="26">
        <f t="shared" si="2"/>
        <v>-1</v>
      </c>
    </row>
    <row r="34" spans="1:8" x14ac:dyDescent="0.25">
      <c r="A34" s="27"/>
      <c r="B34" s="32"/>
      <c r="C34" s="27"/>
      <c r="D34" s="27"/>
      <c r="E34" s="27"/>
      <c r="F34" s="25">
        <f t="shared" si="0"/>
        <v>216000</v>
      </c>
      <c r="G34" s="26">
        <f t="shared" si="1"/>
        <v>-1</v>
      </c>
      <c r="H34" s="26">
        <f t="shared" si="2"/>
        <v>-1</v>
      </c>
    </row>
    <row r="35" spans="1:8" x14ac:dyDescent="0.25">
      <c r="A35" s="27"/>
      <c r="B35" s="32"/>
      <c r="C35" s="27"/>
      <c r="D35" s="27"/>
      <c r="E35" s="27"/>
      <c r="F35" s="25">
        <f t="shared" si="0"/>
        <v>216000</v>
      </c>
      <c r="G35" s="26">
        <f t="shared" si="1"/>
        <v>-1</v>
      </c>
      <c r="H35" s="26">
        <f t="shared" si="2"/>
        <v>-1</v>
      </c>
    </row>
    <row r="36" spans="1:8" x14ac:dyDescent="0.25">
      <c r="A36" s="27"/>
      <c r="B36" s="32"/>
      <c r="C36" s="27"/>
      <c r="D36" s="27"/>
      <c r="E36" s="27"/>
      <c r="F36" s="25">
        <f t="shared" si="0"/>
        <v>216000</v>
      </c>
      <c r="G36" s="26">
        <f t="shared" si="1"/>
        <v>-1</v>
      </c>
      <c r="H36" s="26">
        <f t="shared" si="2"/>
        <v>-1</v>
      </c>
    </row>
    <row r="37" spans="1:8" x14ac:dyDescent="0.25">
      <c r="A37" s="27"/>
      <c r="B37" s="32"/>
      <c r="C37" s="27"/>
      <c r="D37" s="27"/>
      <c r="E37" s="27"/>
      <c r="F37" s="25">
        <f t="shared" si="0"/>
        <v>216000</v>
      </c>
      <c r="G37" s="26">
        <f t="shared" si="1"/>
        <v>-1</v>
      </c>
      <c r="H37" s="26">
        <f t="shared" si="2"/>
        <v>-1</v>
      </c>
    </row>
    <row r="38" spans="1:8" x14ac:dyDescent="0.25">
      <c r="A38" s="27"/>
      <c r="B38" s="32"/>
      <c r="C38" s="27"/>
      <c r="D38" s="27"/>
      <c r="E38" s="27"/>
      <c r="F38" s="25">
        <f t="shared" si="0"/>
        <v>216000</v>
      </c>
      <c r="G38" s="26">
        <f t="shared" si="1"/>
        <v>-1</v>
      </c>
      <c r="H38" s="26">
        <f t="shared" si="2"/>
        <v>-1</v>
      </c>
    </row>
    <row r="39" spans="1:8" x14ac:dyDescent="0.25">
      <c r="A39" s="27"/>
      <c r="B39" s="32"/>
      <c r="C39" s="27"/>
      <c r="D39" s="27"/>
      <c r="E39" s="27"/>
      <c r="F39" s="25">
        <f t="shared" si="0"/>
        <v>216000</v>
      </c>
      <c r="G39" s="26">
        <f t="shared" si="1"/>
        <v>-1</v>
      </c>
      <c r="H39" s="26">
        <f t="shared" si="2"/>
        <v>-1</v>
      </c>
    </row>
    <row r="40" spans="1:8" x14ac:dyDescent="0.25">
      <c r="A40" s="27"/>
      <c r="B40" s="32"/>
      <c r="C40" s="27"/>
      <c r="D40" s="27"/>
      <c r="E40" s="27"/>
      <c r="F40" s="25">
        <f t="shared" si="0"/>
        <v>216000</v>
      </c>
      <c r="G40" s="26">
        <f t="shared" si="1"/>
        <v>-1</v>
      </c>
      <c r="H40" s="26">
        <f t="shared" si="2"/>
        <v>-1</v>
      </c>
    </row>
    <row r="41" spans="1:8" x14ac:dyDescent="0.25">
      <c r="A41" s="27"/>
      <c r="B41" s="32"/>
      <c r="C41" s="27"/>
      <c r="D41" s="27"/>
      <c r="E41" s="27"/>
      <c r="F41" s="25">
        <f t="shared" si="0"/>
        <v>216000</v>
      </c>
      <c r="G41" s="26">
        <f t="shared" si="1"/>
        <v>-1</v>
      </c>
      <c r="H41" s="26">
        <f t="shared" si="2"/>
        <v>-1</v>
      </c>
    </row>
    <row r="42" spans="1:8" x14ac:dyDescent="0.25">
      <c r="A42" s="27"/>
      <c r="B42" s="32"/>
      <c r="C42" s="27"/>
      <c r="D42" s="27"/>
      <c r="E42" s="27"/>
      <c r="F42" s="25">
        <f t="shared" si="0"/>
        <v>216000</v>
      </c>
      <c r="G42" s="26">
        <f t="shared" si="1"/>
        <v>-1</v>
      </c>
      <c r="H42" s="26">
        <f t="shared" si="2"/>
        <v>-1</v>
      </c>
    </row>
    <row r="43" spans="1:8" x14ac:dyDescent="0.25">
      <c r="A43" s="27"/>
      <c r="B43" s="32"/>
      <c r="C43" s="27"/>
      <c r="D43" s="27"/>
      <c r="E43" s="27"/>
      <c r="F43" s="25">
        <f t="shared" si="0"/>
        <v>216000</v>
      </c>
      <c r="G43" s="26">
        <f t="shared" si="1"/>
        <v>-1</v>
      </c>
      <c r="H43" s="26">
        <f t="shared" si="2"/>
        <v>-1</v>
      </c>
    </row>
    <row r="44" spans="1:8" x14ac:dyDescent="0.25">
      <c r="A44" s="27"/>
      <c r="B44" s="32"/>
      <c r="C44" s="27"/>
      <c r="D44" s="27"/>
      <c r="E44" s="27"/>
      <c r="F44" s="25">
        <f t="shared" si="0"/>
        <v>216000</v>
      </c>
      <c r="G44" s="26">
        <f t="shared" si="1"/>
        <v>-1</v>
      </c>
      <c r="H44" s="26">
        <f t="shared" si="2"/>
        <v>-1</v>
      </c>
    </row>
    <row r="45" spans="1:8" x14ac:dyDescent="0.25">
      <c r="A45" s="27"/>
      <c r="B45" s="32"/>
      <c r="C45" s="27"/>
      <c r="D45" s="27"/>
      <c r="E45" s="27"/>
      <c r="F45" s="25">
        <f t="shared" si="0"/>
        <v>216000</v>
      </c>
      <c r="G45" s="26">
        <f t="shared" si="1"/>
        <v>-1</v>
      </c>
      <c r="H45" s="26">
        <f t="shared" si="2"/>
        <v>-1</v>
      </c>
    </row>
    <row r="46" spans="1:8" x14ac:dyDescent="0.25">
      <c r="A46" s="27"/>
      <c r="B46" s="32"/>
      <c r="C46" s="27"/>
      <c r="D46" s="27"/>
      <c r="E46" s="27"/>
      <c r="F46" s="25">
        <f t="shared" si="0"/>
        <v>216000</v>
      </c>
      <c r="G46" s="26">
        <f t="shared" si="1"/>
        <v>-1</v>
      </c>
      <c r="H46" s="26">
        <f t="shared" si="2"/>
        <v>-1</v>
      </c>
    </row>
    <row r="47" spans="1:8" x14ac:dyDescent="0.25">
      <c r="A47" s="27"/>
      <c r="B47" s="32"/>
      <c r="C47" s="27"/>
      <c r="D47" s="27"/>
      <c r="E47" s="27"/>
      <c r="F47" s="25">
        <f t="shared" si="0"/>
        <v>216000</v>
      </c>
      <c r="G47" s="26">
        <f t="shared" si="1"/>
        <v>-1</v>
      </c>
      <c r="H47" s="26">
        <f t="shared" si="2"/>
        <v>-1</v>
      </c>
    </row>
    <row r="48" spans="1:8" x14ac:dyDescent="0.25">
      <c r="A48" s="27"/>
      <c r="B48" s="32"/>
      <c r="C48" s="27"/>
      <c r="D48" s="27"/>
      <c r="E48" s="27"/>
      <c r="F48" s="25">
        <f t="shared" si="0"/>
        <v>216000</v>
      </c>
      <c r="G48" s="26">
        <f t="shared" si="1"/>
        <v>-1</v>
      </c>
      <c r="H48" s="26">
        <f t="shared" si="2"/>
        <v>-1</v>
      </c>
    </row>
    <row r="49" spans="1:8" x14ac:dyDescent="0.25">
      <c r="A49" s="27"/>
      <c r="B49" s="32"/>
      <c r="C49" s="27"/>
      <c r="D49" s="27"/>
      <c r="E49" s="27"/>
      <c r="F49" s="25">
        <f t="shared" si="0"/>
        <v>216000</v>
      </c>
      <c r="G49" s="26">
        <f t="shared" si="1"/>
        <v>-1</v>
      </c>
      <c r="H49" s="26">
        <f t="shared" si="2"/>
        <v>-1</v>
      </c>
    </row>
    <row r="50" spans="1:8" x14ac:dyDescent="0.25">
      <c r="A50" s="27"/>
      <c r="B50" s="32"/>
      <c r="C50" s="27"/>
      <c r="D50" s="27"/>
      <c r="E50" s="27"/>
      <c r="F50" s="25">
        <f t="shared" si="0"/>
        <v>216000</v>
      </c>
      <c r="G50" s="26">
        <f t="shared" si="1"/>
        <v>-1</v>
      </c>
      <c r="H50" s="26">
        <f t="shared" si="2"/>
        <v>-1</v>
      </c>
    </row>
    <row r="51" spans="1:8" x14ac:dyDescent="0.25">
      <c r="A51" s="27"/>
      <c r="B51" s="32"/>
      <c r="C51" s="27"/>
      <c r="D51" s="27"/>
      <c r="E51" s="27"/>
      <c r="F51" s="25">
        <f t="shared" si="0"/>
        <v>216000</v>
      </c>
      <c r="G51" s="26">
        <f t="shared" si="1"/>
        <v>-1</v>
      </c>
      <c r="H51" s="26">
        <f t="shared" si="2"/>
        <v>-1</v>
      </c>
    </row>
    <row r="52" spans="1:8" x14ac:dyDescent="0.25">
      <c r="A52" s="27"/>
      <c r="B52" s="32"/>
      <c r="C52" s="27"/>
      <c r="D52" s="27"/>
      <c r="E52" s="27"/>
      <c r="F52" s="25">
        <f t="shared" si="0"/>
        <v>216000</v>
      </c>
      <c r="G52" s="26">
        <f t="shared" si="1"/>
        <v>-1</v>
      </c>
      <c r="H52" s="26">
        <f t="shared" si="2"/>
        <v>-1</v>
      </c>
    </row>
    <row r="53" spans="1:8" x14ac:dyDescent="0.25">
      <c r="A53" s="27"/>
      <c r="B53" s="32"/>
      <c r="C53" s="27"/>
      <c r="D53" s="27"/>
      <c r="E53" s="27"/>
      <c r="F53" s="25">
        <f t="shared" si="0"/>
        <v>216000</v>
      </c>
      <c r="G53" s="26">
        <f t="shared" si="1"/>
        <v>-1</v>
      </c>
      <c r="H53" s="26">
        <f t="shared" si="2"/>
        <v>-1</v>
      </c>
    </row>
    <row r="54" spans="1:8" x14ac:dyDescent="0.25">
      <c r="A54" s="27"/>
      <c r="B54" s="32"/>
      <c r="C54" s="27"/>
      <c r="D54" s="27"/>
      <c r="E54" s="27"/>
      <c r="F54" s="25">
        <f t="shared" si="0"/>
        <v>216000</v>
      </c>
      <c r="G54" s="26">
        <f t="shared" si="1"/>
        <v>-1</v>
      </c>
      <c r="H54" s="26">
        <f t="shared" si="2"/>
        <v>-1</v>
      </c>
    </row>
    <row r="55" spans="1:8" x14ac:dyDescent="0.25">
      <c r="A55" s="27"/>
      <c r="B55" s="32"/>
      <c r="C55" s="27"/>
      <c r="D55" s="27"/>
      <c r="E55" s="27"/>
      <c r="F55" s="25">
        <f t="shared" si="0"/>
        <v>216000</v>
      </c>
      <c r="G55" s="26">
        <f t="shared" si="1"/>
        <v>-1</v>
      </c>
      <c r="H55" s="26">
        <f t="shared" si="2"/>
        <v>-1</v>
      </c>
    </row>
    <row r="56" spans="1:8" x14ac:dyDescent="0.25">
      <c r="A56" s="27"/>
      <c r="B56" s="32"/>
      <c r="C56" s="27"/>
      <c r="D56" s="27"/>
      <c r="E56" s="27"/>
      <c r="F56" s="25">
        <f t="shared" si="0"/>
        <v>216000</v>
      </c>
      <c r="G56" s="26">
        <f t="shared" si="1"/>
        <v>-1</v>
      </c>
      <c r="H56" s="26">
        <f t="shared" si="2"/>
        <v>-1</v>
      </c>
    </row>
    <row r="57" spans="1:8" x14ac:dyDescent="0.25">
      <c r="A57" s="27"/>
      <c r="B57" s="32"/>
      <c r="C57" s="27"/>
      <c r="D57" s="27"/>
      <c r="E57" s="27"/>
      <c r="F57" s="25">
        <f t="shared" si="0"/>
        <v>216000</v>
      </c>
      <c r="G57" s="26">
        <f t="shared" si="1"/>
        <v>-1</v>
      </c>
      <c r="H57" s="26">
        <f t="shared" si="2"/>
        <v>-1</v>
      </c>
    </row>
    <row r="58" spans="1:8" x14ac:dyDescent="0.25">
      <c r="A58" s="27"/>
      <c r="B58" s="32"/>
      <c r="C58" s="27"/>
      <c r="D58" s="27"/>
      <c r="E58" s="27"/>
      <c r="F58" s="25">
        <f t="shared" si="0"/>
        <v>216000</v>
      </c>
      <c r="G58" s="26">
        <f t="shared" si="1"/>
        <v>-1</v>
      </c>
      <c r="H58" s="26">
        <f t="shared" si="2"/>
        <v>-1</v>
      </c>
    </row>
    <row r="59" spans="1:8" x14ac:dyDescent="0.25">
      <c r="A59" s="27"/>
      <c r="B59" s="32"/>
      <c r="C59" s="27"/>
      <c r="D59" s="27"/>
      <c r="E59" s="27"/>
      <c r="F59" s="25">
        <f t="shared" si="0"/>
        <v>216000</v>
      </c>
      <c r="G59" s="26">
        <f t="shared" si="1"/>
        <v>-1</v>
      </c>
      <c r="H59" s="26">
        <f t="shared" si="2"/>
        <v>-1</v>
      </c>
    </row>
    <row r="60" spans="1:8" x14ac:dyDescent="0.25">
      <c r="A60" s="27"/>
      <c r="B60" s="32"/>
      <c r="C60" s="27"/>
      <c r="D60" s="27"/>
      <c r="E60" s="27"/>
      <c r="F60" s="25">
        <f t="shared" si="0"/>
        <v>216000</v>
      </c>
      <c r="G60" s="26">
        <f t="shared" si="1"/>
        <v>-1</v>
      </c>
      <c r="H60" s="26">
        <f t="shared" si="2"/>
        <v>-1</v>
      </c>
    </row>
    <row r="61" spans="1:8" x14ac:dyDescent="0.25">
      <c r="A61" s="27"/>
      <c r="B61" s="32"/>
      <c r="C61" s="27"/>
      <c r="D61" s="27"/>
      <c r="E61" s="27"/>
      <c r="F61" s="25">
        <f t="shared" si="0"/>
        <v>216000</v>
      </c>
      <c r="G61" s="26">
        <f t="shared" si="1"/>
        <v>-1</v>
      </c>
      <c r="H61" s="26">
        <f t="shared" si="2"/>
        <v>-1</v>
      </c>
    </row>
    <row r="62" spans="1:8" x14ac:dyDescent="0.25">
      <c r="A62" s="27"/>
      <c r="B62" s="32"/>
      <c r="C62" s="27"/>
      <c r="D62" s="27"/>
      <c r="E62" s="27"/>
      <c r="F62" s="25">
        <f t="shared" si="0"/>
        <v>216000</v>
      </c>
      <c r="G62" s="26">
        <f t="shared" si="1"/>
        <v>-1</v>
      </c>
      <c r="H62" s="26">
        <f t="shared" si="2"/>
        <v>-1</v>
      </c>
    </row>
    <row r="63" spans="1:8" x14ac:dyDescent="0.25">
      <c r="A63" s="27"/>
      <c r="B63" s="32"/>
      <c r="C63" s="27"/>
      <c r="D63" s="27"/>
      <c r="E63" s="27"/>
      <c r="F63" s="25">
        <f t="shared" si="0"/>
        <v>216000</v>
      </c>
      <c r="G63" s="26">
        <f t="shared" si="1"/>
        <v>-1</v>
      </c>
      <c r="H63" s="26">
        <f t="shared" si="2"/>
        <v>-1</v>
      </c>
    </row>
    <row r="64" spans="1:8" x14ac:dyDescent="0.25">
      <c r="A64" s="27"/>
      <c r="B64" s="32"/>
      <c r="C64" s="27"/>
      <c r="D64" s="27"/>
      <c r="E64" s="27"/>
      <c r="F64" s="25">
        <f t="shared" si="0"/>
        <v>216000</v>
      </c>
      <c r="G64" s="26">
        <f t="shared" si="1"/>
        <v>-1</v>
      </c>
      <c r="H64" s="26">
        <f t="shared" si="2"/>
        <v>-1</v>
      </c>
    </row>
    <row r="65" spans="1:8" x14ac:dyDescent="0.25">
      <c r="A65" s="27"/>
      <c r="B65" s="32"/>
      <c r="C65" s="27"/>
      <c r="D65" s="27"/>
      <c r="E65" s="27"/>
      <c r="F65" s="25">
        <f t="shared" si="0"/>
        <v>216000</v>
      </c>
      <c r="G65" s="26">
        <f t="shared" si="1"/>
        <v>-1</v>
      </c>
      <c r="H65" s="26">
        <f t="shared" si="2"/>
        <v>-1</v>
      </c>
    </row>
    <row r="66" spans="1:8" x14ac:dyDescent="0.25">
      <c r="A66" s="27"/>
      <c r="B66" s="32"/>
      <c r="C66" s="27"/>
      <c r="D66" s="27"/>
      <c r="E66" s="27"/>
      <c r="F66" s="25">
        <f t="shared" ref="F66:F129" si="3">IF(ROW(F65)=1,E66,F65+E66)</f>
        <v>216000</v>
      </c>
      <c r="G66" s="26">
        <f t="shared" ref="G66:G129" si="4">B66-1</f>
        <v>-1</v>
      </c>
      <c r="H66" s="26">
        <f t="shared" ref="H66:H129" si="5">IF(F66=F67,H67,G66)</f>
        <v>-1</v>
      </c>
    </row>
    <row r="67" spans="1:8" x14ac:dyDescent="0.25">
      <c r="A67" s="27"/>
      <c r="B67" s="32"/>
      <c r="C67" s="27"/>
      <c r="D67" s="27"/>
      <c r="E67" s="27"/>
      <c r="F67" s="25">
        <f t="shared" si="3"/>
        <v>216000</v>
      </c>
      <c r="G67" s="26">
        <f t="shared" si="4"/>
        <v>-1</v>
      </c>
      <c r="H67" s="26">
        <f t="shared" si="5"/>
        <v>-1</v>
      </c>
    </row>
    <row r="68" spans="1:8" x14ac:dyDescent="0.25">
      <c r="A68" s="27"/>
      <c r="B68" s="32"/>
      <c r="C68" s="27"/>
      <c r="D68" s="27"/>
      <c r="E68" s="27"/>
      <c r="F68" s="25">
        <f t="shared" si="3"/>
        <v>216000</v>
      </c>
      <c r="G68" s="26">
        <f t="shared" si="4"/>
        <v>-1</v>
      </c>
      <c r="H68" s="26">
        <f t="shared" si="5"/>
        <v>-1</v>
      </c>
    </row>
    <row r="69" spans="1:8" x14ac:dyDescent="0.25">
      <c r="A69" s="27"/>
      <c r="B69" s="32"/>
      <c r="C69" s="27"/>
      <c r="D69" s="27"/>
      <c r="E69" s="27"/>
      <c r="F69" s="25">
        <f t="shared" si="3"/>
        <v>216000</v>
      </c>
      <c r="G69" s="26">
        <f t="shared" si="4"/>
        <v>-1</v>
      </c>
      <c r="H69" s="26">
        <f t="shared" si="5"/>
        <v>-1</v>
      </c>
    </row>
    <row r="70" spans="1:8" x14ac:dyDescent="0.25">
      <c r="A70" s="27"/>
      <c r="B70" s="32"/>
      <c r="C70" s="27"/>
      <c r="D70" s="27"/>
      <c r="E70" s="27"/>
      <c r="F70" s="25">
        <f t="shared" si="3"/>
        <v>216000</v>
      </c>
      <c r="G70" s="26">
        <f t="shared" si="4"/>
        <v>-1</v>
      </c>
      <c r="H70" s="26">
        <f t="shared" si="5"/>
        <v>-1</v>
      </c>
    </row>
    <row r="71" spans="1:8" x14ac:dyDescent="0.25">
      <c r="A71" s="27"/>
      <c r="B71" s="32"/>
      <c r="C71" s="27"/>
      <c r="D71" s="27"/>
      <c r="E71" s="27"/>
      <c r="F71" s="25">
        <f t="shared" si="3"/>
        <v>216000</v>
      </c>
      <c r="G71" s="26">
        <f t="shared" si="4"/>
        <v>-1</v>
      </c>
      <c r="H71" s="26">
        <f t="shared" si="5"/>
        <v>-1</v>
      </c>
    </row>
    <row r="72" spans="1:8" x14ac:dyDescent="0.25">
      <c r="A72" s="27"/>
      <c r="B72" s="32"/>
      <c r="C72" s="27"/>
      <c r="D72" s="27"/>
      <c r="E72" s="27"/>
      <c r="F72" s="25">
        <f t="shared" si="3"/>
        <v>216000</v>
      </c>
      <c r="G72" s="26">
        <f t="shared" si="4"/>
        <v>-1</v>
      </c>
      <c r="H72" s="26">
        <f t="shared" si="5"/>
        <v>-1</v>
      </c>
    </row>
    <row r="73" spans="1:8" x14ac:dyDescent="0.25">
      <c r="A73" s="27"/>
      <c r="B73" s="32"/>
      <c r="C73" s="27"/>
      <c r="D73" s="27"/>
      <c r="E73" s="27"/>
      <c r="F73" s="25">
        <f t="shared" si="3"/>
        <v>216000</v>
      </c>
      <c r="G73" s="26">
        <f t="shared" si="4"/>
        <v>-1</v>
      </c>
      <c r="H73" s="26">
        <f t="shared" si="5"/>
        <v>-1</v>
      </c>
    </row>
    <row r="74" spans="1:8" x14ac:dyDescent="0.25">
      <c r="A74" s="27"/>
      <c r="B74" s="32"/>
      <c r="C74" s="27"/>
      <c r="D74" s="27"/>
      <c r="E74" s="27"/>
      <c r="F74" s="25">
        <f t="shared" si="3"/>
        <v>216000</v>
      </c>
      <c r="G74" s="26">
        <f t="shared" si="4"/>
        <v>-1</v>
      </c>
      <c r="H74" s="26">
        <f t="shared" si="5"/>
        <v>-1</v>
      </c>
    </row>
    <row r="75" spans="1:8" x14ac:dyDescent="0.25">
      <c r="A75" s="27"/>
      <c r="B75" s="32"/>
      <c r="C75" s="27"/>
      <c r="D75" s="27"/>
      <c r="E75" s="27"/>
      <c r="F75" s="25">
        <f t="shared" si="3"/>
        <v>216000</v>
      </c>
      <c r="G75" s="26">
        <f t="shared" si="4"/>
        <v>-1</v>
      </c>
      <c r="H75" s="26">
        <f t="shared" si="5"/>
        <v>-1</v>
      </c>
    </row>
    <row r="76" spans="1:8" x14ac:dyDescent="0.25">
      <c r="A76" s="27"/>
      <c r="B76" s="32"/>
      <c r="C76" s="27"/>
      <c r="D76" s="27"/>
      <c r="E76" s="27"/>
      <c r="F76" s="25">
        <f t="shared" si="3"/>
        <v>216000</v>
      </c>
      <c r="G76" s="26">
        <f t="shared" si="4"/>
        <v>-1</v>
      </c>
      <c r="H76" s="26">
        <f t="shared" si="5"/>
        <v>-1</v>
      </c>
    </row>
    <row r="77" spans="1:8" x14ac:dyDescent="0.25">
      <c r="A77" s="27"/>
      <c r="B77" s="32"/>
      <c r="C77" s="27"/>
      <c r="D77" s="27"/>
      <c r="E77" s="27"/>
      <c r="F77" s="25">
        <f t="shared" si="3"/>
        <v>216000</v>
      </c>
      <c r="G77" s="26">
        <f t="shared" si="4"/>
        <v>-1</v>
      </c>
      <c r="H77" s="26">
        <f t="shared" si="5"/>
        <v>-1</v>
      </c>
    </row>
    <row r="78" spans="1:8" x14ac:dyDescent="0.25">
      <c r="A78" s="27"/>
      <c r="B78" s="32"/>
      <c r="C78" s="27"/>
      <c r="D78" s="27"/>
      <c r="E78" s="27"/>
      <c r="F78" s="25">
        <f t="shared" si="3"/>
        <v>216000</v>
      </c>
      <c r="G78" s="26">
        <f t="shared" si="4"/>
        <v>-1</v>
      </c>
      <c r="H78" s="26">
        <f t="shared" si="5"/>
        <v>-1</v>
      </c>
    </row>
    <row r="79" spans="1:8" x14ac:dyDescent="0.25">
      <c r="A79" s="27"/>
      <c r="B79" s="32"/>
      <c r="C79" s="27"/>
      <c r="D79" s="27"/>
      <c r="E79" s="27"/>
      <c r="F79" s="25">
        <f t="shared" si="3"/>
        <v>216000</v>
      </c>
      <c r="G79" s="26">
        <f t="shared" si="4"/>
        <v>-1</v>
      </c>
      <c r="H79" s="26">
        <f t="shared" si="5"/>
        <v>-1</v>
      </c>
    </row>
    <row r="80" spans="1:8" x14ac:dyDescent="0.25">
      <c r="A80" s="27"/>
      <c r="B80" s="32"/>
      <c r="C80" s="27"/>
      <c r="D80" s="27"/>
      <c r="E80" s="27"/>
      <c r="F80" s="25">
        <f t="shared" si="3"/>
        <v>216000</v>
      </c>
      <c r="G80" s="26">
        <f t="shared" si="4"/>
        <v>-1</v>
      </c>
      <c r="H80" s="26">
        <f t="shared" si="5"/>
        <v>-1</v>
      </c>
    </row>
    <row r="81" spans="1:8" x14ac:dyDescent="0.25">
      <c r="A81" s="27"/>
      <c r="B81" s="32"/>
      <c r="C81" s="27"/>
      <c r="D81" s="27"/>
      <c r="E81" s="27"/>
      <c r="F81" s="25">
        <f t="shared" si="3"/>
        <v>216000</v>
      </c>
      <c r="G81" s="26">
        <f t="shared" si="4"/>
        <v>-1</v>
      </c>
      <c r="H81" s="26">
        <f t="shared" si="5"/>
        <v>-1</v>
      </c>
    </row>
    <row r="82" spans="1:8" x14ac:dyDescent="0.25">
      <c r="A82" s="27"/>
      <c r="B82" s="32"/>
      <c r="C82" s="27"/>
      <c r="D82" s="27"/>
      <c r="E82" s="27"/>
      <c r="F82" s="25">
        <f t="shared" si="3"/>
        <v>216000</v>
      </c>
      <c r="G82" s="26">
        <f t="shared" si="4"/>
        <v>-1</v>
      </c>
      <c r="H82" s="26">
        <f t="shared" si="5"/>
        <v>-1</v>
      </c>
    </row>
    <row r="83" spans="1:8" x14ac:dyDescent="0.25">
      <c r="A83" s="27"/>
      <c r="B83" s="32"/>
      <c r="C83" s="27"/>
      <c r="D83" s="27"/>
      <c r="E83" s="27"/>
      <c r="F83" s="25">
        <f t="shared" si="3"/>
        <v>216000</v>
      </c>
      <c r="G83" s="26">
        <f t="shared" si="4"/>
        <v>-1</v>
      </c>
      <c r="H83" s="26">
        <f t="shared" si="5"/>
        <v>-1</v>
      </c>
    </row>
    <row r="84" spans="1:8" x14ac:dyDescent="0.25">
      <c r="A84" s="27"/>
      <c r="B84" s="32"/>
      <c r="C84" s="27"/>
      <c r="D84" s="27"/>
      <c r="E84" s="27"/>
      <c r="F84" s="25">
        <f t="shared" si="3"/>
        <v>216000</v>
      </c>
      <c r="G84" s="26">
        <f t="shared" si="4"/>
        <v>-1</v>
      </c>
      <c r="H84" s="26">
        <f t="shared" si="5"/>
        <v>-1</v>
      </c>
    </row>
    <row r="85" spans="1:8" x14ac:dyDescent="0.25">
      <c r="A85" s="27"/>
      <c r="B85" s="32"/>
      <c r="C85" s="27"/>
      <c r="D85" s="27"/>
      <c r="E85" s="27"/>
      <c r="F85" s="25">
        <f t="shared" si="3"/>
        <v>216000</v>
      </c>
      <c r="G85" s="26">
        <f t="shared" si="4"/>
        <v>-1</v>
      </c>
      <c r="H85" s="26">
        <f t="shared" si="5"/>
        <v>-1</v>
      </c>
    </row>
    <row r="86" spans="1:8" x14ac:dyDescent="0.25">
      <c r="A86" s="27"/>
      <c r="B86" s="32"/>
      <c r="C86" s="27"/>
      <c r="D86" s="27"/>
      <c r="E86" s="27"/>
      <c r="F86" s="25">
        <f t="shared" si="3"/>
        <v>216000</v>
      </c>
      <c r="G86" s="26">
        <f t="shared" si="4"/>
        <v>-1</v>
      </c>
      <c r="H86" s="26">
        <f t="shared" si="5"/>
        <v>-1</v>
      </c>
    </row>
    <row r="87" spans="1:8" x14ac:dyDescent="0.25">
      <c r="A87" s="27"/>
      <c r="B87" s="32"/>
      <c r="C87" s="27"/>
      <c r="D87" s="27"/>
      <c r="E87" s="27"/>
      <c r="F87" s="25">
        <f t="shared" si="3"/>
        <v>216000</v>
      </c>
      <c r="G87" s="26">
        <f t="shared" si="4"/>
        <v>-1</v>
      </c>
      <c r="H87" s="26">
        <f t="shared" si="5"/>
        <v>-1</v>
      </c>
    </row>
    <row r="88" spans="1:8" x14ac:dyDescent="0.25">
      <c r="A88" s="27"/>
      <c r="B88" s="32"/>
      <c r="C88" s="27"/>
      <c r="D88" s="27"/>
      <c r="E88" s="27"/>
      <c r="F88" s="25">
        <f t="shared" si="3"/>
        <v>216000</v>
      </c>
      <c r="G88" s="26">
        <f t="shared" si="4"/>
        <v>-1</v>
      </c>
      <c r="H88" s="26">
        <f t="shared" si="5"/>
        <v>-1</v>
      </c>
    </row>
    <row r="89" spans="1:8" x14ac:dyDescent="0.25">
      <c r="A89" s="27"/>
      <c r="B89" s="32"/>
      <c r="C89" s="27"/>
      <c r="D89" s="27"/>
      <c r="E89" s="27"/>
      <c r="F89" s="25">
        <f t="shared" si="3"/>
        <v>216000</v>
      </c>
      <c r="G89" s="26">
        <f t="shared" si="4"/>
        <v>-1</v>
      </c>
      <c r="H89" s="26">
        <f t="shared" si="5"/>
        <v>-1</v>
      </c>
    </row>
    <row r="90" spans="1:8" x14ac:dyDescent="0.25">
      <c r="A90" s="27"/>
      <c r="B90" s="32"/>
      <c r="C90" s="27"/>
      <c r="D90" s="27"/>
      <c r="E90" s="27"/>
      <c r="F90" s="25">
        <f t="shared" si="3"/>
        <v>216000</v>
      </c>
      <c r="G90" s="26">
        <f t="shared" si="4"/>
        <v>-1</v>
      </c>
      <c r="H90" s="26">
        <f t="shared" si="5"/>
        <v>-1</v>
      </c>
    </row>
    <row r="91" spans="1:8" x14ac:dyDescent="0.25">
      <c r="A91" s="27"/>
      <c r="B91" s="32"/>
      <c r="C91" s="27"/>
      <c r="D91" s="27"/>
      <c r="E91" s="27"/>
      <c r="F91" s="25">
        <f t="shared" si="3"/>
        <v>216000</v>
      </c>
      <c r="G91" s="26">
        <f t="shared" si="4"/>
        <v>-1</v>
      </c>
      <c r="H91" s="26">
        <f t="shared" si="5"/>
        <v>-1</v>
      </c>
    </row>
    <row r="92" spans="1:8" x14ac:dyDescent="0.25">
      <c r="A92" s="27"/>
      <c r="B92" s="32"/>
      <c r="C92" s="27"/>
      <c r="D92" s="27"/>
      <c r="E92" s="27"/>
      <c r="F92" s="25">
        <f t="shared" si="3"/>
        <v>216000</v>
      </c>
      <c r="G92" s="26">
        <f t="shared" si="4"/>
        <v>-1</v>
      </c>
      <c r="H92" s="26">
        <f t="shared" si="5"/>
        <v>-1</v>
      </c>
    </row>
    <row r="93" spans="1:8" x14ac:dyDescent="0.25">
      <c r="A93" s="27"/>
      <c r="B93" s="32"/>
      <c r="C93" s="27"/>
      <c r="D93" s="27"/>
      <c r="E93" s="27"/>
      <c r="F93" s="25">
        <f t="shared" si="3"/>
        <v>216000</v>
      </c>
      <c r="G93" s="26">
        <f t="shared" si="4"/>
        <v>-1</v>
      </c>
      <c r="H93" s="26">
        <f t="shared" si="5"/>
        <v>-1</v>
      </c>
    </row>
    <row r="94" spans="1:8" x14ac:dyDescent="0.25">
      <c r="A94" s="27"/>
      <c r="B94" s="32"/>
      <c r="C94" s="27"/>
      <c r="D94" s="27"/>
      <c r="E94" s="27"/>
      <c r="F94" s="25">
        <f t="shared" si="3"/>
        <v>216000</v>
      </c>
      <c r="G94" s="26">
        <f t="shared" si="4"/>
        <v>-1</v>
      </c>
      <c r="H94" s="26">
        <f t="shared" si="5"/>
        <v>-1</v>
      </c>
    </row>
    <row r="95" spans="1:8" x14ac:dyDescent="0.25">
      <c r="A95" s="27"/>
      <c r="B95" s="32"/>
      <c r="C95" s="27"/>
      <c r="D95" s="27"/>
      <c r="E95" s="27"/>
      <c r="F95" s="25">
        <f t="shared" si="3"/>
        <v>216000</v>
      </c>
      <c r="G95" s="26">
        <f t="shared" si="4"/>
        <v>-1</v>
      </c>
      <c r="H95" s="26">
        <f t="shared" si="5"/>
        <v>-1</v>
      </c>
    </row>
    <row r="96" spans="1:8" x14ac:dyDescent="0.25">
      <c r="A96" s="27"/>
      <c r="B96" s="32"/>
      <c r="C96" s="27"/>
      <c r="D96" s="27"/>
      <c r="E96" s="27"/>
      <c r="F96" s="25">
        <f t="shared" si="3"/>
        <v>216000</v>
      </c>
      <c r="G96" s="26">
        <f t="shared" si="4"/>
        <v>-1</v>
      </c>
      <c r="H96" s="26">
        <f t="shared" si="5"/>
        <v>-1</v>
      </c>
    </row>
    <row r="97" spans="1:8" x14ac:dyDescent="0.25">
      <c r="A97" s="27"/>
      <c r="B97" s="32"/>
      <c r="C97" s="27"/>
      <c r="D97" s="27"/>
      <c r="E97" s="27"/>
      <c r="F97" s="25">
        <f t="shared" si="3"/>
        <v>216000</v>
      </c>
      <c r="G97" s="26">
        <f t="shared" si="4"/>
        <v>-1</v>
      </c>
      <c r="H97" s="26">
        <f t="shared" si="5"/>
        <v>-1</v>
      </c>
    </row>
    <row r="98" spans="1:8" x14ac:dyDescent="0.25">
      <c r="A98" s="27"/>
      <c r="B98" s="32"/>
      <c r="C98" s="27"/>
      <c r="D98" s="27"/>
      <c r="E98" s="27"/>
      <c r="F98" s="25">
        <f t="shared" si="3"/>
        <v>216000</v>
      </c>
      <c r="G98" s="26">
        <f t="shared" si="4"/>
        <v>-1</v>
      </c>
      <c r="H98" s="26">
        <f t="shared" si="5"/>
        <v>-1</v>
      </c>
    </row>
    <row r="99" spans="1:8" x14ac:dyDescent="0.25">
      <c r="A99" s="27"/>
      <c r="B99" s="32"/>
      <c r="C99" s="27"/>
      <c r="D99" s="27"/>
      <c r="E99" s="27"/>
      <c r="F99" s="25">
        <f t="shared" si="3"/>
        <v>216000</v>
      </c>
      <c r="G99" s="26">
        <f t="shared" si="4"/>
        <v>-1</v>
      </c>
      <c r="H99" s="26">
        <f t="shared" si="5"/>
        <v>-1</v>
      </c>
    </row>
    <row r="100" spans="1:8" x14ac:dyDescent="0.25">
      <c r="A100" s="27"/>
      <c r="B100" s="32"/>
      <c r="C100" s="27"/>
      <c r="D100" s="27"/>
      <c r="E100" s="27"/>
      <c r="F100" s="25">
        <f t="shared" si="3"/>
        <v>216000</v>
      </c>
      <c r="G100" s="26">
        <f t="shared" si="4"/>
        <v>-1</v>
      </c>
      <c r="H100" s="26">
        <f t="shared" si="5"/>
        <v>-1</v>
      </c>
    </row>
    <row r="101" spans="1:8" x14ac:dyDescent="0.25">
      <c r="A101" s="27"/>
      <c r="B101" s="32"/>
      <c r="C101" s="27"/>
      <c r="D101" s="27"/>
      <c r="E101" s="27"/>
      <c r="F101" s="25">
        <f t="shared" si="3"/>
        <v>216000</v>
      </c>
      <c r="G101" s="26">
        <f t="shared" si="4"/>
        <v>-1</v>
      </c>
      <c r="H101" s="26">
        <f t="shared" si="5"/>
        <v>-1</v>
      </c>
    </row>
    <row r="102" spans="1:8" x14ac:dyDescent="0.25">
      <c r="A102" s="27"/>
      <c r="B102" s="32"/>
      <c r="C102" s="27"/>
      <c r="D102" s="27"/>
      <c r="E102" s="27"/>
      <c r="F102" s="25">
        <f t="shared" si="3"/>
        <v>216000</v>
      </c>
      <c r="G102" s="26">
        <f t="shared" si="4"/>
        <v>-1</v>
      </c>
      <c r="H102" s="26">
        <f t="shared" si="5"/>
        <v>-1</v>
      </c>
    </row>
    <row r="103" spans="1:8" x14ac:dyDescent="0.25">
      <c r="A103" s="27"/>
      <c r="B103" s="32"/>
      <c r="C103" s="27"/>
      <c r="D103" s="27"/>
      <c r="E103" s="27"/>
      <c r="F103" s="25">
        <f t="shared" si="3"/>
        <v>216000</v>
      </c>
      <c r="G103" s="26">
        <f t="shared" si="4"/>
        <v>-1</v>
      </c>
      <c r="H103" s="26">
        <f t="shared" si="5"/>
        <v>-1</v>
      </c>
    </row>
    <row r="104" spans="1:8" x14ac:dyDescent="0.25">
      <c r="A104" s="27"/>
      <c r="B104" s="32"/>
      <c r="C104" s="27"/>
      <c r="D104" s="27"/>
      <c r="E104" s="27"/>
      <c r="F104" s="25">
        <f t="shared" si="3"/>
        <v>216000</v>
      </c>
      <c r="G104" s="26">
        <f t="shared" si="4"/>
        <v>-1</v>
      </c>
      <c r="H104" s="26">
        <f t="shared" si="5"/>
        <v>-1</v>
      </c>
    </row>
    <row r="105" spans="1:8" x14ac:dyDescent="0.25">
      <c r="A105" s="27"/>
      <c r="B105" s="32"/>
      <c r="C105" s="27"/>
      <c r="D105" s="27"/>
      <c r="E105" s="27"/>
      <c r="F105" s="25">
        <f t="shared" si="3"/>
        <v>216000</v>
      </c>
      <c r="G105" s="26">
        <f t="shared" si="4"/>
        <v>-1</v>
      </c>
      <c r="H105" s="26">
        <f t="shared" si="5"/>
        <v>-1</v>
      </c>
    </row>
    <row r="106" spans="1:8" x14ac:dyDescent="0.25">
      <c r="A106" s="27"/>
      <c r="B106" s="32"/>
      <c r="C106" s="27"/>
      <c r="D106" s="27"/>
      <c r="E106" s="27"/>
      <c r="F106" s="25">
        <f t="shared" si="3"/>
        <v>216000</v>
      </c>
      <c r="G106" s="26">
        <f t="shared" si="4"/>
        <v>-1</v>
      </c>
      <c r="H106" s="26">
        <f t="shared" si="5"/>
        <v>-1</v>
      </c>
    </row>
    <row r="107" spans="1:8" x14ac:dyDescent="0.25">
      <c r="A107" s="27"/>
      <c r="B107" s="32"/>
      <c r="C107" s="27"/>
      <c r="D107" s="27"/>
      <c r="E107" s="27"/>
      <c r="F107" s="25">
        <f t="shared" si="3"/>
        <v>216000</v>
      </c>
      <c r="G107" s="26">
        <f t="shared" si="4"/>
        <v>-1</v>
      </c>
      <c r="H107" s="26">
        <f t="shared" si="5"/>
        <v>-1</v>
      </c>
    </row>
    <row r="108" spans="1:8" x14ac:dyDescent="0.25">
      <c r="A108" s="27"/>
      <c r="B108" s="32"/>
      <c r="C108" s="27"/>
      <c r="D108" s="27"/>
      <c r="E108" s="27"/>
      <c r="F108" s="25">
        <f t="shared" si="3"/>
        <v>216000</v>
      </c>
      <c r="G108" s="26">
        <f t="shared" si="4"/>
        <v>-1</v>
      </c>
      <c r="H108" s="26">
        <f t="shared" si="5"/>
        <v>-1</v>
      </c>
    </row>
    <row r="109" spans="1:8" x14ac:dyDescent="0.25">
      <c r="A109" s="27"/>
      <c r="B109" s="32"/>
      <c r="C109" s="27"/>
      <c r="D109" s="27"/>
      <c r="E109" s="27"/>
      <c r="F109" s="25">
        <f t="shared" si="3"/>
        <v>216000</v>
      </c>
      <c r="G109" s="26">
        <f t="shared" si="4"/>
        <v>-1</v>
      </c>
      <c r="H109" s="26">
        <f t="shared" si="5"/>
        <v>-1</v>
      </c>
    </row>
    <row r="110" spans="1:8" x14ac:dyDescent="0.25">
      <c r="A110" s="27"/>
      <c r="B110" s="32"/>
      <c r="C110" s="27"/>
      <c r="D110" s="27"/>
      <c r="E110" s="27"/>
      <c r="F110" s="25">
        <f t="shared" si="3"/>
        <v>216000</v>
      </c>
      <c r="G110" s="26">
        <f t="shared" si="4"/>
        <v>-1</v>
      </c>
      <c r="H110" s="26">
        <f t="shared" si="5"/>
        <v>-1</v>
      </c>
    </row>
    <row r="111" spans="1:8" x14ac:dyDescent="0.25">
      <c r="A111" s="27"/>
      <c r="B111" s="32"/>
      <c r="C111" s="27"/>
      <c r="D111" s="27"/>
      <c r="E111" s="27"/>
      <c r="F111" s="25">
        <f t="shared" si="3"/>
        <v>216000</v>
      </c>
      <c r="G111" s="26">
        <f t="shared" si="4"/>
        <v>-1</v>
      </c>
      <c r="H111" s="26">
        <f t="shared" si="5"/>
        <v>-1</v>
      </c>
    </row>
    <row r="112" spans="1:8" x14ac:dyDescent="0.25">
      <c r="A112" s="27"/>
      <c r="B112" s="32"/>
      <c r="C112" s="27"/>
      <c r="D112" s="27"/>
      <c r="E112" s="27"/>
      <c r="F112" s="25">
        <f t="shared" si="3"/>
        <v>216000</v>
      </c>
      <c r="G112" s="26">
        <f t="shared" si="4"/>
        <v>-1</v>
      </c>
      <c r="H112" s="26">
        <f t="shared" si="5"/>
        <v>-1</v>
      </c>
    </row>
    <row r="113" spans="1:8" x14ac:dyDescent="0.25">
      <c r="A113" s="27"/>
      <c r="B113" s="32"/>
      <c r="C113" s="27"/>
      <c r="D113" s="27"/>
      <c r="E113" s="27"/>
      <c r="F113" s="25">
        <f t="shared" si="3"/>
        <v>216000</v>
      </c>
      <c r="G113" s="26">
        <f t="shared" si="4"/>
        <v>-1</v>
      </c>
      <c r="H113" s="26">
        <f t="shared" si="5"/>
        <v>-1</v>
      </c>
    </row>
    <row r="114" spans="1:8" x14ac:dyDescent="0.25">
      <c r="A114" s="27"/>
      <c r="B114" s="32"/>
      <c r="C114" s="27"/>
      <c r="D114" s="27"/>
      <c r="E114" s="27"/>
      <c r="F114" s="25">
        <f t="shared" si="3"/>
        <v>216000</v>
      </c>
      <c r="G114" s="26">
        <f t="shared" si="4"/>
        <v>-1</v>
      </c>
      <c r="H114" s="26">
        <f t="shared" si="5"/>
        <v>-1</v>
      </c>
    </row>
    <row r="115" spans="1:8" x14ac:dyDescent="0.25">
      <c r="A115" s="27"/>
      <c r="B115" s="32"/>
      <c r="C115" s="27"/>
      <c r="D115" s="27"/>
      <c r="E115" s="27"/>
      <c r="F115" s="25">
        <f t="shared" si="3"/>
        <v>216000</v>
      </c>
      <c r="G115" s="26">
        <f t="shared" si="4"/>
        <v>-1</v>
      </c>
      <c r="H115" s="26">
        <f t="shared" si="5"/>
        <v>-1</v>
      </c>
    </row>
    <row r="116" spans="1:8" x14ac:dyDescent="0.25">
      <c r="A116" s="27"/>
      <c r="B116" s="32"/>
      <c r="C116" s="27"/>
      <c r="D116" s="27"/>
      <c r="E116" s="27"/>
      <c r="F116" s="25">
        <f t="shared" si="3"/>
        <v>216000</v>
      </c>
      <c r="G116" s="26">
        <f t="shared" si="4"/>
        <v>-1</v>
      </c>
      <c r="H116" s="26">
        <f t="shared" si="5"/>
        <v>-1</v>
      </c>
    </row>
    <row r="117" spans="1:8" x14ac:dyDescent="0.25">
      <c r="A117" s="27"/>
      <c r="B117" s="32"/>
      <c r="C117" s="27"/>
      <c r="D117" s="27"/>
      <c r="E117" s="27"/>
      <c r="F117" s="25">
        <f t="shared" si="3"/>
        <v>216000</v>
      </c>
      <c r="G117" s="26">
        <f t="shared" si="4"/>
        <v>-1</v>
      </c>
      <c r="H117" s="26">
        <f t="shared" si="5"/>
        <v>-1</v>
      </c>
    </row>
    <row r="118" spans="1:8" x14ac:dyDescent="0.25">
      <c r="A118" s="27"/>
      <c r="B118" s="32"/>
      <c r="C118" s="27"/>
      <c r="D118" s="27"/>
      <c r="E118" s="27"/>
      <c r="F118" s="25">
        <f t="shared" si="3"/>
        <v>216000</v>
      </c>
      <c r="G118" s="26">
        <f t="shared" si="4"/>
        <v>-1</v>
      </c>
      <c r="H118" s="26">
        <f t="shared" si="5"/>
        <v>-1</v>
      </c>
    </row>
    <row r="119" spans="1:8" x14ac:dyDescent="0.25">
      <c r="A119" s="27"/>
      <c r="B119" s="32"/>
      <c r="C119" s="27"/>
      <c r="D119" s="27"/>
      <c r="E119" s="27"/>
      <c r="F119" s="25">
        <f t="shared" si="3"/>
        <v>216000</v>
      </c>
      <c r="G119" s="26">
        <f t="shared" si="4"/>
        <v>-1</v>
      </c>
      <c r="H119" s="26">
        <f t="shared" si="5"/>
        <v>-1</v>
      </c>
    </row>
    <row r="120" spans="1:8" x14ac:dyDescent="0.25">
      <c r="A120" s="27"/>
      <c r="B120" s="32"/>
      <c r="C120" s="27"/>
      <c r="D120" s="27"/>
      <c r="E120" s="27"/>
      <c r="F120" s="25">
        <f t="shared" si="3"/>
        <v>216000</v>
      </c>
      <c r="G120" s="26">
        <f t="shared" si="4"/>
        <v>-1</v>
      </c>
      <c r="H120" s="26">
        <f t="shared" si="5"/>
        <v>-1</v>
      </c>
    </row>
    <row r="121" spans="1:8" x14ac:dyDescent="0.25">
      <c r="A121" s="27"/>
      <c r="B121" s="32"/>
      <c r="C121" s="27"/>
      <c r="D121" s="27"/>
      <c r="E121" s="27"/>
      <c r="F121" s="25">
        <f t="shared" si="3"/>
        <v>216000</v>
      </c>
      <c r="G121" s="26">
        <f t="shared" si="4"/>
        <v>-1</v>
      </c>
      <c r="H121" s="26">
        <f t="shared" si="5"/>
        <v>-1</v>
      </c>
    </row>
    <row r="122" spans="1:8" x14ac:dyDescent="0.25">
      <c r="A122" s="27"/>
      <c r="B122" s="32"/>
      <c r="C122" s="27"/>
      <c r="D122" s="27"/>
      <c r="E122" s="27"/>
      <c r="F122" s="25">
        <f t="shared" si="3"/>
        <v>216000</v>
      </c>
      <c r="G122" s="26">
        <f t="shared" si="4"/>
        <v>-1</v>
      </c>
      <c r="H122" s="26">
        <f t="shared" si="5"/>
        <v>-1</v>
      </c>
    </row>
    <row r="123" spans="1:8" x14ac:dyDescent="0.25">
      <c r="A123" s="27"/>
      <c r="B123" s="32"/>
      <c r="C123" s="27"/>
      <c r="D123" s="27"/>
      <c r="E123" s="27"/>
      <c r="F123" s="25">
        <f t="shared" si="3"/>
        <v>216000</v>
      </c>
      <c r="G123" s="26">
        <f t="shared" si="4"/>
        <v>-1</v>
      </c>
      <c r="H123" s="26">
        <f t="shared" si="5"/>
        <v>-1</v>
      </c>
    </row>
    <row r="124" spans="1:8" x14ac:dyDescent="0.25">
      <c r="A124" s="27"/>
      <c r="B124" s="32"/>
      <c r="C124" s="27"/>
      <c r="D124" s="27"/>
      <c r="E124" s="27"/>
      <c r="F124" s="25">
        <f t="shared" si="3"/>
        <v>216000</v>
      </c>
      <c r="G124" s="26">
        <f t="shared" si="4"/>
        <v>-1</v>
      </c>
      <c r="H124" s="26">
        <f t="shared" si="5"/>
        <v>-1</v>
      </c>
    </row>
    <row r="125" spans="1:8" x14ac:dyDescent="0.25">
      <c r="A125" s="27"/>
      <c r="B125" s="32"/>
      <c r="C125" s="27"/>
      <c r="D125" s="27"/>
      <c r="E125" s="27"/>
      <c r="F125" s="25">
        <f t="shared" si="3"/>
        <v>216000</v>
      </c>
      <c r="G125" s="26">
        <f t="shared" si="4"/>
        <v>-1</v>
      </c>
      <c r="H125" s="26">
        <f t="shared" si="5"/>
        <v>-1</v>
      </c>
    </row>
    <row r="126" spans="1:8" x14ac:dyDescent="0.25">
      <c r="A126" s="27"/>
      <c r="B126" s="32"/>
      <c r="C126" s="27"/>
      <c r="D126" s="27"/>
      <c r="E126" s="27"/>
      <c r="F126" s="25">
        <f t="shared" si="3"/>
        <v>216000</v>
      </c>
      <c r="G126" s="26">
        <f t="shared" si="4"/>
        <v>-1</v>
      </c>
      <c r="H126" s="26">
        <f t="shared" si="5"/>
        <v>-1</v>
      </c>
    </row>
    <row r="127" spans="1:8" x14ac:dyDescent="0.25">
      <c r="A127" s="27"/>
      <c r="B127" s="32"/>
      <c r="C127" s="27"/>
      <c r="D127" s="27"/>
      <c r="E127" s="27"/>
      <c r="F127" s="25">
        <f t="shared" si="3"/>
        <v>216000</v>
      </c>
      <c r="G127" s="26">
        <f t="shared" si="4"/>
        <v>-1</v>
      </c>
      <c r="H127" s="26">
        <f t="shared" si="5"/>
        <v>-1</v>
      </c>
    </row>
    <row r="128" spans="1:8" x14ac:dyDescent="0.25">
      <c r="A128" s="27"/>
      <c r="B128" s="32"/>
      <c r="C128" s="27"/>
      <c r="D128" s="27"/>
      <c r="E128" s="27"/>
      <c r="F128" s="25">
        <f t="shared" si="3"/>
        <v>216000</v>
      </c>
      <c r="G128" s="26">
        <f t="shared" si="4"/>
        <v>-1</v>
      </c>
      <c r="H128" s="26">
        <f t="shared" si="5"/>
        <v>-1</v>
      </c>
    </row>
    <row r="129" spans="1:8" x14ac:dyDescent="0.25">
      <c r="A129" s="27"/>
      <c r="B129" s="32"/>
      <c r="C129" s="27"/>
      <c r="D129" s="27"/>
      <c r="E129" s="27"/>
      <c r="F129" s="25">
        <f t="shared" si="3"/>
        <v>216000</v>
      </c>
      <c r="G129" s="26">
        <f t="shared" si="4"/>
        <v>-1</v>
      </c>
      <c r="H129" s="26">
        <f t="shared" si="5"/>
        <v>-1</v>
      </c>
    </row>
    <row r="130" spans="1:8" x14ac:dyDescent="0.25">
      <c r="A130" s="27"/>
      <c r="B130" s="32"/>
      <c r="C130" s="27"/>
      <c r="D130" s="27"/>
      <c r="E130" s="27"/>
      <c r="F130" s="25">
        <f t="shared" ref="F130:F193" si="6">IF(ROW(F129)=1,E130,F129+E130)</f>
        <v>216000</v>
      </c>
      <c r="G130" s="26">
        <f t="shared" ref="G130:G193" si="7">B130-1</f>
        <v>-1</v>
      </c>
      <c r="H130" s="26">
        <f t="shared" ref="H130:H193" si="8">IF(F130=F131,H131,G130)</f>
        <v>-1</v>
      </c>
    </row>
    <row r="131" spans="1:8" x14ac:dyDescent="0.25">
      <c r="A131" s="27"/>
      <c r="B131" s="32"/>
      <c r="C131" s="27"/>
      <c r="D131" s="27"/>
      <c r="E131" s="27"/>
      <c r="F131" s="25">
        <f t="shared" si="6"/>
        <v>216000</v>
      </c>
      <c r="G131" s="26">
        <f t="shared" si="7"/>
        <v>-1</v>
      </c>
      <c r="H131" s="26">
        <f t="shared" si="8"/>
        <v>-1</v>
      </c>
    </row>
    <row r="132" spans="1:8" x14ac:dyDescent="0.25">
      <c r="A132" s="27"/>
      <c r="B132" s="32"/>
      <c r="C132" s="27"/>
      <c r="D132" s="27"/>
      <c r="E132" s="27"/>
      <c r="F132" s="25">
        <f t="shared" si="6"/>
        <v>216000</v>
      </c>
      <c r="G132" s="26">
        <f t="shared" si="7"/>
        <v>-1</v>
      </c>
      <c r="H132" s="26">
        <f t="shared" si="8"/>
        <v>-1</v>
      </c>
    </row>
    <row r="133" spans="1:8" x14ac:dyDescent="0.25">
      <c r="A133" s="27"/>
      <c r="B133" s="32"/>
      <c r="C133" s="27"/>
      <c r="D133" s="27"/>
      <c r="E133" s="27"/>
      <c r="F133" s="25">
        <f t="shared" si="6"/>
        <v>216000</v>
      </c>
      <c r="G133" s="26">
        <f t="shared" si="7"/>
        <v>-1</v>
      </c>
      <c r="H133" s="26">
        <f t="shared" si="8"/>
        <v>-1</v>
      </c>
    </row>
    <row r="134" spans="1:8" x14ac:dyDescent="0.25">
      <c r="A134" s="27"/>
      <c r="B134" s="32"/>
      <c r="C134" s="27"/>
      <c r="D134" s="27"/>
      <c r="E134" s="27"/>
      <c r="F134" s="25">
        <f t="shared" si="6"/>
        <v>216000</v>
      </c>
      <c r="G134" s="26">
        <f t="shared" si="7"/>
        <v>-1</v>
      </c>
      <c r="H134" s="26">
        <f t="shared" si="8"/>
        <v>-1</v>
      </c>
    </row>
    <row r="135" spans="1:8" x14ac:dyDescent="0.25">
      <c r="A135" s="27"/>
      <c r="B135" s="32"/>
      <c r="C135" s="27"/>
      <c r="D135" s="27"/>
      <c r="E135" s="27"/>
      <c r="F135" s="25">
        <f t="shared" si="6"/>
        <v>216000</v>
      </c>
      <c r="G135" s="26">
        <f t="shared" si="7"/>
        <v>-1</v>
      </c>
      <c r="H135" s="26">
        <f t="shared" si="8"/>
        <v>-1</v>
      </c>
    </row>
    <row r="136" spans="1:8" x14ac:dyDescent="0.25">
      <c r="A136" s="27"/>
      <c r="B136" s="32"/>
      <c r="C136" s="27"/>
      <c r="D136" s="27"/>
      <c r="E136" s="27"/>
      <c r="F136" s="25">
        <f t="shared" si="6"/>
        <v>216000</v>
      </c>
      <c r="G136" s="26">
        <f t="shared" si="7"/>
        <v>-1</v>
      </c>
      <c r="H136" s="26">
        <f t="shared" si="8"/>
        <v>-1</v>
      </c>
    </row>
    <row r="137" spans="1:8" x14ac:dyDescent="0.25">
      <c r="A137" s="27"/>
      <c r="B137" s="32"/>
      <c r="C137" s="27"/>
      <c r="D137" s="27"/>
      <c r="E137" s="27"/>
      <c r="F137" s="25">
        <f t="shared" si="6"/>
        <v>216000</v>
      </c>
      <c r="G137" s="26">
        <f t="shared" si="7"/>
        <v>-1</v>
      </c>
      <c r="H137" s="26">
        <f t="shared" si="8"/>
        <v>-1</v>
      </c>
    </row>
    <row r="138" spans="1:8" x14ac:dyDescent="0.25">
      <c r="A138" s="27"/>
      <c r="B138" s="32"/>
      <c r="C138" s="27"/>
      <c r="D138" s="27"/>
      <c r="E138" s="27"/>
      <c r="F138" s="25">
        <f t="shared" si="6"/>
        <v>216000</v>
      </c>
      <c r="G138" s="26">
        <f t="shared" si="7"/>
        <v>-1</v>
      </c>
      <c r="H138" s="26">
        <f t="shared" si="8"/>
        <v>-1</v>
      </c>
    </row>
    <row r="139" spans="1:8" x14ac:dyDescent="0.25">
      <c r="A139" s="27"/>
      <c r="B139" s="32"/>
      <c r="C139" s="27"/>
      <c r="D139" s="27"/>
      <c r="E139" s="27"/>
      <c r="F139" s="25">
        <f t="shared" si="6"/>
        <v>216000</v>
      </c>
      <c r="G139" s="26">
        <f t="shared" si="7"/>
        <v>-1</v>
      </c>
      <c r="H139" s="26">
        <f t="shared" si="8"/>
        <v>-1</v>
      </c>
    </row>
    <row r="140" spans="1:8" x14ac:dyDescent="0.25">
      <c r="A140" s="27"/>
      <c r="B140" s="32"/>
      <c r="C140" s="27"/>
      <c r="D140" s="27"/>
      <c r="E140" s="27"/>
      <c r="F140" s="25">
        <f t="shared" si="6"/>
        <v>216000</v>
      </c>
      <c r="G140" s="26">
        <f t="shared" si="7"/>
        <v>-1</v>
      </c>
      <c r="H140" s="26">
        <f t="shared" si="8"/>
        <v>-1</v>
      </c>
    </row>
    <row r="141" spans="1:8" x14ac:dyDescent="0.25">
      <c r="A141" s="27"/>
      <c r="B141" s="32"/>
      <c r="C141" s="27"/>
      <c r="D141" s="27"/>
      <c r="E141" s="27"/>
      <c r="F141" s="25">
        <f t="shared" si="6"/>
        <v>216000</v>
      </c>
      <c r="G141" s="26">
        <f t="shared" si="7"/>
        <v>-1</v>
      </c>
      <c r="H141" s="26">
        <f t="shared" si="8"/>
        <v>-1</v>
      </c>
    </row>
    <row r="142" spans="1:8" x14ac:dyDescent="0.25">
      <c r="A142" s="27"/>
      <c r="B142" s="32"/>
      <c r="C142" s="27"/>
      <c r="D142" s="27"/>
      <c r="E142" s="27"/>
      <c r="F142" s="25">
        <f t="shared" si="6"/>
        <v>216000</v>
      </c>
      <c r="G142" s="26">
        <f t="shared" si="7"/>
        <v>-1</v>
      </c>
      <c r="H142" s="26">
        <f t="shared" si="8"/>
        <v>-1</v>
      </c>
    </row>
    <row r="143" spans="1:8" x14ac:dyDescent="0.25">
      <c r="A143" s="27"/>
      <c r="B143" s="32"/>
      <c r="C143" s="27"/>
      <c r="D143" s="27"/>
      <c r="E143" s="27"/>
      <c r="F143" s="25">
        <f t="shared" si="6"/>
        <v>216000</v>
      </c>
      <c r="G143" s="26">
        <f t="shared" si="7"/>
        <v>-1</v>
      </c>
      <c r="H143" s="26">
        <f t="shared" si="8"/>
        <v>-1</v>
      </c>
    </row>
    <row r="144" spans="1:8" x14ac:dyDescent="0.25">
      <c r="A144" s="27"/>
      <c r="B144" s="32"/>
      <c r="C144" s="27"/>
      <c r="D144" s="27"/>
      <c r="E144" s="27"/>
      <c r="F144" s="25">
        <f t="shared" si="6"/>
        <v>216000</v>
      </c>
      <c r="G144" s="26">
        <f t="shared" si="7"/>
        <v>-1</v>
      </c>
      <c r="H144" s="26">
        <f t="shared" si="8"/>
        <v>-1</v>
      </c>
    </row>
    <row r="145" spans="1:8" x14ac:dyDescent="0.25">
      <c r="A145" s="27"/>
      <c r="B145" s="32"/>
      <c r="C145" s="27"/>
      <c r="D145" s="27"/>
      <c r="E145" s="27"/>
      <c r="F145" s="25">
        <f t="shared" si="6"/>
        <v>216000</v>
      </c>
      <c r="G145" s="26">
        <f t="shared" si="7"/>
        <v>-1</v>
      </c>
      <c r="H145" s="26">
        <f t="shared" si="8"/>
        <v>-1</v>
      </c>
    </row>
    <row r="146" spans="1:8" x14ac:dyDescent="0.25">
      <c r="A146" s="27"/>
      <c r="B146" s="32"/>
      <c r="C146" s="27"/>
      <c r="D146" s="27"/>
      <c r="E146" s="27"/>
      <c r="F146" s="25">
        <f t="shared" si="6"/>
        <v>216000</v>
      </c>
      <c r="G146" s="26">
        <f t="shared" si="7"/>
        <v>-1</v>
      </c>
      <c r="H146" s="26">
        <f t="shared" si="8"/>
        <v>-1</v>
      </c>
    </row>
    <row r="147" spans="1:8" x14ac:dyDescent="0.25">
      <c r="A147" s="27"/>
      <c r="B147" s="32"/>
      <c r="C147" s="27"/>
      <c r="D147" s="27"/>
      <c r="E147" s="27"/>
      <c r="F147" s="25">
        <f t="shared" si="6"/>
        <v>216000</v>
      </c>
      <c r="G147" s="26">
        <f t="shared" si="7"/>
        <v>-1</v>
      </c>
      <c r="H147" s="26">
        <f t="shared" si="8"/>
        <v>-1</v>
      </c>
    </row>
    <row r="148" spans="1:8" x14ac:dyDescent="0.25">
      <c r="A148" s="27"/>
      <c r="B148" s="32"/>
      <c r="C148" s="27"/>
      <c r="D148" s="27"/>
      <c r="E148" s="27"/>
      <c r="F148" s="25">
        <f t="shared" si="6"/>
        <v>216000</v>
      </c>
      <c r="G148" s="26">
        <f t="shared" si="7"/>
        <v>-1</v>
      </c>
      <c r="H148" s="26">
        <f t="shared" si="8"/>
        <v>-1</v>
      </c>
    </row>
    <row r="149" spans="1:8" x14ac:dyDescent="0.25">
      <c r="A149" s="27"/>
      <c r="B149" s="32"/>
      <c r="C149" s="27"/>
      <c r="D149" s="27"/>
      <c r="E149" s="27"/>
      <c r="F149" s="25">
        <f t="shared" si="6"/>
        <v>216000</v>
      </c>
      <c r="G149" s="26">
        <f t="shared" si="7"/>
        <v>-1</v>
      </c>
      <c r="H149" s="26">
        <f t="shared" si="8"/>
        <v>-1</v>
      </c>
    </row>
    <row r="150" spans="1:8" x14ac:dyDescent="0.25">
      <c r="A150" s="27"/>
      <c r="B150" s="32"/>
      <c r="C150" s="27"/>
      <c r="D150" s="27"/>
      <c r="E150" s="27"/>
      <c r="F150" s="25">
        <f t="shared" si="6"/>
        <v>216000</v>
      </c>
      <c r="G150" s="26">
        <f t="shared" si="7"/>
        <v>-1</v>
      </c>
      <c r="H150" s="26">
        <f t="shared" si="8"/>
        <v>-1</v>
      </c>
    </row>
    <row r="151" spans="1:8" x14ac:dyDescent="0.25">
      <c r="A151" s="27"/>
      <c r="B151" s="32"/>
      <c r="C151" s="27"/>
      <c r="D151" s="27"/>
      <c r="E151" s="27"/>
      <c r="F151" s="25">
        <f t="shared" si="6"/>
        <v>216000</v>
      </c>
      <c r="G151" s="26">
        <f t="shared" si="7"/>
        <v>-1</v>
      </c>
      <c r="H151" s="26">
        <f t="shared" si="8"/>
        <v>-1</v>
      </c>
    </row>
    <row r="152" spans="1:8" x14ac:dyDescent="0.25">
      <c r="A152" s="27"/>
      <c r="B152" s="32"/>
      <c r="C152" s="27"/>
      <c r="D152" s="27"/>
      <c r="E152" s="27"/>
      <c r="F152" s="25">
        <f t="shared" si="6"/>
        <v>216000</v>
      </c>
      <c r="G152" s="26">
        <f t="shared" si="7"/>
        <v>-1</v>
      </c>
      <c r="H152" s="26">
        <f t="shared" si="8"/>
        <v>-1</v>
      </c>
    </row>
    <row r="153" spans="1:8" x14ac:dyDescent="0.25">
      <c r="A153" s="27"/>
      <c r="B153" s="32"/>
      <c r="C153" s="27"/>
      <c r="D153" s="27"/>
      <c r="E153" s="27"/>
      <c r="F153" s="25">
        <f t="shared" si="6"/>
        <v>216000</v>
      </c>
      <c r="G153" s="26">
        <f t="shared" si="7"/>
        <v>-1</v>
      </c>
      <c r="H153" s="26">
        <f t="shared" si="8"/>
        <v>-1</v>
      </c>
    </row>
    <row r="154" spans="1:8" x14ac:dyDescent="0.25">
      <c r="A154" s="27"/>
      <c r="B154" s="32"/>
      <c r="C154" s="27"/>
      <c r="D154" s="27"/>
      <c r="E154" s="27"/>
      <c r="F154" s="25">
        <f t="shared" si="6"/>
        <v>216000</v>
      </c>
      <c r="G154" s="26">
        <f t="shared" si="7"/>
        <v>-1</v>
      </c>
      <c r="H154" s="26">
        <f t="shared" si="8"/>
        <v>-1</v>
      </c>
    </row>
    <row r="155" spans="1:8" x14ac:dyDescent="0.25">
      <c r="A155" s="27"/>
      <c r="B155" s="32"/>
      <c r="C155" s="27"/>
      <c r="D155" s="27"/>
      <c r="E155" s="27"/>
      <c r="F155" s="25">
        <f t="shared" si="6"/>
        <v>216000</v>
      </c>
      <c r="G155" s="26">
        <f t="shared" si="7"/>
        <v>-1</v>
      </c>
      <c r="H155" s="26">
        <f t="shared" si="8"/>
        <v>-1</v>
      </c>
    </row>
    <row r="156" spans="1:8" x14ac:dyDescent="0.25">
      <c r="A156" s="27"/>
      <c r="B156" s="32"/>
      <c r="C156" s="27"/>
      <c r="D156" s="27"/>
      <c r="E156" s="27"/>
      <c r="F156" s="25">
        <f t="shared" si="6"/>
        <v>216000</v>
      </c>
      <c r="G156" s="26">
        <f t="shared" si="7"/>
        <v>-1</v>
      </c>
      <c r="H156" s="26">
        <f t="shared" si="8"/>
        <v>-1</v>
      </c>
    </row>
    <row r="157" spans="1:8" x14ac:dyDescent="0.25">
      <c r="A157" s="27"/>
      <c r="B157" s="32"/>
      <c r="C157" s="27"/>
      <c r="D157" s="27"/>
      <c r="E157" s="27"/>
      <c r="F157" s="25">
        <f t="shared" si="6"/>
        <v>216000</v>
      </c>
      <c r="G157" s="26">
        <f t="shared" si="7"/>
        <v>-1</v>
      </c>
      <c r="H157" s="26">
        <f t="shared" si="8"/>
        <v>-1</v>
      </c>
    </row>
    <row r="158" spans="1:8" x14ac:dyDescent="0.25">
      <c r="A158" s="27"/>
      <c r="B158" s="32"/>
      <c r="C158" s="27"/>
      <c r="D158" s="27"/>
      <c r="E158" s="27"/>
      <c r="F158" s="25">
        <f t="shared" si="6"/>
        <v>216000</v>
      </c>
      <c r="G158" s="26">
        <f t="shared" si="7"/>
        <v>-1</v>
      </c>
      <c r="H158" s="26">
        <f t="shared" si="8"/>
        <v>-1</v>
      </c>
    </row>
    <row r="159" spans="1:8" x14ac:dyDescent="0.25">
      <c r="A159" s="27"/>
      <c r="B159" s="32"/>
      <c r="C159" s="27"/>
      <c r="D159" s="27"/>
      <c r="E159" s="27"/>
      <c r="F159" s="25">
        <f t="shared" si="6"/>
        <v>216000</v>
      </c>
      <c r="G159" s="26">
        <f t="shared" si="7"/>
        <v>-1</v>
      </c>
      <c r="H159" s="26">
        <f t="shared" si="8"/>
        <v>-1</v>
      </c>
    </row>
    <row r="160" spans="1:8" x14ac:dyDescent="0.25">
      <c r="A160" s="27"/>
      <c r="B160" s="32"/>
      <c r="C160" s="27"/>
      <c r="D160" s="27"/>
      <c r="E160" s="27"/>
      <c r="F160" s="25">
        <f t="shared" si="6"/>
        <v>216000</v>
      </c>
      <c r="G160" s="26">
        <f t="shared" si="7"/>
        <v>-1</v>
      </c>
      <c r="H160" s="26">
        <f t="shared" si="8"/>
        <v>-1</v>
      </c>
    </row>
    <row r="161" spans="1:8" x14ac:dyDescent="0.25">
      <c r="A161" s="27"/>
      <c r="B161" s="32"/>
      <c r="C161" s="27"/>
      <c r="D161" s="27"/>
      <c r="E161" s="27"/>
      <c r="F161" s="25">
        <f t="shared" si="6"/>
        <v>216000</v>
      </c>
      <c r="G161" s="26">
        <f t="shared" si="7"/>
        <v>-1</v>
      </c>
      <c r="H161" s="26">
        <f t="shared" si="8"/>
        <v>-1</v>
      </c>
    </row>
    <row r="162" spans="1:8" x14ac:dyDescent="0.25">
      <c r="A162" s="27"/>
      <c r="B162" s="32"/>
      <c r="C162" s="27"/>
      <c r="D162" s="27"/>
      <c r="E162" s="27"/>
      <c r="F162" s="25">
        <f t="shared" si="6"/>
        <v>216000</v>
      </c>
      <c r="G162" s="26">
        <f t="shared" si="7"/>
        <v>-1</v>
      </c>
      <c r="H162" s="26">
        <f t="shared" si="8"/>
        <v>-1</v>
      </c>
    </row>
    <row r="163" spans="1:8" x14ac:dyDescent="0.25">
      <c r="A163" s="27"/>
      <c r="B163" s="32"/>
      <c r="C163" s="27"/>
      <c r="D163" s="27"/>
      <c r="E163" s="27"/>
      <c r="F163" s="25">
        <f t="shared" si="6"/>
        <v>216000</v>
      </c>
      <c r="G163" s="26">
        <f t="shared" si="7"/>
        <v>-1</v>
      </c>
      <c r="H163" s="26">
        <f t="shared" si="8"/>
        <v>-1</v>
      </c>
    </row>
    <row r="164" spans="1:8" x14ac:dyDescent="0.25">
      <c r="A164" s="27"/>
      <c r="B164" s="32"/>
      <c r="C164" s="27"/>
      <c r="D164" s="27"/>
      <c r="E164" s="27"/>
      <c r="F164" s="25">
        <f t="shared" si="6"/>
        <v>216000</v>
      </c>
      <c r="G164" s="26">
        <f t="shared" si="7"/>
        <v>-1</v>
      </c>
      <c r="H164" s="26">
        <f t="shared" si="8"/>
        <v>-1</v>
      </c>
    </row>
    <row r="165" spans="1:8" x14ac:dyDescent="0.25">
      <c r="A165" s="27"/>
      <c r="B165" s="32"/>
      <c r="C165" s="27"/>
      <c r="D165" s="27"/>
      <c r="E165" s="27"/>
      <c r="F165" s="25">
        <f t="shared" si="6"/>
        <v>216000</v>
      </c>
      <c r="G165" s="26">
        <f t="shared" si="7"/>
        <v>-1</v>
      </c>
      <c r="H165" s="26">
        <f t="shared" si="8"/>
        <v>-1</v>
      </c>
    </row>
    <row r="166" spans="1:8" x14ac:dyDescent="0.25">
      <c r="A166" s="27"/>
      <c r="B166" s="32"/>
      <c r="C166" s="27"/>
      <c r="D166" s="27"/>
      <c r="E166" s="27"/>
      <c r="F166" s="25">
        <f t="shared" si="6"/>
        <v>216000</v>
      </c>
      <c r="G166" s="26">
        <f t="shared" si="7"/>
        <v>-1</v>
      </c>
      <c r="H166" s="26">
        <f t="shared" si="8"/>
        <v>-1</v>
      </c>
    </row>
    <row r="167" spans="1:8" x14ac:dyDescent="0.25">
      <c r="A167" s="27"/>
      <c r="B167" s="32"/>
      <c r="C167" s="27"/>
      <c r="D167" s="27"/>
      <c r="E167" s="27"/>
      <c r="F167" s="25">
        <f t="shared" si="6"/>
        <v>216000</v>
      </c>
      <c r="G167" s="26">
        <f t="shared" si="7"/>
        <v>-1</v>
      </c>
      <c r="H167" s="26">
        <f t="shared" si="8"/>
        <v>-1</v>
      </c>
    </row>
    <row r="168" spans="1:8" x14ac:dyDescent="0.25">
      <c r="A168" s="27"/>
      <c r="B168" s="32"/>
      <c r="C168" s="27"/>
      <c r="D168" s="27"/>
      <c r="E168" s="27"/>
      <c r="F168" s="25">
        <f t="shared" si="6"/>
        <v>216000</v>
      </c>
      <c r="G168" s="26">
        <f t="shared" si="7"/>
        <v>-1</v>
      </c>
      <c r="H168" s="26">
        <f t="shared" si="8"/>
        <v>-1</v>
      </c>
    </row>
    <row r="169" spans="1:8" x14ac:dyDescent="0.25">
      <c r="A169" s="27"/>
      <c r="B169" s="32"/>
      <c r="C169" s="27"/>
      <c r="D169" s="27"/>
      <c r="E169" s="27"/>
      <c r="F169" s="25">
        <f t="shared" si="6"/>
        <v>216000</v>
      </c>
      <c r="G169" s="26">
        <f t="shared" si="7"/>
        <v>-1</v>
      </c>
      <c r="H169" s="26">
        <f t="shared" si="8"/>
        <v>-1</v>
      </c>
    </row>
    <row r="170" spans="1:8" x14ac:dyDescent="0.25">
      <c r="A170" s="27"/>
      <c r="B170" s="32"/>
      <c r="C170" s="27"/>
      <c r="D170" s="27"/>
      <c r="E170" s="27"/>
      <c r="F170" s="25">
        <f t="shared" si="6"/>
        <v>216000</v>
      </c>
      <c r="G170" s="26">
        <f t="shared" si="7"/>
        <v>-1</v>
      </c>
      <c r="H170" s="26">
        <f t="shared" si="8"/>
        <v>-1</v>
      </c>
    </row>
    <row r="171" spans="1:8" x14ac:dyDescent="0.25">
      <c r="A171" s="27"/>
      <c r="B171" s="32"/>
      <c r="C171" s="27"/>
      <c r="D171" s="27"/>
      <c r="E171" s="27"/>
      <c r="F171" s="25">
        <f t="shared" si="6"/>
        <v>216000</v>
      </c>
      <c r="G171" s="26">
        <f t="shared" si="7"/>
        <v>-1</v>
      </c>
      <c r="H171" s="26">
        <f t="shared" si="8"/>
        <v>-1</v>
      </c>
    </row>
    <row r="172" spans="1:8" x14ac:dyDescent="0.25">
      <c r="A172" s="27"/>
      <c r="B172" s="32"/>
      <c r="C172" s="27"/>
      <c r="D172" s="27"/>
      <c r="E172" s="27"/>
      <c r="F172" s="25">
        <f t="shared" si="6"/>
        <v>216000</v>
      </c>
      <c r="G172" s="26">
        <f t="shared" si="7"/>
        <v>-1</v>
      </c>
      <c r="H172" s="26">
        <f t="shared" si="8"/>
        <v>-1</v>
      </c>
    </row>
    <row r="173" spans="1:8" x14ac:dyDescent="0.25">
      <c r="A173" s="27"/>
      <c r="B173" s="32"/>
      <c r="C173" s="27"/>
      <c r="D173" s="27"/>
      <c r="E173" s="27"/>
      <c r="F173" s="25">
        <f t="shared" si="6"/>
        <v>216000</v>
      </c>
      <c r="G173" s="26">
        <f t="shared" si="7"/>
        <v>-1</v>
      </c>
      <c r="H173" s="26">
        <f t="shared" si="8"/>
        <v>-1</v>
      </c>
    </row>
    <row r="174" spans="1:8" x14ac:dyDescent="0.25">
      <c r="A174" s="27"/>
      <c r="B174" s="32"/>
      <c r="C174" s="27"/>
      <c r="D174" s="27"/>
      <c r="E174" s="27"/>
      <c r="F174" s="25">
        <f t="shared" si="6"/>
        <v>216000</v>
      </c>
      <c r="G174" s="26">
        <f t="shared" si="7"/>
        <v>-1</v>
      </c>
      <c r="H174" s="26">
        <f t="shared" si="8"/>
        <v>-1</v>
      </c>
    </row>
    <row r="175" spans="1:8" x14ac:dyDescent="0.25">
      <c r="A175" s="27"/>
      <c r="B175" s="32"/>
      <c r="C175" s="27"/>
      <c r="D175" s="27"/>
      <c r="E175" s="27"/>
      <c r="F175" s="25">
        <f t="shared" si="6"/>
        <v>216000</v>
      </c>
      <c r="G175" s="26">
        <f t="shared" si="7"/>
        <v>-1</v>
      </c>
      <c r="H175" s="26">
        <f t="shared" si="8"/>
        <v>-1</v>
      </c>
    </row>
    <row r="176" spans="1:8" x14ac:dyDescent="0.25">
      <c r="A176" s="27"/>
      <c r="B176" s="32"/>
      <c r="C176" s="27"/>
      <c r="D176" s="27"/>
      <c r="E176" s="27"/>
      <c r="F176" s="25">
        <f t="shared" si="6"/>
        <v>216000</v>
      </c>
      <c r="G176" s="26">
        <f t="shared" si="7"/>
        <v>-1</v>
      </c>
      <c r="H176" s="26">
        <f t="shared" si="8"/>
        <v>-1</v>
      </c>
    </row>
    <row r="177" spans="1:8" x14ac:dyDescent="0.25">
      <c r="A177" s="27"/>
      <c r="B177" s="32"/>
      <c r="C177" s="27"/>
      <c r="D177" s="27"/>
      <c r="E177" s="27"/>
      <c r="F177" s="25">
        <f t="shared" si="6"/>
        <v>216000</v>
      </c>
      <c r="G177" s="26">
        <f t="shared" si="7"/>
        <v>-1</v>
      </c>
      <c r="H177" s="26">
        <f t="shared" si="8"/>
        <v>-1</v>
      </c>
    </row>
    <row r="178" spans="1:8" x14ac:dyDescent="0.25">
      <c r="A178" s="27"/>
      <c r="B178" s="32"/>
      <c r="C178" s="27"/>
      <c r="D178" s="27"/>
      <c r="E178" s="27"/>
      <c r="F178" s="25">
        <f t="shared" si="6"/>
        <v>216000</v>
      </c>
      <c r="G178" s="26">
        <f t="shared" si="7"/>
        <v>-1</v>
      </c>
      <c r="H178" s="26">
        <f t="shared" si="8"/>
        <v>-1</v>
      </c>
    </row>
    <row r="179" spans="1:8" x14ac:dyDescent="0.25">
      <c r="A179" s="27"/>
      <c r="B179" s="32"/>
      <c r="C179" s="27"/>
      <c r="D179" s="27"/>
      <c r="E179" s="27"/>
      <c r="F179" s="25">
        <f t="shared" si="6"/>
        <v>216000</v>
      </c>
      <c r="G179" s="26">
        <f t="shared" si="7"/>
        <v>-1</v>
      </c>
      <c r="H179" s="26">
        <f t="shared" si="8"/>
        <v>-1</v>
      </c>
    </row>
    <row r="180" spans="1:8" x14ac:dyDescent="0.25">
      <c r="A180" s="27"/>
      <c r="B180" s="32"/>
      <c r="C180" s="27"/>
      <c r="D180" s="27"/>
      <c r="E180" s="27"/>
      <c r="F180" s="25">
        <f t="shared" si="6"/>
        <v>216000</v>
      </c>
      <c r="G180" s="26">
        <f t="shared" si="7"/>
        <v>-1</v>
      </c>
      <c r="H180" s="26">
        <f t="shared" si="8"/>
        <v>-1</v>
      </c>
    </row>
    <row r="181" spans="1:8" x14ac:dyDescent="0.25">
      <c r="A181" s="27"/>
      <c r="B181" s="32"/>
      <c r="C181" s="27"/>
      <c r="D181" s="27"/>
      <c r="E181" s="27"/>
      <c r="F181" s="25">
        <f t="shared" si="6"/>
        <v>216000</v>
      </c>
      <c r="G181" s="26">
        <f t="shared" si="7"/>
        <v>-1</v>
      </c>
      <c r="H181" s="26">
        <f t="shared" si="8"/>
        <v>-1</v>
      </c>
    </row>
    <row r="182" spans="1:8" x14ac:dyDescent="0.25">
      <c r="A182" s="27"/>
      <c r="B182" s="32"/>
      <c r="C182" s="27"/>
      <c r="D182" s="27"/>
      <c r="E182" s="27"/>
      <c r="F182" s="25">
        <f t="shared" si="6"/>
        <v>216000</v>
      </c>
      <c r="G182" s="26">
        <f t="shared" si="7"/>
        <v>-1</v>
      </c>
      <c r="H182" s="26">
        <f t="shared" si="8"/>
        <v>-1</v>
      </c>
    </row>
    <row r="183" spans="1:8" x14ac:dyDescent="0.25">
      <c r="A183" s="27"/>
      <c r="B183" s="32"/>
      <c r="C183" s="27"/>
      <c r="D183" s="27"/>
      <c r="E183" s="27"/>
      <c r="F183" s="25">
        <f t="shared" si="6"/>
        <v>216000</v>
      </c>
      <c r="G183" s="26">
        <f t="shared" si="7"/>
        <v>-1</v>
      </c>
      <c r="H183" s="26">
        <f t="shared" si="8"/>
        <v>-1</v>
      </c>
    </row>
    <row r="184" spans="1:8" x14ac:dyDescent="0.25">
      <c r="A184" s="27"/>
      <c r="B184" s="32"/>
      <c r="C184" s="27"/>
      <c r="D184" s="27"/>
      <c r="E184" s="27"/>
      <c r="F184" s="25">
        <f t="shared" si="6"/>
        <v>216000</v>
      </c>
      <c r="G184" s="26">
        <f t="shared" si="7"/>
        <v>-1</v>
      </c>
      <c r="H184" s="26">
        <f t="shared" si="8"/>
        <v>-1</v>
      </c>
    </row>
    <row r="185" spans="1:8" x14ac:dyDescent="0.25">
      <c r="A185" s="27"/>
      <c r="B185" s="32"/>
      <c r="C185" s="27"/>
      <c r="D185" s="27"/>
      <c r="E185" s="27"/>
      <c r="F185" s="25">
        <f t="shared" si="6"/>
        <v>216000</v>
      </c>
      <c r="G185" s="26">
        <f t="shared" si="7"/>
        <v>-1</v>
      </c>
      <c r="H185" s="26">
        <f t="shared" si="8"/>
        <v>-1</v>
      </c>
    </row>
    <row r="186" spans="1:8" x14ac:dyDescent="0.25">
      <c r="A186" s="27"/>
      <c r="B186" s="32"/>
      <c r="C186" s="27"/>
      <c r="D186" s="27"/>
      <c r="E186" s="27"/>
      <c r="F186" s="25">
        <f t="shared" si="6"/>
        <v>216000</v>
      </c>
      <c r="G186" s="26">
        <f t="shared" si="7"/>
        <v>-1</v>
      </c>
      <c r="H186" s="26">
        <f t="shared" si="8"/>
        <v>-1</v>
      </c>
    </row>
    <row r="187" spans="1:8" x14ac:dyDescent="0.25">
      <c r="A187" s="27"/>
      <c r="B187" s="32"/>
      <c r="C187" s="27"/>
      <c r="D187" s="27"/>
      <c r="E187" s="27"/>
      <c r="F187" s="25">
        <f t="shared" si="6"/>
        <v>216000</v>
      </c>
      <c r="G187" s="26">
        <f t="shared" si="7"/>
        <v>-1</v>
      </c>
      <c r="H187" s="26">
        <f t="shared" si="8"/>
        <v>-1</v>
      </c>
    </row>
    <row r="188" spans="1:8" x14ac:dyDescent="0.25">
      <c r="A188" s="27"/>
      <c r="B188" s="32"/>
      <c r="C188" s="27"/>
      <c r="D188" s="27"/>
      <c r="E188" s="27"/>
      <c r="F188" s="25">
        <f t="shared" si="6"/>
        <v>216000</v>
      </c>
      <c r="G188" s="26">
        <f t="shared" si="7"/>
        <v>-1</v>
      </c>
      <c r="H188" s="26">
        <f t="shared" si="8"/>
        <v>-1</v>
      </c>
    </row>
    <row r="189" spans="1:8" x14ac:dyDescent="0.25">
      <c r="A189" s="27"/>
      <c r="B189" s="32"/>
      <c r="C189" s="27"/>
      <c r="D189" s="27"/>
      <c r="E189" s="27"/>
      <c r="F189" s="25">
        <f t="shared" si="6"/>
        <v>216000</v>
      </c>
      <c r="G189" s="26">
        <f t="shared" si="7"/>
        <v>-1</v>
      </c>
      <c r="H189" s="26">
        <f t="shared" si="8"/>
        <v>-1</v>
      </c>
    </row>
    <row r="190" spans="1:8" x14ac:dyDescent="0.25">
      <c r="A190" s="27"/>
      <c r="B190" s="32"/>
      <c r="C190" s="27"/>
      <c r="D190" s="27"/>
      <c r="E190" s="27"/>
      <c r="F190" s="25">
        <f t="shared" si="6"/>
        <v>216000</v>
      </c>
      <c r="G190" s="26">
        <f t="shared" si="7"/>
        <v>-1</v>
      </c>
      <c r="H190" s="26">
        <f t="shared" si="8"/>
        <v>-1</v>
      </c>
    </row>
    <row r="191" spans="1:8" x14ac:dyDescent="0.25">
      <c r="A191" s="27"/>
      <c r="B191" s="32"/>
      <c r="C191" s="27"/>
      <c r="D191" s="27"/>
      <c r="E191" s="27"/>
      <c r="F191" s="25">
        <f t="shared" si="6"/>
        <v>216000</v>
      </c>
      <c r="G191" s="26">
        <f t="shared" si="7"/>
        <v>-1</v>
      </c>
      <c r="H191" s="26">
        <f t="shared" si="8"/>
        <v>-1</v>
      </c>
    </row>
    <row r="192" spans="1:8" x14ac:dyDescent="0.25">
      <c r="A192" s="27"/>
      <c r="B192" s="32"/>
      <c r="C192" s="27"/>
      <c r="D192" s="27"/>
      <c r="E192" s="27"/>
      <c r="F192" s="25">
        <f t="shared" si="6"/>
        <v>216000</v>
      </c>
      <c r="G192" s="26">
        <f t="shared" si="7"/>
        <v>-1</v>
      </c>
      <c r="H192" s="26">
        <f t="shared" si="8"/>
        <v>-1</v>
      </c>
    </row>
    <row r="193" spans="1:8" x14ac:dyDescent="0.25">
      <c r="A193" s="27"/>
      <c r="B193" s="32"/>
      <c r="C193" s="27"/>
      <c r="D193" s="27"/>
      <c r="E193" s="27"/>
      <c r="F193" s="25">
        <f t="shared" si="6"/>
        <v>216000</v>
      </c>
      <c r="G193" s="26">
        <f t="shared" si="7"/>
        <v>-1</v>
      </c>
      <c r="H193" s="26">
        <f t="shared" si="8"/>
        <v>-1</v>
      </c>
    </row>
    <row r="194" spans="1:8" x14ac:dyDescent="0.25">
      <c r="A194" s="27"/>
      <c r="B194" s="32"/>
      <c r="C194" s="27"/>
      <c r="D194" s="27"/>
      <c r="E194" s="27"/>
      <c r="F194" s="25">
        <f t="shared" ref="F194:F257" si="9">IF(ROW(F193)=1,E194,F193+E194)</f>
        <v>216000</v>
      </c>
      <c r="G194" s="26">
        <f t="shared" ref="G194:G257" si="10">B194-1</f>
        <v>-1</v>
      </c>
      <c r="H194" s="26">
        <f t="shared" ref="H194:H257" si="11">IF(F194=F195,H195,G194)</f>
        <v>-1</v>
      </c>
    </row>
    <row r="195" spans="1:8" x14ac:dyDescent="0.25">
      <c r="A195" s="27"/>
      <c r="B195" s="32"/>
      <c r="C195" s="27"/>
      <c r="D195" s="27"/>
      <c r="E195" s="27"/>
      <c r="F195" s="25">
        <f t="shared" si="9"/>
        <v>216000</v>
      </c>
      <c r="G195" s="26">
        <f t="shared" si="10"/>
        <v>-1</v>
      </c>
      <c r="H195" s="26">
        <f t="shared" si="11"/>
        <v>-1</v>
      </c>
    </row>
    <row r="196" spans="1:8" x14ac:dyDescent="0.25">
      <c r="A196" s="27"/>
      <c r="B196" s="32"/>
      <c r="C196" s="27"/>
      <c r="D196" s="27"/>
      <c r="E196" s="27"/>
      <c r="F196" s="25">
        <f t="shared" si="9"/>
        <v>216000</v>
      </c>
      <c r="G196" s="26">
        <f t="shared" si="10"/>
        <v>-1</v>
      </c>
      <c r="H196" s="26">
        <f t="shared" si="11"/>
        <v>-1</v>
      </c>
    </row>
    <row r="197" spans="1:8" x14ac:dyDescent="0.25">
      <c r="A197" s="27"/>
      <c r="B197" s="32"/>
      <c r="C197" s="27"/>
      <c r="D197" s="27"/>
      <c r="E197" s="27"/>
      <c r="F197" s="25">
        <f t="shared" si="9"/>
        <v>216000</v>
      </c>
      <c r="G197" s="26">
        <f t="shared" si="10"/>
        <v>-1</v>
      </c>
      <c r="H197" s="26">
        <f t="shared" si="11"/>
        <v>-1</v>
      </c>
    </row>
    <row r="198" spans="1:8" x14ac:dyDescent="0.25">
      <c r="A198" s="27"/>
      <c r="B198" s="32"/>
      <c r="C198" s="27"/>
      <c r="D198" s="27"/>
      <c r="E198" s="27"/>
      <c r="F198" s="25">
        <f t="shared" si="9"/>
        <v>216000</v>
      </c>
      <c r="G198" s="26">
        <f t="shared" si="10"/>
        <v>-1</v>
      </c>
      <c r="H198" s="26">
        <f t="shared" si="11"/>
        <v>-1</v>
      </c>
    </row>
    <row r="199" spans="1:8" x14ac:dyDescent="0.25">
      <c r="A199" s="27"/>
      <c r="B199" s="32"/>
      <c r="C199" s="27"/>
      <c r="D199" s="27"/>
      <c r="E199" s="27"/>
      <c r="F199" s="25">
        <f t="shared" si="9"/>
        <v>216000</v>
      </c>
      <c r="G199" s="26">
        <f t="shared" si="10"/>
        <v>-1</v>
      </c>
      <c r="H199" s="26">
        <f t="shared" si="11"/>
        <v>-1</v>
      </c>
    </row>
    <row r="200" spans="1:8" x14ac:dyDescent="0.25">
      <c r="A200" s="27"/>
      <c r="B200" s="32"/>
      <c r="C200" s="27"/>
      <c r="D200" s="27"/>
      <c r="E200" s="27"/>
      <c r="F200" s="25">
        <f t="shared" si="9"/>
        <v>216000</v>
      </c>
      <c r="G200" s="26">
        <f t="shared" si="10"/>
        <v>-1</v>
      </c>
      <c r="H200" s="26">
        <f t="shared" si="11"/>
        <v>-1</v>
      </c>
    </row>
    <row r="201" spans="1:8" x14ac:dyDescent="0.25">
      <c r="A201" s="27"/>
      <c r="B201" s="32"/>
      <c r="C201" s="27"/>
      <c r="D201" s="27"/>
      <c r="E201" s="27"/>
      <c r="F201" s="25">
        <f t="shared" si="9"/>
        <v>216000</v>
      </c>
      <c r="G201" s="26">
        <f t="shared" si="10"/>
        <v>-1</v>
      </c>
      <c r="H201" s="26">
        <f t="shared" si="11"/>
        <v>-1</v>
      </c>
    </row>
    <row r="202" spans="1:8" x14ac:dyDescent="0.25">
      <c r="A202" s="27"/>
      <c r="B202" s="32"/>
      <c r="C202" s="27"/>
      <c r="D202" s="27"/>
      <c r="E202" s="27"/>
      <c r="F202" s="25">
        <f t="shared" si="9"/>
        <v>216000</v>
      </c>
      <c r="G202" s="26">
        <f t="shared" si="10"/>
        <v>-1</v>
      </c>
      <c r="H202" s="26">
        <f t="shared" si="11"/>
        <v>-1</v>
      </c>
    </row>
    <row r="203" spans="1:8" x14ac:dyDescent="0.25">
      <c r="A203" s="27"/>
      <c r="B203" s="32"/>
      <c r="C203" s="27"/>
      <c r="D203" s="27"/>
      <c r="E203" s="27"/>
      <c r="F203" s="25">
        <f t="shared" si="9"/>
        <v>216000</v>
      </c>
      <c r="G203" s="26">
        <f t="shared" si="10"/>
        <v>-1</v>
      </c>
      <c r="H203" s="26">
        <f t="shared" si="11"/>
        <v>-1</v>
      </c>
    </row>
    <row r="204" spans="1:8" x14ac:dyDescent="0.25">
      <c r="A204" s="27"/>
      <c r="B204" s="32"/>
      <c r="C204" s="27"/>
      <c r="D204" s="27"/>
      <c r="E204" s="27"/>
      <c r="F204" s="25">
        <f t="shared" si="9"/>
        <v>216000</v>
      </c>
      <c r="G204" s="26">
        <f t="shared" si="10"/>
        <v>-1</v>
      </c>
      <c r="H204" s="26">
        <f t="shared" si="11"/>
        <v>-1</v>
      </c>
    </row>
    <row r="205" spans="1:8" x14ac:dyDescent="0.25">
      <c r="A205" s="27"/>
      <c r="B205" s="32"/>
      <c r="C205" s="27"/>
      <c r="D205" s="27"/>
      <c r="E205" s="27"/>
      <c r="F205" s="25">
        <f t="shared" si="9"/>
        <v>216000</v>
      </c>
      <c r="G205" s="26">
        <f t="shared" si="10"/>
        <v>-1</v>
      </c>
      <c r="H205" s="26">
        <f t="shared" si="11"/>
        <v>-1</v>
      </c>
    </row>
    <row r="206" spans="1:8" x14ac:dyDescent="0.25">
      <c r="A206" s="27"/>
      <c r="B206" s="32"/>
      <c r="C206" s="27"/>
      <c r="D206" s="27"/>
      <c r="E206" s="27"/>
      <c r="F206" s="25">
        <f t="shared" si="9"/>
        <v>216000</v>
      </c>
      <c r="G206" s="26">
        <f t="shared" si="10"/>
        <v>-1</v>
      </c>
      <c r="H206" s="26">
        <f t="shared" si="11"/>
        <v>-1</v>
      </c>
    </row>
    <row r="207" spans="1:8" x14ac:dyDescent="0.25">
      <c r="A207" s="27"/>
      <c r="B207" s="32"/>
      <c r="C207" s="27"/>
      <c r="D207" s="27"/>
      <c r="E207" s="27"/>
      <c r="F207" s="25">
        <f t="shared" si="9"/>
        <v>216000</v>
      </c>
      <c r="G207" s="26">
        <f t="shared" si="10"/>
        <v>-1</v>
      </c>
      <c r="H207" s="26">
        <f t="shared" si="11"/>
        <v>-1</v>
      </c>
    </row>
    <row r="208" spans="1:8" x14ac:dyDescent="0.25">
      <c r="A208" s="27"/>
      <c r="B208" s="32"/>
      <c r="C208" s="27"/>
      <c r="D208" s="27"/>
      <c r="E208" s="27"/>
      <c r="F208" s="25">
        <f t="shared" si="9"/>
        <v>216000</v>
      </c>
      <c r="G208" s="26">
        <f t="shared" si="10"/>
        <v>-1</v>
      </c>
      <c r="H208" s="26">
        <f t="shared" si="11"/>
        <v>-1</v>
      </c>
    </row>
    <row r="209" spans="1:8" x14ac:dyDescent="0.25">
      <c r="A209" s="27"/>
      <c r="B209" s="32"/>
      <c r="C209" s="27"/>
      <c r="D209" s="27"/>
      <c r="E209" s="27"/>
      <c r="F209" s="25">
        <f t="shared" si="9"/>
        <v>216000</v>
      </c>
      <c r="G209" s="26">
        <f t="shared" si="10"/>
        <v>-1</v>
      </c>
      <c r="H209" s="26">
        <f t="shared" si="11"/>
        <v>-1</v>
      </c>
    </row>
    <row r="210" spans="1:8" x14ac:dyDescent="0.25">
      <c r="A210" s="27"/>
      <c r="B210" s="32"/>
      <c r="C210" s="27"/>
      <c r="D210" s="27"/>
      <c r="E210" s="27"/>
      <c r="F210" s="25">
        <f t="shared" si="9"/>
        <v>216000</v>
      </c>
      <c r="G210" s="26">
        <f t="shared" si="10"/>
        <v>-1</v>
      </c>
      <c r="H210" s="26">
        <f t="shared" si="11"/>
        <v>-1</v>
      </c>
    </row>
    <row r="211" spans="1:8" x14ac:dyDescent="0.25">
      <c r="A211" s="27"/>
      <c r="B211" s="32"/>
      <c r="C211" s="27"/>
      <c r="D211" s="27"/>
      <c r="E211" s="27"/>
      <c r="F211" s="25">
        <f t="shared" si="9"/>
        <v>216000</v>
      </c>
      <c r="G211" s="26">
        <f t="shared" si="10"/>
        <v>-1</v>
      </c>
      <c r="H211" s="26">
        <f t="shared" si="11"/>
        <v>-1</v>
      </c>
    </row>
    <row r="212" spans="1:8" x14ac:dyDescent="0.25">
      <c r="A212" s="27"/>
      <c r="B212" s="32"/>
      <c r="C212" s="27"/>
      <c r="D212" s="27"/>
      <c r="E212" s="27"/>
      <c r="F212" s="25">
        <f t="shared" si="9"/>
        <v>216000</v>
      </c>
      <c r="G212" s="26">
        <f t="shared" si="10"/>
        <v>-1</v>
      </c>
      <c r="H212" s="26">
        <f t="shared" si="11"/>
        <v>-1</v>
      </c>
    </row>
    <row r="213" spans="1:8" x14ac:dyDescent="0.25">
      <c r="A213" s="27"/>
      <c r="B213" s="32"/>
      <c r="C213" s="27"/>
      <c r="D213" s="27"/>
      <c r="E213" s="27"/>
      <c r="F213" s="25">
        <f t="shared" si="9"/>
        <v>216000</v>
      </c>
      <c r="G213" s="26">
        <f t="shared" si="10"/>
        <v>-1</v>
      </c>
      <c r="H213" s="26">
        <f t="shared" si="11"/>
        <v>-1</v>
      </c>
    </row>
    <row r="214" spans="1:8" x14ac:dyDescent="0.25">
      <c r="A214" s="27"/>
      <c r="B214" s="32"/>
      <c r="C214" s="27"/>
      <c r="D214" s="27"/>
      <c r="E214" s="27"/>
      <c r="F214" s="25">
        <f t="shared" si="9"/>
        <v>216000</v>
      </c>
      <c r="G214" s="26">
        <f t="shared" si="10"/>
        <v>-1</v>
      </c>
      <c r="H214" s="26">
        <f t="shared" si="11"/>
        <v>-1</v>
      </c>
    </row>
    <row r="215" spans="1:8" x14ac:dyDescent="0.25">
      <c r="A215" s="27"/>
      <c r="B215" s="32"/>
      <c r="C215" s="27"/>
      <c r="D215" s="27"/>
      <c r="E215" s="27"/>
      <c r="F215" s="25">
        <f t="shared" si="9"/>
        <v>216000</v>
      </c>
      <c r="G215" s="26">
        <f t="shared" si="10"/>
        <v>-1</v>
      </c>
      <c r="H215" s="26">
        <f t="shared" si="11"/>
        <v>-1</v>
      </c>
    </row>
    <row r="216" spans="1:8" x14ac:dyDescent="0.25">
      <c r="A216" s="27"/>
      <c r="B216" s="32"/>
      <c r="C216" s="27"/>
      <c r="D216" s="27"/>
      <c r="E216" s="27"/>
      <c r="F216" s="25">
        <f t="shared" si="9"/>
        <v>216000</v>
      </c>
      <c r="G216" s="26">
        <f t="shared" si="10"/>
        <v>-1</v>
      </c>
      <c r="H216" s="26">
        <f t="shared" si="11"/>
        <v>-1</v>
      </c>
    </row>
    <row r="217" spans="1:8" x14ac:dyDescent="0.25">
      <c r="A217" s="27"/>
      <c r="B217" s="32"/>
      <c r="C217" s="27"/>
      <c r="D217" s="27"/>
      <c r="E217" s="27"/>
      <c r="F217" s="25">
        <f t="shared" si="9"/>
        <v>216000</v>
      </c>
      <c r="G217" s="26">
        <f t="shared" si="10"/>
        <v>-1</v>
      </c>
      <c r="H217" s="26">
        <f t="shared" si="11"/>
        <v>-1</v>
      </c>
    </row>
    <row r="218" spans="1:8" x14ac:dyDescent="0.25">
      <c r="A218" s="27"/>
      <c r="B218" s="32"/>
      <c r="C218" s="27"/>
      <c r="D218" s="27"/>
      <c r="E218" s="27"/>
      <c r="F218" s="25">
        <f t="shared" si="9"/>
        <v>216000</v>
      </c>
      <c r="G218" s="26">
        <f t="shared" si="10"/>
        <v>-1</v>
      </c>
      <c r="H218" s="26">
        <f t="shared" si="11"/>
        <v>-1</v>
      </c>
    </row>
    <row r="219" spans="1:8" x14ac:dyDescent="0.25">
      <c r="A219" s="27"/>
      <c r="B219" s="32"/>
      <c r="C219" s="27"/>
      <c r="D219" s="27"/>
      <c r="E219" s="27"/>
      <c r="F219" s="25">
        <f t="shared" si="9"/>
        <v>216000</v>
      </c>
      <c r="G219" s="26">
        <f t="shared" si="10"/>
        <v>-1</v>
      </c>
      <c r="H219" s="26">
        <f t="shared" si="11"/>
        <v>-1</v>
      </c>
    </row>
    <row r="220" spans="1:8" x14ac:dyDescent="0.25">
      <c r="A220" s="27"/>
      <c r="B220" s="32"/>
      <c r="C220" s="27"/>
      <c r="D220" s="27"/>
      <c r="E220" s="27"/>
      <c r="F220" s="25">
        <f t="shared" si="9"/>
        <v>216000</v>
      </c>
      <c r="G220" s="26">
        <f t="shared" si="10"/>
        <v>-1</v>
      </c>
      <c r="H220" s="26">
        <f t="shared" si="11"/>
        <v>-1</v>
      </c>
    </row>
    <row r="221" spans="1:8" x14ac:dyDescent="0.25">
      <c r="A221" s="27"/>
      <c r="B221" s="32"/>
      <c r="C221" s="27"/>
      <c r="D221" s="27"/>
      <c r="E221" s="27"/>
      <c r="F221" s="25">
        <f t="shared" si="9"/>
        <v>216000</v>
      </c>
      <c r="G221" s="26">
        <f t="shared" si="10"/>
        <v>-1</v>
      </c>
      <c r="H221" s="26">
        <f t="shared" si="11"/>
        <v>-1</v>
      </c>
    </row>
    <row r="222" spans="1:8" x14ac:dyDescent="0.25">
      <c r="A222" s="27"/>
      <c r="B222" s="32"/>
      <c r="C222" s="27"/>
      <c r="D222" s="27"/>
      <c r="E222" s="27"/>
      <c r="F222" s="25">
        <f t="shared" si="9"/>
        <v>216000</v>
      </c>
      <c r="G222" s="26">
        <f t="shared" si="10"/>
        <v>-1</v>
      </c>
      <c r="H222" s="26">
        <f t="shared" si="11"/>
        <v>-1</v>
      </c>
    </row>
    <row r="223" spans="1:8" x14ac:dyDescent="0.25">
      <c r="A223" s="27"/>
      <c r="B223" s="32"/>
      <c r="C223" s="27"/>
      <c r="D223" s="27"/>
      <c r="E223" s="27"/>
      <c r="F223" s="25">
        <f t="shared" si="9"/>
        <v>216000</v>
      </c>
      <c r="G223" s="26">
        <f t="shared" si="10"/>
        <v>-1</v>
      </c>
      <c r="H223" s="26">
        <f t="shared" si="11"/>
        <v>-1</v>
      </c>
    </row>
    <row r="224" spans="1:8" x14ac:dyDescent="0.25">
      <c r="A224" s="27"/>
      <c r="B224" s="32"/>
      <c r="C224" s="27"/>
      <c r="D224" s="27"/>
      <c r="E224" s="27"/>
      <c r="F224" s="25">
        <f t="shared" si="9"/>
        <v>216000</v>
      </c>
      <c r="G224" s="26">
        <f t="shared" si="10"/>
        <v>-1</v>
      </c>
      <c r="H224" s="26">
        <f t="shared" si="11"/>
        <v>-1</v>
      </c>
    </row>
    <row r="225" spans="1:8" x14ac:dyDescent="0.25">
      <c r="A225" s="27"/>
      <c r="B225" s="32"/>
      <c r="C225" s="27"/>
      <c r="D225" s="27"/>
      <c r="E225" s="27"/>
      <c r="F225" s="25">
        <f t="shared" si="9"/>
        <v>216000</v>
      </c>
      <c r="G225" s="26">
        <f t="shared" si="10"/>
        <v>-1</v>
      </c>
      <c r="H225" s="26">
        <f t="shared" si="11"/>
        <v>-1</v>
      </c>
    </row>
    <row r="226" spans="1:8" x14ac:dyDescent="0.25">
      <c r="A226" s="27"/>
      <c r="B226" s="32"/>
      <c r="C226" s="27"/>
      <c r="D226" s="27"/>
      <c r="E226" s="27"/>
      <c r="F226" s="25">
        <f t="shared" si="9"/>
        <v>216000</v>
      </c>
      <c r="G226" s="26">
        <f t="shared" si="10"/>
        <v>-1</v>
      </c>
      <c r="H226" s="26">
        <f t="shared" si="11"/>
        <v>-1</v>
      </c>
    </row>
    <row r="227" spans="1:8" x14ac:dyDescent="0.25">
      <c r="A227" s="27"/>
      <c r="B227" s="32"/>
      <c r="C227" s="27"/>
      <c r="D227" s="27"/>
      <c r="E227" s="27"/>
      <c r="F227" s="25">
        <f t="shared" si="9"/>
        <v>216000</v>
      </c>
      <c r="G227" s="26">
        <f t="shared" si="10"/>
        <v>-1</v>
      </c>
      <c r="H227" s="26">
        <f t="shared" si="11"/>
        <v>-1</v>
      </c>
    </row>
    <row r="228" spans="1:8" x14ac:dyDescent="0.25">
      <c r="A228" s="27"/>
      <c r="B228" s="32"/>
      <c r="C228" s="27"/>
      <c r="D228" s="27"/>
      <c r="E228" s="27"/>
      <c r="F228" s="25">
        <f t="shared" si="9"/>
        <v>216000</v>
      </c>
      <c r="G228" s="26">
        <f t="shared" si="10"/>
        <v>-1</v>
      </c>
      <c r="H228" s="26">
        <f t="shared" si="11"/>
        <v>-1</v>
      </c>
    </row>
    <row r="229" spans="1:8" x14ac:dyDescent="0.25">
      <c r="A229" s="27"/>
      <c r="B229" s="32"/>
      <c r="C229" s="27"/>
      <c r="D229" s="27"/>
      <c r="E229" s="27"/>
      <c r="F229" s="25">
        <f t="shared" si="9"/>
        <v>216000</v>
      </c>
      <c r="G229" s="26">
        <f t="shared" si="10"/>
        <v>-1</v>
      </c>
      <c r="H229" s="26">
        <f t="shared" si="11"/>
        <v>-1</v>
      </c>
    </row>
    <row r="230" spans="1:8" x14ac:dyDescent="0.25">
      <c r="A230" s="27"/>
      <c r="B230" s="32"/>
      <c r="C230" s="27"/>
      <c r="D230" s="27"/>
      <c r="E230" s="27"/>
      <c r="F230" s="25">
        <f t="shared" si="9"/>
        <v>216000</v>
      </c>
      <c r="G230" s="26">
        <f t="shared" si="10"/>
        <v>-1</v>
      </c>
      <c r="H230" s="26">
        <f t="shared" si="11"/>
        <v>-1</v>
      </c>
    </row>
    <row r="231" spans="1:8" x14ac:dyDescent="0.25">
      <c r="A231" s="27"/>
      <c r="B231" s="32"/>
      <c r="C231" s="27"/>
      <c r="D231" s="27"/>
      <c r="E231" s="27"/>
      <c r="F231" s="25">
        <f t="shared" si="9"/>
        <v>216000</v>
      </c>
      <c r="G231" s="26">
        <f t="shared" si="10"/>
        <v>-1</v>
      </c>
      <c r="H231" s="26">
        <f t="shared" si="11"/>
        <v>-1</v>
      </c>
    </row>
    <row r="232" spans="1:8" x14ac:dyDescent="0.25">
      <c r="A232" s="27"/>
      <c r="B232" s="32"/>
      <c r="C232" s="27"/>
      <c r="D232" s="27"/>
      <c r="E232" s="27"/>
      <c r="F232" s="25">
        <f t="shared" si="9"/>
        <v>216000</v>
      </c>
      <c r="G232" s="26">
        <f t="shared" si="10"/>
        <v>-1</v>
      </c>
      <c r="H232" s="26">
        <f t="shared" si="11"/>
        <v>-1</v>
      </c>
    </row>
    <row r="233" spans="1:8" x14ac:dyDescent="0.25">
      <c r="A233" s="27"/>
      <c r="B233" s="32"/>
      <c r="C233" s="27"/>
      <c r="D233" s="27"/>
      <c r="E233" s="27"/>
      <c r="F233" s="25">
        <f t="shared" si="9"/>
        <v>216000</v>
      </c>
      <c r="G233" s="26">
        <f t="shared" si="10"/>
        <v>-1</v>
      </c>
      <c r="H233" s="26">
        <f t="shared" si="11"/>
        <v>-1</v>
      </c>
    </row>
    <row r="234" spans="1:8" x14ac:dyDescent="0.25">
      <c r="A234" s="27"/>
      <c r="B234" s="32"/>
      <c r="C234" s="27"/>
      <c r="D234" s="27"/>
      <c r="E234" s="27"/>
      <c r="F234" s="25">
        <f t="shared" si="9"/>
        <v>216000</v>
      </c>
      <c r="G234" s="26">
        <f t="shared" si="10"/>
        <v>-1</v>
      </c>
      <c r="H234" s="26">
        <f t="shared" si="11"/>
        <v>-1</v>
      </c>
    </row>
    <row r="235" spans="1:8" x14ac:dyDescent="0.25">
      <c r="A235" s="27"/>
      <c r="B235" s="32"/>
      <c r="C235" s="27"/>
      <c r="D235" s="27"/>
      <c r="E235" s="27"/>
      <c r="F235" s="25">
        <f t="shared" si="9"/>
        <v>216000</v>
      </c>
      <c r="G235" s="26">
        <f t="shared" si="10"/>
        <v>-1</v>
      </c>
      <c r="H235" s="26">
        <f t="shared" si="11"/>
        <v>-1</v>
      </c>
    </row>
    <row r="236" spans="1:8" x14ac:dyDescent="0.25">
      <c r="A236" s="27"/>
      <c r="B236" s="32"/>
      <c r="C236" s="27"/>
      <c r="D236" s="27"/>
      <c r="E236" s="27"/>
      <c r="F236" s="25">
        <f t="shared" si="9"/>
        <v>216000</v>
      </c>
      <c r="G236" s="26">
        <f t="shared" si="10"/>
        <v>-1</v>
      </c>
      <c r="H236" s="26">
        <f t="shared" si="11"/>
        <v>-1</v>
      </c>
    </row>
    <row r="237" spans="1:8" x14ac:dyDescent="0.25">
      <c r="A237" s="27"/>
      <c r="B237" s="32"/>
      <c r="C237" s="27"/>
      <c r="D237" s="27"/>
      <c r="E237" s="27"/>
      <c r="F237" s="25">
        <f t="shared" si="9"/>
        <v>216000</v>
      </c>
      <c r="G237" s="26">
        <f t="shared" si="10"/>
        <v>-1</v>
      </c>
      <c r="H237" s="26">
        <f t="shared" si="11"/>
        <v>-1</v>
      </c>
    </row>
    <row r="238" spans="1:8" x14ac:dyDescent="0.25">
      <c r="A238" s="27"/>
      <c r="B238" s="32"/>
      <c r="C238" s="27"/>
      <c r="D238" s="27"/>
      <c r="E238" s="27"/>
      <c r="F238" s="25">
        <f t="shared" si="9"/>
        <v>216000</v>
      </c>
      <c r="G238" s="26">
        <f t="shared" si="10"/>
        <v>-1</v>
      </c>
      <c r="H238" s="26">
        <f t="shared" si="11"/>
        <v>-1</v>
      </c>
    </row>
    <row r="239" spans="1:8" x14ac:dyDescent="0.25">
      <c r="A239" s="27"/>
      <c r="B239" s="32"/>
      <c r="C239" s="27"/>
      <c r="D239" s="27"/>
      <c r="E239" s="27"/>
      <c r="F239" s="25">
        <f t="shared" si="9"/>
        <v>216000</v>
      </c>
      <c r="G239" s="26">
        <f t="shared" si="10"/>
        <v>-1</v>
      </c>
      <c r="H239" s="26">
        <f t="shared" si="11"/>
        <v>-1</v>
      </c>
    </row>
    <row r="240" spans="1:8" x14ac:dyDescent="0.25">
      <c r="A240" s="27"/>
      <c r="B240" s="32"/>
      <c r="C240" s="27"/>
      <c r="D240" s="27"/>
      <c r="E240" s="27"/>
      <c r="F240" s="25">
        <f t="shared" si="9"/>
        <v>216000</v>
      </c>
      <c r="G240" s="26">
        <f t="shared" si="10"/>
        <v>-1</v>
      </c>
      <c r="H240" s="26">
        <f t="shared" si="11"/>
        <v>-1</v>
      </c>
    </row>
    <row r="241" spans="1:8" x14ac:dyDescent="0.25">
      <c r="A241" s="27"/>
      <c r="B241" s="32"/>
      <c r="C241" s="27"/>
      <c r="D241" s="27"/>
      <c r="E241" s="27"/>
      <c r="F241" s="25">
        <f t="shared" si="9"/>
        <v>216000</v>
      </c>
      <c r="G241" s="26">
        <f t="shared" si="10"/>
        <v>-1</v>
      </c>
      <c r="H241" s="26">
        <f t="shared" si="11"/>
        <v>-1</v>
      </c>
    </row>
    <row r="242" spans="1:8" x14ac:dyDescent="0.25">
      <c r="A242" s="27"/>
      <c r="B242" s="32"/>
      <c r="C242" s="27"/>
      <c r="D242" s="27"/>
      <c r="E242" s="27"/>
      <c r="F242" s="25">
        <f t="shared" si="9"/>
        <v>216000</v>
      </c>
      <c r="G242" s="26">
        <f t="shared" si="10"/>
        <v>-1</v>
      </c>
      <c r="H242" s="26">
        <f t="shared" si="11"/>
        <v>-1</v>
      </c>
    </row>
    <row r="243" spans="1:8" x14ac:dyDescent="0.25">
      <c r="A243" s="27"/>
      <c r="B243" s="32"/>
      <c r="C243" s="27"/>
      <c r="D243" s="27"/>
      <c r="E243" s="27"/>
      <c r="F243" s="25">
        <f t="shared" si="9"/>
        <v>216000</v>
      </c>
      <c r="G243" s="26">
        <f t="shared" si="10"/>
        <v>-1</v>
      </c>
      <c r="H243" s="26">
        <f t="shared" si="11"/>
        <v>-1</v>
      </c>
    </row>
    <row r="244" spans="1:8" x14ac:dyDescent="0.25">
      <c r="A244" s="27"/>
      <c r="B244" s="32"/>
      <c r="C244" s="27"/>
      <c r="D244" s="27"/>
      <c r="E244" s="27"/>
      <c r="F244" s="25">
        <f t="shared" si="9"/>
        <v>216000</v>
      </c>
      <c r="G244" s="26">
        <f t="shared" si="10"/>
        <v>-1</v>
      </c>
      <c r="H244" s="26">
        <f t="shared" si="11"/>
        <v>-1</v>
      </c>
    </row>
    <row r="245" spans="1:8" x14ac:dyDescent="0.25">
      <c r="A245" s="27"/>
      <c r="B245" s="32"/>
      <c r="C245" s="27"/>
      <c r="D245" s="27"/>
      <c r="E245" s="27"/>
      <c r="F245" s="25">
        <f t="shared" si="9"/>
        <v>216000</v>
      </c>
      <c r="G245" s="26">
        <f t="shared" si="10"/>
        <v>-1</v>
      </c>
      <c r="H245" s="26">
        <f t="shared" si="11"/>
        <v>-1</v>
      </c>
    </row>
    <row r="246" spans="1:8" x14ac:dyDescent="0.25">
      <c r="A246" s="27"/>
      <c r="B246" s="32"/>
      <c r="C246" s="27"/>
      <c r="D246" s="27"/>
      <c r="E246" s="27"/>
      <c r="F246" s="25">
        <f t="shared" si="9"/>
        <v>216000</v>
      </c>
      <c r="G246" s="26">
        <f t="shared" si="10"/>
        <v>-1</v>
      </c>
      <c r="H246" s="26">
        <f t="shared" si="11"/>
        <v>-1</v>
      </c>
    </row>
    <row r="247" spans="1:8" x14ac:dyDescent="0.25">
      <c r="A247" s="27"/>
      <c r="B247" s="32"/>
      <c r="C247" s="27"/>
      <c r="D247" s="27"/>
      <c r="E247" s="27"/>
      <c r="F247" s="25">
        <f t="shared" si="9"/>
        <v>216000</v>
      </c>
      <c r="G247" s="26">
        <f t="shared" si="10"/>
        <v>-1</v>
      </c>
      <c r="H247" s="26">
        <f t="shared" si="11"/>
        <v>-1</v>
      </c>
    </row>
    <row r="248" spans="1:8" x14ac:dyDescent="0.25">
      <c r="A248" s="27"/>
      <c r="B248" s="32"/>
      <c r="C248" s="27"/>
      <c r="D248" s="27"/>
      <c r="E248" s="27"/>
      <c r="F248" s="25">
        <f t="shared" si="9"/>
        <v>216000</v>
      </c>
      <c r="G248" s="26">
        <f t="shared" si="10"/>
        <v>-1</v>
      </c>
      <c r="H248" s="26">
        <f t="shared" si="11"/>
        <v>-1</v>
      </c>
    </row>
    <row r="249" spans="1:8" x14ac:dyDescent="0.25">
      <c r="A249" s="27"/>
      <c r="B249" s="32"/>
      <c r="C249" s="27"/>
      <c r="D249" s="27"/>
      <c r="E249" s="27"/>
      <c r="F249" s="25">
        <f t="shared" si="9"/>
        <v>216000</v>
      </c>
      <c r="G249" s="26">
        <f t="shared" si="10"/>
        <v>-1</v>
      </c>
      <c r="H249" s="26">
        <f t="shared" si="11"/>
        <v>-1</v>
      </c>
    </row>
    <row r="250" spans="1:8" x14ac:dyDescent="0.25">
      <c r="A250" s="27"/>
      <c r="B250" s="32"/>
      <c r="C250" s="27"/>
      <c r="D250" s="27"/>
      <c r="E250" s="27"/>
      <c r="F250" s="25">
        <f t="shared" si="9"/>
        <v>216000</v>
      </c>
      <c r="G250" s="26">
        <f t="shared" si="10"/>
        <v>-1</v>
      </c>
      <c r="H250" s="26">
        <f t="shared" si="11"/>
        <v>-1</v>
      </c>
    </row>
    <row r="251" spans="1:8" x14ac:dyDescent="0.25">
      <c r="A251" s="27"/>
      <c r="B251" s="32"/>
      <c r="C251" s="27"/>
      <c r="D251" s="27"/>
      <c r="E251" s="27"/>
      <c r="F251" s="25">
        <f t="shared" si="9"/>
        <v>216000</v>
      </c>
      <c r="G251" s="26">
        <f t="shared" si="10"/>
        <v>-1</v>
      </c>
      <c r="H251" s="26">
        <f t="shared" si="11"/>
        <v>-1</v>
      </c>
    </row>
    <row r="252" spans="1:8" x14ac:dyDescent="0.25">
      <c r="A252" s="27"/>
      <c r="B252" s="32"/>
      <c r="C252" s="27"/>
      <c r="D252" s="27"/>
      <c r="E252" s="27"/>
      <c r="F252" s="25">
        <f t="shared" si="9"/>
        <v>216000</v>
      </c>
      <c r="G252" s="26">
        <f t="shared" si="10"/>
        <v>-1</v>
      </c>
      <c r="H252" s="26">
        <f t="shared" si="11"/>
        <v>-1</v>
      </c>
    </row>
    <row r="253" spans="1:8" x14ac:dyDescent="0.25">
      <c r="A253" s="27"/>
      <c r="B253" s="32"/>
      <c r="C253" s="27"/>
      <c r="D253" s="27"/>
      <c r="E253" s="27"/>
      <c r="F253" s="25">
        <f t="shared" si="9"/>
        <v>216000</v>
      </c>
      <c r="G253" s="26">
        <f t="shared" si="10"/>
        <v>-1</v>
      </c>
      <c r="H253" s="26">
        <f t="shared" si="11"/>
        <v>-1</v>
      </c>
    </row>
    <row r="254" spans="1:8" x14ac:dyDescent="0.25">
      <c r="A254" s="27"/>
      <c r="B254" s="32"/>
      <c r="C254" s="27"/>
      <c r="D254" s="27"/>
      <c r="E254" s="27"/>
      <c r="F254" s="25">
        <f t="shared" si="9"/>
        <v>216000</v>
      </c>
      <c r="G254" s="26">
        <f t="shared" si="10"/>
        <v>-1</v>
      </c>
      <c r="H254" s="26">
        <f t="shared" si="11"/>
        <v>-1</v>
      </c>
    </row>
    <row r="255" spans="1:8" x14ac:dyDescent="0.25">
      <c r="A255" s="27"/>
      <c r="B255" s="32"/>
      <c r="C255" s="27"/>
      <c r="D255" s="27"/>
      <c r="E255" s="27"/>
      <c r="F255" s="25">
        <f t="shared" si="9"/>
        <v>216000</v>
      </c>
      <c r="G255" s="26">
        <f t="shared" si="10"/>
        <v>-1</v>
      </c>
      <c r="H255" s="26">
        <f t="shared" si="11"/>
        <v>-1</v>
      </c>
    </row>
    <row r="256" spans="1:8" x14ac:dyDescent="0.25">
      <c r="A256" s="27"/>
      <c r="B256" s="32"/>
      <c r="C256" s="27"/>
      <c r="D256" s="27"/>
      <c r="E256" s="27"/>
      <c r="F256" s="25">
        <f t="shared" si="9"/>
        <v>216000</v>
      </c>
      <c r="G256" s="26">
        <f t="shared" si="10"/>
        <v>-1</v>
      </c>
      <c r="H256" s="26">
        <f t="shared" si="11"/>
        <v>-1</v>
      </c>
    </row>
    <row r="257" spans="1:8" x14ac:dyDescent="0.25">
      <c r="A257" s="27"/>
      <c r="B257" s="32"/>
      <c r="C257" s="27"/>
      <c r="D257" s="27"/>
      <c r="E257" s="27"/>
      <c r="F257" s="25">
        <f t="shared" si="9"/>
        <v>216000</v>
      </c>
      <c r="G257" s="26">
        <f t="shared" si="10"/>
        <v>-1</v>
      </c>
      <c r="H257" s="26">
        <f t="shared" si="11"/>
        <v>-1</v>
      </c>
    </row>
    <row r="258" spans="1:8" x14ac:dyDescent="0.25">
      <c r="A258" s="27"/>
      <c r="B258" s="32"/>
      <c r="C258" s="27"/>
      <c r="D258" s="27"/>
      <c r="E258" s="27"/>
      <c r="F258" s="25">
        <f t="shared" ref="F258:F321" si="12">IF(ROW(F257)=1,E258,F257+E258)</f>
        <v>216000</v>
      </c>
      <c r="G258" s="26">
        <f t="shared" ref="G258:G321" si="13">B258-1</f>
        <v>-1</v>
      </c>
      <c r="H258" s="26">
        <f t="shared" ref="H258:H321" si="14">IF(F258=F259,H259,G258)</f>
        <v>-1</v>
      </c>
    </row>
    <row r="259" spans="1:8" x14ac:dyDescent="0.25">
      <c r="A259" s="27"/>
      <c r="B259" s="32"/>
      <c r="C259" s="27"/>
      <c r="D259" s="27"/>
      <c r="E259" s="27"/>
      <c r="F259" s="25">
        <f t="shared" si="12"/>
        <v>216000</v>
      </c>
      <c r="G259" s="26">
        <f t="shared" si="13"/>
        <v>-1</v>
      </c>
      <c r="H259" s="26">
        <f t="shared" si="14"/>
        <v>-1</v>
      </c>
    </row>
    <row r="260" spans="1:8" x14ac:dyDescent="0.25">
      <c r="A260" s="27"/>
      <c r="B260" s="32"/>
      <c r="C260" s="27"/>
      <c r="D260" s="27"/>
      <c r="E260" s="27"/>
      <c r="F260" s="25">
        <f t="shared" si="12"/>
        <v>216000</v>
      </c>
      <c r="G260" s="26">
        <f t="shared" si="13"/>
        <v>-1</v>
      </c>
      <c r="H260" s="26">
        <f t="shared" si="14"/>
        <v>-1</v>
      </c>
    </row>
    <row r="261" spans="1:8" x14ac:dyDescent="0.25">
      <c r="A261" s="27"/>
      <c r="B261" s="32"/>
      <c r="C261" s="27"/>
      <c r="D261" s="27"/>
      <c r="E261" s="27"/>
      <c r="F261" s="25">
        <f t="shared" si="12"/>
        <v>216000</v>
      </c>
      <c r="G261" s="26">
        <f t="shared" si="13"/>
        <v>-1</v>
      </c>
      <c r="H261" s="26">
        <f t="shared" si="14"/>
        <v>-1</v>
      </c>
    </row>
    <row r="262" spans="1:8" x14ac:dyDescent="0.25">
      <c r="A262" s="27"/>
      <c r="B262" s="32"/>
      <c r="C262" s="27"/>
      <c r="D262" s="27"/>
      <c r="E262" s="27"/>
      <c r="F262" s="25">
        <f t="shared" si="12"/>
        <v>216000</v>
      </c>
      <c r="G262" s="26">
        <f t="shared" si="13"/>
        <v>-1</v>
      </c>
      <c r="H262" s="26">
        <f t="shared" si="14"/>
        <v>-1</v>
      </c>
    </row>
    <row r="263" spans="1:8" x14ac:dyDescent="0.25">
      <c r="A263" s="27"/>
      <c r="B263" s="32"/>
      <c r="C263" s="27"/>
      <c r="D263" s="27"/>
      <c r="E263" s="27"/>
      <c r="F263" s="25">
        <f t="shared" si="12"/>
        <v>216000</v>
      </c>
      <c r="G263" s="26">
        <f t="shared" si="13"/>
        <v>-1</v>
      </c>
      <c r="H263" s="26">
        <f t="shared" si="14"/>
        <v>-1</v>
      </c>
    </row>
    <row r="264" spans="1:8" x14ac:dyDescent="0.25">
      <c r="A264" s="27"/>
      <c r="B264" s="32"/>
      <c r="C264" s="27"/>
      <c r="D264" s="27"/>
      <c r="E264" s="27"/>
      <c r="F264" s="25">
        <f t="shared" si="12"/>
        <v>216000</v>
      </c>
      <c r="G264" s="26">
        <f t="shared" si="13"/>
        <v>-1</v>
      </c>
      <c r="H264" s="26">
        <f t="shared" si="14"/>
        <v>-1</v>
      </c>
    </row>
    <row r="265" spans="1:8" x14ac:dyDescent="0.25">
      <c r="A265" s="27"/>
      <c r="B265" s="32"/>
      <c r="C265" s="27"/>
      <c r="D265" s="27"/>
      <c r="E265" s="27"/>
      <c r="F265" s="25">
        <f t="shared" si="12"/>
        <v>216000</v>
      </c>
      <c r="G265" s="26">
        <f t="shared" si="13"/>
        <v>-1</v>
      </c>
      <c r="H265" s="26">
        <f t="shared" si="14"/>
        <v>-1</v>
      </c>
    </row>
    <row r="266" spans="1:8" x14ac:dyDescent="0.25">
      <c r="A266" s="27"/>
      <c r="B266" s="32"/>
      <c r="C266" s="27"/>
      <c r="D266" s="27"/>
      <c r="E266" s="27"/>
      <c r="F266" s="25">
        <f t="shared" si="12"/>
        <v>216000</v>
      </c>
      <c r="G266" s="26">
        <f t="shared" si="13"/>
        <v>-1</v>
      </c>
      <c r="H266" s="26">
        <f t="shared" si="14"/>
        <v>-1</v>
      </c>
    </row>
    <row r="267" spans="1:8" x14ac:dyDescent="0.25">
      <c r="A267" s="27"/>
      <c r="B267" s="32"/>
      <c r="C267" s="27"/>
      <c r="D267" s="27"/>
      <c r="E267" s="27"/>
      <c r="F267" s="25">
        <f t="shared" si="12"/>
        <v>216000</v>
      </c>
      <c r="G267" s="26">
        <f t="shared" si="13"/>
        <v>-1</v>
      </c>
      <c r="H267" s="26">
        <f t="shared" si="14"/>
        <v>-1</v>
      </c>
    </row>
    <row r="268" spans="1:8" x14ac:dyDescent="0.25">
      <c r="A268" s="27"/>
      <c r="B268" s="32"/>
      <c r="C268" s="27"/>
      <c r="D268" s="27"/>
      <c r="E268" s="27"/>
      <c r="F268" s="25">
        <f t="shared" si="12"/>
        <v>216000</v>
      </c>
      <c r="G268" s="26">
        <f t="shared" si="13"/>
        <v>-1</v>
      </c>
      <c r="H268" s="26">
        <f t="shared" si="14"/>
        <v>-1</v>
      </c>
    </row>
    <row r="269" spans="1:8" x14ac:dyDescent="0.25">
      <c r="A269" s="27"/>
      <c r="B269" s="32"/>
      <c r="C269" s="27"/>
      <c r="D269" s="27"/>
      <c r="E269" s="27"/>
      <c r="F269" s="25">
        <f t="shared" si="12"/>
        <v>216000</v>
      </c>
      <c r="G269" s="26">
        <f t="shared" si="13"/>
        <v>-1</v>
      </c>
      <c r="H269" s="26">
        <f t="shared" si="14"/>
        <v>-1</v>
      </c>
    </row>
    <row r="270" spans="1:8" x14ac:dyDescent="0.25">
      <c r="A270" s="27"/>
      <c r="B270" s="32"/>
      <c r="C270" s="27"/>
      <c r="D270" s="27"/>
      <c r="E270" s="27"/>
      <c r="F270" s="25">
        <f t="shared" si="12"/>
        <v>216000</v>
      </c>
      <c r="G270" s="26">
        <f t="shared" si="13"/>
        <v>-1</v>
      </c>
      <c r="H270" s="26">
        <f t="shared" si="14"/>
        <v>-1</v>
      </c>
    </row>
    <row r="271" spans="1:8" x14ac:dyDescent="0.25">
      <c r="A271" s="27"/>
      <c r="B271" s="32"/>
      <c r="C271" s="27"/>
      <c r="D271" s="27"/>
      <c r="E271" s="27"/>
      <c r="F271" s="25">
        <f t="shared" si="12"/>
        <v>216000</v>
      </c>
      <c r="G271" s="26">
        <f t="shared" si="13"/>
        <v>-1</v>
      </c>
      <c r="H271" s="26">
        <f t="shared" si="14"/>
        <v>-1</v>
      </c>
    </row>
    <row r="272" spans="1:8" x14ac:dyDescent="0.25">
      <c r="A272" s="27"/>
      <c r="B272" s="32"/>
      <c r="C272" s="27"/>
      <c r="D272" s="27"/>
      <c r="E272" s="27"/>
      <c r="F272" s="25">
        <f t="shared" si="12"/>
        <v>216000</v>
      </c>
      <c r="G272" s="26">
        <f t="shared" si="13"/>
        <v>-1</v>
      </c>
      <c r="H272" s="26">
        <f t="shared" si="14"/>
        <v>-1</v>
      </c>
    </row>
    <row r="273" spans="1:8" x14ac:dyDescent="0.25">
      <c r="A273" s="27"/>
      <c r="B273" s="32"/>
      <c r="C273" s="27"/>
      <c r="D273" s="27"/>
      <c r="E273" s="27"/>
      <c r="F273" s="25">
        <f t="shared" si="12"/>
        <v>216000</v>
      </c>
      <c r="G273" s="26">
        <f t="shared" si="13"/>
        <v>-1</v>
      </c>
      <c r="H273" s="26">
        <f t="shared" si="14"/>
        <v>-1</v>
      </c>
    </row>
    <row r="274" spans="1:8" x14ac:dyDescent="0.25">
      <c r="A274" s="27"/>
      <c r="B274" s="32"/>
      <c r="C274" s="27"/>
      <c r="D274" s="27"/>
      <c r="E274" s="27"/>
      <c r="F274" s="25">
        <f t="shared" si="12"/>
        <v>216000</v>
      </c>
      <c r="G274" s="26">
        <f t="shared" si="13"/>
        <v>-1</v>
      </c>
      <c r="H274" s="26">
        <f t="shared" si="14"/>
        <v>-1</v>
      </c>
    </row>
    <row r="275" spans="1:8" x14ac:dyDescent="0.25">
      <c r="A275" s="27"/>
      <c r="B275" s="32"/>
      <c r="C275" s="27"/>
      <c r="D275" s="27"/>
      <c r="E275" s="27"/>
      <c r="F275" s="25">
        <f t="shared" si="12"/>
        <v>216000</v>
      </c>
      <c r="G275" s="26">
        <f t="shared" si="13"/>
        <v>-1</v>
      </c>
      <c r="H275" s="26">
        <f t="shared" si="14"/>
        <v>-1</v>
      </c>
    </row>
    <row r="276" spans="1:8" x14ac:dyDescent="0.25">
      <c r="A276" s="27"/>
      <c r="B276" s="32"/>
      <c r="C276" s="27"/>
      <c r="D276" s="27"/>
      <c r="E276" s="27"/>
      <c r="F276" s="25">
        <f t="shared" si="12"/>
        <v>216000</v>
      </c>
      <c r="G276" s="26">
        <f t="shared" si="13"/>
        <v>-1</v>
      </c>
      <c r="H276" s="26">
        <f t="shared" si="14"/>
        <v>-1</v>
      </c>
    </row>
    <row r="277" spans="1:8" x14ac:dyDescent="0.25">
      <c r="A277" s="27"/>
      <c r="B277" s="32"/>
      <c r="C277" s="27"/>
      <c r="D277" s="27"/>
      <c r="E277" s="27"/>
      <c r="F277" s="25">
        <f t="shared" si="12"/>
        <v>216000</v>
      </c>
      <c r="G277" s="26">
        <f t="shared" si="13"/>
        <v>-1</v>
      </c>
      <c r="H277" s="26">
        <f t="shared" si="14"/>
        <v>-1</v>
      </c>
    </row>
    <row r="278" spans="1:8" x14ac:dyDescent="0.25">
      <c r="A278" s="27"/>
      <c r="B278" s="32"/>
      <c r="C278" s="27"/>
      <c r="D278" s="27"/>
      <c r="E278" s="27"/>
      <c r="F278" s="25">
        <f t="shared" si="12"/>
        <v>216000</v>
      </c>
      <c r="G278" s="26">
        <f t="shared" si="13"/>
        <v>-1</v>
      </c>
      <c r="H278" s="26">
        <f t="shared" si="14"/>
        <v>-1</v>
      </c>
    </row>
    <row r="279" spans="1:8" x14ac:dyDescent="0.25">
      <c r="A279" s="27"/>
      <c r="B279" s="32"/>
      <c r="C279" s="27"/>
      <c r="D279" s="27"/>
      <c r="E279" s="27"/>
      <c r="F279" s="25">
        <f t="shared" si="12"/>
        <v>216000</v>
      </c>
      <c r="G279" s="26">
        <f t="shared" si="13"/>
        <v>-1</v>
      </c>
      <c r="H279" s="26">
        <f t="shared" si="14"/>
        <v>-1</v>
      </c>
    </row>
    <row r="280" spans="1:8" x14ac:dyDescent="0.25">
      <c r="A280" s="27"/>
      <c r="B280" s="32"/>
      <c r="C280" s="27"/>
      <c r="D280" s="27"/>
      <c r="E280" s="27"/>
      <c r="F280" s="25">
        <f t="shared" si="12"/>
        <v>216000</v>
      </c>
      <c r="G280" s="26">
        <f t="shared" si="13"/>
        <v>-1</v>
      </c>
      <c r="H280" s="26">
        <f t="shared" si="14"/>
        <v>-1</v>
      </c>
    </row>
    <row r="281" spans="1:8" x14ac:dyDescent="0.25">
      <c r="A281" s="27"/>
      <c r="B281" s="32"/>
      <c r="C281" s="27"/>
      <c r="D281" s="27"/>
      <c r="E281" s="27"/>
      <c r="F281" s="25">
        <f t="shared" si="12"/>
        <v>216000</v>
      </c>
      <c r="G281" s="26">
        <f t="shared" si="13"/>
        <v>-1</v>
      </c>
      <c r="H281" s="26">
        <f t="shared" si="14"/>
        <v>-1</v>
      </c>
    </row>
    <row r="282" spans="1:8" x14ac:dyDescent="0.25">
      <c r="A282" s="27"/>
      <c r="B282" s="32"/>
      <c r="C282" s="27"/>
      <c r="D282" s="27"/>
      <c r="E282" s="27"/>
      <c r="F282" s="25">
        <f t="shared" si="12"/>
        <v>216000</v>
      </c>
      <c r="G282" s="26">
        <f t="shared" si="13"/>
        <v>-1</v>
      </c>
      <c r="H282" s="26">
        <f t="shared" si="14"/>
        <v>-1</v>
      </c>
    </row>
    <row r="283" spans="1:8" x14ac:dyDescent="0.25">
      <c r="A283" s="27"/>
      <c r="B283" s="32"/>
      <c r="C283" s="27"/>
      <c r="D283" s="27"/>
      <c r="E283" s="27"/>
      <c r="F283" s="25">
        <f t="shared" si="12"/>
        <v>216000</v>
      </c>
      <c r="G283" s="26">
        <f t="shared" si="13"/>
        <v>-1</v>
      </c>
      <c r="H283" s="26">
        <f t="shared" si="14"/>
        <v>-1</v>
      </c>
    </row>
    <row r="284" spans="1:8" x14ac:dyDescent="0.25">
      <c r="A284" s="27"/>
      <c r="B284" s="32"/>
      <c r="C284" s="27"/>
      <c r="D284" s="27"/>
      <c r="E284" s="27"/>
      <c r="F284" s="25">
        <f t="shared" si="12"/>
        <v>216000</v>
      </c>
      <c r="G284" s="26">
        <f t="shared" si="13"/>
        <v>-1</v>
      </c>
      <c r="H284" s="26">
        <f t="shared" si="14"/>
        <v>-1</v>
      </c>
    </row>
    <row r="285" spans="1:8" x14ac:dyDescent="0.25">
      <c r="A285" s="27"/>
      <c r="B285" s="32"/>
      <c r="C285" s="27"/>
      <c r="D285" s="27"/>
      <c r="E285" s="27"/>
      <c r="F285" s="25">
        <f t="shared" si="12"/>
        <v>216000</v>
      </c>
      <c r="G285" s="26">
        <f t="shared" si="13"/>
        <v>-1</v>
      </c>
      <c r="H285" s="26">
        <f t="shared" si="14"/>
        <v>-1</v>
      </c>
    </row>
    <row r="286" spans="1:8" x14ac:dyDescent="0.25">
      <c r="A286" s="27"/>
      <c r="B286" s="32"/>
      <c r="C286" s="27"/>
      <c r="D286" s="27"/>
      <c r="E286" s="27"/>
      <c r="F286" s="25">
        <f t="shared" si="12"/>
        <v>216000</v>
      </c>
      <c r="G286" s="26">
        <f t="shared" si="13"/>
        <v>-1</v>
      </c>
      <c r="H286" s="26">
        <f t="shared" si="14"/>
        <v>-1</v>
      </c>
    </row>
    <row r="287" spans="1:8" x14ac:dyDescent="0.25">
      <c r="A287" s="27"/>
      <c r="B287" s="32"/>
      <c r="C287" s="27"/>
      <c r="D287" s="27"/>
      <c r="E287" s="27"/>
      <c r="F287" s="25">
        <f t="shared" si="12"/>
        <v>216000</v>
      </c>
      <c r="G287" s="26">
        <f t="shared" si="13"/>
        <v>-1</v>
      </c>
      <c r="H287" s="26">
        <f t="shared" si="14"/>
        <v>-1</v>
      </c>
    </row>
    <row r="288" spans="1:8" x14ac:dyDescent="0.25">
      <c r="A288" s="27"/>
      <c r="B288" s="32"/>
      <c r="C288" s="27"/>
      <c r="D288" s="27"/>
      <c r="E288" s="27"/>
      <c r="F288" s="25">
        <f t="shared" si="12"/>
        <v>216000</v>
      </c>
      <c r="G288" s="26">
        <f t="shared" si="13"/>
        <v>-1</v>
      </c>
      <c r="H288" s="26">
        <f t="shared" si="14"/>
        <v>-1</v>
      </c>
    </row>
    <row r="289" spans="1:8" x14ac:dyDescent="0.25">
      <c r="A289" s="27"/>
      <c r="B289" s="32"/>
      <c r="C289" s="27"/>
      <c r="D289" s="27"/>
      <c r="E289" s="27"/>
      <c r="F289" s="25">
        <f t="shared" si="12"/>
        <v>216000</v>
      </c>
      <c r="G289" s="26">
        <f t="shared" si="13"/>
        <v>-1</v>
      </c>
      <c r="H289" s="26">
        <f t="shared" si="14"/>
        <v>-1</v>
      </c>
    </row>
    <row r="290" spans="1:8" x14ac:dyDescent="0.25">
      <c r="A290" s="27"/>
      <c r="B290" s="32"/>
      <c r="C290" s="27"/>
      <c r="D290" s="27"/>
      <c r="E290" s="27"/>
      <c r="F290" s="25">
        <f t="shared" si="12"/>
        <v>216000</v>
      </c>
      <c r="G290" s="26">
        <f t="shared" si="13"/>
        <v>-1</v>
      </c>
      <c r="H290" s="26">
        <f t="shared" si="14"/>
        <v>-1</v>
      </c>
    </row>
    <row r="291" spans="1:8" x14ac:dyDescent="0.25">
      <c r="A291" s="27"/>
      <c r="B291" s="32"/>
      <c r="C291" s="27"/>
      <c r="D291" s="27"/>
      <c r="E291" s="27"/>
      <c r="F291" s="25">
        <f t="shared" si="12"/>
        <v>216000</v>
      </c>
      <c r="G291" s="26">
        <f t="shared" si="13"/>
        <v>-1</v>
      </c>
      <c r="H291" s="26">
        <f t="shared" si="14"/>
        <v>-1</v>
      </c>
    </row>
    <row r="292" spans="1:8" x14ac:dyDescent="0.25">
      <c r="A292" s="27"/>
      <c r="B292" s="32"/>
      <c r="C292" s="27"/>
      <c r="D292" s="27"/>
      <c r="E292" s="27"/>
      <c r="F292" s="25">
        <f t="shared" si="12"/>
        <v>216000</v>
      </c>
      <c r="G292" s="26">
        <f t="shared" si="13"/>
        <v>-1</v>
      </c>
      <c r="H292" s="26">
        <f t="shared" si="14"/>
        <v>-1</v>
      </c>
    </row>
    <row r="293" spans="1:8" x14ac:dyDescent="0.25">
      <c r="A293" s="27"/>
      <c r="B293" s="32"/>
      <c r="C293" s="27"/>
      <c r="D293" s="27"/>
      <c r="E293" s="27"/>
      <c r="F293" s="25">
        <f t="shared" si="12"/>
        <v>216000</v>
      </c>
      <c r="G293" s="26">
        <f t="shared" si="13"/>
        <v>-1</v>
      </c>
      <c r="H293" s="26">
        <f t="shared" si="14"/>
        <v>-1</v>
      </c>
    </row>
    <row r="294" spans="1:8" x14ac:dyDescent="0.25">
      <c r="A294" s="27"/>
      <c r="B294" s="32"/>
      <c r="C294" s="27"/>
      <c r="D294" s="27"/>
      <c r="E294" s="27"/>
      <c r="F294" s="25">
        <f t="shared" si="12"/>
        <v>216000</v>
      </c>
      <c r="G294" s="26">
        <f t="shared" si="13"/>
        <v>-1</v>
      </c>
      <c r="H294" s="26">
        <f t="shared" si="14"/>
        <v>-1</v>
      </c>
    </row>
    <row r="295" spans="1:8" x14ac:dyDescent="0.25">
      <c r="A295" s="27"/>
      <c r="B295" s="32"/>
      <c r="C295" s="27"/>
      <c r="D295" s="27"/>
      <c r="E295" s="27"/>
      <c r="F295" s="25">
        <f t="shared" si="12"/>
        <v>216000</v>
      </c>
      <c r="G295" s="26">
        <f t="shared" si="13"/>
        <v>-1</v>
      </c>
      <c r="H295" s="26">
        <f t="shared" si="14"/>
        <v>-1</v>
      </c>
    </row>
    <row r="296" spans="1:8" x14ac:dyDescent="0.25">
      <c r="A296" s="27"/>
      <c r="B296" s="32"/>
      <c r="C296" s="27"/>
      <c r="D296" s="27"/>
      <c r="E296" s="27"/>
      <c r="F296" s="25">
        <f t="shared" si="12"/>
        <v>216000</v>
      </c>
      <c r="G296" s="26">
        <f t="shared" si="13"/>
        <v>-1</v>
      </c>
      <c r="H296" s="26">
        <f t="shared" si="14"/>
        <v>-1</v>
      </c>
    </row>
    <row r="297" spans="1:8" x14ac:dyDescent="0.25">
      <c r="A297" s="27"/>
      <c r="B297" s="32"/>
      <c r="C297" s="27"/>
      <c r="D297" s="27"/>
      <c r="E297" s="27"/>
      <c r="F297" s="25">
        <f t="shared" si="12"/>
        <v>216000</v>
      </c>
      <c r="G297" s="26">
        <f t="shared" si="13"/>
        <v>-1</v>
      </c>
      <c r="H297" s="26">
        <f t="shared" si="14"/>
        <v>-1</v>
      </c>
    </row>
    <row r="298" spans="1:8" x14ac:dyDescent="0.25">
      <c r="A298" s="27"/>
      <c r="B298" s="32"/>
      <c r="C298" s="27"/>
      <c r="D298" s="27"/>
      <c r="E298" s="27"/>
      <c r="F298" s="25">
        <f t="shared" si="12"/>
        <v>216000</v>
      </c>
      <c r="G298" s="26">
        <f t="shared" si="13"/>
        <v>-1</v>
      </c>
      <c r="H298" s="26">
        <f t="shared" si="14"/>
        <v>-1</v>
      </c>
    </row>
    <row r="299" spans="1:8" x14ac:dyDescent="0.25">
      <c r="A299" s="27"/>
      <c r="B299" s="32"/>
      <c r="C299" s="27"/>
      <c r="D299" s="27"/>
      <c r="E299" s="27"/>
      <c r="F299" s="25">
        <f t="shared" si="12"/>
        <v>216000</v>
      </c>
      <c r="G299" s="26">
        <f t="shared" si="13"/>
        <v>-1</v>
      </c>
      <c r="H299" s="26">
        <f t="shared" si="14"/>
        <v>-1</v>
      </c>
    </row>
    <row r="300" spans="1:8" x14ac:dyDescent="0.25">
      <c r="A300" s="27"/>
      <c r="B300" s="32"/>
      <c r="C300" s="27"/>
      <c r="D300" s="27"/>
      <c r="E300" s="27"/>
      <c r="F300" s="25">
        <f t="shared" si="12"/>
        <v>216000</v>
      </c>
      <c r="G300" s="26">
        <f t="shared" si="13"/>
        <v>-1</v>
      </c>
      <c r="H300" s="26">
        <f t="shared" si="14"/>
        <v>-1</v>
      </c>
    </row>
    <row r="301" spans="1:8" x14ac:dyDescent="0.25">
      <c r="A301" s="27"/>
      <c r="B301" s="32"/>
      <c r="C301" s="27"/>
      <c r="D301" s="27"/>
      <c r="E301" s="27"/>
      <c r="F301" s="25">
        <f t="shared" si="12"/>
        <v>216000</v>
      </c>
      <c r="G301" s="26">
        <f t="shared" si="13"/>
        <v>-1</v>
      </c>
      <c r="H301" s="26">
        <f t="shared" si="14"/>
        <v>-1</v>
      </c>
    </row>
    <row r="302" spans="1:8" x14ac:dyDescent="0.25">
      <c r="A302" s="27"/>
      <c r="B302" s="32"/>
      <c r="C302" s="27"/>
      <c r="D302" s="27"/>
      <c r="E302" s="27"/>
      <c r="F302" s="25">
        <f t="shared" si="12"/>
        <v>216000</v>
      </c>
      <c r="G302" s="26">
        <f t="shared" si="13"/>
        <v>-1</v>
      </c>
      <c r="H302" s="26">
        <f t="shared" si="14"/>
        <v>-1</v>
      </c>
    </row>
    <row r="303" spans="1:8" x14ac:dyDescent="0.25">
      <c r="A303" s="27"/>
      <c r="B303" s="32"/>
      <c r="C303" s="27"/>
      <c r="D303" s="27"/>
      <c r="E303" s="27"/>
      <c r="F303" s="25">
        <f t="shared" si="12"/>
        <v>216000</v>
      </c>
      <c r="G303" s="26">
        <f t="shared" si="13"/>
        <v>-1</v>
      </c>
      <c r="H303" s="26">
        <f t="shared" si="14"/>
        <v>-1</v>
      </c>
    </row>
    <row r="304" spans="1:8" x14ac:dyDescent="0.25">
      <c r="A304" s="27"/>
      <c r="B304" s="32"/>
      <c r="C304" s="27"/>
      <c r="D304" s="27"/>
      <c r="E304" s="27"/>
      <c r="F304" s="25">
        <f t="shared" si="12"/>
        <v>216000</v>
      </c>
      <c r="G304" s="26">
        <f t="shared" si="13"/>
        <v>-1</v>
      </c>
      <c r="H304" s="26">
        <f t="shared" si="14"/>
        <v>-1</v>
      </c>
    </row>
    <row r="305" spans="1:8" x14ac:dyDescent="0.25">
      <c r="A305" s="27"/>
      <c r="B305" s="32"/>
      <c r="C305" s="27"/>
      <c r="D305" s="27"/>
      <c r="E305" s="27"/>
      <c r="F305" s="25">
        <f t="shared" si="12"/>
        <v>216000</v>
      </c>
      <c r="G305" s="26">
        <f t="shared" si="13"/>
        <v>-1</v>
      </c>
      <c r="H305" s="26">
        <f t="shared" si="14"/>
        <v>-1</v>
      </c>
    </row>
    <row r="306" spans="1:8" x14ac:dyDescent="0.25">
      <c r="A306" s="27"/>
      <c r="B306" s="32"/>
      <c r="C306" s="27"/>
      <c r="D306" s="27"/>
      <c r="E306" s="27"/>
      <c r="F306" s="25">
        <f t="shared" si="12"/>
        <v>216000</v>
      </c>
      <c r="G306" s="26">
        <f t="shared" si="13"/>
        <v>-1</v>
      </c>
      <c r="H306" s="26">
        <f t="shared" si="14"/>
        <v>-1</v>
      </c>
    </row>
    <row r="307" spans="1:8" x14ac:dyDescent="0.25">
      <c r="A307" s="27"/>
      <c r="B307" s="32"/>
      <c r="C307" s="27"/>
      <c r="D307" s="27"/>
      <c r="E307" s="27"/>
      <c r="F307" s="25">
        <f t="shared" si="12"/>
        <v>216000</v>
      </c>
      <c r="G307" s="26">
        <f t="shared" si="13"/>
        <v>-1</v>
      </c>
      <c r="H307" s="26">
        <f t="shared" si="14"/>
        <v>-1</v>
      </c>
    </row>
    <row r="308" spans="1:8" x14ac:dyDescent="0.25">
      <c r="A308" s="27"/>
      <c r="B308" s="32"/>
      <c r="C308" s="27"/>
      <c r="D308" s="27"/>
      <c r="E308" s="27"/>
      <c r="F308" s="25">
        <f t="shared" si="12"/>
        <v>216000</v>
      </c>
      <c r="G308" s="26">
        <f t="shared" si="13"/>
        <v>-1</v>
      </c>
      <c r="H308" s="26">
        <f t="shared" si="14"/>
        <v>-1</v>
      </c>
    </row>
    <row r="309" spans="1:8" x14ac:dyDescent="0.25">
      <c r="A309" s="27"/>
      <c r="B309" s="32"/>
      <c r="C309" s="27"/>
      <c r="D309" s="27"/>
      <c r="E309" s="27"/>
      <c r="F309" s="25">
        <f t="shared" si="12"/>
        <v>216000</v>
      </c>
      <c r="G309" s="26">
        <f t="shared" si="13"/>
        <v>-1</v>
      </c>
      <c r="H309" s="26">
        <f t="shared" si="14"/>
        <v>-1</v>
      </c>
    </row>
    <row r="310" spans="1:8" x14ac:dyDescent="0.25">
      <c r="A310" s="27"/>
      <c r="B310" s="32"/>
      <c r="C310" s="27"/>
      <c r="D310" s="27"/>
      <c r="E310" s="27"/>
      <c r="F310" s="25">
        <f t="shared" si="12"/>
        <v>216000</v>
      </c>
      <c r="G310" s="26">
        <f t="shared" si="13"/>
        <v>-1</v>
      </c>
      <c r="H310" s="26">
        <f t="shared" si="14"/>
        <v>-1</v>
      </c>
    </row>
    <row r="311" spans="1:8" x14ac:dyDescent="0.25">
      <c r="A311" s="27"/>
      <c r="B311" s="32"/>
      <c r="C311" s="27"/>
      <c r="D311" s="27"/>
      <c r="E311" s="27"/>
      <c r="F311" s="25">
        <f t="shared" si="12"/>
        <v>216000</v>
      </c>
      <c r="G311" s="26">
        <f t="shared" si="13"/>
        <v>-1</v>
      </c>
      <c r="H311" s="26">
        <f t="shared" si="14"/>
        <v>-1</v>
      </c>
    </row>
    <row r="312" spans="1:8" x14ac:dyDescent="0.25">
      <c r="A312" s="27"/>
      <c r="B312" s="32"/>
      <c r="C312" s="27"/>
      <c r="D312" s="27"/>
      <c r="E312" s="27"/>
      <c r="F312" s="25">
        <f t="shared" si="12"/>
        <v>216000</v>
      </c>
      <c r="G312" s="26">
        <f t="shared" si="13"/>
        <v>-1</v>
      </c>
      <c r="H312" s="26">
        <f t="shared" si="14"/>
        <v>-1</v>
      </c>
    </row>
    <row r="313" spans="1:8" x14ac:dyDescent="0.25">
      <c r="A313" s="27"/>
      <c r="B313" s="32"/>
      <c r="C313" s="27"/>
      <c r="D313" s="27"/>
      <c r="E313" s="27"/>
      <c r="F313" s="25">
        <f t="shared" si="12"/>
        <v>216000</v>
      </c>
      <c r="G313" s="26">
        <f t="shared" si="13"/>
        <v>-1</v>
      </c>
      <c r="H313" s="26">
        <f t="shared" si="14"/>
        <v>-1</v>
      </c>
    </row>
    <row r="314" spans="1:8" x14ac:dyDescent="0.25">
      <c r="A314" s="27"/>
      <c r="B314" s="32"/>
      <c r="C314" s="27"/>
      <c r="D314" s="27"/>
      <c r="E314" s="27"/>
      <c r="F314" s="25">
        <f t="shared" si="12"/>
        <v>216000</v>
      </c>
      <c r="G314" s="26">
        <f t="shared" si="13"/>
        <v>-1</v>
      </c>
      <c r="H314" s="26">
        <f t="shared" si="14"/>
        <v>-1</v>
      </c>
    </row>
    <row r="315" spans="1:8" x14ac:dyDescent="0.25">
      <c r="A315" s="27"/>
      <c r="B315" s="32"/>
      <c r="C315" s="27"/>
      <c r="D315" s="27"/>
      <c r="E315" s="27"/>
      <c r="F315" s="25">
        <f t="shared" si="12"/>
        <v>216000</v>
      </c>
      <c r="G315" s="26">
        <f t="shared" si="13"/>
        <v>-1</v>
      </c>
      <c r="H315" s="26">
        <f t="shared" si="14"/>
        <v>-1</v>
      </c>
    </row>
    <row r="316" spans="1:8" x14ac:dyDescent="0.25">
      <c r="A316" s="27"/>
      <c r="B316" s="32"/>
      <c r="C316" s="27"/>
      <c r="D316" s="27"/>
      <c r="E316" s="27"/>
      <c r="F316" s="25">
        <f t="shared" si="12"/>
        <v>216000</v>
      </c>
      <c r="G316" s="26">
        <f t="shared" si="13"/>
        <v>-1</v>
      </c>
      <c r="H316" s="26">
        <f t="shared" si="14"/>
        <v>-1</v>
      </c>
    </row>
    <row r="317" spans="1:8" x14ac:dyDescent="0.25">
      <c r="A317" s="27"/>
      <c r="B317" s="32"/>
      <c r="C317" s="27"/>
      <c r="D317" s="27"/>
      <c r="E317" s="27"/>
      <c r="F317" s="25">
        <f t="shared" si="12"/>
        <v>216000</v>
      </c>
      <c r="G317" s="26">
        <f t="shared" si="13"/>
        <v>-1</v>
      </c>
      <c r="H317" s="26">
        <f t="shared" si="14"/>
        <v>-1</v>
      </c>
    </row>
    <row r="318" spans="1:8" x14ac:dyDescent="0.25">
      <c r="A318" s="27"/>
      <c r="B318" s="32"/>
      <c r="C318" s="27"/>
      <c r="D318" s="27"/>
      <c r="E318" s="27"/>
      <c r="F318" s="25">
        <f t="shared" si="12"/>
        <v>216000</v>
      </c>
      <c r="G318" s="26">
        <f t="shared" si="13"/>
        <v>-1</v>
      </c>
      <c r="H318" s="26">
        <f t="shared" si="14"/>
        <v>-1</v>
      </c>
    </row>
    <row r="319" spans="1:8" x14ac:dyDescent="0.25">
      <c r="A319" s="27"/>
      <c r="B319" s="32"/>
      <c r="C319" s="27"/>
      <c r="D319" s="27"/>
      <c r="E319" s="27"/>
      <c r="F319" s="25">
        <f t="shared" si="12"/>
        <v>216000</v>
      </c>
      <c r="G319" s="26">
        <f t="shared" si="13"/>
        <v>-1</v>
      </c>
      <c r="H319" s="26">
        <f t="shared" si="14"/>
        <v>-1</v>
      </c>
    </row>
    <row r="320" spans="1:8" x14ac:dyDescent="0.25">
      <c r="A320" s="27"/>
      <c r="B320" s="32"/>
      <c r="C320" s="27"/>
      <c r="D320" s="27"/>
      <c r="E320" s="27"/>
      <c r="F320" s="25">
        <f t="shared" si="12"/>
        <v>216000</v>
      </c>
      <c r="G320" s="26">
        <f t="shared" si="13"/>
        <v>-1</v>
      </c>
      <c r="H320" s="26">
        <f t="shared" si="14"/>
        <v>-1</v>
      </c>
    </row>
    <row r="321" spans="1:8" x14ac:dyDescent="0.25">
      <c r="A321" s="27"/>
      <c r="B321" s="32"/>
      <c r="C321" s="27"/>
      <c r="D321" s="27"/>
      <c r="E321" s="27"/>
      <c r="F321" s="25">
        <f t="shared" si="12"/>
        <v>216000</v>
      </c>
      <c r="G321" s="26">
        <f t="shared" si="13"/>
        <v>-1</v>
      </c>
      <c r="H321" s="26">
        <f t="shared" si="14"/>
        <v>-1</v>
      </c>
    </row>
    <row r="322" spans="1:8" x14ac:dyDescent="0.25">
      <c r="A322" s="27"/>
      <c r="B322" s="32"/>
      <c r="C322" s="27"/>
      <c r="D322" s="27"/>
      <c r="E322" s="27"/>
      <c r="F322" s="25">
        <f t="shared" ref="F322:F385" si="15">IF(ROW(F321)=1,E322,F321+E322)</f>
        <v>216000</v>
      </c>
      <c r="G322" s="26">
        <f t="shared" ref="G322:G385" si="16">B322-1</f>
        <v>-1</v>
      </c>
      <c r="H322" s="26">
        <f t="shared" ref="H322:H385" si="17">IF(F322=F323,H323,G322)</f>
        <v>-1</v>
      </c>
    </row>
    <row r="323" spans="1:8" x14ac:dyDescent="0.25">
      <c r="A323" s="27"/>
      <c r="B323" s="32"/>
      <c r="C323" s="27"/>
      <c r="D323" s="27"/>
      <c r="E323" s="27"/>
      <c r="F323" s="25">
        <f t="shared" si="15"/>
        <v>216000</v>
      </c>
      <c r="G323" s="26">
        <f t="shared" si="16"/>
        <v>-1</v>
      </c>
      <c r="H323" s="26">
        <f t="shared" si="17"/>
        <v>-1</v>
      </c>
    </row>
    <row r="324" spans="1:8" x14ac:dyDescent="0.25">
      <c r="A324" s="27"/>
      <c r="B324" s="32"/>
      <c r="C324" s="27"/>
      <c r="D324" s="27"/>
      <c r="E324" s="27"/>
      <c r="F324" s="25">
        <f t="shared" si="15"/>
        <v>216000</v>
      </c>
      <c r="G324" s="26">
        <f t="shared" si="16"/>
        <v>-1</v>
      </c>
      <c r="H324" s="26">
        <f t="shared" si="17"/>
        <v>-1</v>
      </c>
    </row>
    <row r="325" spans="1:8" x14ac:dyDescent="0.25">
      <c r="A325" s="27"/>
      <c r="B325" s="32"/>
      <c r="C325" s="27"/>
      <c r="D325" s="27"/>
      <c r="E325" s="27"/>
      <c r="F325" s="25">
        <f t="shared" si="15"/>
        <v>216000</v>
      </c>
      <c r="G325" s="26">
        <f t="shared" si="16"/>
        <v>-1</v>
      </c>
      <c r="H325" s="26">
        <f t="shared" si="17"/>
        <v>-1</v>
      </c>
    </row>
    <row r="326" spans="1:8" x14ac:dyDescent="0.25">
      <c r="A326" s="27"/>
      <c r="B326" s="32"/>
      <c r="C326" s="27"/>
      <c r="D326" s="27"/>
      <c r="E326" s="27"/>
      <c r="F326" s="25">
        <f t="shared" si="15"/>
        <v>216000</v>
      </c>
      <c r="G326" s="26">
        <f t="shared" si="16"/>
        <v>-1</v>
      </c>
      <c r="H326" s="26">
        <f t="shared" si="17"/>
        <v>-1</v>
      </c>
    </row>
    <row r="327" spans="1:8" x14ac:dyDescent="0.25">
      <c r="A327" s="27"/>
      <c r="B327" s="32"/>
      <c r="C327" s="27"/>
      <c r="D327" s="27"/>
      <c r="E327" s="27"/>
      <c r="F327" s="25">
        <f t="shared" si="15"/>
        <v>216000</v>
      </c>
      <c r="G327" s="26">
        <f t="shared" si="16"/>
        <v>-1</v>
      </c>
      <c r="H327" s="26">
        <f t="shared" si="17"/>
        <v>-1</v>
      </c>
    </row>
    <row r="328" spans="1:8" x14ac:dyDescent="0.25">
      <c r="A328" s="27"/>
      <c r="B328" s="32"/>
      <c r="C328" s="27"/>
      <c r="D328" s="27"/>
      <c r="E328" s="27"/>
      <c r="F328" s="25">
        <f t="shared" si="15"/>
        <v>216000</v>
      </c>
      <c r="G328" s="26">
        <f t="shared" si="16"/>
        <v>-1</v>
      </c>
      <c r="H328" s="26">
        <f t="shared" si="17"/>
        <v>-1</v>
      </c>
    </row>
    <row r="329" spans="1:8" x14ac:dyDescent="0.25">
      <c r="A329" s="27"/>
      <c r="B329" s="32"/>
      <c r="C329" s="27"/>
      <c r="D329" s="27"/>
      <c r="E329" s="27"/>
      <c r="F329" s="25">
        <f t="shared" si="15"/>
        <v>216000</v>
      </c>
      <c r="G329" s="26">
        <f t="shared" si="16"/>
        <v>-1</v>
      </c>
      <c r="H329" s="26">
        <f t="shared" si="17"/>
        <v>-1</v>
      </c>
    </row>
    <row r="330" spans="1:8" x14ac:dyDescent="0.25">
      <c r="A330" s="27"/>
      <c r="B330" s="32"/>
      <c r="C330" s="27"/>
      <c r="D330" s="27"/>
      <c r="E330" s="27"/>
      <c r="F330" s="25">
        <f t="shared" si="15"/>
        <v>216000</v>
      </c>
      <c r="G330" s="26">
        <f t="shared" si="16"/>
        <v>-1</v>
      </c>
      <c r="H330" s="26">
        <f t="shared" si="17"/>
        <v>-1</v>
      </c>
    </row>
    <row r="331" spans="1:8" x14ac:dyDescent="0.25">
      <c r="A331" s="27"/>
      <c r="B331" s="32"/>
      <c r="C331" s="27"/>
      <c r="D331" s="27"/>
      <c r="E331" s="27"/>
      <c r="F331" s="25">
        <f t="shared" si="15"/>
        <v>216000</v>
      </c>
      <c r="G331" s="26">
        <f t="shared" si="16"/>
        <v>-1</v>
      </c>
      <c r="H331" s="26">
        <f t="shared" si="17"/>
        <v>-1</v>
      </c>
    </row>
    <row r="332" spans="1:8" x14ac:dyDescent="0.25">
      <c r="A332" s="27"/>
      <c r="B332" s="32"/>
      <c r="C332" s="27"/>
      <c r="D332" s="27"/>
      <c r="E332" s="27"/>
      <c r="F332" s="25">
        <f t="shared" si="15"/>
        <v>216000</v>
      </c>
      <c r="G332" s="26">
        <f t="shared" si="16"/>
        <v>-1</v>
      </c>
      <c r="H332" s="26">
        <f t="shared" si="17"/>
        <v>-1</v>
      </c>
    </row>
    <row r="333" spans="1:8" x14ac:dyDescent="0.25">
      <c r="A333" s="27"/>
      <c r="B333" s="32"/>
      <c r="C333" s="27"/>
      <c r="D333" s="27"/>
      <c r="E333" s="27"/>
      <c r="F333" s="25">
        <f t="shared" si="15"/>
        <v>216000</v>
      </c>
      <c r="G333" s="26">
        <f t="shared" si="16"/>
        <v>-1</v>
      </c>
      <c r="H333" s="26">
        <f t="shared" si="17"/>
        <v>-1</v>
      </c>
    </row>
    <row r="334" spans="1:8" x14ac:dyDescent="0.25">
      <c r="A334" s="27"/>
      <c r="B334" s="32"/>
      <c r="C334" s="27"/>
      <c r="D334" s="27"/>
      <c r="E334" s="27"/>
      <c r="F334" s="25">
        <f t="shared" si="15"/>
        <v>216000</v>
      </c>
      <c r="G334" s="26">
        <f t="shared" si="16"/>
        <v>-1</v>
      </c>
      <c r="H334" s="26">
        <f t="shared" si="17"/>
        <v>-1</v>
      </c>
    </row>
    <row r="335" spans="1:8" x14ac:dyDescent="0.25">
      <c r="A335" s="27"/>
      <c r="B335" s="32"/>
      <c r="C335" s="27"/>
      <c r="D335" s="27"/>
      <c r="E335" s="27"/>
      <c r="F335" s="25">
        <f t="shared" si="15"/>
        <v>216000</v>
      </c>
      <c r="G335" s="26">
        <f t="shared" si="16"/>
        <v>-1</v>
      </c>
      <c r="H335" s="26">
        <f t="shared" si="17"/>
        <v>-1</v>
      </c>
    </row>
    <row r="336" spans="1:8" x14ac:dyDescent="0.25">
      <c r="A336" s="27"/>
      <c r="B336" s="32"/>
      <c r="C336" s="27"/>
      <c r="D336" s="27"/>
      <c r="E336" s="27"/>
      <c r="F336" s="25">
        <f t="shared" si="15"/>
        <v>216000</v>
      </c>
      <c r="G336" s="26">
        <f t="shared" si="16"/>
        <v>-1</v>
      </c>
      <c r="H336" s="26">
        <f t="shared" si="17"/>
        <v>-1</v>
      </c>
    </row>
    <row r="337" spans="1:8" x14ac:dyDescent="0.25">
      <c r="A337" s="27"/>
      <c r="B337" s="32"/>
      <c r="C337" s="27"/>
      <c r="D337" s="27"/>
      <c r="E337" s="27"/>
      <c r="F337" s="25">
        <f t="shared" si="15"/>
        <v>216000</v>
      </c>
      <c r="G337" s="26">
        <f t="shared" si="16"/>
        <v>-1</v>
      </c>
      <c r="H337" s="26">
        <f t="shared" si="17"/>
        <v>-1</v>
      </c>
    </row>
    <row r="338" spans="1:8" x14ac:dyDescent="0.25">
      <c r="A338" s="27"/>
      <c r="B338" s="32"/>
      <c r="C338" s="27"/>
      <c r="D338" s="27"/>
      <c r="E338" s="27"/>
      <c r="F338" s="25">
        <f t="shared" si="15"/>
        <v>216000</v>
      </c>
      <c r="G338" s="26">
        <f t="shared" si="16"/>
        <v>-1</v>
      </c>
      <c r="H338" s="26">
        <f t="shared" si="17"/>
        <v>-1</v>
      </c>
    </row>
    <row r="339" spans="1:8" x14ac:dyDescent="0.25">
      <c r="A339" s="27"/>
      <c r="B339" s="32"/>
      <c r="C339" s="27"/>
      <c r="D339" s="27"/>
      <c r="E339" s="27"/>
      <c r="F339" s="25">
        <f t="shared" si="15"/>
        <v>216000</v>
      </c>
      <c r="G339" s="26">
        <f t="shared" si="16"/>
        <v>-1</v>
      </c>
      <c r="H339" s="26">
        <f t="shared" si="17"/>
        <v>-1</v>
      </c>
    </row>
    <row r="340" spans="1:8" x14ac:dyDescent="0.25">
      <c r="A340" s="27"/>
      <c r="B340" s="32"/>
      <c r="C340" s="27"/>
      <c r="D340" s="27"/>
      <c r="E340" s="27"/>
      <c r="F340" s="25">
        <f t="shared" si="15"/>
        <v>216000</v>
      </c>
      <c r="G340" s="26">
        <f t="shared" si="16"/>
        <v>-1</v>
      </c>
      <c r="H340" s="26">
        <f t="shared" si="17"/>
        <v>-1</v>
      </c>
    </row>
    <row r="341" spans="1:8" x14ac:dyDescent="0.25">
      <c r="A341" s="27"/>
      <c r="B341" s="32"/>
      <c r="C341" s="27"/>
      <c r="D341" s="27"/>
      <c r="E341" s="27"/>
      <c r="F341" s="25">
        <f t="shared" si="15"/>
        <v>216000</v>
      </c>
      <c r="G341" s="26">
        <f t="shared" si="16"/>
        <v>-1</v>
      </c>
      <c r="H341" s="26">
        <f t="shared" si="17"/>
        <v>-1</v>
      </c>
    </row>
    <row r="342" spans="1:8" x14ac:dyDescent="0.25">
      <c r="A342" s="27"/>
      <c r="B342" s="32"/>
      <c r="C342" s="27"/>
      <c r="D342" s="27"/>
      <c r="E342" s="27"/>
      <c r="F342" s="25">
        <f t="shared" si="15"/>
        <v>216000</v>
      </c>
      <c r="G342" s="26">
        <f t="shared" si="16"/>
        <v>-1</v>
      </c>
      <c r="H342" s="26">
        <f t="shared" si="17"/>
        <v>-1</v>
      </c>
    </row>
    <row r="343" spans="1:8" x14ac:dyDescent="0.25">
      <c r="A343" s="27"/>
      <c r="B343" s="32"/>
      <c r="C343" s="27"/>
      <c r="D343" s="27"/>
      <c r="E343" s="27"/>
      <c r="F343" s="25">
        <f t="shared" si="15"/>
        <v>216000</v>
      </c>
      <c r="G343" s="26">
        <f t="shared" si="16"/>
        <v>-1</v>
      </c>
      <c r="H343" s="26">
        <f t="shared" si="17"/>
        <v>-1</v>
      </c>
    </row>
    <row r="344" spans="1:8" x14ac:dyDescent="0.25">
      <c r="A344" s="27"/>
      <c r="B344" s="32"/>
      <c r="C344" s="27"/>
      <c r="D344" s="27"/>
      <c r="E344" s="27"/>
      <c r="F344" s="25">
        <f t="shared" si="15"/>
        <v>216000</v>
      </c>
      <c r="G344" s="26">
        <f t="shared" si="16"/>
        <v>-1</v>
      </c>
      <c r="H344" s="26">
        <f t="shared" si="17"/>
        <v>-1</v>
      </c>
    </row>
    <row r="345" spans="1:8" x14ac:dyDescent="0.25">
      <c r="A345" s="27"/>
      <c r="B345" s="32"/>
      <c r="C345" s="27"/>
      <c r="D345" s="27"/>
      <c r="E345" s="27"/>
      <c r="F345" s="25">
        <f t="shared" si="15"/>
        <v>216000</v>
      </c>
      <c r="G345" s="26">
        <f t="shared" si="16"/>
        <v>-1</v>
      </c>
      <c r="H345" s="26">
        <f t="shared" si="17"/>
        <v>-1</v>
      </c>
    </row>
    <row r="346" spans="1:8" x14ac:dyDescent="0.25">
      <c r="A346" s="27"/>
      <c r="B346" s="32"/>
      <c r="C346" s="27"/>
      <c r="D346" s="27"/>
      <c r="E346" s="27"/>
      <c r="F346" s="25">
        <f t="shared" si="15"/>
        <v>216000</v>
      </c>
      <c r="G346" s="26">
        <f t="shared" si="16"/>
        <v>-1</v>
      </c>
      <c r="H346" s="26">
        <f t="shared" si="17"/>
        <v>-1</v>
      </c>
    </row>
    <row r="347" spans="1:8" x14ac:dyDescent="0.25">
      <c r="A347" s="27"/>
      <c r="B347" s="32"/>
      <c r="C347" s="27"/>
      <c r="D347" s="27"/>
      <c r="E347" s="27"/>
      <c r="F347" s="25">
        <f t="shared" si="15"/>
        <v>216000</v>
      </c>
      <c r="G347" s="26">
        <f t="shared" si="16"/>
        <v>-1</v>
      </c>
      <c r="H347" s="26">
        <f t="shared" si="17"/>
        <v>-1</v>
      </c>
    </row>
    <row r="348" spans="1:8" x14ac:dyDescent="0.25">
      <c r="A348" s="27"/>
      <c r="B348" s="32"/>
      <c r="C348" s="27"/>
      <c r="D348" s="27"/>
      <c r="E348" s="27"/>
      <c r="F348" s="25">
        <f t="shared" si="15"/>
        <v>216000</v>
      </c>
      <c r="G348" s="26">
        <f t="shared" si="16"/>
        <v>-1</v>
      </c>
      <c r="H348" s="26">
        <f t="shared" si="17"/>
        <v>-1</v>
      </c>
    </row>
    <row r="349" spans="1:8" x14ac:dyDescent="0.25">
      <c r="A349" s="27"/>
      <c r="B349" s="32"/>
      <c r="C349" s="27"/>
      <c r="D349" s="27"/>
      <c r="E349" s="27"/>
      <c r="F349" s="25">
        <f t="shared" si="15"/>
        <v>216000</v>
      </c>
      <c r="G349" s="26">
        <f t="shared" si="16"/>
        <v>-1</v>
      </c>
      <c r="H349" s="26">
        <f t="shared" si="17"/>
        <v>-1</v>
      </c>
    </row>
    <row r="350" spans="1:8" x14ac:dyDescent="0.25">
      <c r="A350" s="27"/>
      <c r="B350" s="32"/>
      <c r="C350" s="27"/>
      <c r="D350" s="27"/>
      <c r="E350" s="27"/>
      <c r="F350" s="25">
        <f t="shared" si="15"/>
        <v>216000</v>
      </c>
      <c r="G350" s="26">
        <f t="shared" si="16"/>
        <v>-1</v>
      </c>
      <c r="H350" s="26">
        <f t="shared" si="17"/>
        <v>-1</v>
      </c>
    </row>
    <row r="351" spans="1:8" x14ac:dyDescent="0.25">
      <c r="A351" s="27"/>
      <c r="B351" s="32"/>
      <c r="C351" s="27"/>
      <c r="D351" s="27"/>
      <c r="E351" s="27"/>
      <c r="F351" s="25">
        <f t="shared" si="15"/>
        <v>216000</v>
      </c>
      <c r="G351" s="26">
        <f t="shared" si="16"/>
        <v>-1</v>
      </c>
      <c r="H351" s="26">
        <f t="shared" si="17"/>
        <v>-1</v>
      </c>
    </row>
    <row r="352" spans="1:8" x14ac:dyDescent="0.25">
      <c r="A352" s="27"/>
      <c r="B352" s="32"/>
      <c r="C352" s="27"/>
      <c r="D352" s="27"/>
      <c r="E352" s="27"/>
      <c r="F352" s="25">
        <f t="shared" si="15"/>
        <v>216000</v>
      </c>
      <c r="G352" s="26">
        <f t="shared" si="16"/>
        <v>-1</v>
      </c>
      <c r="H352" s="26">
        <f t="shared" si="17"/>
        <v>-1</v>
      </c>
    </row>
    <row r="353" spans="1:8" x14ac:dyDescent="0.25">
      <c r="A353" s="27"/>
      <c r="B353" s="32"/>
      <c r="C353" s="27"/>
      <c r="D353" s="27"/>
      <c r="E353" s="27"/>
      <c r="F353" s="25">
        <f t="shared" si="15"/>
        <v>216000</v>
      </c>
      <c r="G353" s="26">
        <f t="shared" si="16"/>
        <v>-1</v>
      </c>
      <c r="H353" s="26">
        <f t="shared" si="17"/>
        <v>-1</v>
      </c>
    </row>
    <row r="354" spans="1:8" x14ac:dyDescent="0.25">
      <c r="A354" s="27"/>
      <c r="B354" s="32"/>
      <c r="C354" s="27"/>
      <c r="D354" s="27"/>
      <c r="E354" s="27"/>
      <c r="F354" s="25">
        <f t="shared" si="15"/>
        <v>216000</v>
      </c>
      <c r="G354" s="26">
        <f t="shared" si="16"/>
        <v>-1</v>
      </c>
      <c r="H354" s="26">
        <f t="shared" si="17"/>
        <v>-1</v>
      </c>
    </row>
    <row r="355" spans="1:8" x14ac:dyDescent="0.25">
      <c r="A355" s="27"/>
      <c r="B355" s="32"/>
      <c r="C355" s="27"/>
      <c r="D355" s="27"/>
      <c r="E355" s="27"/>
      <c r="F355" s="25">
        <f t="shared" si="15"/>
        <v>216000</v>
      </c>
      <c r="G355" s="26">
        <f t="shared" si="16"/>
        <v>-1</v>
      </c>
      <c r="H355" s="26">
        <f t="shared" si="17"/>
        <v>-1</v>
      </c>
    </row>
    <row r="356" spans="1:8" x14ac:dyDescent="0.25">
      <c r="A356" s="27"/>
      <c r="B356" s="32"/>
      <c r="C356" s="27"/>
      <c r="D356" s="27"/>
      <c r="E356" s="27"/>
      <c r="F356" s="25">
        <f t="shared" si="15"/>
        <v>216000</v>
      </c>
      <c r="G356" s="26">
        <f t="shared" si="16"/>
        <v>-1</v>
      </c>
      <c r="H356" s="26">
        <f t="shared" si="17"/>
        <v>-1</v>
      </c>
    </row>
    <row r="357" spans="1:8" x14ac:dyDescent="0.25">
      <c r="A357" s="27"/>
      <c r="B357" s="32"/>
      <c r="C357" s="27"/>
      <c r="D357" s="27"/>
      <c r="E357" s="27"/>
      <c r="F357" s="25">
        <f t="shared" si="15"/>
        <v>216000</v>
      </c>
      <c r="G357" s="26">
        <f t="shared" si="16"/>
        <v>-1</v>
      </c>
      <c r="H357" s="26">
        <f t="shared" si="17"/>
        <v>-1</v>
      </c>
    </row>
    <row r="358" spans="1:8" x14ac:dyDescent="0.25">
      <c r="A358" s="27"/>
      <c r="B358" s="32"/>
      <c r="C358" s="27"/>
      <c r="D358" s="27"/>
      <c r="E358" s="27"/>
      <c r="F358" s="25">
        <f t="shared" si="15"/>
        <v>216000</v>
      </c>
      <c r="G358" s="26">
        <f t="shared" si="16"/>
        <v>-1</v>
      </c>
      <c r="H358" s="26">
        <f t="shared" si="17"/>
        <v>-1</v>
      </c>
    </row>
    <row r="359" spans="1:8" x14ac:dyDescent="0.25">
      <c r="A359" s="27"/>
      <c r="B359" s="32"/>
      <c r="C359" s="27"/>
      <c r="D359" s="27"/>
      <c r="E359" s="27"/>
      <c r="F359" s="25">
        <f t="shared" si="15"/>
        <v>216000</v>
      </c>
      <c r="G359" s="26">
        <f t="shared" si="16"/>
        <v>-1</v>
      </c>
      <c r="H359" s="26">
        <f t="shared" si="17"/>
        <v>-1</v>
      </c>
    </row>
    <row r="360" spans="1:8" x14ac:dyDescent="0.25">
      <c r="A360" s="27"/>
      <c r="B360" s="32"/>
      <c r="C360" s="27"/>
      <c r="D360" s="27"/>
      <c r="E360" s="27"/>
      <c r="F360" s="25">
        <f t="shared" si="15"/>
        <v>216000</v>
      </c>
      <c r="G360" s="26">
        <f t="shared" si="16"/>
        <v>-1</v>
      </c>
      <c r="H360" s="26">
        <f t="shared" si="17"/>
        <v>-1</v>
      </c>
    </row>
    <row r="361" spans="1:8" x14ac:dyDescent="0.25">
      <c r="A361" s="27"/>
      <c r="B361" s="32"/>
      <c r="C361" s="27"/>
      <c r="D361" s="27"/>
      <c r="E361" s="27"/>
      <c r="F361" s="25">
        <f t="shared" si="15"/>
        <v>216000</v>
      </c>
      <c r="G361" s="26">
        <f t="shared" si="16"/>
        <v>-1</v>
      </c>
      <c r="H361" s="26">
        <f t="shared" si="17"/>
        <v>-1</v>
      </c>
    </row>
    <row r="362" spans="1:8" x14ac:dyDescent="0.25">
      <c r="A362" s="27"/>
      <c r="B362" s="32"/>
      <c r="C362" s="27"/>
      <c r="D362" s="27"/>
      <c r="E362" s="27"/>
      <c r="F362" s="25">
        <f t="shared" si="15"/>
        <v>216000</v>
      </c>
      <c r="G362" s="26">
        <f t="shared" si="16"/>
        <v>-1</v>
      </c>
      <c r="H362" s="26">
        <f t="shared" si="17"/>
        <v>-1</v>
      </c>
    </row>
    <row r="363" spans="1:8" x14ac:dyDescent="0.25">
      <c r="A363" s="27"/>
      <c r="B363" s="32"/>
      <c r="C363" s="27"/>
      <c r="D363" s="27"/>
      <c r="E363" s="27"/>
      <c r="F363" s="25">
        <f t="shared" si="15"/>
        <v>216000</v>
      </c>
      <c r="G363" s="26">
        <f t="shared" si="16"/>
        <v>-1</v>
      </c>
      <c r="H363" s="26">
        <f t="shared" si="17"/>
        <v>-1</v>
      </c>
    </row>
    <row r="364" spans="1:8" x14ac:dyDescent="0.25">
      <c r="A364" s="27"/>
      <c r="B364" s="32"/>
      <c r="C364" s="27"/>
      <c r="D364" s="27"/>
      <c r="E364" s="27"/>
      <c r="F364" s="25">
        <f t="shared" si="15"/>
        <v>216000</v>
      </c>
      <c r="G364" s="26">
        <f t="shared" si="16"/>
        <v>-1</v>
      </c>
      <c r="H364" s="26">
        <f t="shared" si="17"/>
        <v>-1</v>
      </c>
    </row>
    <row r="365" spans="1:8" x14ac:dyDescent="0.25">
      <c r="A365" s="27"/>
      <c r="B365" s="32"/>
      <c r="C365" s="27"/>
      <c r="D365" s="27"/>
      <c r="E365" s="27"/>
      <c r="F365" s="25">
        <f t="shared" si="15"/>
        <v>216000</v>
      </c>
      <c r="G365" s="26">
        <f t="shared" si="16"/>
        <v>-1</v>
      </c>
      <c r="H365" s="26">
        <f t="shared" si="17"/>
        <v>-1</v>
      </c>
    </row>
    <row r="366" spans="1:8" x14ac:dyDescent="0.25">
      <c r="A366" s="27"/>
      <c r="B366" s="32"/>
      <c r="C366" s="27"/>
      <c r="D366" s="27"/>
      <c r="E366" s="27"/>
      <c r="F366" s="25">
        <f t="shared" si="15"/>
        <v>216000</v>
      </c>
      <c r="G366" s="26">
        <f t="shared" si="16"/>
        <v>-1</v>
      </c>
      <c r="H366" s="26">
        <f t="shared" si="17"/>
        <v>-1</v>
      </c>
    </row>
    <row r="367" spans="1:8" x14ac:dyDescent="0.25">
      <c r="A367" s="27"/>
      <c r="B367" s="32"/>
      <c r="C367" s="27"/>
      <c r="D367" s="27"/>
      <c r="E367" s="27"/>
      <c r="F367" s="25">
        <f t="shared" si="15"/>
        <v>216000</v>
      </c>
      <c r="G367" s="26">
        <f t="shared" si="16"/>
        <v>-1</v>
      </c>
      <c r="H367" s="26">
        <f t="shared" si="17"/>
        <v>-1</v>
      </c>
    </row>
    <row r="368" spans="1:8" x14ac:dyDescent="0.25">
      <c r="A368" s="27"/>
      <c r="B368" s="32"/>
      <c r="C368" s="27"/>
      <c r="D368" s="27"/>
      <c r="E368" s="27"/>
      <c r="F368" s="25">
        <f t="shared" si="15"/>
        <v>216000</v>
      </c>
      <c r="G368" s="26">
        <f t="shared" si="16"/>
        <v>-1</v>
      </c>
      <c r="H368" s="26">
        <f t="shared" si="17"/>
        <v>-1</v>
      </c>
    </row>
    <row r="369" spans="1:8" x14ac:dyDescent="0.25">
      <c r="A369" s="27"/>
      <c r="B369" s="32"/>
      <c r="C369" s="27"/>
      <c r="D369" s="27"/>
      <c r="E369" s="27"/>
      <c r="F369" s="25">
        <f t="shared" si="15"/>
        <v>216000</v>
      </c>
      <c r="G369" s="26">
        <f t="shared" si="16"/>
        <v>-1</v>
      </c>
      <c r="H369" s="26">
        <f t="shared" si="17"/>
        <v>-1</v>
      </c>
    </row>
    <row r="370" spans="1:8" x14ac:dyDescent="0.25">
      <c r="A370" s="27"/>
      <c r="B370" s="32"/>
      <c r="C370" s="27"/>
      <c r="D370" s="27"/>
      <c r="E370" s="27"/>
      <c r="F370" s="25">
        <f t="shared" si="15"/>
        <v>216000</v>
      </c>
      <c r="G370" s="26">
        <f t="shared" si="16"/>
        <v>-1</v>
      </c>
      <c r="H370" s="26">
        <f t="shared" si="17"/>
        <v>-1</v>
      </c>
    </row>
    <row r="371" spans="1:8" x14ac:dyDescent="0.25">
      <c r="A371" s="27"/>
      <c r="B371" s="32"/>
      <c r="C371" s="27"/>
      <c r="D371" s="27"/>
      <c r="E371" s="27"/>
      <c r="F371" s="25">
        <f t="shared" si="15"/>
        <v>216000</v>
      </c>
      <c r="G371" s="26">
        <f t="shared" si="16"/>
        <v>-1</v>
      </c>
      <c r="H371" s="26">
        <f t="shared" si="17"/>
        <v>-1</v>
      </c>
    </row>
    <row r="372" spans="1:8" x14ac:dyDescent="0.25">
      <c r="A372" s="27"/>
      <c r="B372" s="32"/>
      <c r="C372" s="27"/>
      <c r="D372" s="27"/>
      <c r="E372" s="27"/>
      <c r="F372" s="25">
        <f t="shared" si="15"/>
        <v>216000</v>
      </c>
      <c r="G372" s="26">
        <f t="shared" si="16"/>
        <v>-1</v>
      </c>
      <c r="H372" s="26">
        <f t="shared" si="17"/>
        <v>-1</v>
      </c>
    </row>
    <row r="373" spans="1:8" x14ac:dyDescent="0.25">
      <c r="A373" s="27"/>
      <c r="B373" s="32"/>
      <c r="C373" s="27"/>
      <c r="D373" s="27"/>
      <c r="E373" s="27"/>
      <c r="F373" s="25">
        <f t="shared" si="15"/>
        <v>216000</v>
      </c>
      <c r="G373" s="26">
        <f t="shared" si="16"/>
        <v>-1</v>
      </c>
      <c r="H373" s="26">
        <f t="shared" si="17"/>
        <v>-1</v>
      </c>
    </row>
    <row r="374" spans="1:8" x14ac:dyDescent="0.25">
      <c r="A374" s="27"/>
      <c r="B374" s="32"/>
      <c r="C374" s="27"/>
      <c r="D374" s="27"/>
      <c r="E374" s="27"/>
      <c r="F374" s="25">
        <f t="shared" si="15"/>
        <v>216000</v>
      </c>
      <c r="G374" s="26">
        <f t="shared" si="16"/>
        <v>-1</v>
      </c>
      <c r="H374" s="26">
        <f t="shared" si="17"/>
        <v>-1</v>
      </c>
    </row>
    <row r="375" spans="1:8" x14ac:dyDescent="0.25">
      <c r="A375" s="27"/>
      <c r="B375" s="32"/>
      <c r="C375" s="27"/>
      <c r="D375" s="27"/>
      <c r="E375" s="27"/>
      <c r="F375" s="25">
        <f t="shared" si="15"/>
        <v>216000</v>
      </c>
      <c r="G375" s="26">
        <f t="shared" si="16"/>
        <v>-1</v>
      </c>
      <c r="H375" s="26">
        <f t="shared" si="17"/>
        <v>-1</v>
      </c>
    </row>
    <row r="376" spans="1:8" x14ac:dyDescent="0.25">
      <c r="A376" s="27"/>
      <c r="B376" s="32"/>
      <c r="C376" s="27"/>
      <c r="D376" s="27"/>
      <c r="E376" s="27"/>
      <c r="F376" s="25">
        <f t="shared" si="15"/>
        <v>216000</v>
      </c>
      <c r="G376" s="26">
        <f t="shared" si="16"/>
        <v>-1</v>
      </c>
      <c r="H376" s="26">
        <f t="shared" si="17"/>
        <v>-1</v>
      </c>
    </row>
    <row r="377" spans="1:8" x14ac:dyDescent="0.25">
      <c r="A377" s="27"/>
      <c r="B377" s="32"/>
      <c r="C377" s="27"/>
      <c r="D377" s="27"/>
      <c r="E377" s="27"/>
      <c r="F377" s="25">
        <f t="shared" si="15"/>
        <v>216000</v>
      </c>
      <c r="G377" s="26">
        <f t="shared" si="16"/>
        <v>-1</v>
      </c>
      <c r="H377" s="26">
        <f t="shared" si="17"/>
        <v>-1</v>
      </c>
    </row>
    <row r="378" spans="1:8" x14ac:dyDescent="0.25">
      <c r="A378" s="27"/>
      <c r="B378" s="32"/>
      <c r="C378" s="27"/>
      <c r="D378" s="27"/>
      <c r="E378" s="27"/>
      <c r="F378" s="25">
        <f t="shared" si="15"/>
        <v>216000</v>
      </c>
      <c r="G378" s="26">
        <f t="shared" si="16"/>
        <v>-1</v>
      </c>
      <c r="H378" s="26">
        <f t="shared" si="17"/>
        <v>-1</v>
      </c>
    </row>
    <row r="379" spans="1:8" x14ac:dyDescent="0.25">
      <c r="A379" s="27"/>
      <c r="B379" s="32"/>
      <c r="C379" s="27"/>
      <c r="D379" s="27"/>
      <c r="E379" s="27"/>
      <c r="F379" s="25">
        <f t="shared" si="15"/>
        <v>216000</v>
      </c>
      <c r="G379" s="26">
        <f t="shared" si="16"/>
        <v>-1</v>
      </c>
      <c r="H379" s="26">
        <f t="shared" si="17"/>
        <v>-1</v>
      </c>
    </row>
    <row r="380" spans="1:8" x14ac:dyDescent="0.25">
      <c r="A380" s="27"/>
      <c r="B380" s="32"/>
      <c r="C380" s="27"/>
      <c r="D380" s="27"/>
      <c r="E380" s="27"/>
      <c r="F380" s="25">
        <f t="shared" si="15"/>
        <v>216000</v>
      </c>
      <c r="G380" s="26">
        <f t="shared" si="16"/>
        <v>-1</v>
      </c>
      <c r="H380" s="26">
        <f t="shared" si="17"/>
        <v>-1</v>
      </c>
    </row>
    <row r="381" spans="1:8" x14ac:dyDescent="0.25">
      <c r="A381" s="27"/>
      <c r="B381" s="32"/>
      <c r="C381" s="27"/>
      <c r="D381" s="27"/>
      <c r="E381" s="27"/>
      <c r="F381" s="25">
        <f t="shared" si="15"/>
        <v>216000</v>
      </c>
      <c r="G381" s="26">
        <f t="shared" si="16"/>
        <v>-1</v>
      </c>
      <c r="H381" s="26">
        <f t="shared" si="17"/>
        <v>-1</v>
      </c>
    </row>
    <row r="382" spans="1:8" x14ac:dyDescent="0.25">
      <c r="A382" s="27"/>
      <c r="B382" s="32"/>
      <c r="C382" s="27"/>
      <c r="D382" s="27"/>
      <c r="E382" s="27"/>
      <c r="F382" s="25">
        <f t="shared" si="15"/>
        <v>216000</v>
      </c>
      <c r="G382" s="26">
        <f t="shared" si="16"/>
        <v>-1</v>
      </c>
      <c r="H382" s="26">
        <f t="shared" si="17"/>
        <v>-1</v>
      </c>
    </row>
    <row r="383" spans="1:8" x14ac:dyDescent="0.25">
      <c r="A383" s="27"/>
      <c r="B383" s="32"/>
      <c r="C383" s="27"/>
      <c r="D383" s="27"/>
      <c r="E383" s="27"/>
      <c r="F383" s="25">
        <f t="shared" si="15"/>
        <v>216000</v>
      </c>
      <c r="G383" s="26">
        <f t="shared" si="16"/>
        <v>-1</v>
      </c>
      <c r="H383" s="26">
        <f t="shared" si="17"/>
        <v>-1</v>
      </c>
    </row>
    <row r="384" spans="1:8" x14ac:dyDescent="0.25">
      <c r="A384" s="27"/>
      <c r="B384" s="32"/>
      <c r="C384" s="27"/>
      <c r="D384" s="27"/>
      <c r="E384" s="27"/>
      <c r="F384" s="25">
        <f t="shared" si="15"/>
        <v>216000</v>
      </c>
      <c r="G384" s="26">
        <f t="shared" si="16"/>
        <v>-1</v>
      </c>
      <c r="H384" s="26">
        <f t="shared" si="17"/>
        <v>-1</v>
      </c>
    </row>
    <row r="385" spans="1:8" x14ac:dyDescent="0.25">
      <c r="A385" s="27"/>
      <c r="B385" s="32"/>
      <c r="C385" s="27"/>
      <c r="D385" s="27"/>
      <c r="E385" s="27"/>
      <c r="F385" s="25">
        <f t="shared" si="15"/>
        <v>216000</v>
      </c>
      <c r="G385" s="26">
        <f t="shared" si="16"/>
        <v>-1</v>
      </c>
      <c r="H385" s="26">
        <f t="shared" si="17"/>
        <v>-1</v>
      </c>
    </row>
    <row r="386" spans="1:8" x14ac:dyDescent="0.25">
      <c r="A386" s="27"/>
      <c r="B386" s="32"/>
      <c r="C386" s="27"/>
      <c r="D386" s="27"/>
      <c r="E386" s="27"/>
      <c r="F386" s="25">
        <f t="shared" ref="F386:F391" si="18">IF(ROW(F385)=1,E386,F385+E386)</f>
        <v>216000</v>
      </c>
      <c r="G386" s="26">
        <f t="shared" ref="G386:G391" si="19">B386-1</f>
        <v>-1</v>
      </c>
      <c r="H386" s="26">
        <f t="shared" ref="H386:H391" si="20">IF(F386=F387,H387,G386)</f>
        <v>-1</v>
      </c>
    </row>
    <row r="387" spans="1:8" x14ac:dyDescent="0.25">
      <c r="A387" s="27"/>
      <c r="B387" s="32"/>
      <c r="C387" s="27"/>
      <c r="D387" s="27"/>
      <c r="E387" s="27"/>
      <c r="F387" s="25">
        <f t="shared" si="18"/>
        <v>216000</v>
      </c>
      <c r="G387" s="26">
        <f t="shared" si="19"/>
        <v>-1</v>
      </c>
      <c r="H387" s="26">
        <f t="shared" si="20"/>
        <v>-1</v>
      </c>
    </row>
    <row r="388" spans="1:8" x14ac:dyDescent="0.25">
      <c r="A388" s="27"/>
      <c r="B388" s="32"/>
      <c r="C388" s="27"/>
      <c r="D388" s="27"/>
      <c r="E388" s="27"/>
      <c r="F388" s="25">
        <f t="shared" si="18"/>
        <v>216000</v>
      </c>
      <c r="G388" s="26">
        <f t="shared" si="19"/>
        <v>-1</v>
      </c>
      <c r="H388" s="26">
        <f t="shared" si="20"/>
        <v>-1</v>
      </c>
    </row>
    <row r="389" spans="1:8" x14ac:dyDescent="0.25">
      <c r="A389" s="27"/>
      <c r="B389" s="32"/>
      <c r="C389" s="27"/>
      <c r="D389" s="27"/>
      <c r="E389" s="27"/>
      <c r="F389" s="25">
        <f t="shared" si="18"/>
        <v>216000</v>
      </c>
      <c r="G389" s="26">
        <f t="shared" si="19"/>
        <v>-1</v>
      </c>
      <c r="H389" s="26">
        <f t="shared" si="20"/>
        <v>-1</v>
      </c>
    </row>
    <row r="390" spans="1:8" x14ac:dyDescent="0.25">
      <c r="A390" s="27"/>
      <c r="B390" s="32"/>
      <c r="C390" s="27"/>
      <c r="D390" s="27"/>
      <c r="E390" s="27"/>
      <c r="F390" s="25">
        <f t="shared" si="18"/>
        <v>216000</v>
      </c>
      <c r="G390" s="26">
        <f t="shared" si="19"/>
        <v>-1</v>
      </c>
      <c r="H390" s="26">
        <f t="shared" si="20"/>
        <v>-1</v>
      </c>
    </row>
    <row r="391" spans="1:8" x14ac:dyDescent="0.25">
      <c r="A391" s="27"/>
      <c r="B391" s="32"/>
      <c r="C391" s="27"/>
      <c r="D391" s="27"/>
      <c r="E391" s="27"/>
      <c r="F391" s="25">
        <f t="shared" si="18"/>
        <v>216000</v>
      </c>
      <c r="G391" s="26">
        <f t="shared" si="19"/>
        <v>-1</v>
      </c>
      <c r="H391" s="26">
        <f t="shared" si="20"/>
        <v>-1</v>
      </c>
    </row>
    <row r="392" spans="1:8" x14ac:dyDescent="0.25">
      <c r="A392" s="27"/>
      <c r="B392" s="32"/>
      <c r="C392" s="27"/>
      <c r="D392" s="27"/>
      <c r="E392" s="27"/>
      <c r="G392" s="26"/>
      <c r="H392" s="26"/>
    </row>
    <row r="393" spans="1:8" x14ac:dyDescent="0.25">
      <c r="A393" s="27"/>
      <c r="B393" s="32"/>
      <c r="C393" s="27"/>
      <c r="D393" s="27"/>
      <c r="E393" s="27"/>
      <c r="G393" s="26"/>
      <c r="H393" s="26"/>
    </row>
    <row r="394" spans="1:8" x14ac:dyDescent="0.25">
      <c r="A394" s="27"/>
      <c r="B394" s="32"/>
      <c r="C394" s="27"/>
      <c r="D394" s="27"/>
      <c r="E394" s="27"/>
      <c r="G394" s="26"/>
      <c r="H394" s="26"/>
    </row>
    <row r="395" spans="1:8" x14ac:dyDescent="0.25">
      <c r="A395" s="27"/>
      <c r="B395" s="32"/>
      <c r="C395" s="27"/>
      <c r="D395" s="27"/>
      <c r="E395" s="27"/>
      <c r="G395" s="26"/>
      <c r="H395" s="26"/>
    </row>
    <row r="396" spans="1:8" x14ac:dyDescent="0.25">
      <c r="A396" s="27"/>
      <c r="B396" s="32"/>
      <c r="C396" s="27"/>
      <c r="D396" s="27"/>
      <c r="E396" s="27"/>
      <c r="G396" s="26"/>
      <c r="H396" s="26"/>
    </row>
    <row r="397" spans="1:8" x14ac:dyDescent="0.25">
      <c r="A397" s="27"/>
      <c r="B397" s="32"/>
      <c r="C397" s="27"/>
      <c r="D397" s="27"/>
      <c r="E397" s="27"/>
      <c r="G397" s="26"/>
      <c r="H397" s="26"/>
    </row>
    <row r="398" spans="1:8" x14ac:dyDescent="0.25">
      <c r="A398" s="27"/>
      <c r="B398" s="32"/>
      <c r="C398" s="27"/>
      <c r="D398" s="27"/>
      <c r="E398" s="27"/>
      <c r="G398" s="26"/>
      <c r="H398" s="26"/>
    </row>
    <row r="399" spans="1:8" x14ac:dyDescent="0.25">
      <c r="A399" s="27"/>
      <c r="B399" s="32"/>
      <c r="C399" s="27"/>
      <c r="D399" s="27"/>
      <c r="E399" s="27"/>
      <c r="G399" s="26"/>
      <c r="H399" s="26"/>
    </row>
    <row r="400" spans="1:8" x14ac:dyDescent="0.25">
      <c r="A400" s="27"/>
      <c r="B400" s="32"/>
      <c r="C400" s="27"/>
      <c r="D400" s="27"/>
      <c r="E400" s="27"/>
      <c r="G400" s="26"/>
      <c r="H400" s="26"/>
    </row>
    <row r="401" spans="1:8" x14ac:dyDescent="0.25">
      <c r="A401" s="27"/>
      <c r="B401" s="32"/>
      <c r="C401" s="27"/>
      <c r="D401" s="27"/>
      <c r="E401" s="27"/>
      <c r="G401" s="26"/>
      <c r="H401" s="26"/>
    </row>
    <row r="402" spans="1:8" x14ac:dyDescent="0.25">
      <c r="A402" s="27"/>
      <c r="B402" s="32"/>
      <c r="C402" s="27"/>
      <c r="D402" s="27"/>
      <c r="E402" s="27"/>
      <c r="G402" s="26"/>
      <c r="H402" s="26"/>
    </row>
    <row r="403" spans="1:8" x14ac:dyDescent="0.25">
      <c r="A403" s="27"/>
      <c r="B403" s="32"/>
      <c r="C403" s="27"/>
      <c r="D403" s="27"/>
      <c r="E403" s="27"/>
      <c r="G403" s="26"/>
      <c r="H403" s="26"/>
    </row>
    <row r="404" spans="1:8" x14ac:dyDescent="0.25">
      <c r="A404" s="27"/>
      <c r="B404" s="32"/>
      <c r="C404" s="27"/>
      <c r="D404" s="27"/>
      <c r="E404" s="27"/>
      <c r="G404" s="26"/>
      <c r="H404" s="26"/>
    </row>
    <row r="405" spans="1:8" x14ac:dyDescent="0.25">
      <c r="A405" s="27"/>
      <c r="B405" s="32"/>
      <c r="C405" s="27"/>
      <c r="D405" s="27"/>
      <c r="E405" s="27"/>
      <c r="G405" s="26"/>
      <c r="H405" s="26"/>
    </row>
    <row r="406" spans="1:8" x14ac:dyDescent="0.25">
      <c r="A406" s="27"/>
      <c r="B406" s="32"/>
      <c r="C406" s="27"/>
      <c r="D406" s="27"/>
      <c r="E406" s="27"/>
      <c r="G406" s="26"/>
      <c r="H406" s="26"/>
    </row>
    <row r="407" spans="1:8" x14ac:dyDescent="0.25">
      <c r="A407" s="27"/>
      <c r="B407" s="32"/>
      <c r="C407" s="27"/>
      <c r="D407" s="27"/>
      <c r="E407" s="27"/>
      <c r="G407" s="26"/>
      <c r="H407" s="26"/>
    </row>
    <row r="408" spans="1:8" x14ac:dyDescent="0.25">
      <c r="A408" s="27"/>
      <c r="B408" s="32"/>
      <c r="C408" s="27"/>
      <c r="D408" s="27"/>
      <c r="E408" s="27"/>
      <c r="G408" s="26"/>
      <c r="H408" s="26"/>
    </row>
    <row r="409" spans="1:8" x14ac:dyDescent="0.25">
      <c r="A409" s="27"/>
      <c r="B409" s="32"/>
      <c r="C409" s="27"/>
      <c r="D409" s="27"/>
      <c r="E409" s="27"/>
      <c r="G409" s="26"/>
      <c r="H409" s="26"/>
    </row>
    <row r="410" spans="1:8" x14ac:dyDescent="0.25">
      <c r="A410" s="27"/>
      <c r="B410" s="32"/>
      <c r="C410" s="27"/>
      <c r="D410" s="27"/>
      <c r="E410" s="27"/>
      <c r="G410" s="26"/>
      <c r="H410" s="26"/>
    </row>
    <row r="411" spans="1:8" x14ac:dyDescent="0.25">
      <c r="A411" s="27"/>
      <c r="B411" s="32"/>
      <c r="C411" s="27"/>
      <c r="D411" s="27"/>
      <c r="E411" s="27"/>
      <c r="G411" s="26"/>
      <c r="H411" s="26"/>
    </row>
    <row r="412" spans="1:8" x14ac:dyDescent="0.25">
      <c r="A412" s="27"/>
      <c r="B412" s="32"/>
      <c r="C412" s="27"/>
      <c r="D412" s="27"/>
      <c r="E412" s="27"/>
      <c r="G412" s="26"/>
      <c r="H412" s="26"/>
    </row>
    <row r="413" spans="1:8" x14ac:dyDescent="0.25">
      <c r="A413" s="27"/>
      <c r="B413" s="32"/>
      <c r="C413" s="27"/>
      <c r="D413" s="27"/>
      <c r="E413" s="27"/>
      <c r="G413" s="26"/>
      <c r="H413" s="26"/>
    </row>
    <row r="414" spans="1:8" x14ac:dyDescent="0.25">
      <c r="A414" s="27"/>
      <c r="B414" s="32"/>
      <c r="C414" s="27"/>
      <c r="D414" s="27"/>
      <c r="E414" s="27"/>
      <c r="G414" s="26"/>
      <c r="H414" s="26"/>
    </row>
    <row r="415" spans="1:8" x14ac:dyDescent="0.25">
      <c r="A415" s="27"/>
      <c r="B415" s="32"/>
      <c r="C415" s="27"/>
      <c r="D415" s="27"/>
      <c r="E415" s="27"/>
      <c r="G415" s="26"/>
      <c r="H415" s="26"/>
    </row>
    <row r="416" spans="1:8" x14ac:dyDescent="0.25">
      <c r="A416" s="27"/>
      <c r="B416" s="32"/>
      <c r="C416" s="27"/>
      <c r="D416" s="27"/>
      <c r="E416" s="27"/>
      <c r="G416" s="26"/>
      <c r="H416" s="26"/>
    </row>
    <row r="417" spans="1:8" x14ac:dyDescent="0.25">
      <c r="A417" s="27"/>
      <c r="B417" s="32"/>
      <c r="C417" s="27"/>
      <c r="D417" s="27"/>
      <c r="E417" s="27"/>
      <c r="G417" s="26"/>
      <c r="H417" s="26"/>
    </row>
    <row r="418" spans="1:8" x14ac:dyDescent="0.25">
      <c r="A418" s="27"/>
      <c r="B418" s="32"/>
      <c r="C418" s="27"/>
      <c r="D418" s="27"/>
      <c r="E418" s="27"/>
      <c r="G418" s="26"/>
      <c r="H418" s="26"/>
    </row>
    <row r="419" spans="1:8" x14ac:dyDescent="0.25">
      <c r="A419" s="27"/>
      <c r="B419" s="32"/>
      <c r="C419" s="27"/>
      <c r="D419" s="27"/>
      <c r="E419" s="27"/>
      <c r="G419" s="26"/>
      <c r="H419" s="26"/>
    </row>
    <row r="420" spans="1:8" x14ac:dyDescent="0.25">
      <c r="A420" s="27"/>
      <c r="B420" s="32"/>
      <c r="C420" s="27"/>
      <c r="D420" s="27"/>
      <c r="E420" s="27"/>
      <c r="G420" s="26"/>
      <c r="H420" s="26"/>
    </row>
    <row r="421" spans="1:8" x14ac:dyDescent="0.25">
      <c r="A421" s="27"/>
      <c r="B421" s="32"/>
      <c r="C421" s="27"/>
      <c r="D421" s="27"/>
      <c r="E421" s="27"/>
      <c r="G421" s="26"/>
      <c r="H421" s="26"/>
    </row>
    <row r="422" spans="1:8" x14ac:dyDescent="0.25">
      <c r="A422" s="27"/>
      <c r="B422" s="32"/>
      <c r="C422" s="27"/>
      <c r="D422" s="27"/>
      <c r="E422" s="27"/>
      <c r="G422" s="26"/>
      <c r="H422" s="26"/>
    </row>
    <row r="423" spans="1:8" x14ac:dyDescent="0.25">
      <c r="A423" s="27"/>
      <c r="B423" s="32"/>
      <c r="C423" s="27"/>
      <c r="D423" s="27"/>
      <c r="E423" s="27"/>
      <c r="G423" s="26"/>
      <c r="H423" s="26"/>
    </row>
    <row r="424" spans="1:8" x14ac:dyDescent="0.25">
      <c r="A424" s="27"/>
      <c r="B424" s="32"/>
      <c r="C424" s="27"/>
      <c r="D424" s="27"/>
      <c r="E424" s="27"/>
      <c r="G424" s="26"/>
      <c r="H424" s="26"/>
    </row>
    <row r="425" spans="1:8" x14ac:dyDescent="0.25">
      <c r="A425" s="27"/>
      <c r="B425" s="32"/>
      <c r="C425" s="27"/>
      <c r="D425" s="27"/>
      <c r="E425" s="27"/>
      <c r="G425" s="26"/>
      <c r="H425" s="26"/>
    </row>
    <row r="426" spans="1:8" x14ac:dyDescent="0.25">
      <c r="A426" s="27"/>
      <c r="B426" s="32"/>
      <c r="C426" s="27"/>
      <c r="D426" s="27"/>
      <c r="E426" s="27"/>
      <c r="G426" s="26"/>
      <c r="H426" s="26"/>
    </row>
    <row r="427" spans="1:8" x14ac:dyDescent="0.25">
      <c r="A427" s="27"/>
      <c r="B427" s="32"/>
      <c r="C427" s="27"/>
      <c r="D427" s="27"/>
      <c r="E427" s="27"/>
      <c r="G427" s="26"/>
      <c r="H427" s="26"/>
    </row>
    <row r="428" spans="1:8" x14ac:dyDescent="0.25">
      <c r="A428" s="27"/>
      <c r="B428" s="32"/>
      <c r="C428" s="27"/>
      <c r="D428" s="27"/>
      <c r="E428" s="27"/>
      <c r="G428" s="26"/>
      <c r="H428" s="26"/>
    </row>
    <row r="429" spans="1:8" x14ac:dyDescent="0.25">
      <c r="A429" s="27"/>
      <c r="B429" s="32"/>
      <c r="C429" s="27"/>
      <c r="D429" s="27"/>
      <c r="E429" s="27"/>
      <c r="G429" s="26"/>
      <c r="H429" s="26"/>
    </row>
    <row r="430" spans="1:8" x14ac:dyDescent="0.25">
      <c r="A430" s="27"/>
      <c r="B430" s="32"/>
      <c r="C430" s="27"/>
      <c r="D430" s="27"/>
      <c r="E430" s="27"/>
      <c r="G430" s="26"/>
      <c r="H430" s="26"/>
    </row>
    <row r="431" spans="1:8" x14ac:dyDescent="0.25">
      <c r="A431" s="27"/>
      <c r="B431" s="32"/>
      <c r="C431" s="27"/>
      <c r="D431" s="27"/>
      <c r="E431" s="27"/>
      <c r="G431" s="26"/>
      <c r="H431" s="26"/>
    </row>
    <row r="432" spans="1:8" x14ac:dyDescent="0.25">
      <c r="A432" s="27"/>
      <c r="B432" s="32"/>
      <c r="C432" s="27"/>
      <c r="D432" s="27"/>
      <c r="E432" s="27"/>
      <c r="G432" s="26"/>
      <c r="H432" s="26"/>
    </row>
    <row r="433" spans="1:8" x14ac:dyDescent="0.25">
      <c r="A433" s="27"/>
      <c r="B433" s="32"/>
      <c r="C433" s="27"/>
      <c r="D433" s="27"/>
      <c r="E433" s="27"/>
      <c r="G433" s="26"/>
      <c r="H433" s="26"/>
    </row>
    <row r="434" spans="1:8" x14ac:dyDescent="0.25">
      <c r="A434" s="27"/>
      <c r="B434" s="32"/>
      <c r="C434" s="27"/>
      <c r="D434" s="27"/>
      <c r="E434" s="27"/>
      <c r="G434" s="26"/>
      <c r="H434" s="26"/>
    </row>
    <row r="435" spans="1:8" x14ac:dyDescent="0.25">
      <c r="A435" s="27"/>
      <c r="B435" s="32"/>
      <c r="C435" s="27"/>
      <c r="D435" s="27"/>
      <c r="E435" s="27"/>
      <c r="G435" s="26"/>
      <c r="H435" s="26"/>
    </row>
    <row r="436" spans="1:8" x14ac:dyDescent="0.25">
      <c r="A436" s="27"/>
      <c r="B436" s="32"/>
      <c r="C436" s="27"/>
      <c r="D436" s="27"/>
      <c r="E436" s="27"/>
      <c r="G436" s="26"/>
      <c r="H436" s="26"/>
    </row>
    <row r="437" spans="1:8" x14ac:dyDescent="0.25">
      <c r="A437" s="27"/>
      <c r="B437" s="32"/>
      <c r="C437" s="27"/>
      <c r="D437" s="27"/>
      <c r="E437" s="27"/>
      <c r="G437" s="26"/>
      <c r="H437" s="26"/>
    </row>
    <row r="438" spans="1:8" x14ac:dyDescent="0.25">
      <c r="A438" s="27"/>
      <c r="B438" s="32"/>
      <c r="C438" s="27"/>
      <c r="D438" s="27"/>
      <c r="E438" s="27"/>
      <c r="G438" s="26"/>
      <c r="H438" s="26"/>
    </row>
    <row r="439" spans="1:8" x14ac:dyDescent="0.25">
      <c r="A439" s="27"/>
      <c r="B439" s="32"/>
      <c r="C439" s="27"/>
      <c r="D439" s="27"/>
      <c r="E439" s="27"/>
      <c r="G439" s="26"/>
      <c r="H439" s="26"/>
    </row>
    <row r="440" spans="1:8" x14ac:dyDescent="0.25">
      <c r="A440" s="27"/>
      <c r="B440" s="32"/>
      <c r="C440" s="27"/>
      <c r="D440" s="27"/>
      <c r="E440" s="27"/>
      <c r="G440" s="26"/>
      <c r="H440" s="26"/>
    </row>
    <row r="441" spans="1:8" x14ac:dyDescent="0.25">
      <c r="A441" s="27"/>
      <c r="B441" s="32"/>
      <c r="C441" s="27"/>
      <c r="D441" s="27"/>
      <c r="E441" s="27"/>
      <c r="G441" s="26"/>
      <c r="H441" s="26"/>
    </row>
    <row r="442" spans="1:8" x14ac:dyDescent="0.25">
      <c r="A442" s="27"/>
      <c r="B442" s="32"/>
      <c r="C442" s="27"/>
      <c r="D442" s="27"/>
      <c r="E442" s="27"/>
      <c r="G442" s="26"/>
      <c r="H442" s="26"/>
    </row>
    <row r="443" spans="1:8" x14ac:dyDescent="0.25">
      <c r="A443" s="27"/>
      <c r="B443" s="32"/>
      <c r="C443" s="27"/>
      <c r="D443" s="27"/>
      <c r="E443" s="27"/>
      <c r="G443" s="26"/>
      <c r="H443" s="26"/>
    </row>
    <row r="444" spans="1:8" x14ac:dyDescent="0.25">
      <c r="A444" s="27"/>
      <c r="B444" s="32"/>
      <c r="C444" s="27"/>
      <c r="D444" s="27"/>
      <c r="E444" s="27"/>
      <c r="G444" s="26"/>
      <c r="H444" s="26"/>
    </row>
    <row r="445" spans="1:8" x14ac:dyDescent="0.25">
      <c r="A445" s="27"/>
      <c r="B445" s="32"/>
      <c r="C445" s="27"/>
      <c r="D445" s="27"/>
      <c r="E445" s="27"/>
      <c r="G445" s="26"/>
      <c r="H445" s="26"/>
    </row>
    <row r="446" spans="1:8" x14ac:dyDescent="0.25">
      <c r="A446" s="27"/>
      <c r="B446" s="32"/>
      <c r="C446" s="27"/>
      <c r="D446" s="27"/>
      <c r="E446" s="27"/>
      <c r="G446" s="26"/>
      <c r="H446" s="26"/>
    </row>
    <row r="447" spans="1:8" x14ac:dyDescent="0.25">
      <c r="A447" s="27"/>
      <c r="B447" s="32"/>
      <c r="C447" s="27"/>
      <c r="D447" s="27"/>
      <c r="E447" s="27"/>
      <c r="G447" s="26"/>
      <c r="H447" s="26"/>
    </row>
    <row r="448" spans="1:8" x14ac:dyDescent="0.25">
      <c r="A448" s="27"/>
      <c r="B448" s="32"/>
      <c r="C448" s="27"/>
      <c r="D448" s="27"/>
      <c r="E448" s="27"/>
      <c r="G448" s="26"/>
      <c r="H448" s="26"/>
    </row>
    <row r="449" spans="1:8" x14ac:dyDescent="0.25">
      <c r="A449" s="27"/>
      <c r="B449" s="32"/>
      <c r="C449" s="27"/>
      <c r="D449" s="27"/>
      <c r="E449" s="27"/>
      <c r="G449" s="26"/>
      <c r="H449" s="26"/>
    </row>
    <row r="450" spans="1:8" x14ac:dyDescent="0.25">
      <c r="A450" s="27"/>
      <c r="B450" s="32"/>
      <c r="C450" s="27"/>
      <c r="D450" s="27"/>
      <c r="E450" s="27"/>
      <c r="G450" s="26"/>
      <c r="H450" s="26"/>
    </row>
    <row r="451" spans="1:8" x14ac:dyDescent="0.25">
      <c r="A451" s="27"/>
      <c r="B451" s="32"/>
      <c r="C451" s="27"/>
      <c r="D451" s="27"/>
      <c r="E451" s="27"/>
      <c r="G451" s="26"/>
      <c r="H451" s="26"/>
    </row>
    <row r="452" spans="1:8" x14ac:dyDescent="0.25">
      <c r="A452" s="27"/>
      <c r="B452" s="32"/>
      <c r="C452" s="27"/>
      <c r="D452" s="27"/>
      <c r="E452" s="27"/>
      <c r="G452" s="26"/>
      <c r="H452" s="26"/>
    </row>
    <row r="453" spans="1:8" x14ac:dyDescent="0.25">
      <c r="A453" s="27"/>
      <c r="B453" s="32"/>
      <c r="C453" s="27"/>
      <c r="D453" s="27"/>
      <c r="E453" s="27"/>
      <c r="G453" s="26"/>
      <c r="H453" s="26"/>
    </row>
    <row r="454" spans="1:8" x14ac:dyDescent="0.25">
      <c r="A454" s="27"/>
      <c r="B454" s="32"/>
      <c r="C454" s="27"/>
      <c r="D454" s="27"/>
      <c r="E454" s="27"/>
      <c r="G454" s="26"/>
      <c r="H454" s="26"/>
    </row>
    <row r="455" spans="1:8" x14ac:dyDescent="0.25">
      <c r="A455" s="27"/>
      <c r="B455" s="32"/>
      <c r="C455" s="27"/>
      <c r="D455" s="27"/>
      <c r="E455" s="27"/>
      <c r="G455" s="26"/>
      <c r="H455" s="26"/>
    </row>
    <row r="456" spans="1:8" x14ac:dyDescent="0.25">
      <c r="A456" s="27"/>
      <c r="B456" s="32"/>
      <c r="C456" s="27"/>
      <c r="D456" s="27"/>
      <c r="E456" s="27"/>
      <c r="G456" s="26"/>
      <c r="H456" s="26"/>
    </row>
    <row r="457" spans="1:8" x14ac:dyDescent="0.25">
      <c r="A457" s="27"/>
      <c r="B457" s="32"/>
      <c r="C457" s="27"/>
      <c r="D457" s="27"/>
      <c r="E457" s="27"/>
      <c r="G457" s="26"/>
      <c r="H457" s="26"/>
    </row>
    <row r="458" spans="1:8" x14ac:dyDescent="0.25">
      <c r="A458" s="27"/>
      <c r="B458" s="32"/>
      <c r="C458" s="27"/>
      <c r="D458" s="27"/>
      <c r="E458" s="27"/>
      <c r="G458" s="26"/>
      <c r="H458" s="26"/>
    </row>
    <row r="459" spans="1:8" x14ac:dyDescent="0.25">
      <c r="A459" s="27"/>
      <c r="B459" s="32"/>
      <c r="C459" s="27"/>
      <c r="D459" s="27"/>
      <c r="E459" s="27"/>
      <c r="G459" s="26"/>
      <c r="H459" s="26"/>
    </row>
    <row r="460" spans="1:8" x14ac:dyDescent="0.25">
      <c r="A460" s="27"/>
      <c r="B460" s="32"/>
      <c r="C460" s="27"/>
      <c r="D460" s="27"/>
      <c r="E460" s="27"/>
      <c r="G460" s="26"/>
      <c r="H460" s="26"/>
    </row>
    <row r="461" spans="1:8" x14ac:dyDescent="0.25">
      <c r="A461" s="27"/>
      <c r="B461" s="32"/>
      <c r="C461" s="27"/>
      <c r="D461" s="27"/>
      <c r="E461" s="27"/>
      <c r="G461" s="26"/>
      <c r="H461" s="26"/>
    </row>
    <row r="462" spans="1:8" x14ac:dyDescent="0.25">
      <c r="A462" s="27"/>
      <c r="B462" s="32"/>
      <c r="C462" s="27"/>
      <c r="D462" s="27"/>
      <c r="E462" s="27"/>
      <c r="G462" s="26"/>
      <c r="H462" s="26"/>
    </row>
    <row r="463" spans="1:8" x14ac:dyDescent="0.25">
      <c r="A463" s="27"/>
      <c r="B463" s="32"/>
      <c r="C463" s="27"/>
      <c r="D463" s="27"/>
      <c r="E463" s="27"/>
      <c r="G463" s="26"/>
      <c r="H463" s="26"/>
    </row>
    <row r="464" spans="1:8" x14ac:dyDescent="0.25">
      <c r="A464" s="27"/>
      <c r="B464" s="32"/>
      <c r="C464" s="27"/>
      <c r="D464" s="27"/>
      <c r="E464" s="27"/>
      <c r="G464" s="26"/>
      <c r="H464" s="26"/>
    </row>
    <row r="465" spans="1:8" x14ac:dyDescent="0.25">
      <c r="A465" s="27"/>
      <c r="B465" s="32"/>
      <c r="C465" s="27"/>
      <c r="D465" s="27"/>
      <c r="E465" s="27"/>
      <c r="G465" s="26"/>
      <c r="H465" s="26"/>
    </row>
    <row r="466" spans="1:8" x14ac:dyDescent="0.25">
      <c r="A466" s="27"/>
      <c r="B466" s="32"/>
      <c r="C466" s="27"/>
      <c r="D466" s="27"/>
      <c r="E466" s="27"/>
      <c r="G466" s="26"/>
      <c r="H466" s="26"/>
    </row>
    <row r="467" spans="1:8" x14ac:dyDescent="0.25">
      <c r="A467" s="27"/>
      <c r="B467" s="32"/>
      <c r="C467" s="27"/>
      <c r="D467" s="27"/>
      <c r="E467" s="27"/>
      <c r="G467" s="26"/>
      <c r="H467" s="26"/>
    </row>
    <row r="468" spans="1:8" x14ac:dyDescent="0.25">
      <c r="A468" s="27"/>
      <c r="B468" s="32"/>
      <c r="C468" s="27"/>
      <c r="D468" s="27"/>
      <c r="E468" s="27"/>
      <c r="G468" s="26"/>
      <c r="H468" s="26"/>
    </row>
    <row r="469" spans="1:8" x14ac:dyDescent="0.25">
      <c r="A469" s="27"/>
      <c r="B469" s="32"/>
      <c r="C469" s="27"/>
      <c r="D469" s="27"/>
      <c r="E469" s="27"/>
      <c r="G469" s="26"/>
      <c r="H469" s="26"/>
    </row>
    <row r="470" spans="1:8" x14ac:dyDescent="0.25">
      <c r="A470" s="27"/>
      <c r="B470" s="32"/>
      <c r="C470" s="27"/>
      <c r="D470" s="27"/>
      <c r="E470" s="27"/>
      <c r="G470" s="26"/>
      <c r="H470" s="26"/>
    </row>
    <row r="471" spans="1:8" x14ac:dyDescent="0.25">
      <c r="A471" s="27"/>
      <c r="B471" s="32"/>
      <c r="C471" s="27"/>
      <c r="D471" s="27"/>
      <c r="E471" s="27"/>
      <c r="G471" s="26"/>
      <c r="H471" s="26"/>
    </row>
    <row r="472" spans="1:8" x14ac:dyDescent="0.25">
      <c r="A472" s="27"/>
      <c r="B472" s="32"/>
      <c r="C472" s="27"/>
      <c r="D472" s="27"/>
      <c r="E472" s="27"/>
      <c r="G472" s="26"/>
      <c r="H472" s="26"/>
    </row>
    <row r="473" spans="1:8" x14ac:dyDescent="0.25">
      <c r="A473" s="27"/>
      <c r="B473" s="32"/>
      <c r="C473" s="27"/>
      <c r="D473" s="27"/>
      <c r="E473" s="27"/>
      <c r="G473" s="26"/>
      <c r="H473" s="26"/>
    </row>
    <row r="474" spans="1:8" x14ac:dyDescent="0.25">
      <c r="A474" s="27"/>
      <c r="B474" s="32"/>
      <c r="C474" s="27"/>
      <c r="D474" s="27"/>
      <c r="E474" s="27"/>
      <c r="G474" s="26"/>
      <c r="H474" s="26"/>
    </row>
    <row r="475" spans="1:8" x14ac:dyDescent="0.25">
      <c r="A475" s="27"/>
      <c r="B475" s="32"/>
      <c r="C475" s="27"/>
      <c r="D475" s="27"/>
      <c r="E475" s="27"/>
      <c r="G475" s="26"/>
      <c r="H475" s="26"/>
    </row>
    <row r="476" spans="1:8" x14ac:dyDescent="0.25">
      <c r="A476" s="27"/>
      <c r="B476" s="32"/>
      <c r="C476" s="27"/>
      <c r="D476" s="27"/>
      <c r="E476" s="27"/>
      <c r="G476" s="26"/>
      <c r="H476" s="26"/>
    </row>
    <row r="477" spans="1:8" x14ac:dyDescent="0.25">
      <c r="A477" s="27"/>
      <c r="B477" s="32"/>
      <c r="C477" s="27"/>
      <c r="D477" s="27"/>
      <c r="E477" s="27"/>
      <c r="G477" s="26"/>
      <c r="H477" s="26"/>
    </row>
    <row r="478" spans="1:8" x14ac:dyDescent="0.25">
      <c r="A478" s="27"/>
      <c r="B478" s="32"/>
      <c r="C478" s="27"/>
      <c r="D478" s="27"/>
      <c r="E478" s="27"/>
      <c r="G478" s="26"/>
      <c r="H478" s="26"/>
    </row>
    <row r="479" spans="1:8" x14ac:dyDescent="0.25">
      <c r="A479" s="27"/>
      <c r="B479" s="32"/>
      <c r="C479" s="27"/>
      <c r="D479" s="27"/>
      <c r="E479" s="27"/>
      <c r="G479" s="26"/>
      <c r="H479" s="26"/>
    </row>
    <row r="480" spans="1:8" x14ac:dyDescent="0.25">
      <c r="A480" s="27"/>
      <c r="B480" s="32"/>
      <c r="C480" s="27"/>
      <c r="D480" s="27"/>
      <c r="E480" s="27"/>
      <c r="G480" s="26"/>
      <c r="H480" s="26"/>
    </row>
    <row r="481" spans="1:8" x14ac:dyDescent="0.25">
      <c r="A481" s="27"/>
      <c r="B481" s="32"/>
      <c r="C481" s="27"/>
      <c r="D481" s="27"/>
      <c r="E481" s="27"/>
      <c r="G481" s="26"/>
      <c r="H481" s="26"/>
    </row>
    <row r="482" spans="1:8" x14ac:dyDescent="0.25">
      <c r="A482" s="27"/>
      <c r="B482" s="32"/>
      <c r="C482" s="27"/>
      <c r="D482" s="27"/>
      <c r="E482" s="27"/>
      <c r="G482" s="26"/>
      <c r="H482" s="26"/>
    </row>
    <row r="483" spans="1:8" x14ac:dyDescent="0.25">
      <c r="A483" s="27"/>
      <c r="B483" s="32"/>
      <c r="C483" s="27"/>
      <c r="D483" s="27"/>
      <c r="E483" s="27"/>
      <c r="G483" s="26"/>
      <c r="H483" s="26"/>
    </row>
    <row r="484" spans="1:8" x14ac:dyDescent="0.25">
      <c r="A484" s="27"/>
      <c r="B484" s="32"/>
      <c r="C484" s="27"/>
      <c r="D484" s="27"/>
      <c r="E484" s="27"/>
      <c r="G484" s="26"/>
      <c r="H484" s="26"/>
    </row>
    <row r="485" spans="1:8" x14ac:dyDescent="0.25">
      <c r="A485" s="27"/>
      <c r="B485" s="32"/>
      <c r="C485" s="27"/>
      <c r="D485" s="27"/>
      <c r="E485" s="27"/>
      <c r="G485" s="26"/>
      <c r="H485" s="26"/>
    </row>
    <row r="486" spans="1:8" x14ac:dyDescent="0.25">
      <c r="A486" s="27"/>
      <c r="B486" s="32"/>
      <c r="C486" s="27"/>
      <c r="D486" s="27"/>
      <c r="E486" s="27"/>
      <c r="G486" s="26"/>
      <c r="H486" s="26"/>
    </row>
    <row r="487" spans="1:8" x14ac:dyDescent="0.25">
      <c r="A487" s="27"/>
      <c r="B487" s="32"/>
      <c r="C487" s="27"/>
      <c r="D487" s="27"/>
      <c r="E487" s="27"/>
      <c r="G487" s="26"/>
      <c r="H487" s="26"/>
    </row>
    <row r="488" spans="1:8" x14ac:dyDescent="0.25">
      <c r="A488" s="27"/>
      <c r="B488" s="32"/>
      <c r="C488" s="27"/>
      <c r="D488" s="27"/>
      <c r="E488" s="27"/>
      <c r="G488" s="26"/>
      <c r="H488" s="26"/>
    </row>
    <row r="489" spans="1:8" x14ac:dyDescent="0.25">
      <c r="A489" s="27"/>
      <c r="B489" s="32"/>
      <c r="C489" s="27"/>
      <c r="D489" s="27"/>
      <c r="E489" s="27"/>
      <c r="G489" s="26"/>
      <c r="H489" s="26"/>
    </row>
    <row r="490" spans="1:8" x14ac:dyDescent="0.25">
      <c r="A490" s="27"/>
      <c r="B490" s="32"/>
      <c r="C490" s="27"/>
      <c r="D490" s="27"/>
      <c r="E490" s="27"/>
      <c r="G490" s="26"/>
      <c r="H490" s="26"/>
    </row>
    <row r="491" spans="1:8" x14ac:dyDescent="0.25">
      <c r="A491" s="27"/>
      <c r="B491" s="32"/>
      <c r="C491" s="27"/>
      <c r="D491" s="27"/>
      <c r="E491" s="27"/>
      <c r="G491" s="26"/>
      <c r="H491" s="26"/>
    </row>
    <row r="492" spans="1:8" x14ac:dyDescent="0.25">
      <c r="A492" s="27"/>
      <c r="B492" s="32"/>
      <c r="C492" s="27"/>
      <c r="D492" s="27"/>
      <c r="E492" s="27"/>
    </row>
    <row r="493" spans="1:8" x14ac:dyDescent="0.25">
      <c r="A493" s="27"/>
      <c r="B493" s="32"/>
      <c r="C493" s="27"/>
      <c r="D493" s="27"/>
      <c r="E493" s="27"/>
    </row>
    <row r="494" spans="1:8" x14ac:dyDescent="0.25">
      <c r="A494" s="27"/>
      <c r="B494" s="32"/>
      <c r="C494" s="27"/>
      <c r="D494" s="27"/>
      <c r="E494" s="27"/>
    </row>
    <row r="495" spans="1:8" x14ac:dyDescent="0.25">
      <c r="A495" s="27"/>
      <c r="B495" s="32"/>
      <c r="C495" s="27"/>
      <c r="D495" s="27"/>
      <c r="E495" s="27"/>
    </row>
    <row r="496" spans="1:8" x14ac:dyDescent="0.25">
      <c r="A496" s="27"/>
      <c r="B496" s="32"/>
      <c r="C496" s="27"/>
      <c r="D496" s="27"/>
      <c r="E496" s="27"/>
    </row>
    <row r="497" spans="1:5" x14ac:dyDescent="0.25">
      <c r="A497" s="27"/>
      <c r="B497" s="32"/>
      <c r="C497" s="27"/>
      <c r="D497" s="27"/>
      <c r="E497" s="27"/>
    </row>
    <row r="498" spans="1:5" x14ac:dyDescent="0.25">
      <c r="A498" s="27"/>
      <c r="B498" s="32"/>
      <c r="C498" s="27"/>
      <c r="D498" s="27"/>
      <c r="E498" s="27"/>
    </row>
    <row r="499" spans="1:5" x14ac:dyDescent="0.25">
      <c r="A499" s="27"/>
      <c r="B499" s="32"/>
      <c r="C499" s="27"/>
      <c r="D499" s="27"/>
      <c r="E499" s="27"/>
    </row>
    <row r="500" spans="1:5" x14ac:dyDescent="0.25">
      <c r="A500" s="27"/>
      <c r="B500" s="32"/>
      <c r="C500" s="27"/>
      <c r="D500" s="27"/>
      <c r="E500" s="27"/>
    </row>
    <row r="501" spans="1:5" x14ac:dyDescent="0.25">
      <c r="A501" s="27"/>
      <c r="B501" s="32"/>
      <c r="C501" s="27"/>
      <c r="D501" s="27"/>
      <c r="E501" s="27"/>
    </row>
    <row r="502" spans="1:5" x14ac:dyDescent="0.25">
      <c r="A502" s="27"/>
      <c r="B502" s="32"/>
      <c r="C502" s="27"/>
      <c r="D502" s="27"/>
      <c r="E502" s="27"/>
    </row>
    <row r="503" spans="1:5" x14ac:dyDescent="0.25">
      <c r="A503" s="27"/>
      <c r="B503" s="32"/>
      <c r="C503" s="27"/>
      <c r="D503" s="27"/>
      <c r="E503" s="27"/>
    </row>
    <row r="504" spans="1:5" x14ac:dyDescent="0.25">
      <c r="A504" s="27"/>
      <c r="B504" s="32"/>
      <c r="C504" s="27"/>
      <c r="D504" s="27"/>
      <c r="E504" s="27"/>
    </row>
    <row r="505" spans="1:5" x14ac:dyDescent="0.25">
      <c r="A505" s="27"/>
      <c r="B505" s="32"/>
      <c r="C505" s="27"/>
      <c r="D505" s="27"/>
      <c r="E505" s="27"/>
    </row>
    <row r="506" spans="1:5" x14ac:dyDescent="0.25">
      <c r="A506" s="27"/>
      <c r="B506" s="32"/>
      <c r="C506" s="27"/>
      <c r="D506" s="27"/>
      <c r="E506" s="27"/>
    </row>
    <row r="507" spans="1:5" x14ac:dyDescent="0.25">
      <c r="A507" s="27"/>
      <c r="B507" s="32"/>
      <c r="C507" s="27"/>
      <c r="D507" s="27"/>
      <c r="E507" s="27"/>
    </row>
    <row r="508" spans="1:5" x14ac:dyDescent="0.25">
      <c r="A508" s="27"/>
      <c r="B508" s="32"/>
      <c r="C508" s="27"/>
      <c r="D508" s="27"/>
      <c r="E508" s="27"/>
    </row>
    <row r="509" spans="1:5" x14ac:dyDescent="0.25">
      <c r="A509" s="27"/>
      <c r="B509" s="32"/>
      <c r="C509" s="27"/>
      <c r="D509" s="27"/>
      <c r="E509" s="27"/>
    </row>
    <row r="510" spans="1:5" x14ac:dyDescent="0.25">
      <c r="A510" s="27"/>
      <c r="B510" s="32"/>
      <c r="C510" s="27"/>
      <c r="D510" s="27"/>
      <c r="E510" s="27"/>
    </row>
    <row r="511" spans="1:5" x14ac:dyDescent="0.25">
      <c r="A511" s="27"/>
      <c r="B511" s="32"/>
      <c r="C511" s="27"/>
      <c r="D511" s="27"/>
      <c r="E511" s="27"/>
    </row>
    <row r="512" spans="1:5" x14ac:dyDescent="0.25">
      <c r="A512" s="27"/>
      <c r="B512" s="32"/>
      <c r="C512" s="27"/>
      <c r="D512" s="27"/>
      <c r="E512" s="27"/>
    </row>
    <row r="513" spans="1:5" x14ac:dyDescent="0.25">
      <c r="A513" s="27"/>
      <c r="B513" s="32"/>
      <c r="C513" s="27"/>
      <c r="D513" s="27"/>
      <c r="E513" s="27"/>
    </row>
    <row r="514" spans="1:5" x14ac:dyDescent="0.25">
      <c r="A514" s="27"/>
      <c r="B514" s="32"/>
      <c r="C514" s="27"/>
      <c r="D514" s="27"/>
      <c r="E514" s="27"/>
    </row>
    <row r="515" spans="1:5" x14ac:dyDescent="0.25">
      <c r="A515" s="27"/>
      <c r="B515" s="32"/>
      <c r="C515" s="27"/>
      <c r="D515" s="27"/>
      <c r="E515" s="27"/>
    </row>
    <row r="516" spans="1:5" x14ac:dyDescent="0.25">
      <c r="A516" s="27"/>
      <c r="B516" s="32"/>
      <c r="C516" s="27"/>
      <c r="D516" s="27"/>
      <c r="E516" s="27"/>
    </row>
    <row r="517" spans="1:5" x14ac:dyDescent="0.25">
      <c r="A517" s="27"/>
      <c r="B517" s="32"/>
      <c r="C517" s="27"/>
      <c r="D517" s="27"/>
      <c r="E517" s="27"/>
    </row>
    <row r="518" spans="1:5" x14ac:dyDescent="0.25">
      <c r="A518" s="27"/>
      <c r="B518" s="32"/>
      <c r="C518" s="27"/>
      <c r="D518" s="27"/>
      <c r="E518" s="27"/>
    </row>
    <row r="519" spans="1:5" x14ac:dyDescent="0.25">
      <c r="A519" s="27"/>
      <c r="B519" s="32"/>
      <c r="C519" s="27"/>
      <c r="D519" s="27"/>
      <c r="E519" s="27"/>
    </row>
    <row r="520" spans="1:5" x14ac:dyDescent="0.25">
      <c r="A520" s="27"/>
      <c r="B520" s="32"/>
      <c r="C520" s="27"/>
      <c r="D520" s="27"/>
      <c r="E520" s="27"/>
    </row>
    <row r="521" spans="1:5" x14ac:dyDescent="0.25">
      <c r="A521" s="27"/>
      <c r="B521" s="32"/>
      <c r="C521" s="27"/>
      <c r="D521" s="27"/>
      <c r="E521" s="27"/>
    </row>
    <row r="522" spans="1:5" x14ac:dyDescent="0.25">
      <c r="A522" s="27"/>
      <c r="B522" s="32"/>
      <c r="C522" s="27"/>
      <c r="D522" s="27"/>
      <c r="E522" s="27"/>
    </row>
    <row r="523" spans="1:5" x14ac:dyDescent="0.25">
      <c r="A523" s="27"/>
      <c r="B523" s="32"/>
      <c r="C523" s="27"/>
      <c r="D523" s="27"/>
      <c r="E523" s="27"/>
    </row>
    <row r="524" spans="1:5" x14ac:dyDescent="0.25">
      <c r="A524" s="27"/>
      <c r="B524" s="32"/>
      <c r="C524" s="27"/>
      <c r="D524" s="27"/>
      <c r="E524" s="27"/>
    </row>
    <row r="525" spans="1:5" x14ac:dyDescent="0.25">
      <c r="A525" s="27"/>
      <c r="B525" s="32"/>
      <c r="C525" s="27"/>
      <c r="D525" s="27"/>
      <c r="E525" s="27"/>
    </row>
    <row r="526" spans="1:5" x14ac:dyDescent="0.25">
      <c r="A526" s="27"/>
      <c r="B526" s="32"/>
      <c r="C526" s="27"/>
      <c r="D526" s="27"/>
      <c r="E526" s="27"/>
    </row>
    <row r="527" spans="1:5" x14ac:dyDescent="0.25">
      <c r="A527" s="27"/>
      <c r="B527" s="32"/>
      <c r="C527" s="27"/>
      <c r="D527" s="27"/>
      <c r="E527" s="27"/>
    </row>
    <row r="528" spans="1:5" x14ac:dyDescent="0.25">
      <c r="A528" s="27"/>
      <c r="B528" s="32"/>
      <c r="C528" s="27"/>
      <c r="D528" s="27"/>
      <c r="E528" s="27"/>
    </row>
    <row r="529" spans="1:5" x14ac:dyDescent="0.25">
      <c r="A529" s="27"/>
      <c r="B529" s="32"/>
      <c r="C529" s="27"/>
      <c r="D529" s="27"/>
      <c r="E529" s="27"/>
    </row>
    <row r="530" spans="1:5" x14ac:dyDescent="0.25">
      <c r="A530" s="27"/>
      <c r="B530" s="32"/>
      <c r="C530" s="27"/>
      <c r="D530" s="27"/>
      <c r="E530" s="27"/>
    </row>
    <row r="531" spans="1:5" x14ac:dyDescent="0.25">
      <c r="A531" s="27"/>
      <c r="B531" s="32"/>
      <c r="C531" s="27"/>
      <c r="D531" s="27"/>
      <c r="E531" s="27"/>
    </row>
    <row r="532" spans="1:5" x14ac:dyDescent="0.25">
      <c r="A532" s="27"/>
      <c r="B532" s="32"/>
      <c r="C532" s="27"/>
      <c r="D532" s="27"/>
      <c r="E532" s="27"/>
    </row>
    <row r="533" spans="1:5" x14ac:dyDescent="0.25">
      <c r="A533" s="27"/>
      <c r="B533" s="32"/>
      <c r="C533" s="27"/>
      <c r="D533" s="27"/>
      <c r="E533" s="27"/>
    </row>
    <row r="534" spans="1:5" x14ac:dyDescent="0.25">
      <c r="A534" s="27"/>
      <c r="B534" s="32"/>
      <c r="C534" s="27"/>
      <c r="D534" s="27"/>
      <c r="E534" s="27"/>
    </row>
    <row r="535" spans="1:5" x14ac:dyDescent="0.25">
      <c r="A535" s="27"/>
      <c r="B535" s="32"/>
      <c r="C535" s="27"/>
      <c r="D535" s="27"/>
      <c r="E535" s="27"/>
    </row>
    <row r="536" spans="1:5" x14ac:dyDescent="0.25">
      <c r="A536" s="27"/>
      <c r="B536" s="32"/>
      <c r="C536" s="27"/>
      <c r="D536" s="27"/>
      <c r="E536" s="27"/>
    </row>
    <row r="537" spans="1:5" x14ac:dyDescent="0.25">
      <c r="A537" s="27"/>
      <c r="B537" s="32"/>
      <c r="C537" s="27"/>
      <c r="D537" s="27"/>
      <c r="E537" s="27"/>
    </row>
    <row r="538" spans="1:5" x14ac:dyDescent="0.25">
      <c r="A538" s="27"/>
      <c r="B538" s="32"/>
      <c r="C538" s="27"/>
      <c r="D538" s="27"/>
      <c r="E538" s="27"/>
    </row>
    <row r="539" spans="1:5" x14ac:dyDescent="0.25">
      <c r="A539" s="27"/>
      <c r="B539" s="32"/>
      <c r="C539" s="27"/>
      <c r="D539" s="27"/>
      <c r="E539" s="27"/>
    </row>
    <row r="540" spans="1:5" x14ac:dyDescent="0.25">
      <c r="A540" s="27"/>
      <c r="B540" s="32"/>
      <c r="C540" s="27"/>
      <c r="D540" s="27"/>
      <c r="E540" s="27"/>
    </row>
    <row r="541" spans="1:5" x14ac:dyDescent="0.25">
      <c r="A541" s="27"/>
      <c r="B541" s="32"/>
      <c r="C541" s="27"/>
      <c r="D541" s="27"/>
      <c r="E541" s="27"/>
    </row>
    <row r="542" spans="1:5" x14ac:dyDescent="0.25">
      <c r="A542" s="27"/>
      <c r="B542" s="32"/>
      <c r="C542" s="27"/>
      <c r="D542" s="27"/>
      <c r="E542" s="27"/>
    </row>
    <row r="543" spans="1:5" x14ac:dyDescent="0.25">
      <c r="A543" s="27"/>
      <c r="B543" s="32"/>
      <c r="C543" s="27"/>
      <c r="D543" s="27"/>
      <c r="E543" s="27"/>
    </row>
    <row r="544" spans="1:5" x14ac:dyDescent="0.25">
      <c r="A544" s="27"/>
      <c r="B544" s="32"/>
      <c r="C544" s="27"/>
      <c r="D544" s="27"/>
      <c r="E544" s="27"/>
    </row>
    <row r="545" spans="1:5" x14ac:dyDescent="0.25">
      <c r="A545" s="27"/>
      <c r="B545" s="32"/>
      <c r="C545" s="27"/>
      <c r="D545" s="27"/>
      <c r="E545" s="27"/>
    </row>
    <row r="546" spans="1:5" x14ac:dyDescent="0.25">
      <c r="A546" s="27"/>
      <c r="B546" s="32"/>
      <c r="C546" s="27"/>
      <c r="D546" s="27"/>
      <c r="E546" s="27"/>
    </row>
    <row r="547" spans="1:5" x14ac:dyDescent="0.25">
      <c r="A547" s="27"/>
      <c r="B547" s="32"/>
      <c r="C547" s="27"/>
      <c r="D547" s="27"/>
      <c r="E547" s="27"/>
    </row>
    <row r="548" spans="1:5" x14ac:dyDescent="0.25">
      <c r="A548" s="27"/>
      <c r="B548" s="32"/>
      <c r="C548" s="27"/>
      <c r="D548" s="27"/>
      <c r="E548" s="27"/>
    </row>
    <row r="549" spans="1:5" x14ac:dyDescent="0.25">
      <c r="A549" s="27"/>
      <c r="B549" s="32"/>
      <c r="C549" s="27"/>
      <c r="D549" s="27"/>
      <c r="E549" s="27"/>
    </row>
    <row r="550" spans="1:5" x14ac:dyDescent="0.25">
      <c r="A550" s="27"/>
      <c r="B550" s="32"/>
      <c r="C550" s="27"/>
      <c r="D550" s="27"/>
      <c r="E550" s="27"/>
    </row>
    <row r="551" spans="1:5" x14ac:dyDescent="0.25">
      <c r="A551" s="27"/>
      <c r="B551" s="32"/>
      <c r="C551" s="27"/>
      <c r="D551" s="27"/>
      <c r="E551" s="27"/>
    </row>
    <row r="552" spans="1:5" x14ac:dyDescent="0.25">
      <c r="A552" s="27"/>
      <c r="B552" s="32"/>
      <c r="C552" s="27"/>
      <c r="D552" s="27"/>
      <c r="E552" s="27"/>
    </row>
    <row r="553" spans="1:5" x14ac:dyDescent="0.25">
      <c r="A553" s="27"/>
      <c r="B553" s="32"/>
      <c r="C553" s="27"/>
      <c r="D553" s="27"/>
      <c r="E553" s="27"/>
    </row>
    <row r="554" spans="1:5" x14ac:dyDescent="0.25">
      <c r="A554" s="27"/>
      <c r="B554" s="32"/>
      <c r="C554" s="27"/>
      <c r="D554" s="27"/>
      <c r="E554" s="27"/>
    </row>
    <row r="555" spans="1:5" x14ac:dyDescent="0.25">
      <c r="A555" s="27"/>
      <c r="B555" s="32"/>
      <c r="C555" s="27"/>
      <c r="D555" s="27"/>
      <c r="E555" s="27"/>
    </row>
    <row r="556" spans="1:5" x14ac:dyDescent="0.25">
      <c r="A556" s="27"/>
      <c r="B556" s="32"/>
      <c r="C556" s="27"/>
      <c r="D556" s="27"/>
      <c r="E556" s="27"/>
    </row>
    <row r="557" spans="1:5" x14ac:dyDescent="0.25">
      <c r="A557" s="27"/>
      <c r="B557" s="32"/>
      <c r="C557" s="27"/>
      <c r="D557" s="27"/>
      <c r="E557" s="27"/>
    </row>
    <row r="558" spans="1:5" x14ac:dyDescent="0.25">
      <c r="A558" s="27"/>
      <c r="B558" s="32"/>
      <c r="C558" s="27"/>
      <c r="D558" s="27"/>
      <c r="E558" s="27"/>
    </row>
    <row r="559" spans="1:5" x14ac:dyDescent="0.25">
      <c r="A559" s="27"/>
      <c r="B559" s="32"/>
      <c r="C559" s="27"/>
      <c r="D559" s="27"/>
      <c r="E559" s="27"/>
    </row>
    <row r="560" spans="1:5" x14ac:dyDescent="0.25">
      <c r="A560" s="27"/>
      <c r="B560" s="32"/>
      <c r="C560" s="27"/>
      <c r="D560" s="27"/>
      <c r="E560" s="27"/>
    </row>
    <row r="561" spans="1:5" x14ac:dyDescent="0.25">
      <c r="A561" s="27"/>
      <c r="B561" s="32"/>
      <c r="C561" s="27"/>
      <c r="D561" s="27"/>
      <c r="E561" s="27"/>
    </row>
    <row r="562" spans="1:5" x14ac:dyDescent="0.25">
      <c r="A562" s="27"/>
      <c r="B562" s="32"/>
      <c r="C562" s="27"/>
      <c r="D562" s="27"/>
      <c r="E562" s="27"/>
    </row>
    <row r="563" spans="1:5" x14ac:dyDescent="0.25">
      <c r="A563" s="27"/>
      <c r="B563" s="32"/>
      <c r="C563" s="27"/>
      <c r="D563" s="27"/>
      <c r="E563" s="27"/>
    </row>
    <row r="564" spans="1:5" x14ac:dyDescent="0.25">
      <c r="A564" s="27"/>
      <c r="B564" s="32"/>
      <c r="C564" s="27"/>
      <c r="D564" s="27"/>
      <c r="E564" s="27"/>
    </row>
    <row r="565" spans="1:5" x14ac:dyDescent="0.25">
      <c r="A565" s="27"/>
      <c r="B565" s="32"/>
      <c r="C565" s="27"/>
      <c r="D565" s="27"/>
      <c r="E565" s="27"/>
    </row>
    <row r="566" spans="1:5" x14ac:dyDescent="0.25">
      <c r="A566" s="27"/>
      <c r="B566" s="32"/>
      <c r="C566" s="27"/>
      <c r="D566" s="27"/>
      <c r="E566" s="27"/>
    </row>
    <row r="567" spans="1:5" x14ac:dyDescent="0.25">
      <c r="A567" s="27"/>
      <c r="B567" s="32"/>
      <c r="C567" s="27"/>
      <c r="D567" s="27"/>
      <c r="E567" s="27"/>
    </row>
    <row r="568" spans="1:5" x14ac:dyDescent="0.25">
      <c r="A568" s="27"/>
      <c r="B568" s="32"/>
      <c r="C568" s="27"/>
      <c r="D568" s="27"/>
      <c r="E568" s="27"/>
    </row>
    <row r="569" spans="1:5" x14ac:dyDescent="0.25">
      <c r="A569" s="27"/>
      <c r="B569" s="32"/>
      <c r="C569" s="27"/>
      <c r="D569" s="27"/>
      <c r="E569" s="27"/>
    </row>
    <row r="570" spans="1:5" x14ac:dyDescent="0.25">
      <c r="A570" s="27"/>
      <c r="B570" s="32"/>
      <c r="C570" s="27"/>
      <c r="D570" s="27"/>
      <c r="E570" s="27"/>
    </row>
    <row r="571" spans="1:5" x14ac:dyDescent="0.25">
      <c r="A571" s="27"/>
      <c r="B571" s="32"/>
      <c r="C571" s="27"/>
      <c r="D571" s="27"/>
      <c r="E571" s="27"/>
    </row>
    <row r="572" spans="1:5" x14ac:dyDescent="0.25">
      <c r="A572" s="27"/>
      <c r="B572" s="32"/>
      <c r="C572" s="27"/>
      <c r="D572" s="27"/>
      <c r="E572" s="27"/>
    </row>
    <row r="573" spans="1:5" x14ac:dyDescent="0.25">
      <c r="A573" s="27"/>
      <c r="B573" s="32"/>
      <c r="C573" s="27"/>
      <c r="D573" s="27"/>
      <c r="E573" s="27"/>
    </row>
    <row r="574" spans="1:5" x14ac:dyDescent="0.25">
      <c r="A574" s="27"/>
      <c r="B574" s="32"/>
      <c r="C574" s="27"/>
      <c r="D574" s="27"/>
      <c r="E574" s="27"/>
    </row>
    <row r="575" spans="1:5" x14ac:dyDescent="0.25">
      <c r="A575" s="27"/>
      <c r="B575" s="32"/>
      <c r="C575" s="27"/>
      <c r="D575" s="27"/>
      <c r="E575" s="27"/>
    </row>
    <row r="576" spans="1:5" x14ac:dyDescent="0.25">
      <c r="A576" s="27"/>
      <c r="B576" s="32"/>
      <c r="C576" s="27"/>
      <c r="D576" s="27"/>
      <c r="E576" s="27"/>
    </row>
    <row r="577" spans="1:5" x14ac:dyDescent="0.25">
      <c r="A577" s="27"/>
      <c r="B577" s="32"/>
      <c r="C577" s="27"/>
      <c r="D577" s="27"/>
      <c r="E577" s="27"/>
    </row>
    <row r="578" spans="1:5" x14ac:dyDescent="0.25">
      <c r="A578" s="27"/>
      <c r="B578" s="32"/>
      <c r="C578" s="27"/>
      <c r="D578" s="27"/>
      <c r="E578" s="27"/>
    </row>
    <row r="579" spans="1:5" x14ac:dyDescent="0.25">
      <c r="A579" s="27"/>
      <c r="B579" s="32"/>
      <c r="C579" s="27"/>
      <c r="D579" s="27"/>
      <c r="E579" s="27"/>
    </row>
    <row r="580" spans="1:5" x14ac:dyDescent="0.25">
      <c r="A580" s="27"/>
      <c r="B580" s="32"/>
      <c r="C580" s="27"/>
      <c r="D580" s="27"/>
      <c r="E580" s="27"/>
    </row>
    <row r="581" spans="1:5" x14ac:dyDescent="0.25">
      <c r="A581" s="27"/>
      <c r="B581" s="32"/>
      <c r="C581" s="27"/>
      <c r="D581" s="27"/>
      <c r="E581" s="27"/>
    </row>
    <row r="582" spans="1:5" x14ac:dyDescent="0.25">
      <c r="A582" s="27"/>
      <c r="B582" s="32"/>
      <c r="C582" s="27"/>
      <c r="D582" s="27"/>
      <c r="E582" s="27"/>
    </row>
    <row r="583" spans="1:5" x14ac:dyDescent="0.25">
      <c r="A583" s="27"/>
      <c r="B583" s="32"/>
      <c r="C583" s="27"/>
      <c r="D583" s="27"/>
      <c r="E583" s="27"/>
    </row>
    <row r="584" spans="1:5" x14ac:dyDescent="0.25">
      <c r="A584" s="27"/>
      <c r="B584" s="32"/>
      <c r="C584" s="27"/>
      <c r="D584" s="27"/>
      <c r="E584" s="27"/>
    </row>
    <row r="585" spans="1:5" x14ac:dyDescent="0.25">
      <c r="A585" s="27"/>
      <c r="B585" s="32"/>
      <c r="C585" s="27"/>
      <c r="D585" s="27"/>
      <c r="E585" s="27"/>
    </row>
    <row r="586" spans="1:5" x14ac:dyDescent="0.25">
      <c r="A586" s="27"/>
      <c r="B586" s="32"/>
      <c r="C586" s="27"/>
      <c r="D586" s="27"/>
      <c r="E586" s="27"/>
    </row>
    <row r="587" spans="1:5" x14ac:dyDescent="0.25">
      <c r="A587" s="27"/>
      <c r="B587" s="32"/>
      <c r="C587" s="27"/>
      <c r="D587" s="27"/>
      <c r="E587" s="27"/>
    </row>
    <row r="588" spans="1:5" x14ac:dyDescent="0.25">
      <c r="A588" s="27"/>
      <c r="B588" s="32"/>
      <c r="C588" s="27"/>
      <c r="D588" s="27"/>
      <c r="E588" s="27"/>
    </row>
    <row r="589" spans="1:5" x14ac:dyDescent="0.25">
      <c r="A589" s="27"/>
      <c r="B589" s="32"/>
      <c r="C589" s="27"/>
      <c r="D589" s="27"/>
      <c r="E589" s="27"/>
    </row>
    <row r="590" spans="1:5" x14ac:dyDescent="0.25">
      <c r="A590" s="27"/>
      <c r="B590" s="32"/>
      <c r="C590" s="27"/>
      <c r="D590" s="27"/>
      <c r="E590" s="27"/>
    </row>
    <row r="591" spans="1:5" x14ac:dyDescent="0.25">
      <c r="A591" s="27"/>
      <c r="B591" s="32"/>
      <c r="C591" s="27"/>
      <c r="D591" s="27"/>
      <c r="E591" s="27"/>
    </row>
    <row r="592" spans="1:5" x14ac:dyDescent="0.25">
      <c r="A592" s="27"/>
      <c r="B592" s="32"/>
      <c r="C592" s="27"/>
      <c r="D592" s="27"/>
      <c r="E592" s="27"/>
    </row>
    <row r="593" spans="1:5" x14ac:dyDescent="0.25">
      <c r="A593" s="27"/>
      <c r="B593" s="32"/>
      <c r="C593" s="27"/>
      <c r="D593" s="27"/>
      <c r="E593" s="27"/>
    </row>
    <row r="594" spans="1:5" x14ac:dyDescent="0.25">
      <c r="A594" s="27"/>
      <c r="B594" s="32"/>
      <c r="C594" s="27"/>
      <c r="D594" s="27"/>
      <c r="E594" s="27"/>
    </row>
    <row r="595" spans="1:5" x14ac:dyDescent="0.25">
      <c r="A595" s="27"/>
      <c r="B595" s="32"/>
      <c r="C595" s="27"/>
      <c r="D595" s="27"/>
      <c r="E595" s="27"/>
    </row>
    <row r="596" spans="1:5" x14ac:dyDescent="0.25">
      <c r="A596" s="27"/>
      <c r="B596" s="32"/>
      <c r="C596" s="27"/>
      <c r="D596" s="27"/>
      <c r="E596" s="27"/>
    </row>
    <row r="597" spans="1:5" x14ac:dyDescent="0.25">
      <c r="A597" s="27"/>
      <c r="B597" s="32"/>
      <c r="C597" s="27"/>
      <c r="D597" s="27"/>
      <c r="E597" s="27"/>
    </row>
    <row r="598" spans="1:5" x14ac:dyDescent="0.25">
      <c r="A598" s="27"/>
      <c r="B598" s="32"/>
      <c r="C598" s="27"/>
      <c r="D598" s="27"/>
      <c r="E598" s="27"/>
    </row>
    <row r="599" spans="1:5" x14ac:dyDescent="0.25">
      <c r="A599" s="27"/>
      <c r="B599" s="32"/>
      <c r="C599" s="27"/>
      <c r="D599" s="27"/>
      <c r="E599" s="27"/>
    </row>
    <row r="600" spans="1:5" x14ac:dyDescent="0.25">
      <c r="A600" s="27"/>
      <c r="B600" s="32"/>
      <c r="C600" s="27"/>
      <c r="D600" s="27"/>
      <c r="E600" s="27"/>
    </row>
    <row r="601" spans="1:5" x14ac:dyDescent="0.25">
      <c r="A601" s="27"/>
      <c r="B601" s="32"/>
      <c r="C601" s="27"/>
      <c r="D601" s="27"/>
      <c r="E601" s="27"/>
    </row>
    <row r="602" spans="1:5" x14ac:dyDescent="0.25">
      <c r="A602" s="27"/>
      <c r="B602" s="32"/>
      <c r="C602" s="27"/>
      <c r="D602" s="27"/>
      <c r="E602" s="27"/>
    </row>
    <row r="603" spans="1:5" x14ac:dyDescent="0.25">
      <c r="A603" s="27"/>
      <c r="B603" s="32"/>
      <c r="C603" s="27"/>
      <c r="D603" s="27"/>
      <c r="E603" s="27"/>
    </row>
    <row r="604" spans="1:5" x14ac:dyDescent="0.25">
      <c r="A604" s="27"/>
      <c r="B604" s="32"/>
      <c r="C604" s="27"/>
      <c r="D604" s="27"/>
      <c r="E604" s="27"/>
    </row>
    <row r="605" spans="1:5" x14ac:dyDescent="0.25">
      <c r="A605" s="27"/>
      <c r="B605" s="32"/>
      <c r="C605" s="27"/>
      <c r="D605" s="27"/>
      <c r="E605" s="27"/>
    </row>
    <row r="606" spans="1:5" x14ac:dyDescent="0.25">
      <c r="A606" s="27"/>
      <c r="B606" s="32"/>
      <c r="C606" s="27"/>
      <c r="D606" s="27"/>
      <c r="E606" s="27"/>
    </row>
    <row r="607" spans="1:5" x14ac:dyDescent="0.25">
      <c r="A607" s="27"/>
      <c r="B607" s="32"/>
      <c r="C607" s="27"/>
      <c r="D607" s="27"/>
      <c r="E607" s="27"/>
    </row>
    <row r="608" spans="1:5" x14ac:dyDescent="0.25">
      <c r="A608" s="27"/>
      <c r="B608" s="32"/>
      <c r="C608" s="27"/>
      <c r="D608" s="27"/>
      <c r="E608" s="27"/>
    </row>
    <row r="609" spans="1:5" x14ac:dyDescent="0.25">
      <c r="A609" s="27"/>
      <c r="B609" s="32"/>
      <c r="C609" s="27"/>
      <c r="D609" s="27"/>
      <c r="E609" s="27"/>
    </row>
    <row r="610" spans="1:5" x14ac:dyDescent="0.25">
      <c r="A610" s="27"/>
      <c r="B610" s="32"/>
      <c r="C610" s="27"/>
      <c r="D610" s="27"/>
      <c r="E610" s="27"/>
    </row>
    <row r="611" spans="1:5" x14ac:dyDescent="0.25">
      <c r="A611" s="27"/>
      <c r="B611" s="32"/>
      <c r="C611" s="27"/>
      <c r="D611" s="27"/>
      <c r="E611" s="27"/>
    </row>
    <row r="612" spans="1:5" x14ac:dyDescent="0.25">
      <c r="A612" s="27"/>
      <c r="B612" s="32"/>
      <c r="C612" s="27"/>
      <c r="D612" s="27"/>
      <c r="E612" s="27"/>
    </row>
    <row r="613" spans="1:5" x14ac:dyDescent="0.25">
      <c r="A613" s="27"/>
      <c r="B613" s="32"/>
      <c r="C613" s="27"/>
      <c r="D613" s="27"/>
      <c r="E613" s="27"/>
    </row>
    <row r="614" spans="1:5" x14ac:dyDescent="0.25">
      <c r="A614" s="27"/>
      <c r="B614" s="32"/>
      <c r="C614" s="27"/>
      <c r="D614" s="27"/>
      <c r="E614" s="27"/>
    </row>
    <row r="615" spans="1:5" x14ac:dyDescent="0.25">
      <c r="A615" s="27"/>
      <c r="B615" s="32"/>
      <c r="C615" s="27"/>
      <c r="D615" s="27"/>
      <c r="E615" s="27"/>
    </row>
    <row r="616" spans="1:5" x14ac:dyDescent="0.25">
      <c r="A616" s="27"/>
      <c r="B616" s="32"/>
      <c r="C616" s="27"/>
      <c r="D616" s="27"/>
      <c r="E616" s="27"/>
    </row>
    <row r="617" spans="1:5" x14ac:dyDescent="0.25">
      <c r="A617" s="27"/>
      <c r="B617" s="32"/>
      <c r="C617" s="27"/>
      <c r="D617" s="27"/>
      <c r="E617" s="27"/>
    </row>
    <row r="618" spans="1:5" x14ac:dyDescent="0.25">
      <c r="A618" s="27"/>
      <c r="B618" s="32"/>
      <c r="C618" s="27"/>
      <c r="D618" s="27"/>
      <c r="E618" s="27"/>
    </row>
    <row r="619" spans="1:5" x14ac:dyDescent="0.25">
      <c r="A619" s="27"/>
      <c r="B619" s="32"/>
      <c r="C619" s="27"/>
      <c r="D619" s="27"/>
      <c r="E619" s="27"/>
    </row>
    <row r="620" spans="1:5" x14ac:dyDescent="0.25">
      <c r="A620" s="27"/>
      <c r="B620" s="32"/>
      <c r="C620" s="27"/>
      <c r="D620" s="27"/>
      <c r="E620" s="27"/>
    </row>
    <row r="621" spans="1:5" x14ac:dyDescent="0.25">
      <c r="A621" s="27"/>
      <c r="B621" s="32"/>
      <c r="C621" s="27"/>
      <c r="D621" s="27"/>
      <c r="E621" s="27"/>
    </row>
    <row r="622" spans="1:5" x14ac:dyDescent="0.25">
      <c r="A622" s="27"/>
      <c r="B622" s="32"/>
      <c r="C622" s="27"/>
      <c r="D622" s="27"/>
      <c r="E622" s="27"/>
    </row>
    <row r="623" spans="1:5" x14ac:dyDescent="0.25">
      <c r="A623" s="27"/>
      <c r="B623" s="32"/>
      <c r="C623" s="27"/>
      <c r="D623" s="27"/>
      <c r="E623" s="27"/>
    </row>
    <row r="624" spans="1:5" x14ac:dyDescent="0.25">
      <c r="A624" s="27"/>
      <c r="B624" s="32"/>
      <c r="C624" s="27"/>
      <c r="D624" s="27"/>
      <c r="E624" s="27"/>
    </row>
    <row r="625" spans="1:5" x14ac:dyDescent="0.25">
      <c r="A625" s="27"/>
      <c r="B625" s="32"/>
      <c r="C625" s="27"/>
      <c r="D625" s="27"/>
      <c r="E625" s="27"/>
    </row>
    <row r="626" spans="1:5" x14ac:dyDescent="0.25">
      <c r="A626" s="27"/>
      <c r="B626" s="32"/>
      <c r="C626" s="27"/>
      <c r="D626" s="27"/>
      <c r="E626" s="27"/>
    </row>
    <row r="627" spans="1:5" x14ac:dyDescent="0.25">
      <c r="A627" s="27"/>
      <c r="B627" s="32"/>
      <c r="C627" s="27"/>
      <c r="D627" s="27"/>
      <c r="E627" s="27"/>
    </row>
    <row r="628" spans="1:5" x14ac:dyDescent="0.25">
      <c r="A628" s="27"/>
      <c r="B628" s="32"/>
      <c r="C628" s="27"/>
      <c r="D628" s="27"/>
      <c r="E628" s="27"/>
    </row>
    <row r="629" spans="1:5" x14ac:dyDescent="0.25">
      <c r="A629" s="27"/>
      <c r="B629" s="32"/>
      <c r="C629" s="27"/>
      <c r="D629" s="27"/>
      <c r="E629" s="27"/>
    </row>
    <row r="630" spans="1:5" x14ac:dyDescent="0.25">
      <c r="A630" s="27"/>
      <c r="B630" s="32"/>
      <c r="C630" s="27"/>
      <c r="D630" s="27"/>
      <c r="E630" s="27"/>
    </row>
    <row r="631" spans="1:5" x14ac:dyDescent="0.25">
      <c r="A631" s="27"/>
      <c r="B631" s="32"/>
      <c r="C631" s="27"/>
      <c r="D631" s="27"/>
      <c r="E631" s="27"/>
    </row>
    <row r="632" spans="1:5" x14ac:dyDescent="0.25">
      <c r="A632" s="27"/>
      <c r="B632" s="32"/>
      <c r="C632" s="27"/>
      <c r="D632" s="27"/>
      <c r="E632" s="27"/>
    </row>
    <row r="633" spans="1:5" x14ac:dyDescent="0.25">
      <c r="A633" s="27"/>
      <c r="B633" s="32"/>
      <c r="C633" s="27"/>
      <c r="D633" s="27"/>
      <c r="E633" s="27"/>
    </row>
    <row r="634" spans="1:5" x14ac:dyDescent="0.25">
      <c r="A634" s="27"/>
      <c r="B634" s="32"/>
      <c r="C634" s="27"/>
      <c r="D634" s="27"/>
      <c r="E634" s="27"/>
    </row>
    <row r="635" spans="1:5" x14ac:dyDescent="0.25">
      <c r="A635" s="27"/>
      <c r="B635" s="32"/>
      <c r="C635" s="27"/>
      <c r="D635" s="27"/>
      <c r="E635" s="27"/>
    </row>
    <row r="636" spans="1:5" x14ac:dyDescent="0.25">
      <c r="A636" s="27"/>
      <c r="B636" s="32"/>
      <c r="C636" s="27"/>
      <c r="D636" s="27"/>
      <c r="E636" s="27"/>
    </row>
    <row r="637" spans="1:5" x14ac:dyDescent="0.25">
      <c r="A637" s="27"/>
      <c r="B637" s="32"/>
      <c r="C637" s="27"/>
      <c r="D637" s="27"/>
      <c r="E637" s="27"/>
    </row>
    <row r="638" spans="1:5" x14ac:dyDescent="0.25">
      <c r="A638" s="27"/>
      <c r="B638" s="32"/>
      <c r="C638" s="27"/>
      <c r="D638" s="27"/>
      <c r="E638" s="27"/>
    </row>
    <row r="639" spans="1:5" x14ac:dyDescent="0.25">
      <c r="A639" s="27"/>
      <c r="B639" s="32"/>
      <c r="C639" s="27"/>
      <c r="D639" s="27"/>
      <c r="E639" s="27"/>
    </row>
    <row r="640" spans="1:5" x14ac:dyDescent="0.25">
      <c r="A640" s="27"/>
      <c r="B640" s="32"/>
      <c r="C640" s="27"/>
      <c r="D640" s="27"/>
      <c r="E640" s="27"/>
    </row>
    <row r="641" spans="1:5" x14ac:dyDescent="0.25">
      <c r="A641" s="27"/>
      <c r="B641" s="32"/>
      <c r="C641" s="27"/>
      <c r="D641" s="27"/>
      <c r="E641" s="27"/>
    </row>
    <row r="642" spans="1:5" x14ac:dyDescent="0.25">
      <c r="A642" s="27"/>
      <c r="B642" s="32"/>
      <c r="C642" s="27"/>
      <c r="D642" s="27"/>
      <c r="E642" s="27"/>
    </row>
    <row r="643" spans="1:5" x14ac:dyDescent="0.25">
      <c r="A643" s="27"/>
      <c r="B643" s="32"/>
      <c r="C643" s="27"/>
      <c r="D643" s="27"/>
      <c r="E643" s="27"/>
    </row>
    <row r="644" spans="1:5" x14ac:dyDescent="0.25">
      <c r="A644" s="27"/>
      <c r="B644" s="32"/>
      <c r="C644" s="27"/>
      <c r="D644" s="27"/>
      <c r="E644" s="27"/>
    </row>
    <row r="645" spans="1:5" x14ac:dyDescent="0.25">
      <c r="A645" s="27"/>
      <c r="B645" s="32"/>
      <c r="C645" s="27"/>
      <c r="D645" s="27"/>
      <c r="E645" s="27"/>
    </row>
    <row r="646" spans="1:5" x14ac:dyDescent="0.25">
      <c r="A646" s="27"/>
      <c r="B646" s="32"/>
      <c r="C646" s="27"/>
      <c r="D646" s="27"/>
      <c r="E646" s="27"/>
    </row>
    <row r="647" spans="1:5" x14ac:dyDescent="0.25">
      <c r="A647" s="27"/>
      <c r="B647" s="32"/>
      <c r="C647" s="27"/>
      <c r="D647" s="27"/>
      <c r="E647" s="27"/>
    </row>
    <row r="648" spans="1:5" x14ac:dyDescent="0.25">
      <c r="A648" s="27"/>
      <c r="B648" s="32"/>
      <c r="C648" s="27"/>
      <c r="D648" s="27"/>
      <c r="E648" s="27"/>
    </row>
    <row r="649" spans="1:5" x14ac:dyDescent="0.25">
      <c r="A649" s="27"/>
      <c r="B649" s="32"/>
      <c r="C649" s="27"/>
      <c r="D649" s="27"/>
      <c r="E649" s="27"/>
    </row>
    <row r="650" spans="1:5" x14ac:dyDescent="0.25">
      <c r="A650" s="27"/>
      <c r="B650" s="32"/>
      <c r="C650" s="27"/>
      <c r="D650" s="27"/>
      <c r="E650" s="27"/>
    </row>
    <row r="651" spans="1:5" x14ac:dyDescent="0.25">
      <c r="A651" s="27"/>
      <c r="B651" s="32"/>
      <c r="C651" s="27"/>
      <c r="D651" s="27"/>
      <c r="E651" s="27"/>
    </row>
    <row r="652" spans="1:5" x14ac:dyDescent="0.25">
      <c r="A652" s="27"/>
      <c r="B652" s="32"/>
      <c r="C652" s="27"/>
      <c r="D652" s="27"/>
      <c r="E652" s="27"/>
    </row>
    <row r="653" spans="1:5" x14ac:dyDescent="0.25">
      <c r="A653" s="27"/>
      <c r="B653" s="32"/>
      <c r="C653" s="27"/>
      <c r="D653" s="27"/>
      <c r="E653" s="27"/>
    </row>
    <row r="654" spans="1:5" x14ac:dyDescent="0.25">
      <c r="A654" s="27"/>
      <c r="B654" s="32"/>
      <c r="C654" s="27"/>
      <c r="D654" s="27"/>
      <c r="E654" s="27"/>
    </row>
    <row r="655" spans="1:5" x14ac:dyDescent="0.25">
      <c r="A655" s="27"/>
      <c r="B655" s="32"/>
      <c r="C655" s="27"/>
      <c r="D655" s="27"/>
      <c r="E655" s="27"/>
    </row>
    <row r="656" spans="1:5" x14ac:dyDescent="0.25">
      <c r="A656" s="27"/>
      <c r="B656" s="32"/>
      <c r="C656" s="27"/>
      <c r="D656" s="27"/>
      <c r="E656" s="27"/>
    </row>
    <row r="657" spans="1:5" x14ac:dyDescent="0.25">
      <c r="A657" s="27"/>
      <c r="B657" s="32"/>
      <c r="C657" s="27"/>
      <c r="D657" s="27"/>
      <c r="E657" s="27"/>
    </row>
    <row r="658" spans="1:5" x14ac:dyDescent="0.25">
      <c r="A658" s="27"/>
      <c r="B658" s="32"/>
      <c r="C658" s="27"/>
      <c r="D658" s="27"/>
      <c r="E658" s="27"/>
    </row>
    <row r="659" spans="1:5" x14ac:dyDescent="0.25">
      <c r="A659" s="27"/>
      <c r="B659" s="32"/>
      <c r="C659" s="27"/>
      <c r="D659" s="27"/>
      <c r="E659" s="27"/>
    </row>
    <row r="660" spans="1:5" x14ac:dyDescent="0.25">
      <c r="A660" s="27"/>
      <c r="B660" s="32"/>
      <c r="C660" s="27"/>
      <c r="D660" s="27"/>
      <c r="E660" s="27"/>
    </row>
    <row r="661" spans="1:5" x14ac:dyDescent="0.25">
      <c r="A661" s="27"/>
      <c r="B661" s="32"/>
      <c r="C661" s="27"/>
      <c r="D661" s="27"/>
      <c r="E661" s="27"/>
    </row>
    <row r="662" spans="1:5" x14ac:dyDescent="0.25">
      <c r="A662" s="27"/>
      <c r="B662" s="32"/>
      <c r="C662" s="27"/>
      <c r="D662" s="27"/>
      <c r="E662" s="27"/>
    </row>
    <row r="663" spans="1:5" x14ac:dyDescent="0.25">
      <c r="A663" s="27"/>
      <c r="B663" s="32"/>
      <c r="C663" s="27"/>
      <c r="D663" s="27"/>
      <c r="E663" s="27"/>
    </row>
    <row r="664" spans="1:5" x14ac:dyDescent="0.25">
      <c r="A664" s="27"/>
      <c r="B664" s="32"/>
      <c r="C664" s="27"/>
      <c r="D664" s="27"/>
      <c r="E664" s="27"/>
    </row>
    <row r="665" spans="1:5" x14ac:dyDescent="0.25">
      <c r="A665" s="27"/>
      <c r="B665" s="32"/>
      <c r="C665" s="27"/>
      <c r="D665" s="27"/>
      <c r="E665" s="27"/>
    </row>
    <row r="666" spans="1:5" x14ac:dyDescent="0.25">
      <c r="A666" s="27"/>
      <c r="B666" s="32"/>
      <c r="C666" s="27"/>
      <c r="D666" s="27"/>
      <c r="E666" s="27"/>
    </row>
    <row r="667" spans="1:5" x14ac:dyDescent="0.25">
      <c r="A667" s="27"/>
      <c r="B667" s="32"/>
      <c r="C667" s="27"/>
      <c r="D667" s="27"/>
      <c r="E667" s="27"/>
    </row>
    <row r="668" spans="1:5" x14ac:dyDescent="0.25">
      <c r="A668" s="27"/>
      <c r="B668" s="32"/>
      <c r="C668" s="27"/>
      <c r="D668" s="27"/>
      <c r="E668" s="27"/>
    </row>
    <row r="669" spans="1:5" x14ac:dyDescent="0.25">
      <c r="A669" s="27"/>
      <c r="B669" s="32"/>
      <c r="C669" s="27"/>
      <c r="D669" s="27"/>
      <c r="E669" s="27"/>
    </row>
    <row r="670" spans="1:5" x14ac:dyDescent="0.25">
      <c r="A670" s="27"/>
      <c r="B670" s="32"/>
      <c r="C670" s="27"/>
      <c r="D670" s="27"/>
      <c r="E670" s="27"/>
    </row>
    <row r="671" spans="1:5" x14ac:dyDescent="0.25">
      <c r="A671" s="27"/>
      <c r="B671" s="32"/>
      <c r="C671" s="27"/>
      <c r="D671" s="27"/>
      <c r="E671" s="27"/>
    </row>
    <row r="672" spans="1:5" x14ac:dyDescent="0.25">
      <c r="A672" s="27"/>
      <c r="B672" s="32"/>
      <c r="C672" s="27"/>
      <c r="D672" s="27"/>
      <c r="E672" s="27"/>
    </row>
    <row r="673" spans="1:5" x14ac:dyDescent="0.25">
      <c r="A673" s="27"/>
      <c r="B673" s="32"/>
      <c r="C673" s="27"/>
      <c r="D673" s="27"/>
      <c r="E673" s="27"/>
    </row>
    <row r="674" spans="1:5" x14ac:dyDescent="0.25">
      <c r="A674" s="27"/>
      <c r="B674" s="32"/>
      <c r="C674" s="27"/>
      <c r="D674" s="27"/>
      <c r="E674" s="27"/>
    </row>
    <row r="675" spans="1:5" x14ac:dyDescent="0.25">
      <c r="A675" s="27"/>
      <c r="B675" s="32"/>
      <c r="C675" s="27"/>
      <c r="D675" s="27"/>
      <c r="E675" s="27"/>
    </row>
    <row r="676" spans="1:5" x14ac:dyDescent="0.25">
      <c r="A676" s="27"/>
      <c r="B676" s="32"/>
      <c r="C676" s="27"/>
      <c r="D676" s="27"/>
      <c r="E676" s="27"/>
    </row>
    <row r="677" spans="1:5" x14ac:dyDescent="0.25">
      <c r="A677" s="27"/>
      <c r="B677" s="32"/>
      <c r="C677" s="27"/>
      <c r="D677" s="27"/>
      <c r="E677" s="27"/>
    </row>
    <row r="678" spans="1:5" x14ac:dyDescent="0.25">
      <c r="A678" s="27"/>
      <c r="B678" s="32"/>
      <c r="C678" s="27"/>
      <c r="D678" s="27"/>
      <c r="E678" s="27"/>
    </row>
    <row r="679" spans="1:5" x14ac:dyDescent="0.25">
      <c r="A679" s="27"/>
      <c r="B679" s="32"/>
      <c r="C679" s="27"/>
      <c r="D679" s="27"/>
      <c r="E679" s="27"/>
    </row>
    <row r="680" spans="1:5" x14ac:dyDescent="0.25">
      <c r="A680" s="27"/>
      <c r="B680" s="32"/>
      <c r="C680" s="27"/>
      <c r="D680" s="27"/>
      <c r="E680" s="27"/>
    </row>
    <row r="681" spans="1:5" x14ac:dyDescent="0.25">
      <c r="A681" s="27"/>
      <c r="B681" s="32"/>
      <c r="C681" s="27"/>
      <c r="D681" s="27"/>
      <c r="E681" s="27"/>
    </row>
    <row r="682" spans="1:5" x14ac:dyDescent="0.25">
      <c r="A682" s="27"/>
      <c r="B682" s="32"/>
      <c r="C682" s="27"/>
      <c r="D682" s="27"/>
      <c r="E682" s="27"/>
    </row>
    <row r="683" spans="1:5" x14ac:dyDescent="0.25">
      <c r="A683" s="27"/>
      <c r="B683" s="32"/>
      <c r="C683" s="27"/>
      <c r="D683" s="27"/>
      <c r="E683" s="27"/>
    </row>
    <row r="684" spans="1:5" x14ac:dyDescent="0.25">
      <c r="A684" s="27"/>
      <c r="B684" s="32"/>
      <c r="C684" s="27"/>
      <c r="D684" s="27"/>
      <c r="E684" s="27"/>
    </row>
    <row r="685" spans="1:5" x14ac:dyDescent="0.25">
      <c r="A685" s="27"/>
      <c r="B685" s="32"/>
      <c r="C685" s="27"/>
      <c r="D685" s="27"/>
      <c r="E685" s="27"/>
    </row>
    <row r="686" spans="1:5" x14ac:dyDescent="0.25">
      <c r="A686" s="27"/>
      <c r="B686" s="32"/>
      <c r="C686" s="27"/>
      <c r="D686" s="27"/>
      <c r="E686" s="27"/>
    </row>
    <row r="687" spans="1:5" x14ac:dyDescent="0.25">
      <c r="A687" s="27"/>
      <c r="B687" s="32"/>
      <c r="C687" s="27"/>
      <c r="D687" s="27"/>
      <c r="E687" s="27"/>
    </row>
    <row r="688" spans="1:5" x14ac:dyDescent="0.25">
      <c r="A688" s="27"/>
      <c r="B688" s="32"/>
      <c r="C688" s="27"/>
      <c r="D688" s="27"/>
      <c r="E688" s="27"/>
    </row>
    <row r="689" spans="1:5" x14ac:dyDescent="0.25">
      <c r="A689" s="27"/>
      <c r="B689" s="32"/>
      <c r="C689" s="27"/>
      <c r="D689" s="27"/>
      <c r="E689" s="27"/>
    </row>
    <row r="690" spans="1:5" x14ac:dyDescent="0.25">
      <c r="A690" s="27"/>
      <c r="B690" s="32"/>
      <c r="C690" s="27"/>
      <c r="D690" s="27"/>
      <c r="E690" s="27"/>
    </row>
    <row r="691" spans="1:5" x14ac:dyDescent="0.25">
      <c r="A691" s="27"/>
      <c r="B691" s="32"/>
      <c r="C691" s="27"/>
      <c r="D691" s="27"/>
      <c r="E691" s="27"/>
    </row>
    <row r="692" spans="1:5" x14ac:dyDescent="0.25">
      <c r="A692" s="27"/>
      <c r="B692" s="32"/>
      <c r="C692" s="27"/>
      <c r="D692" s="27"/>
      <c r="E692" s="27"/>
    </row>
    <row r="693" spans="1:5" x14ac:dyDescent="0.25">
      <c r="A693" s="27"/>
      <c r="B693" s="32"/>
      <c r="C693" s="27"/>
      <c r="D693" s="27"/>
      <c r="E693" s="27"/>
    </row>
    <row r="694" spans="1:5" x14ac:dyDescent="0.25">
      <c r="A694" s="27"/>
      <c r="B694" s="32"/>
      <c r="C694" s="27"/>
      <c r="D694" s="27"/>
      <c r="E694" s="27"/>
    </row>
    <row r="695" spans="1:5" x14ac:dyDescent="0.25">
      <c r="A695" s="27"/>
      <c r="B695" s="32"/>
      <c r="C695" s="27"/>
      <c r="D695" s="27"/>
      <c r="E695" s="27"/>
    </row>
    <row r="696" spans="1:5" x14ac:dyDescent="0.25">
      <c r="A696" s="27"/>
      <c r="B696" s="32"/>
      <c r="C696" s="27"/>
      <c r="D696" s="27"/>
      <c r="E696" s="27"/>
    </row>
    <row r="697" spans="1:5" x14ac:dyDescent="0.25">
      <c r="A697" s="27"/>
      <c r="B697" s="32"/>
      <c r="C697" s="27"/>
      <c r="D697" s="27"/>
      <c r="E697" s="27"/>
    </row>
    <row r="698" spans="1:5" x14ac:dyDescent="0.25">
      <c r="A698" s="27"/>
      <c r="B698" s="32"/>
      <c r="C698" s="27"/>
      <c r="D698" s="27"/>
      <c r="E698" s="27"/>
    </row>
    <row r="699" spans="1:5" x14ac:dyDescent="0.25">
      <c r="A699" s="27"/>
      <c r="B699" s="32"/>
      <c r="C699" s="27"/>
      <c r="D699" s="27"/>
      <c r="E699" s="27"/>
    </row>
    <row r="700" spans="1:5" x14ac:dyDescent="0.25">
      <c r="A700" s="27"/>
      <c r="B700" s="32"/>
      <c r="C700" s="27"/>
      <c r="D700" s="27"/>
      <c r="E700" s="27"/>
    </row>
    <row r="701" spans="1:5" x14ac:dyDescent="0.25">
      <c r="A701" s="27"/>
      <c r="B701" s="32"/>
      <c r="C701" s="27"/>
      <c r="D701" s="27"/>
      <c r="E701" s="27"/>
    </row>
    <row r="702" spans="1:5" x14ac:dyDescent="0.25">
      <c r="A702" s="27"/>
      <c r="B702" s="32"/>
      <c r="C702" s="27"/>
      <c r="D702" s="27"/>
      <c r="E702" s="27"/>
    </row>
    <row r="703" spans="1:5" x14ac:dyDescent="0.25">
      <c r="A703" s="27"/>
      <c r="B703" s="32"/>
      <c r="C703" s="27"/>
      <c r="D703" s="27"/>
      <c r="E703" s="27"/>
    </row>
    <row r="704" spans="1:5" x14ac:dyDescent="0.25">
      <c r="A704" s="27"/>
      <c r="B704" s="32"/>
      <c r="C704" s="27"/>
      <c r="D704" s="27"/>
      <c r="E704" s="27"/>
    </row>
    <row r="705" spans="1:5" x14ac:dyDescent="0.25">
      <c r="A705" s="27"/>
      <c r="B705" s="32"/>
      <c r="C705" s="27"/>
      <c r="D705" s="27"/>
      <c r="E705" s="27"/>
    </row>
    <row r="706" spans="1:5" x14ac:dyDescent="0.25">
      <c r="A706" s="27"/>
      <c r="B706" s="32"/>
      <c r="C706" s="27"/>
      <c r="D706" s="27"/>
      <c r="E706" s="27"/>
    </row>
    <row r="707" spans="1:5" x14ac:dyDescent="0.25">
      <c r="A707" s="27"/>
      <c r="B707" s="32"/>
      <c r="C707" s="27"/>
      <c r="D707" s="27"/>
      <c r="E707" s="27"/>
    </row>
    <row r="708" spans="1:5" x14ac:dyDescent="0.25">
      <c r="A708" s="27"/>
      <c r="B708" s="32"/>
      <c r="C708" s="27"/>
      <c r="D708" s="27"/>
      <c r="E708" s="27"/>
    </row>
    <row r="709" spans="1:5" x14ac:dyDescent="0.25">
      <c r="A709" s="27"/>
      <c r="B709" s="32"/>
      <c r="C709" s="27"/>
      <c r="D709" s="27"/>
      <c r="E709" s="27"/>
    </row>
    <row r="710" spans="1:5" x14ac:dyDescent="0.25">
      <c r="A710" s="27"/>
      <c r="B710" s="32"/>
      <c r="C710" s="27"/>
      <c r="D710" s="27"/>
      <c r="E710" s="27"/>
    </row>
    <row r="711" spans="1:5" x14ac:dyDescent="0.25">
      <c r="A711" s="27"/>
      <c r="B711" s="32"/>
      <c r="C711" s="27"/>
      <c r="D711" s="27"/>
      <c r="E711" s="27"/>
    </row>
    <row r="712" spans="1:5" x14ac:dyDescent="0.25">
      <c r="A712" s="27"/>
      <c r="B712" s="32"/>
      <c r="C712" s="27"/>
      <c r="D712" s="27"/>
      <c r="E712" s="27"/>
    </row>
    <row r="713" spans="1:5" x14ac:dyDescent="0.25">
      <c r="A713" s="27"/>
      <c r="B713" s="32"/>
      <c r="C713" s="27"/>
      <c r="D713" s="27"/>
      <c r="E713" s="27"/>
    </row>
    <row r="714" spans="1:5" x14ac:dyDescent="0.25">
      <c r="A714" s="27"/>
      <c r="B714" s="32"/>
      <c r="C714" s="27"/>
      <c r="D714" s="27"/>
      <c r="E714" s="27"/>
    </row>
    <row r="715" spans="1:5" x14ac:dyDescent="0.25">
      <c r="A715" s="27"/>
      <c r="B715" s="32"/>
      <c r="C715" s="27"/>
      <c r="D715" s="27"/>
      <c r="E715" s="27"/>
    </row>
    <row r="716" spans="1:5" x14ac:dyDescent="0.25">
      <c r="A716" s="27"/>
      <c r="B716" s="32"/>
      <c r="C716" s="27"/>
      <c r="D716" s="27"/>
      <c r="E716" s="27"/>
    </row>
    <row r="717" spans="1:5" x14ac:dyDescent="0.25">
      <c r="A717" s="27"/>
      <c r="B717" s="32"/>
      <c r="C717" s="27"/>
      <c r="D717" s="27"/>
      <c r="E717" s="27"/>
    </row>
    <row r="718" spans="1:5" x14ac:dyDescent="0.25">
      <c r="A718" s="27"/>
      <c r="B718" s="32"/>
      <c r="C718" s="27"/>
      <c r="D718" s="27"/>
      <c r="E718" s="27"/>
    </row>
    <row r="719" spans="1:5" x14ac:dyDescent="0.25">
      <c r="A719" s="27"/>
      <c r="B719" s="32"/>
      <c r="C719" s="27"/>
      <c r="D719" s="27"/>
      <c r="E719" s="27"/>
    </row>
    <row r="720" spans="1:5" x14ac:dyDescent="0.25">
      <c r="A720" s="27"/>
      <c r="B720" s="32"/>
      <c r="C720" s="27"/>
      <c r="D720" s="27"/>
      <c r="E720" s="27"/>
    </row>
    <row r="721" spans="1:5" x14ac:dyDescent="0.25">
      <c r="A721" s="27"/>
      <c r="B721" s="32"/>
      <c r="C721" s="27"/>
      <c r="D721" s="27"/>
      <c r="E721" s="27"/>
    </row>
    <row r="722" spans="1:5" x14ac:dyDescent="0.25">
      <c r="A722" s="27"/>
      <c r="B722" s="32"/>
      <c r="C722" s="27"/>
      <c r="D722" s="27"/>
      <c r="E722" s="27"/>
    </row>
    <row r="723" spans="1:5" x14ac:dyDescent="0.25">
      <c r="A723" s="27"/>
      <c r="B723" s="32"/>
      <c r="C723" s="27"/>
      <c r="D723" s="27"/>
      <c r="E723" s="27"/>
    </row>
    <row r="724" spans="1:5" x14ac:dyDescent="0.25">
      <c r="A724" s="27"/>
      <c r="B724" s="32"/>
      <c r="C724" s="27"/>
      <c r="D724" s="27"/>
      <c r="E724" s="27"/>
    </row>
    <row r="725" spans="1:5" x14ac:dyDescent="0.25">
      <c r="A725" s="27"/>
      <c r="B725" s="32"/>
      <c r="C725" s="27"/>
      <c r="D725" s="27"/>
      <c r="E725" s="27"/>
    </row>
    <row r="726" spans="1:5" x14ac:dyDescent="0.25">
      <c r="A726" s="27"/>
      <c r="B726" s="32"/>
      <c r="C726" s="27"/>
      <c r="D726" s="27"/>
      <c r="E726" s="27"/>
    </row>
    <row r="727" spans="1:5" x14ac:dyDescent="0.25">
      <c r="A727" s="27"/>
      <c r="B727" s="32"/>
      <c r="C727" s="27"/>
      <c r="D727" s="27"/>
      <c r="E727" s="27"/>
    </row>
    <row r="728" spans="1:5" x14ac:dyDescent="0.25">
      <c r="A728" s="27"/>
      <c r="B728" s="32"/>
      <c r="C728" s="27"/>
      <c r="D728" s="27"/>
      <c r="E728" s="27"/>
    </row>
    <row r="729" spans="1:5" x14ac:dyDescent="0.25">
      <c r="A729" s="27"/>
      <c r="B729" s="32"/>
      <c r="C729" s="27"/>
      <c r="D729" s="27"/>
      <c r="E729" s="27"/>
    </row>
    <row r="730" spans="1:5" x14ac:dyDescent="0.25">
      <c r="A730" s="27"/>
      <c r="B730" s="32"/>
      <c r="C730" s="27"/>
      <c r="D730" s="27"/>
      <c r="E730" s="27"/>
    </row>
    <row r="731" spans="1:5" x14ac:dyDescent="0.25">
      <c r="A731" s="27"/>
      <c r="B731" s="32"/>
      <c r="C731" s="27"/>
      <c r="D731" s="27"/>
      <c r="E731" s="27"/>
    </row>
    <row r="732" spans="1:5" x14ac:dyDescent="0.25">
      <c r="A732" s="27"/>
      <c r="B732" s="32"/>
      <c r="C732" s="27"/>
      <c r="D732" s="27"/>
      <c r="E732" s="27"/>
    </row>
    <row r="733" spans="1:5" x14ac:dyDescent="0.25">
      <c r="A733" s="27"/>
      <c r="B733" s="32"/>
      <c r="C733" s="27"/>
      <c r="D733" s="27"/>
      <c r="E733" s="27"/>
    </row>
    <row r="734" spans="1:5" x14ac:dyDescent="0.25">
      <c r="A734" s="27"/>
      <c r="B734" s="32"/>
      <c r="C734" s="27"/>
      <c r="D734" s="27"/>
      <c r="E734" s="27"/>
    </row>
    <row r="735" spans="1:5" x14ac:dyDescent="0.25">
      <c r="A735" s="27"/>
      <c r="B735" s="32"/>
      <c r="C735" s="27"/>
      <c r="D735" s="27"/>
      <c r="E735" s="27"/>
    </row>
    <row r="736" spans="1:5" x14ac:dyDescent="0.25">
      <c r="A736" s="27"/>
      <c r="B736" s="32"/>
      <c r="C736" s="27"/>
      <c r="D736" s="27"/>
      <c r="E736" s="27"/>
    </row>
    <row r="737" spans="1:5" x14ac:dyDescent="0.25">
      <c r="A737" s="27"/>
      <c r="B737" s="32"/>
      <c r="C737" s="27"/>
      <c r="D737" s="27"/>
      <c r="E737" s="27"/>
    </row>
    <row r="738" spans="1:5" x14ac:dyDescent="0.25">
      <c r="A738" s="27"/>
      <c r="B738" s="32"/>
      <c r="C738" s="27"/>
      <c r="D738" s="27"/>
      <c r="E738" s="27"/>
    </row>
    <row r="739" spans="1:5" x14ac:dyDescent="0.25">
      <c r="A739" s="27"/>
      <c r="B739" s="32"/>
      <c r="C739" s="27"/>
      <c r="D739" s="27"/>
      <c r="E739" s="27"/>
    </row>
    <row r="740" spans="1:5" x14ac:dyDescent="0.25">
      <c r="A740" s="27"/>
      <c r="B740" s="32"/>
      <c r="C740" s="27"/>
      <c r="D740" s="27"/>
      <c r="E740" s="27"/>
    </row>
    <row r="741" spans="1:5" x14ac:dyDescent="0.25">
      <c r="A741" s="27"/>
      <c r="B741" s="32"/>
      <c r="C741" s="27"/>
      <c r="D741" s="27"/>
      <c r="E741" s="27"/>
    </row>
    <row r="742" spans="1:5" x14ac:dyDescent="0.25">
      <c r="A742" s="27"/>
      <c r="B742" s="32"/>
      <c r="C742" s="27"/>
      <c r="D742" s="27"/>
      <c r="E742" s="27"/>
    </row>
    <row r="743" spans="1:5" x14ac:dyDescent="0.25">
      <c r="A743" s="27"/>
      <c r="B743" s="32"/>
      <c r="C743" s="27"/>
      <c r="D743" s="27"/>
      <c r="E743" s="27"/>
    </row>
    <row r="744" spans="1:5" x14ac:dyDescent="0.25">
      <c r="A744" s="27"/>
      <c r="B744" s="32"/>
      <c r="C744" s="27"/>
      <c r="D744" s="27"/>
      <c r="E744" s="27"/>
    </row>
    <row r="745" spans="1:5" x14ac:dyDescent="0.25">
      <c r="A745" s="27"/>
      <c r="B745" s="32"/>
      <c r="C745" s="27"/>
      <c r="D745" s="27"/>
      <c r="E745" s="27"/>
    </row>
    <row r="746" spans="1:5" x14ac:dyDescent="0.25">
      <c r="A746" s="27"/>
      <c r="B746" s="32"/>
      <c r="C746" s="27"/>
      <c r="D746" s="27"/>
      <c r="E746" s="27"/>
    </row>
    <row r="747" spans="1:5" x14ac:dyDescent="0.25">
      <c r="A747" s="27"/>
      <c r="B747" s="32"/>
      <c r="C747" s="27"/>
      <c r="D747" s="27"/>
      <c r="E747" s="27"/>
    </row>
    <row r="748" spans="1:5" x14ac:dyDescent="0.25">
      <c r="A748" s="27"/>
      <c r="B748" s="32"/>
      <c r="C748" s="27"/>
      <c r="D748" s="27"/>
      <c r="E748" s="27"/>
    </row>
    <row r="749" spans="1:5" x14ac:dyDescent="0.25">
      <c r="A749" s="27"/>
      <c r="B749" s="32"/>
      <c r="C749" s="27"/>
      <c r="D749" s="27"/>
      <c r="E749" s="27"/>
    </row>
    <row r="750" spans="1:5" x14ac:dyDescent="0.25">
      <c r="A750" s="27"/>
      <c r="B750" s="32"/>
      <c r="C750" s="27"/>
      <c r="D750" s="27"/>
      <c r="E750" s="27"/>
    </row>
    <row r="751" spans="1:5" x14ac:dyDescent="0.25">
      <c r="A751" s="27"/>
      <c r="B751" s="32"/>
      <c r="C751" s="27"/>
      <c r="D751" s="27"/>
      <c r="E751" s="27"/>
    </row>
    <row r="752" spans="1:5" x14ac:dyDescent="0.25">
      <c r="A752" s="27"/>
      <c r="B752" s="32"/>
      <c r="C752" s="27"/>
      <c r="D752" s="27"/>
      <c r="E752" s="27"/>
    </row>
    <row r="753" spans="1:5" x14ac:dyDescent="0.25">
      <c r="A753" s="27"/>
      <c r="B753" s="32"/>
      <c r="C753" s="27"/>
      <c r="D753" s="27"/>
      <c r="E753" s="27"/>
    </row>
    <row r="754" spans="1:5" x14ac:dyDescent="0.25">
      <c r="A754" s="27"/>
      <c r="B754" s="32"/>
      <c r="C754" s="27"/>
      <c r="D754" s="27"/>
      <c r="E754" s="27"/>
    </row>
    <row r="755" spans="1:5" x14ac:dyDescent="0.25">
      <c r="A755" s="27"/>
      <c r="B755" s="32"/>
      <c r="C755" s="27"/>
      <c r="D755" s="27"/>
      <c r="E755" s="27"/>
    </row>
    <row r="756" spans="1:5" x14ac:dyDescent="0.25">
      <c r="A756" s="27"/>
      <c r="B756" s="32"/>
      <c r="C756" s="27"/>
      <c r="D756" s="27"/>
      <c r="E756" s="27"/>
    </row>
    <row r="757" spans="1:5" x14ac:dyDescent="0.25">
      <c r="A757" s="27"/>
      <c r="B757" s="32"/>
      <c r="C757" s="27"/>
      <c r="D757" s="27"/>
      <c r="E757" s="27"/>
    </row>
    <row r="758" spans="1:5" x14ac:dyDescent="0.25">
      <c r="A758" s="27"/>
      <c r="B758" s="32"/>
      <c r="C758" s="27"/>
      <c r="D758" s="27"/>
      <c r="E758" s="27"/>
    </row>
    <row r="759" spans="1:5" x14ac:dyDescent="0.25">
      <c r="A759" s="27"/>
      <c r="B759" s="32"/>
      <c r="C759" s="27"/>
      <c r="D759" s="27"/>
      <c r="E759" s="27"/>
    </row>
    <row r="760" spans="1:5" x14ac:dyDescent="0.25">
      <c r="A760" s="27"/>
      <c r="B760" s="32"/>
      <c r="C760" s="27"/>
      <c r="D760" s="27"/>
      <c r="E760" s="27"/>
    </row>
    <row r="761" spans="1:5" x14ac:dyDescent="0.25">
      <c r="A761" s="27"/>
      <c r="B761" s="32"/>
      <c r="C761" s="27"/>
      <c r="D761" s="27"/>
      <c r="E761" s="27"/>
    </row>
    <row r="762" spans="1:5" x14ac:dyDescent="0.25">
      <c r="A762" s="27"/>
      <c r="B762" s="32"/>
      <c r="C762" s="27"/>
      <c r="D762" s="27"/>
      <c r="E762" s="27"/>
    </row>
    <row r="763" spans="1:5" x14ac:dyDescent="0.25">
      <c r="A763" s="27"/>
      <c r="B763" s="32"/>
      <c r="C763" s="27"/>
      <c r="D763" s="27"/>
      <c r="E763" s="27"/>
    </row>
    <row r="764" spans="1:5" x14ac:dyDescent="0.25">
      <c r="A764" s="27"/>
      <c r="B764" s="32"/>
      <c r="C764" s="27"/>
      <c r="D764" s="27"/>
      <c r="E764" s="27"/>
    </row>
    <row r="765" spans="1:5" x14ac:dyDescent="0.25">
      <c r="A765" s="27"/>
      <c r="B765" s="32"/>
      <c r="C765" s="27"/>
      <c r="D765" s="27"/>
      <c r="E765" s="27"/>
    </row>
    <row r="766" spans="1:5" x14ac:dyDescent="0.25">
      <c r="A766" s="27"/>
      <c r="B766" s="32"/>
      <c r="C766" s="27"/>
      <c r="D766" s="27"/>
      <c r="E766" s="27"/>
    </row>
    <row r="767" spans="1:5" x14ac:dyDescent="0.25">
      <c r="A767" s="27"/>
      <c r="B767" s="32"/>
      <c r="C767" s="27"/>
      <c r="D767" s="27"/>
      <c r="E767" s="27"/>
    </row>
    <row r="768" spans="1:5" x14ac:dyDescent="0.25">
      <c r="A768" s="27"/>
      <c r="B768" s="32"/>
      <c r="C768" s="27"/>
      <c r="D768" s="27"/>
      <c r="E768" s="27"/>
    </row>
    <row r="769" spans="1:5" x14ac:dyDescent="0.25">
      <c r="A769" s="27"/>
      <c r="B769" s="32"/>
      <c r="C769" s="27"/>
      <c r="D769" s="27"/>
      <c r="E769" s="27"/>
    </row>
    <row r="770" spans="1:5" x14ac:dyDescent="0.25">
      <c r="A770" s="27"/>
      <c r="B770" s="32"/>
      <c r="C770" s="27"/>
      <c r="D770" s="27"/>
      <c r="E770" s="27"/>
    </row>
    <row r="771" spans="1:5" x14ac:dyDescent="0.25">
      <c r="A771" s="27"/>
      <c r="B771" s="32"/>
      <c r="C771" s="27"/>
      <c r="D771" s="27"/>
      <c r="E771" s="27"/>
    </row>
    <row r="772" spans="1:5" x14ac:dyDescent="0.25">
      <c r="A772" s="27"/>
      <c r="B772" s="32"/>
      <c r="C772" s="27"/>
      <c r="D772" s="27"/>
      <c r="E772" s="27"/>
    </row>
    <row r="773" spans="1:5" x14ac:dyDescent="0.25">
      <c r="A773" s="27"/>
      <c r="B773" s="32"/>
      <c r="C773" s="27"/>
      <c r="D773" s="27"/>
      <c r="E773" s="27"/>
    </row>
    <row r="774" spans="1:5" x14ac:dyDescent="0.25">
      <c r="A774" s="27"/>
      <c r="B774" s="32"/>
      <c r="C774" s="27"/>
      <c r="D774" s="27"/>
      <c r="E774" s="27"/>
    </row>
    <row r="775" spans="1:5" x14ac:dyDescent="0.25">
      <c r="A775" s="27"/>
      <c r="B775" s="32"/>
      <c r="C775" s="27"/>
      <c r="D775" s="27"/>
      <c r="E775" s="27"/>
    </row>
    <row r="776" spans="1:5" x14ac:dyDescent="0.25">
      <c r="A776" s="27"/>
      <c r="B776" s="32"/>
      <c r="C776" s="27"/>
      <c r="D776" s="27"/>
      <c r="E776" s="27"/>
    </row>
    <row r="777" spans="1:5" x14ac:dyDescent="0.25">
      <c r="A777" s="27"/>
      <c r="B777" s="32"/>
      <c r="C777" s="27"/>
      <c r="D777" s="27"/>
      <c r="E777" s="27"/>
    </row>
    <row r="778" spans="1:5" x14ac:dyDescent="0.25">
      <c r="A778" s="27"/>
      <c r="B778" s="32"/>
      <c r="C778" s="27"/>
      <c r="D778" s="27"/>
      <c r="E778" s="27"/>
    </row>
    <row r="779" spans="1:5" x14ac:dyDescent="0.25">
      <c r="A779" s="27"/>
      <c r="B779" s="32"/>
      <c r="C779" s="27"/>
      <c r="D779" s="27"/>
      <c r="E779" s="27"/>
    </row>
    <row r="780" spans="1:5" x14ac:dyDescent="0.25">
      <c r="A780" s="27"/>
      <c r="B780" s="32"/>
      <c r="C780" s="27"/>
      <c r="D780" s="27"/>
      <c r="E780" s="27"/>
    </row>
    <row r="781" spans="1:5" x14ac:dyDescent="0.25">
      <c r="A781" s="27"/>
      <c r="B781" s="32"/>
      <c r="C781" s="27"/>
      <c r="D781" s="27"/>
      <c r="E781" s="27"/>
    </row>
    <row r="782" spans="1:5" x14ac:dyDescent="0.25">
      <c r="A782" s="27"/>
      <c r="B782" s="32"/>
      <c r="C782" s="27"/>
      <c r="D782" s="27"/>
      <c r="E782" s="27"/>
    </row>
    <row r="783" spans="1:5" x14ac:dyDescent="0.25">
      <c r="A783" s="27"/>
      <c r="B783" s="32"/>
      <c r="C783" s="27"/>
      <c r="D783" s="27"/>
      <c r="E783" s="27"/>
    </row>
    <row r="784" spans="1:5" x14ac:dyDescent="0.25">
      <c r="A784" s="27"/>
      <c r="B784" s="32"/>
      <c r="C784" s="27"/>
      <c r="D784" s="27"/>
      <c r="E784" s="27"/>
    </row>
    <row r="785" spans="1:5" x14ac:dyDescent="0.25">
      <c r="A785" s="27"/>
      <c r="B785" s="32"/>
      <c r="C785" s="27"/>
      <c r="D785" s="27"/>
      <c r="E785" s="27"/>
    </row>
    <row r="786" spans="1:5" x14ac:dyDescent="0.25">
      <c r="A786" s="27"/>
      <c r="B786" s="32"/>
      <c r="C786" s="27"/>
      <c r="D786" s="27"/>
      <c r="E786" s="27"/>
    </row>
    <row r="787" spans="1:5" x14ac:dyDescent="0.25">
      <c r="A787" s="27"/>
      <c r="B787" s="32"/>
      <c r="C787" s="27"/>
      <c r="D787" s="27"/>
      <c r="E787" s="27"/>
    </row>
    <row r="788" spans="1:5" x14ac:dyDescent="0.25">
      <c r="A788" s="27"/>
      <c r="B788" s="32"/>
      <c r="C788" s="27"/>
      <c r="D788" s="27"/>
      <c r="E788" s="27"/>
    </row>
    <row r="789" spans="1:5" x14ac:dyDescent="0.25">
      <c r="A789" s="27"/>
      <c r="B789" s="32"/>
      <c r="C789" s="27"/>
      <c r="D789" s="27"/>
      <c r="E789" s="27"/>
    </row>
    <row r="790" spans="1:5" x14ac:dyDescent="0.25">
      <c r="A790" s="27"/>
      <c r="B790" s="32"/>
      <c r="C790" s="27"/>
      <c r="D790" s="27"/>
      <c r="E790" s="27"/>
    </row>
    <row r="791" spans="1:5" x14ac:dyDescent="0.25">
      <c r="A791" s="27"/>
      <c r="B791" s="32"/>
      <c r="C791" s="27"/>
      <c r="D791" s="27"/>
      <c r="E791" s="27"/>
    </row>
    <row r="792" spans="1:5" x14ac:dyDescent="0.25">
      <c r="A792" s="27"/>
      <c r="B792" s="32"/>
      <c r="C792" s="27"/>
      <c r="D792" s="27"/>
      <c r="E792" s="27"/>
    </row>
    <row r="793" spans="1:5" x14ac:dyDescent="0.25">
      <c r="A793" s="27"/>
      <c r="B793" s="32"/>
      <c r="C793" s="27"/>
      <c r="D793" s="27"/>
      <c r="E793" s="27"/>
    </row>
    <row r="794" spans="1:5" x14ac:dyDescent="0.25">
      <c r="A794" s="27"/>
      <c r="B794" s="32"/>
      <c r="C794" s="27"/>
      <c r="D794" s="27"/>
      <c r="E794" s="27"/>
    </row>
    <row r="795" spans="1:5" x14ac:dyDescent="0.25">
      <c r="A795" s="27"/>
      <c r="B795" s="32"/>
      <c r="C795" s="27"/>
      <c r="D795" s="27"/>
      <c r="E795" s="27"/>
    </row>
    <row r="796" spans="1:5" x14ac:dyDescent="0.25">
      <c r="A796" s="27"/>
      <c r="B796" s="32"/>
      <c r="C796" s="27"/>
      <c r="D796" s="27"/>
      <c r="E796" s="27"/>
    </row>
    <row r="797" spans="1:5" x14ac:dyDescent="0.25">
      <c r="A797" s="27"/>
      <c r="B797" s="32"/>
      <c r="C797" s="27"/>
      <c r="D797" s="27"/>
      <c r="E797" s="27"/>
    </row>
    <row r="798" spans="1:5" x14ac:dyDescent="0.25">
      <c r="A798" s="27"/>
      <c r="B798" s="32"/>
      <c r="C798" s="27"/>
      <c r="D798" s="27"/>
      <c r="E798" s="27"/>
    </row>
    <row r="799" spans="1:5" x14ac:dyDescent="0.25">
      <c r="A799" s="27"/>
      <c r="B799" s="32"/>
      <c r="C799" s="27"/>
      <c r="D799" s="27"/>
      <c r="E799" s="27"/>
    </row>
    <row r="800" spans="1:5" x14ac:dyDescent="0.25">
      <c r="A800" s="27"/>
      <c r="B800" s="32"/>
      <c r="C800" s="27"/>
      <c r="D800" s="27"/>
      <c r="E800" s="27"/>
    </row>
    <row r="801" spans="1:5" x14ac:dyDescent="0.25">
      <c r="A801" s="27"/>
      <c r="B801" s="32"/>
      <c r="C801" s="27"/>
      <c r="D801" s="27"/>
      <c r="E801" s="27"/>
    </row>
    <row r="802" spans="1:5" x14ac:dyDescent="0.25">
      <c r="A802" s="27"/>
      <c r="B802" s="32"/>
      <c r="C802" s="27"/>
      <c r="D802" s="27"/>
      <c r="E802" s="27"/>
    </row>
    <row r="803" spans="1:5" x14ac:dyDescent="0.25">
      <c r="A803" s="27"/>
      <c r="B803" s="32"/>
      <c r="C803" s="27"/>
      <c r="D803" s="27"/>
      <c r="E803" s="27"/>
    </row>
    <row r="804" spans="1:5" x14ac:dyDescent="0.25">
      <c r="A804" s="27"/>
      <c r="B804" s="32"/>
      <c r="C804" s="27"/>
      <c r="D804" s="27"/>
      <c r="E804" s="27"/>
    </row>
    <row r="805" spans="1:5" x14ac:dyDescent="0.25">
      <c r="A805" s="27"/>
      <c r="B805" s="32"/>
      <c r="C805" s="27"/>
      <c r="D805" s="27"/>
      <c r="E805" s="27"/>
    </row>
    <row r="806" spans="1:5" x14ac:dyDescent="0.25">
      <c r="A806" s="27"/>
      <c r="B806" s="32"/>
      <c r="C806" s="27"/>
      <c r="D806" s="27"/>
      <c r="E806" s="27"/>
    </row>
    <row r="807" spans="1:5" x14ac:dyDescent="0.25">
      <c r="A807" s="27"/>
      <c r="B807" s="32"/>
      <c r="C807" s="27"/>
      <c r="D807" s="27"/>
      <c r="E807" s="27"/>
    </row>
    <row r="808" spans="1:5" x14ac:dyDescent="0.25">
      <c r="A808" s="27"/>
      <c r="B808" s="32"/>
      <c r="C808" s="27"/>
      <c r="D808" s="27"/>
      <c r="E808" s="27"/>
    </row>
    <row r="809" spans="1:5" x14ac:dyDescent="0.25">
      <c r="A809" s="27"/>
      <c r="B809" s="32"/>
      <c r="C809" s="27"/>
      <c r="D809" s="27"/>
      <c r="E809" s="27"/>
    </row>
    <row r="810" spans="1:5" x14ac:dyDescent="0.25">
      <c r="A810" s="27"/>
      <c r="B810" s="32"/>
      <c r="C810" s="27"/>
      <c r="D810" s="27"/>
      <c r="E810" s="27"/>
    </row>
    <row r="811" spans="1:5" x14ac:dyDescent="0.25">
      <c r="A811" s="27"/>
      <c r="B811" s="32"/>
      <c r="C811" s="27"/>
      <c r="D811" s="27"/>
      <c r="E811" s="27"/>
    </row>
    <row r="812" spans="1:5" x14ac:dyDescent="0.25">
      <c r="A812" s="27"/>
      <c r="B812" s="32"/>
      <c r="C812" s="27"/>
      <c r="D812" s="27"/>
      <c r="E812" s="27"/>
    </row>
    <row r="813" spans="1:5" x14ac:dyDescent="0.25">
      <c r="A813" s="27"/>
      <c r="B813" s="32"/>
      <c r="C813" s="27"/>
      <c r="D813" s="27"/>
      <c r="E813" s="27"/>
    </row>
    <row r="814" spans="1:5" x14ac:dyDescent="0.25">
      <c r="A814" s="27"/>
      <c r="B814" s="32"/>
      <c r="C814" s="27"/>
      <c r="D814" s="27"/>
      <c r="E814" s="27"/>
    </row>
    <row r="815" spans="1:5" x14ac:dyDescent="0.25">
      <c r="A815" s="27"/>
      <c r="B815" s="32"/>
      <c r="C815" s="27"/>
      <c r="D815" s="27"/>
      <c r="E815" s="27"/>
    </row>
    <row r="816" spans="1:5" x14ac:dyDescent="0.25">
      <c r="A816" s="27"/>
      <c r="B816" s="32"/>
      <c r="C816" s="27"/>
      <c r="D816" s="27"/>
      <c r="E816" s="27"/>
    </row>
    <row r="817" spans="1:5" x14ac:dyDescent="0.25">
      <c r="A817" s="27"/>
      <c r="B817" s="32"/>
      <c r="C817" s="27"/>
      <c r="D817" s="27"/>
      <c r="E817" s="27"/>
    </row>
    <row r="818" spans="1:5" x14ac:dyDescent="0.25">
      <c r="A818" s="27"/>
      <c r="B818" s="32"/>
      <c r="C818" s="27"/>
      <c r="D818" s="27"/>
      <c r="E818" s="27"/>
    </row>
    <row r="819" spans="1:5" x14ac:dyDescent="0.25">
      <c r="A819" s="27"/>
      <c r="B819" s="32"/>
      <c r="C819" s="27"/>
      <c r="D819" s="27"/>
      <c r="E819" s="27"/>
    </row>
    <row r="820" spans="1:5" x14ac:dyDescent="0.25">
      <c r="A820" s="27"/>
      <c r="B820" s="32"/>
      <c r="C820" s="27"/>
      <c r="D820" s="27"/>
      <c r="E820" s="27"/>
    </row>
    <row r="821" spans="1:5" x14ac:dyDescent="0.25">
      <c r="A821" s="27"/>
      <c r="B821" s="32"/>
      <c r="C821" s="27"/>
      <c r="D821" s="27"/>
      <c r="E821" s="27"/>
    </row>
    <row r="822" spans="1:5" x14ac:dyDescent="0.25">
      <c r="A822" s="27"/>
      <c r="B822" s="32"/>
      <c r="C822" s="27"/>
      <c r="D822" s="27"/>
      <c r="E822" s="27"/>
    </row>
    <row r="823" spans="1:5" x14ac:dyDescent="0.25">
      <c r="A823" s="27"/>
      <c r="B823" s="32"/>
      <c r="C823" s="27"/>
      <c r="D823" s="27"/>
      <c r="E823" s="27"/>
    </row>
    <row r="824" spans="1:5" x14ac:dyDescent="0.25">
      <c r="A824" s="27"/>
      <c r="B824" s="32"/>
      <c r="C824" s="27"/>
      <c r="D824" s="27"/>
      <c r="E824" s="27"/>
    </row>
    <row r="825" spans="1:5" x14ac:dyDescent="0.25">
      <c r="A825" s="27"/>
      <c r="B825" s="32"/>
      <c r="C825" s="27"/>
      <c r="D825" s="27"/>
      <c r="E825" s="27"/>
    </row>
    <row r="826" spans="1:5" x14ac:dyDescent="0.25">
      <c r="A826" s="27"/>
      <c r="B826" s="32"/>
      <c r="C826" s="27"/>
      <c r="D826" s="27"/>
      <c r="E826" s="27"/>
    </row>
    <row r="827" spans="1:5" x14ac:dyDescent="0.25">
      <c r="A827" s="27"/>
      <c r="B827" s="32"/>
      <c r="C827" s="27"/>
      <c r="D827" s="27"/>
      <c r="E827" s="27"/>
    </row>
    <row r="828" spans="1:5" x14ac:dyDescent="0.25">
      <c r="A828" s="27"/>
      <c r="B828" s="32"/>
      <c r="C828" s="27"/>
      <c r="D828" s="27"/>
      <c r="E828" s="27"/>
    </row>
    <row r="829" spans="1:5" x14ac:dyDescent="0.25">
      <c r="A829" s="27"/>
      <c r="B829" s="32"/>
      <c r="C829" s="27"/>
      <c r="D829" s="27"/>
      <c r="E829" s="27"/>
    </row>
    <row r="830" spans="1:5" x14ac:dyDescent="0.25">
      <c r="A830" s="27"/>
      <c r="B830" s="32"/>
      <c r="C830" s="27"/>
      <c r="D830" s="27"/>
      <c r="E830" s="27"/>
    </row>
    <row r="831" spans="1:5" x14ac:dyDescent="0.25">
      <c r="A831" s="27"/>
      <c r="B831" s="32"/>
      <c r="C831" s="27"/>
      <c r="D831" s="27"/>
      <c r="E831" s="27"/>
    </row>
    <row r="832" spans="1:5" x14ac:dyDescent="0.25">
      <c r="A832" s="27"/>
      <c r="B832" s="32"/>
      <c r="C832" s="27"/>
      <c r="D832" s="27"/>
      <c r="E832" s="27"/>
    </row>
    <row r="833" spans="1:5" x14ac:dyDescent="0.25">
      <c r="A833" s="27"/>
      <c r="B833" s="32"/>
      <c r="C833" s="27"/>
      <c r="D833" s="27"/>
      <c r="E833" s="27"/>
    </row>
    <row r="834" spans="1:5" x14ac:dyDescent="0.25">
      <c r="A834" s="27"/>
      <c r="B834" s="32"/>
      <c r="C834" s="27"/>
      <c r="D834" s="27"/>
      <c r="E834" s="27"/>
    </row>
    <row r="835" spans="1:5" x14ac:dyDescent="0.25">
      <c r="A835" s="27"/>
      <c r="B835" s="32"/>
      <c r="C835" s="27"/>
      <c r="D835" s="27"/>
      <c r="E835" s="27"/>
    </row>
    <row r="836" spans="1:5" x14ac:dyDescent="0.25">
      <c r="A836" s="27"/>
      <c r="B836" s="32"/>
      <c r="C836" s="27"/>
      <c r="D836" s="27"/>
      <c r="E836" s="27"/>
    </row>
    <row r="837" spans="1:5" x14ac:dyDescent="0.25">
      <c r="A837" s="27"/>
      <c r="B837" s="32"/>
      <c r="C837" s="27"/>
      <c r="D837" s="27"/>
      <c r="E837" s="27"/>
    </row>
    <row r="838" spans="1:5" x14ac:dyDescent="0.25">
      <c r="A838" s="27"/>
      <c r="B838" s="32"/>
      <c r="C838" s="27"/>
      <c r="D838" s="27"/>
      <c r="E838" s="27"/>
    </row>
    <row r="839" spans="1:5" x14ac:dyDescent="0.25">
      <c r="A839" s="27"/>
      <c r="B839" s="32"/>
      <c r="C839" s="27"/>
      <c r="D839" s="27"/>
      <c r="E839" s="27"/>
    </row>
    <row r="840" spans="1:5" x14ac:dyDescent="0.25">
      <c r="A840" s="27"/>
      <c r="B840" s="32"/>
      <c r="C840" s="27"/>
      <c r="D840" s="27"/>
      <c r="E840" s="27"/>
    </row>
    <row r="841" spans="1:5" x14ac:dyDescent="0.25">
      <c r="A841" s="27"/>
      <c r="B841" s="32"/>
      <c r="C841" s="27"/>
      <c r="D841" s="27"/>
      <c r="E841" s="27"/>
    </row>
    <row r="842" spans="1:5" x14ac:dyDescent="0.25">
      <c r="A842" s="27"/>
      <c r="B842" s="32"/>
      <c r="C842" s="27"/>
      <c r="D842" s="27"/>
      <c r="E842" s="27"/>
    </row>
    <row r="843" spans="1:5" x14ac:dyDescent="0.25">
      <c r="A843" s="27"/>
      <c r="B843" s="32"/>
      <c r="C843" s="27"/>
      <c r="D843" s="27"/>
      <c r="E843" s="27"/>
    </row>
    <row r="844" spans="1:5" x14ac:dyDescent="0.25">
      <c r="A844" s="27"/>
      <c r="B844" s="32"/>
      <c r="C844" s="27"/>
      <c r="D844" s="27"/>
      <c r="E844" s="27"/>
    </row>
    <row r="845" spans="1:5" x14ac:dyDescent="0.25">
      <c r="A845" s="27"/>
      <c r="B845" s="32"/>
      <c r="C845" s="27"/>
      <c r="D845" s="27"/>
      <c r="E845" s="27"/>
    </row>
    <row r="846" spans="1:5" x14ac:dyDescent="0.25">
      <c r="A846" s="27"/>
      <c r="B846" s="32"/>
      <c r="C846" s="27"/>
      <c r="D846" s="27"/>
      <c r="E846" s="27"/>
    </row>
    <row r="847" spans="1:5" x14ac:dyDescent="0.25">
      <c r="A847" s="27"/>
      <c r="B847" s="32"/>
      <c r="C847" s="27"/>
      <c r="D847" s="27"/>
      <c r="E847" s="27"/>
    </row>
    <row r="848" spans="1:5" x14ac:dyDescent="0.25">
      <c r="A848" s="27"/>
      <c r="B848" s="32"/>
      <c r="C848" s="27"/>
      <c r="D848" s="27"/>
      <c r="E848" s="27"/>
    </row>
    <row r="849" spans="1:5" x14ac:dyDescent="0.25">
      <c r="A849" s="27"/>
      <c r="B849" s="32"/>
      <c r="C849" s="27"/>
      <c r="D849" s="27"/>
      <c r="E849" s="27"/>
    </row>
    <row r="850" spans="1:5" x14ac:dyDescent="0.25">
      <c r="A850" s="27"/>
      <c r="B850" s="32"/>
      <c r="C850" s="27"/>
      <c r="D850" s="27"/>
      <c r="E850" s="27"/>
    </row>
    <row r="851" spans="1:5" x14ac:dyDescent="0.25">
      <c r="A851" s="27"/>
      <c r="B851" s="32"/>
      <c r="C851" s="27"/>
      <c r="D851" s="27"/>
      <c r="E851" s="27"/>
    </row>
    <row r="852" spans="1:5" x14ac:dyDescent="0.25">
      <c r="A852" s="27"/>
      <c r="B852" s="32"/>
      <c r="C852" s="27"/>
      <c r="D852" s="27"/>
      <c r="E852" s="27"/>
    </row>
    <row r="853" spans="1:5" x14ac:dyDescent="0.25">
      <c r="A853" s="27"/>
      <c r="B853" s="32"/>
      <c r="C853" s="27"/>
      <c r="D853" s="27"/>
      <c r="E853" s="27"/>
    </row>
    <row r="854" spans="1:5" x14ac:dyDescent="0.25">
      <c r="A854" s="27"/>
      <c r="B854" s="32"/>
      <c r="C854" s="27"/>
      <c r="D854" s="27"/>
      <c r="E854" s="27"/>
    </row>
    <row r="855" spans="1:5" x14ac:dyDescent="0.25">
      <c r="A855" s="27"/>
      <c r="B855" s="32"/>
      <c r="C855" s="27"/>
      <c r="D855" s="27"/>
      <c r="E855" s="27"/>
    </row>
    <row r="856" spans="1:5" x14ac:dyDescent="0.25">
      <c r="A856" s="27"/>
      <c r="B856" s="32"/>
      <c r="C856" s="27"/>
      <c r="D856" s="27"/>
      <c r="E856" s="27"/>
    </row>
    <row r="857" spans="1:5" x14ac:dyDescent="0.25">
      <c r="A857" s="27"/>
      <c r="B857" s="32"/>
      <c r="C857" s="27"/>
      <c r="D857" s="27"/>
      <c r="E857" s="27"/>
    </row>
    <row r="858" spans="1:5" x14ac:dyDescent="0.25">
      <c r="A858" s="27"/>
      <c r="B858" s="32"/>
      <c r="C858" s="27"/>
      <c r="D858" s="27"/>
      <c r="E858" s="27"/>
    </row>
    <row r="859" spans="1:5" x14ac:dyDescent="0.25">
      <c r="A859" s="27"/>
      <c r="B859" s="32"/>
      <c r="C859" s="27"/>
      <c r="D859" s="27"/>
      <c r="E859" s="27"/>
    </row>
    <row r="860" spans="1:5" x14ac:dyDescent="0.25">
      <c r="A860" s="27"/>
      <c r="B860" s="32"/>
      <c r="C860" s="27"/>
      <c r="D860" s="27"/>
      <c r="E860" s="27"/>
    </row>
    <row r="861" spans="1:5" x14ac:dyDescent="0.25">
      <c r="A861" s="27"/>
      <c r="B861" s="32"/>
      <c r="C861" s="27"/>
      <c r="D861" s="27"/>
      <c r="E861" s="27"/>
    </row>
    <row r="862" spans="1:5" x14ac:dyDescent="0.25">
      <c r="A862" s="27"/>
      <c r="B862" s="32"/>
      <c r="C862" s="27"/>
      <c r="D862" s="27"/>
      <c r="E862" s="27"/>
    </row>
    <row r="863" spans="1:5" x14ac:dyDescent="0.25">
      <c r="A863" s="27"/>
      <c r="B863" s="32"/>
      <c r="C863" s="27"/>
      <c r="D863" s="27"/>
      <c r="E863" s="27"/>
    </row>
    <row r="864" spans="1:5" x14ac:dyDescent="0.25">
      <c r="A864" s="27"/>
      <c r="B864" s="32"/>
      <c r="C864" s="27"/>
      <c r="D864" s="27"/>
      <c r="E864" s="27"/>
    </row>
    <row r="865" spans="1:5" x14ac:dyDescent="0.25">
      <c r="A865" s="27"/>
      <c r="B865" s="32"/>
      <c r="C865" s="27"/>
      <c r="D865" s="27"/>
      <c r="E865" s="27"/>
    </row>
    <row r="866" spans="1:5" x14ac:dyDescent="0.25">
      <c r="A866" s="27"/>
      <c r="B866" s="32"/>
      <c r="C866" s="27"/>
      <c r="D866" s="27"/>
      <c r="E866" s="27"/>
    </row>
    <row r="867" spans="1:5" x14ac:dyDescent="0.25">
      <c r="A867" s="27"/>
      <c r="B867" s="32"/>
      <c r="C867" s="27"/>
      <c r="D867" s="27"/>
      <c r="E867" s="27"/>
    </row>
    <row r="868" spans="1:5" x14ac:dyDescent="0.25">
      <c r="A868" s="27"/>
      <c r="B868" s="32"/>
      <c r="C868" s="27"/>
      <c r="D868" s="27"/>
      <c r="E868" s="27"/>
    </row>
    <row r="869" spans="1:5" x14ac:dyDescent="0.25">
      <c r="A869" s="27"/>
      <c r="B869" s="32"/>
      <c r="C869" s="27"/>
      <c r="D869" s="27"/>
      <c r="E869" s="27"/>
    </row>
    <row r="870" spans="1:5" x14ac:dyDescent="0.25">
      <c r="A870" s="27"/>
      <c r="B870" s="32"/>
      <c r="C870" s="27"/>
      <c r="D870" s="27"/>
      <c r="E870" s="27"/>
    </row>
    <row r="871" spans="1:5" x14ac:dyDescent="0.25">
      <c r="A871" s="27"/>
      <c r="B871" s="32"/>
      <c r="C871" s="27"/>
      <c r="D871" s="27"/>
      <c r="E871" s="27"/>
    </row>
    <row r="872" spans="1:5" x14ac:dyDescent="0.25">
      <c r="A872" s="27"/>
      <c r="B872" s="32"/>
      <c r="C872" s="27"/>
      <c r="D872" s="27"/>
      <c r="E872" s="27"/>
    </row>
    <row r="873" spans="1:5" x14ac:dyDescent="0.25">
      <c r="A873" s="27"/>
      <c r="B873" s="32"/>
      <c r="C873" s="27"/>
      <c r="D873" s="27"/>
      <c r="E873" s="27"/>
    </row>
    <row r="874" spans="1:5" x14ac:dyDescent="0.25">
      <c r="A874" s="27"/>
      <c r="B874" s="32"/>
      <c r="C874" s="27"/>
      <c r="D874" s="27"/>
      <c r="E874" s="27"/>
    </row>
    <row r="875" spans="1:5" x14ac:dyDescent="0.25">
      <c r="A875" s="27"/>
      <c r="B875" s="32"/>
      <c r="C875" s="27"/>
      <c r="D875" s="27"/>
      <c r="E875" s="27"/>
    </row>
    <row r="876" spans="1:5" x14ac:dyDescent="0.25">
      <c r="A876" s="27"/>
      <c r="B876" s="32"/>
      <c r="C876" s="27"/>
      <c r="D876" s="27"/>
      <c r="E876" s="27"/>
    </row>
    <row r="877" spans="1:5" x14ac:dyDescent="0.25">
      <c r="A877" s="27"/>
      <c r="B877" s="32"/>
      <c r="C877" s="27"/>
      <c r="D877" s="27"/>
      <c r="E877" s="27"/>
    </row>
    <row r="878" spans="1:5" x14ac:dyDescent="0.25">
      <c r="A878" s="27"/>
      <c r="B878" s="32"/>
      <c r="C878" s="27"/>
      <c r="D878" s="27"/>
      <c r="E878" s="27"/>
    </row>
    <row r="879" spans="1:5" x14ac:dyDescent="0.25">
      <c r="A879" s="27"/>
      <c r="B879" s="32"/>
      <c r="C879" s="27"/>
      <c r="D879" s="27"/>
      <c r="E879" s="27"/>
    </row>
    <row r="880" spans="1:5" x14ac:dyDescent="0.25">
      <c r="A880" s="27"/>
      <c r="B880" s="32"/>
      <c r="C880" s="27"/>
      <c r="D880" s="27"/>
      <c r="E880" s="27"/>
    </row>
    <row r="881" spans="1:5" x14ac:dyDescent="0.25">
      <c r="A881" s="27"/>
      <c r="B881" s="32"/>
      <c r="C881" s="27"/>
      <c r="D881" s="27"/>
      <c r="E881" s="27"/>
    </row>
    <row r="882" spans="1:5" x14ac:dyDescent="0.25">
      <c r="A882" s="27"/>
      <c r="B882" s="32"/>
      <c r="C882" s="27"/>
      <c r="D882" s="27"/>
      <c r="E882" s="27"/>
    </row>
    <row r="883" spans="1:5" x14ac:dyDescent="0.25">
      <c r="A883" s="27"/>
      <c r="B883" s="32"/>
      <c r="C883" s="27"/>
      <c r="D883" s="27"/>
      <c r="E883" s="27"/>
    </row>
    <row r="884" spans="1:5" x14ac:dyDescent="0.25">
      <c r="A884" s="27"/>
      <c r="B884" s="32"/>
      <c r="C884" s="27"/>
      <c r="D884" s="27"/>
      <c r="E884" s="27"/>
    </row>
    <row r="885" spans="1:5" x14ac:dyDescent="0.25">
      <c r="A885" s="27"/>
      <c r="B885" s="32"/>
      <c r="C885" s="27"/>
      <c r="D885" s="27"/>
      <c r="E885" s="27"/>
    </row>
    <row r="886" spans="1:5" x14ac:dyDescent="0.25">
      <c r="A886" s="27"/>
      <c r="B886" s="32"/>
      <c r="C886" s="27"/>
      <c r="D886" s="27"/>
      <c r="E886" s="27"/>
    </row>
    <row r="887" spans="1:5" x14ac:dyDescent="0.25">
      <c r="A887" s="27"/>
      <c r="B887" s="32"/>
      <c r="C887" s="27"/>
      <c r="D887" s="27"/>
      <c r="E887" s="27"/>
    </row>
    <row r="888" spans="1:5" x14ac:dyDescent="0.25">
      <c r="A888" s="27"/>
      <c r="B888" s="32"/>
      <c r="C888" s="27"/>
      <c r="D888" s="27"/>
      <c r="E888" s="27"/>
    </row>
    <row r="889" spans="1:5" x14ac:dyDescent="0.25">
      <c r="A889" s="27"/>
      <c r="B889" s="32"/>
      <c r="C889" s="27"/>
      <c r="D889" s="27"/>
      <c r="E889" s="27"/>
    </row>
    <row r="890" spans="1:5" x14ac:dyDescent="0.25">
      <c r="A890" s="27"/>
      <c r="B890" s="32"/>
      <c r="C890" s="27"/>
      <c r="D890" s="27"/>
      <c r="E890" s="27"/>
    </row>
    <row r="891" spans="1:5" x14ac:dyDescent="0.25">
      <c r="A891" s="27"/>
      <c r="B891" s="32"/>
      <c r="C891" s="27"/>
      <c r="D891" s="27"/>
      <c r="E891" s="27"/>
    </row>
    <row r="892" spans="1:5" x14ac:dyDescent="0.25">
      <c r="A892" s="27"/>
      <c r="B892" s="32"/>
      <c r="C892" s="27"/>
      <c r="D892" s="27"/>
      <c r="E892" s="27"/>
    </row>
    <row r="893" spans="1:5" x14ac:dyDescent="0.25">
      <c r="A893" s="27"/>
      <c r="B893" s="32"/>
      <c r="C893" s="27"/>
      <c r="D893" s="27"/>
      <c r="E893" s="27"/>
    </row>
    <row r="894" spans="1:5" x14ac:dyDescent="0.25">
      <c r="A894" s="27"/>
      <c r="B894" s="32"/>
      <c r="C894" s="27"/>
      <c r="D894" s="27"/>
      <c r="E894" s="27"/>
    </row>
    <row r="895" spans="1:5" x14ac:dyDescent="0.25">
      <c r="A895" s="27"/>
      <c r="B895" s="32"/>
      <c r="C895" s="27"/>
      <c r="D895" s="27"/>
      <c r="E895" s="27"/>
    </row>
    <row r="896" spans="1:5" x14ac:dyDescent="0.25">
      <c r="A896" s="27"/>
      <c r="B896" s="32"/>
      <c r="C896" s="27"/>
      <c r="D896" s="27"/>
      <c r="E896" s="27"/>
    </row>
    <row r="897" spans="1:5" x14ac:dyDescent="0.25">
      <c r="A897" s="27"/>
      <c r="B897" s="32"/>
      <c r="C897" s="27"/>
      <c r="D897" s="27"/>
      <c r="E897" s="27"/>
    </row>
    <row r="898" spans="1:5" x14ac:dyDescent="0.25">
      <c r="A898" s="27"/>
      <c r="B898" s="32"/>
      <c r="C898" s="27"/>
      <c r="D898" s="27"/>
      <c r="E898" s="27"/>
    </row>
    <row r="899" spans="1:5" x14ac:dyDescent="0.25">
      <c r="A899" s="27"/>
      <c r="B899" s="32"/>
      <c r="C899" s="27"/>
      <c r="D899" s="27"/>
      <c r="E899" s="27"/>
    </row>
    <row r="900" spans="1:5" x14ac:dyDescent="0.25">
      <c r="A900" s="27"/>
      <c r="B900" s="32"/>
      <c r="C900" s="27"/>
      <c r="D900" s="27"/>
      <c r="E900" s="27"/>
    </row>
    <row r="901" spans="1:5" x14ac:dyDescent="0.25">
      <c r="A901" s="27"/>
      <c r="B901" s="32"/>
      <c r="C901" s="27"/>
      <c r="D901" s="27"/>
      <c r="E901" s="27"/>
    </row>
    <row r="902" spans="1:5" x14ac:dyDescent="0.25">
      <c r="A902" s="27"/>
      <c r="B902" s="32"/>
      <c r="C902" s="27"/>
      <c r="D902" s="27"/>
      <c r="E902" s="27"/>
    </row>
    <row r="903" spans="1:5" x14ac:dyDescent="0.25">
      <c r="A903" s="27"/>
      <c r="B903" s="32"/>
      <c r="C903" s="27"/>
      <c r="D903" s="27"/>
      <c r="E903" s="27"/>
    </row>
    <row r="904" spans="1:5" x14ac:dyDescent="0.25">
      <c r="A904" s="27"/>
      <c r="B904" s="32"/>
      <c r="C904" s="27"/>
      <c r="D904" s="27"/>
      <c r="E904" s="27"/>
    </row>
    <row r="905" spans="1:5" x14ac:dyDescent="0.25">
      <c r="A905" s="27"/>
      <c r="B905" s="32"/>
      <c r="C905" s="27"/>
      <c r="D905" s="27"/>
      <c r="E905" s="27"/>
    </row>
    <row r="906" spans="1:5" x14ac:dyDescent="0.25">
      <c r="A906" s="27"/>
      <c r="B906" s="32"/>
      <c r="C906" s="27"/>
      <c r="D906" s="27"/>
      <c r="E906" s="27"/>
    </row>
    <row r="907" spans="1:5" x14ac:dyDescent="0.25">
      <c r="A907" s="27"/>
      <c r="B907" s="32"/>
      <c r="C907" s="27"/>
      <c r="D907" s="27"/>
      <c r="E907" s="27"/>
    </row>
    <row r="908" spans="1:5" x14ac:dyDescent="0.25">
      <c r="A908" s="27"/>
      <c r="B908" s="32"/>
      <c r="C908" s="27"/>
      <c r="D908" s="27"/>
      <c r="E908" s="27"/>
    </row>
    <row r="909" spans="1:5" x14ac:dyDescent="0.25">
      <c r="A909" s="27"/>
      <c r="B909" s="32"/>
      <c r="C909" s="27"/>
      <c r="D909" s="27"/>
      <c r="E909" s="27"/>
    </row>
    <row r="910" spans="1:5" x14ac:dyDescent="0.25">
      <c r="A910" s="27"/>
      <c r="B910" s="32"/>
      <c r="C910" s="27"/>
      <c r="D910" s="27"/>
      <c r="E910" s="27"/>
    </row>
    <row r="911" spans="1:5" x14ac:dyDescent="0.25">
      <c r="A911" s="27"/>
      <c r="B911" s="32"/>
      <c r="C911" s="27"/>
      <c r="D911" s="27"/>
      <c r="E911" s="27"/>
    </row>
    <row r="912" spans="1:5" x14ac:dyDescent="0.25">
      <c r="A912" s="27"/>
      <c r="B912" s="32"/>
      <c r="C912" s="27"/>
      <c r="D912" s="27"/>
      <c r="E912" s="27"/>
    </row>
    <row r="913" spans="1:5" x14ac:dyDescent="0.25">
      <c r="A913" s="27"/>
      <c r="B913" s="32"/>
      <c r="C913" s="27"/>
      <c r="D913" s="27"/>
      <c r="E913" s="27"/>
    </row>
    <row r="914" spans="1:5" x14ac:dyDescent="0.25">
      <c r="A914" s="27"/>
      <c r="B914" s="32"/>
      <c r="C914" s="27"/>
      <c r="D914" s="27"/>
      <c r="E914" s="27"/>
    </row>
    <row r="915" spans="1:5" x14ac:dyDescent="0.25">
      <c r="A915" s="27"/>
      <c r="B915" s="32"/>
      <c r="C915" s="27"/>
      <c r="D915" s="27"/>
      <c r="E915" s="27"/>
    </row>
    <row r="916" spans="1:5" x14ac:dyDescent="0.25">
      <c r="A916" s="27"/>
      <c r="B916" s="32"/>
      <c r="C916" s="27"/>
      <c r="D916" s="27"/>
      <c r="E916" s="27"/>
    </row>
    <row r="917" spans="1:5" x14ac:dyDescent="0.25">
      <c r="A917" s="27"/>
      <c r="B917" s="32"/>
      <c r="C917" s="27"/>
      <c r="D917" s="27"/>
      <c r="E917" s="27"/>
    </row>
    <row r="918" spans="1:5" x14ac:dyDescent="0.25">
      <c r="A918" s="27"/>
      <c r="B918" s="32"/>
      <c r="C918" s="27"/>
      <c r="D918" s="27"/>
      <c r="E918" s="27"/>
    </row>
    <row r="919" spans="1:5" x14ac:dyDescent="0.25">
      <c r="A919" s="27"/>
      <c r="B919" s="32"/>
      <c r="C919" s="27"/>
      <c r="D919" s="27"/>
      <c r="E919" s="27"/>
    </row>
    <row r="920" spans="1:5" x14ac:dyDescent="0.25">
      <c r="A920" s="27"/>
      <c r="B920" s="32"/>
      <c r="C920" s="27"/>
      <c r="D920" s="27"/>
      <c r="E920" s="27"/>
    </row>
    <row r="921" spans="1:5" x14ac:dyDescent="0.25">
      <c r="A921" s="27"/>
      <c r="B921" s="32"/>
      <c r="C921" s="27"/>
      <c r="D921" s="27"/>
      <c r="E921" s="27"/>
    </row>
    <row r="922" spans="1:5" x14ac:dyDescent="0.25">
      <c r="A922" s="27"/>
      <c r="B922" s="32"/>
      <c r="C922" s="27"/>
      <c r="D922" s="27"/>
      <c r="E922" s="27"/>
    </row>
    <row r="923" spans="1:5" x14ac:dyDescent="0.25">
      <c r="A923" s="27"/>
      <c r="B923" s="32"/>
      <c r="C923" s="27"/>
      <c r="D923" s="27"/>
      <c r="E923" s="27"/>
    </row>
    <row r="924" spans="1:5" x14ac:dyDescent="0.25">
      <c r="A924" s="27"/>
      <c r="B924" s="32"/>
      <c r="C924" s="27"/>
      <c r="D924" s="27"/>
      <c r="E924" s="27"/>
    </row>
    <row r="925" spans="1:5" x14ac:dyDescent="0.25">
      <c r="A925" s="27"/>
      <c r="B925" s="32"/>
      <c r="C925" s="27"/>
      <c r="D925" s="27"/>
      <c r="E925" s="27"/>
    </row>
    <row r="926" spans="1:5" x14ac:dyDescent="0.25">
      <c r="A926" s="27"/>
      <c r="B926" s="32"/>
      <c r="C926" s="27"/>
      <c r="D926" s="27"/>
      <c r="E926" s="27"/>
    </row>
    <row r="927" spans="1:5" x14ac:dyDescent="0.25">
      <c r="A927" s="27"/>
      <c r="B927" s="32"/>
      <c r="C927" s="27"/>
      <c r="D927" s="27"/>
      <c r="E927" s="27"/>
    </row>
    <row r="928" spans="1:5" x14ac:dyDescent="0.25">
      <c r="A928" s="27"/>
      <c r="B928" s="32"/>
      <c r="C928" s="27"/>
      <c r="D928" s="27"/>
      <c r="E928" s="27"/>
    </row>
    <row r="929" spans="1:5" x14ac:dyDescent="0.25">
      <c r="A929" s="27"/>
      <c r="B929" s="32"/>
      <c r="C929" s="27"/>
      <c r="D929" s="27"/>
      <c r="E929" s="27"/>
    </row>
    <row r="930" spans="1:5" x14ac:dyDescent="0.25">
      <c r="A930" s="27"/>
      <c r="B930" s="32"/>
      <c r="C930" s="27"/>
      <c r="D930" s="27"/>
      <c r="E930" s="27"/>
    </row>
    <row r="931" spans="1:5" x14ac:dyDescent="0.25">
      <c r="A931" s="27"/>
      <c r="B931" s="32"/>
      <c r="C931" s="27"/>
      <c r="D931" s="27"/>
      <c r="E931" s="27"/>
    </row>
    <row r="932" spans="1:5" x14ac:dyDescent="0.25">
      <c r="A932" s="27"/>
      <c r="B932" s="32"/>
      <c r="C932" s="27"/>
      <c r="D932" s="27"/>
      <c r="E932" s="27"/>
    </row>
    <row r="933" spans="1:5" x14ac:dyDescent="0.25">
      <c r="A933" s="27"/>
      <c r="B933" s="32"/>
      <c r="C933" s="27"/>
      <c r="D933" s="27"/>
      <c r="E933" s="27"/>
    </row>
    <row r="934" spans="1:5" x14ac:dyDescent="0.25">
      <c r="A934" s="27"/>
      <c r="B934" s="32"/>
      <c r="C934" s="27"/>
      <c r="D934" s="27"/>
      <c r="E934" s="27"/>
    </row>
    <row r="935" spans="1:5" x14ac:dyDescent="0.25">
      <c r="A935" s="27"/>
      <c r="B935" s="32"/>
      <c r="C935" s="27"/>
      <c r="D935" s="27"/>
      <c r="E935" s="27"/>
    </row>
    <row r="936" spans="1:5" x14ac:dyDescent="0.25">
      <c r="A936" s="27"/>
      <c r="B936" s="32"/>
      <c r="C936" s="27"/>
      <c r="D936" s="27"/>
      <c r="E936" s="27"/>
    </row>
    <row r="937" spans="1:5" x14ac:dyDescent="0.25">
      <c r="A937" s="27"/>
      <c r="B937" s="32"/>
      <c r="C937" s="27"/>
      <c r="D937" s="27"/>
      <c r="E937" s="27"/>
    </row>
    <row r="938" spans="1:5" x14ac:dyDescent="0.25">
      <c r="A938" s="27"/>
      <c r="B938" s="32"/>
      <c r="C938" s="27"/>
      <c r="D938" s="27"/>
      <c r="E938" s="27"/>
    </row>
    <row r="939" spans="1:5" x14ac:dyDescent="0.25">
      <c r="A939" s="27"/>
      <c r="B939" s="32"/>
      <c r="C939" s="27"/>
      <c r="D939" s="27"/>
      <c r="E939" s="27"/>
    </row>
    <row r="940" spans="1:5" x14ac:dyDescent="0.25">
      <c r="A940" s="27"/>
      <c r="B940" s="32"/>
      <c r="C940" s="27"/>
      <c r="D940" s="27"/>
      <c r="E940" s="27"/>
    </row>
    <row r="941" spans="1:5" x14ac:dyDescent="0.25">
      <c r="A941" s="27"/>
      <c r="B941" s="32"/>
      <c r="C941" s="27"/>
      <c r="D941" s="27"/>
      <c r="E941" s="27"/>
    </row>
    <row r="942" spans="1:5" x14ac:dyDescent="0.25">
      <c r="A942" s="27"/>
      <c r="B942" s="32"/>
      <c r="C942" s="27"/>
      <c r="D942" s="27"/>
      <c r="E942" s="27"/>
    </row>
    <row r="943" spans="1:5" x14ac:dyDescent="0.25">
      <c r="A943" s="27"/>
      <c r="B943" s="32"/>
      <c r="C943" s="27"/>
      <c r="D943" s="27"/>
      <c r="E943" s="27"/>
    </row>
    <row r="944" spans="1:5" x14ac:dyDescent="0.25">
      <c r="A944" s="27"/>
      <c r="B944" s="32"/>
      <c r="C944" s="27"/>
      <c r="D944" s="27"/>
      <c r="E944" s="27"/>
    </row>
    <row r="945" spans="1:5" x14ac:dyDescent="0.25">
      <c r="A945" s="27"/>
      <c r="B945" s="32"/>
      <c r="C945" s="27"/>
      <c r="D945" s="27"/>
      <c r="E945" s="27"/>
    </row>
    <row r="946" spans="1:5" x14ac:dyDescent="0.25">
      <c r="A946" s="27"/>
      <c r="B946" s="32"/>
      <c r="C946" s="27"/>
      <c r="D946" s="27"/>
      <c r="E946" s="27"/>
    </row>
    <row r="947" spans="1:5" x14ac:dyDescent="0.25">
      <c r="A947" s="27"/>
      <c r="B947" s="32"/>
      <c r="C947" s="27"/>
      <c r="D947" s="27"/>
      <c r="E947" s="27"/>
    </row>
    <row r="948" spans="1:5" x14ac:dyDescent="0.25">
      <c r="A948" s="27"/>
      <c r="B948" s="32"/>
      <c r="C948" s="27"/>
      <c r="D948" s="27"/>
      <c r="E948" s="27"/>
    </row>
    <row r="949" spans="1:5" x14ac:dyDescent="0.25">
      <c r="A949" s="27"/>
      <c r="B949" s="32"/>
      <c r="C949" s="27"/>
      <c r="D949" s="27"/>
      <c r="E949" s="27"/>
    </row>
    <row r="950" spans="1:5" x14ac:dyDescent="0.25">
      <c r="A950" s="27"/>
      <c r="B950" s="32"/>
      <c r="C950" s="27"/>
      <c r="D950" s="27"/>
      <c r="E950" s="27"/>
    </row>
    <row r="951" spans="1:5" x14ac:dyDescent="0.25">
      <c r="A951" s="27"/>
      <c r="B951" s="32"/>
      <c r="C951" s="27"/>
      <c r="D951" s="27"/>
      <c r="E951" s="27"/>
    </row>
    <row r="952" spans="1:5" x14ac:dyDescent="0.25">
      <c r="A952" s="27"/>
      <c r="B952" s="32"/>
      <c r="C952" s="27"/>
      <c r="D952" s="27"/>
      <c r="E952" s="27"/>
    </row>
    <row r="953" spans="1:5" x14ac:dyDescent="0.25">
      <c r="A953" s="27"/>
      <c r="B953" s="32"/>
      <c r="C953" s="27"/>
      <c r="D953" s="27"/>
      <c r="E953" s="27"/>
    </row>
    <row r="954" spans="1:5" x14ac:dyDescent="0.25">
      <c r="A954" s="27"/>
      <c r="B954" s="32"/>
      <c r="C954" s="27"/>
      <c r="D954" s="27"/>
      <c r="E954" s="27"/>
    </row>
    <row r="955" spans="1:5" x14ac:dyDescent="0.25">
      <c r="A955" s="27"/>
      <c r="B955" s="32"/>
      <c r="C955" s="27"/>
      <c r="D955" s="27"/>
      <c r="E955" s="27"/>
    </row>
    <row r="956" spans="1:5" x14ac:dyDescent="0.25">
      <c r="A956" s="27"/>
      <c r="B956" s="32"/>
      <c r="C956" s="27"/>
      <c r="D956" s="27"/>
      <c r="E956" s="27"/>
    </row>
    <row r="957" spans="1:5" x14ac:dyDescent="0.25">
      <c r="A957" s="27"/>
      <c r="B957" s="32"/>
      <c r="C957" s="27"/>
      <c r="D957" s="27"/>
      <c r="E957" s="27"/>
    </row>
    <row r="958" spans="1:5" x14ac:dyDescent="0.25">
      <c r="A958" s="27"/>
      <c r="B958" s="32"/>
      <c r="C958" s="27"/>
      <c r="D958" s="27"/>
      <c r="E958" s="27"/>
    </row>
    <row r="959" spans="1:5" x14ac:dyDescent="0.25">
      <c r="A959" s="27"/>
      <c r="B959" s="32"/>
      <c r="C959" s="27"/>
      <c r="D959" s="27"/>
      <c r="E959" s="27"/>
    </row>
    <row r="960" spans="1:5" x14ac:dyDescent="0.25">
      <c r="A960" s="27"/>
      <c r="B960" s="32"/>
      <c r="C960" s="27"/>
      <c r="D960" s="27"/>
      <c r="E960" s="27"/>
    </row>
    <row r="961" spans="1:5" x14ac:dyDescent="0.25">
      <c r="A961" s="27"/>
      <c r="B961" s="32"/>
      <c r="C961" s="27"/>
      <c r="D961" s="27"/>
      <c r="E961" s="27"/>
    </row>
    <row r="962" spans="1:5" x14ac:dyDescent="0.25">
      <c r="A962" s="27"/>
      <c r="B962" s="32"/>
      <c r="C962" s="27"/>
      <c r="D962" s="27"/>
      <c r="E962" s="27"/>
    </row>
    <row r="963" spans="1:5" x14ac:dyDescent="0.25">
      <c r="A963" s="27"/>
      <c r="B963" s="32"/>
      <c r="C963" s="27"/>
      <c r="D963" s="27"/>
      <c r="E963" s="27"/>
    </row>
    <row r="964" spans="1:5" x14ac:dyDescent="0.25">
      <c r="A964" s="27"/>
      <c r="B964" s="32"/>
      <c r="C964" s="27"/>
      <c r="D964" s="27"/>
      <c r="E964" s="27"/>
    </row>
    <row r="965" spans="1:5" x14ac:dyDescent="0.25">
      <c r="A965" s="27"/>
      <c r="B965" s="32"/>
      <c r="C965" s="27"/>
      <c r="D965" s="27"/>
      <c r="E965" s="27"/>
    </row>
    <row r="966" spans="1:5" x14ac:dyDescent="0.25">
      <c r="A966" s="27"/>
      <c r="B966" s="32"/>
      <c r="C966" s="27"/>
      <c r="D966" s="27"/>
      <c r="E966" s="27"/>
    </row>
    <row r="967" spans="1:5" x14ac:dyDescent="0.25">
      <c r="A967" s="27"/>
      <c r="B967" s="32"/>
      <c r="C967" s="27"/>
      <c r="D967" s="27"/>
      <c r="E967" s="27"/>
    </row>
    <row r="968" spans="1:5" x14ac:dyDescent="0.25">
      <c r="A968" s="27"/>
      <c r="B968" s="32"/>
      <c r="C968" s="27"/>
      <c r="D968" s="27"/>
      <c r="E968" s="27"/>
    </row>
    <row r="969" spans="1:5" x14ac:dyDescent="0.25">
      <c r="A969" s="27"/>
      <c r="B969" s="32"/>
      <c r="C969" s="27"/>
      <c r="D969" s="27"/>
      <c r="E969" s="27"/>
    </row>
    <row r="970" spans="1:5" x14ac:dyDescent="0.25">
      <c r="A970" s="27"/>
      <c r="B970" s="32"/>
      <c r="C970" s="27"/>
      <c r="D970" s="27"/>
      <c r="E970" s="27"/>
    </row>
    <row r="971" spans="1:5" x14ac:dyDescent="0.25">
      <c r="A971" s="27"/>
      <c r="B971" s="32"/>
      <c r="C971" s="27"/>
      <c r="D971" s="27"/>
      <c r="E971" s="27"/>
    </row>
    <row r="972" spans="1:5" x14ac:dyDescent="0.25">
      <c r="A972" s="27"/>
      <c r="B972" s="32"/>
      <c r="C972" s="27"/>
      <c r="D972" s="27"/>
      <c r="E972" s="27"/>
    </row>
    <row r="973" spans="1:5" x14ac:dyDescent="0.25">
      <c r="A973" s="27"/>
      <c r="B973" s="32"/>
      <c r="C973" s="27"/>
      <c r="D973" s="27"/>
      <c r="E973" s="27"/>
    </row>
    <row r="974" spans="1:5" x14ac:dyDescent="0.25">
      <c r="A974" s="27"/>
      <c r="B974" s="32"/>
      <c r="C974" s="27"/>
      <c r="D974" s="27"/>
      <c r="E974" s="27"/>
    </row>
    <row r="975" spans="1:5" x14ac:dyDescent="0.25">
      <c r="A975" s="27"/>
      <c r="B975" s="32"/>
      <c r="C975" s="27"/>
      <c r="D975" s="27"/>
      <c r="E975" s="27"/>
    </row>
    <row r="976" spans="1:5" x14ac:dyDescent="0.25">
      <c r="A976" s="27"/>
      <c r="B976" s="32"/>
      <c r="C976" s="27"/>
      <c r="D976" s="27"/>
      <c r="E976" s="27"/>
    </row>
    <row r="977" spans="1:5" x14ac:dyDescent="0.25">
      <c r="A977" s="27"/>
      <c r="B977" s="32"/>
      <c r="C977" s="27"/>
      <c r="D977" s="27"/>
      <c r="E977" s="27"/>
    </row>
    <row r="978" spans="1:5" x14ac:dyDescent="0.25">
      <c r="A978" s="27"/>
      <c r="B978" s="32"/>
      <c r="C978" s="27"/>
      <c r="D978" s="27"/>
      <c r="E978" s="27"/>
    </row>
    <row r="979" spans="1:5" x14ac:dyDescent="0.25">
      <c r="A979" s="27"/>
      <c r="B979" s="32"/>
      <c r="C979" s="27"/>
      <c r="D979" s="27"/>
      <c r="E979" s="27"/>
    </row>
    <row r="980" spans="1:5" x14ac:dyDescent="0.25">
      <c r="A980" s="27"/>
      <c r="B980" s="32"/>
      <c r="C980" s="27"/>
      <c r="D980" s="27"/>
      <c r="E980" s="27"/>
    </row>
    <row r="981" spans="1:5" x14ac:dyDescent="0.25">
      <c r="A981" s="27"/>
      <c r="B981" s="32"/>
      <c r="C981" s="27"/>
      <c r="D981" s="27"/>
      <c r="E981" s="27"/>
    </row>
    <row r="982" spans="1:5" x14ac:dyDescent="0.25">
      <c r="A982" s="27"/>
      <c r="B982" s="32"/>
      <c r="C982" s="27"/>
      <c r="D982" s="27"/>
      <c r="E982" s="27"/>
    </row>
    <row r="983" spans="1:5" x14ac:dyDescent="0.25">
      <c r="A983" s="27"/>
      <c r="B983" s="32"/>
      <c r="C983" s="27"/>
      <c r="D983" s="27"/>
      <c r="E983" s="27"/>
    </row>
    <row r="984" spans="1:5" x14ac:dyDescent="0.25">
      <c r="A984" s="27"/>
      <c r="B984" s="32"/>
      <c r="C984" s="27"/>
      <c r="D984" s="27"/>
      <c r="E984" s="27"/>
    </row>
    <row r="985" spans="1:5" x14ac:dyDescent="0.25">
      <c r="A985" s="27"/>
      <c r="B985" s="32"/>
      <c r="C985" s="27"/>
      <c r="D985" s="27"/>
      <c r="E985" s="27"/>
    </row>
    <row r="986" spans="1:5" x14ac:dyDescent="0.25">
      <c r="A986" s="27"/>
      <c r="B986" s="32"/>
      <c r="C986" s="27"/>
      <c r="D986" s="27"/>
      <c r="E986" s="27"/>
    </row>
    <row r="987" spans="1:5" x14ac:dyDescent="0.25">
      <c r="A987" s="27"/>
      <c r="B987" s="32"/>
      <c r="C987" s="27"/>
      <c r="D987" s="27"/>
      <c r="E987" s="27"/>
    </row>
    <row r="988" spans="1:5" x14ac:dyDescent="0.25">
      <c r="A988" s="27"/>
      <c r="B988" s="32"/>
      <c r="C988" s="27"/>
      <c r="D988" s="27"/>
      <c r="E988" s="27"/>
    </row>
    <row r="989" spans="1:5" x14ac:dyDescent="0.25">
      <c r="A989" s="27"/>
      <c r="B989" s="32"/>
      <c r="C989" s="27"/>
      <c r="D989" s="27"/>
      <c r="E989" s="27"/>
    </row>
    <row r="990" spans="1:5" x14ac:dyDescent="0.25">
      <c r="A990" s="27"/>
      <c r="B990" s="32"/>
      <c r="C990" s="27"/>
      <c r="D990" s="27"/>
      <c r="E990" s="27"/>
    </row>
    <row r="991" spans="1:5" x14ac:dyDescent="0.25">
      <c r="A991" s="27"/>
      <c r="B991" s="32"/>
      <c r="C991" s="27"/>
      <c r="D991" s="27"/>
      <c r="E991" s="27"/>
    </row>
    <row r="992" spans="1:5" x14ac:dyDescent="0.25">
      <c r="A992" s="27"/>
      <c r="B992" s="32"/>
      <c r="C992" s="27"/>
      <c r="D992" s="27"/>
      <c r="E992" s="27"/>
    </row>
    <row r="993" spans="1:5" x14ac:dyDescent="0.25">
      <c r="A993" s="27"/>
      <c r="B993" s="32"/>
      <c r="C993" s="27"/>
      <c r="D993" s="27"/>
      <c r="E993" s="27"/>
    </row>
    <row r="994" spans="1:5" x14ac:dyDescent="0.25">
      <c r="A994" s="27"/>
      <c r="B994" s="32"/>
      <c r="C994" s="27"/>
      <c r="D994" s="27"/>
      <c r="E994" s="27"/>
    </row>
    <row r="995" spans="1:5" x14ac:dyDescent="0.25">
      <c r="A995" s="27"/>
      <c r="B995" s="32"/>
      <c r="C995" s="27"/>
      <c r="D995" s="27"/>
      <c r="E995" s="27"/>
    </row>
    <row r="996" spans="1:5" x14ac:dyDescent="0.25">
      <c r="A996" s="27"/>
      <c r="B996" s="32"/>
      <c r="C996" s="27"/>
      <c r="D996" s="27"/>
      <c r="E996" s="27"/>
    </row>
    <row r="997" spans="1:5" x14ac:dyDescent="0.25">
      <c r="A997" s="27"/>
      <c r="B997" s="32"/>
      <c r="C997" s="27"/>
      <c r="D997" s="27"/>
      <c r="E997" s="27"/>
    </row>
    <row r="998" spans="1:5" x14ac:dyDescent="0.25">
      <c r="A998" s="27"/>
      <c r="B998" s="32"/>
      <c r="C998" s="27"/>
      <c r="D998" s="27"/>
      <c r="E998" s="27"/>
    </row>
    <row r="999" spans="1:5" x14ac:dyDescent="0.25">
      <c r="A999" s="27"/>
      <c r="B999" s="32"/>
      <c r="C999" s="27"/>
      <c r="D999" s="27"/>
      <c r="E999" s="27"/>
    </row>
    <row r="1000" spans="1:5" x14ac:dyDescent="0.25">
      <c r="A1000" s="27"/>
      <c r="B1000" s="32"/>
      <c r="C1000" s="27"/>
      <c r="D1000" s="27"/>
      <c r="E1000" s="27"/>
    </row>
    <row r="1001" spans="1:5" x14ac:dyDescent="0.25">
      <c r="A1001" s="27"/>
      <c r="B1001" s="32"/>
      <c r="C1001" s="27"/>
      <c r="D1001" s="27"/>
      <c r="E1001" s="27"/>
    </row>
    <row r="1002" spans="1:5" x14ac:dyDescent="0.25">
      <c r="A1002" s="27"/>
      <c r="B1002" s="32"/>
      <c r="C1002" s="27"/>
      <c r="D1002" s="27"/>
      <c r="E1002" s="27"/>
    </row>
    <row r="1003" spans="1:5" x14ac:dyDescent="0.25">
      <c r="A1003" s="27"/>
      <c r="B1003" s="32"/>
      <c r="C1003" s="27"/>
      <c r="D1003" s="27"/>
      <c r="E1003" s="27"/>
    </row>
    <row r="1004" spans="1:5" x14ac:dyDescent="0.25">
      <c r="A1004" s="27"/>
      <c r="B1004" s="32"/>
      <c r="C1004" s="27"/>
      <c r="D1004" s="27"/>
      <c r="E1004" s="27"/>
    </row>
    <row r="1005" spans="1:5" x14ac:dyDescent="0.25">
      <c r="A1005" s="27"/>
      <c r="B1005" s="32"/>
      <c r="C1005" s="27"/>
      <c r="D1005" s="27"/>
      <c r="E1005" s="27"/>
    </row>
    <row r="1006" spans="1:5" x14ac:dyDescent="0.25">
      <c r="A1006" s="27"/>
      <c r="B1006" s="32"/>
      <c r="C1006" s="27"/>
      <c r="D1006" s="27"/>
      <c r="E1006" s="27"/>
    </row>
    <row r="1007" spans="1:5" x14ac:dyDescent="0.25">
      <c r="A1007" s="27"/>
      <c r="B1007" s="32"/>
      <c r="C1007" s="27"/>
      <c r="D1007" s="27"/>
      <c r="E1007" s="27"/>
    </row>
    <row r="1008" spans="1:5" x14ac:dyDescent="0.25">
      <c r="A1008" s="27"/>
      <c r="B1008" s="32"/>
      <c r="C1008" s="27"/>
      <c r="D1008" s="27"/>
      <c r="E1008" s="27"/>
    </row>
    <row r="1009" spans="1:5" x14ac:dyDescent="0.25">
      <c r="A1009" s="27"/>
      <c r="B1009" s="32"/>
      <c r="C1009" s="27"/>
      <c r="D1009" s="27"/>
      <c r="E1009" s="27"/>
    </row>
    <row r="1010" spans="1:5" x14ac:dyDescent="0.25">
      <c r="A1010" s="27"/>
      <c r="B1010" s="32"/>
      <c r="C1010" s="27"/>
      <c r="D1010" s="27"/>
      <c r="E1010" s="27"/>
    </row>
    <row r="1011" spans="1:5" x14ac:dyDescent="0.25">
      <c r="A1011" s="27"/>
      <c r="B1011" s="32"/>
      <c r="C1011" s="27"/>
      <c r="D1011" s="27"/>
      <c r="E1011" s="27"/>
    </row>
    <row r="1012" spans="1:5" x14ac:dyDescent="0.25">
      <c r="A1012" s="27"/>
      <c r="B1012" s="32"/>
      <c r="C1012" s="27"/>
      <c r="D1012" s="27"/>
      <c r="E1012" s="27"/>
    </row>
    <row r="1013" spans="1:5" x14ac:dyDescent="0.25">
      <c r="A1013" s="27"/>
      <c r="B1013" s="32"/>
      <c r="C1013" s="27"/>
      <c r="D1013" s="27"/>
      <c r="E1013" s="27"/>
    </row>
    <row r="1014" spans="1:5" x14ac:dyDescent="0.25">
      <c r="A1014" s="27"/>
      <c r="B1014" s="32"/>
      <c r="C1014" s="27"/>
      <c r="D1014" s="27"/>
      <c r="E1014" s="27"/>
    </row>
    <row r="1015" spans="1:5" x14ac:dyDescent="0.25">
      <c r="A1015" s="27"/>
      <c r="B1015" s="32"/>
      <c r="C1015" s="27"/>
      <c r="D1015" s="27"/>
      <c r="E1015" s="27"/>
    </row>
    <row r="1016" spans="1:5" x14ac:dyDescent="0.25">
      <c r="A1016" s="27"/>
      <c r="B1016" s="32"/>
      <c r="C1016" s="27"/>
      <c r="D1016" s="27"/>
      <c r="E1016" s="27"/>
    </row>
    <row r="1017" spans="1:5" x14ac:dyDescent="0.25">
      <c r="A1017" s="27"/>
      <c r="B1017" s="32"/>
      <c r="C1017" s="27"/>
      <c r="D1017" s="27"/>
      <c r="E1017" s="27"/>
    </row>
    <row r="1018" spans="1:5" x14ac:dyDescent="0.25">
      <c r="A1018" s="27"/>
      <c r="B1018" s="32"/>
      <c r="C1018" s="27"/>
      <c r="D1018" s="27"/>
      <c r="E1018" s="27"/>
    </row>
    <row r="1019" spans="1:5" x14ac:dyDescent="0.25">
      <c r="A1019" s="27"/>
      <c r="B1019" s="32"/>
      <c r="C1019" s="27"/>
      <c r="D1019" s="27"/>
      <c r="E1019" s="27"/>
    </row>
    <row r="1020" spans="1:5" x14ac:dyDescent="0.25">
      <c r="A1020" s="27"/>
      <c r="B1020" s="32"/>
      <c r="C1020" s="27"/>
      <c r="D1020" s="27"/>
      <c r="E1020" s="27"/>
    </row>
    <row r="1021" spans="1:5" x14ac:dyDescent="0.25">
      <c r="A1021" s="27"/>
      <c r="B1021" s="32"/>
      <c r="C1021" s="27"/>
      <c r="D1021" s="27"/>
      <c r="E1021" s="27"/>
    </row>
    <row r="1022" spans="1:5" x14ac:dyDescent="0.25">
      <c r="A1022" s="27"/>
      <c r="B1022" s="32"/>
      <c r="C1022" s="27"/>
      <c r="D1022" s="27"/>
      <c r="E1022" s="27"/>
    </row>
    <row r="1023" spans="1:5" x14ac:dyDescent="0.25">
      <c r="A1023" s="27"/>
      <c r="B1023" s="32"/>
      <c r="C1023" s="27"/>
      <c r="D1023" s="27"/>
      <c r="E1023" s="27"/>
    </row>
    <row r="1024" spans="1:5" x14ac:dyDescent="0.25">
      <c r="A1024" s="27"/>
      <c r="B1024" s="32"/>
      <c r="C1024" s="27"/>
      <c r="D1024" s="27"/>
      <c r="E1024" s="27"/>
    </row>
    <row r="1025" spans="1:5" x14ac:dyDescent="0.25">
      <c r="A1025" s="27"/>
      <c r="B1025" s="32"/>
      <c r="C1025" s="27"/>
      <c r="D1025" s="27"/>
      <c r="E1025" s="27"/>
    </row>
    <row r="1026" spans="1:5" x14ac:dyDescent="0.25">
      <c r="A1026" s="27"/>
      <c r="B1026" s="32"/>
      <c r="C1026" s="27"/>
      <c r="D1026" s="27"/>
      <c r="E1026" s="27"/>
    </row>
    <row r="1027" spans="1:5" x14ac:dyDescent="0.25">
      <c r="A1027" s="27"/>
      <c r="B1027" s="32"/>
      <c r="C1027" s="27"/>
      <c r="D1027" s="27"/>
      <c r="E1027" s="27"/>
    </row>
    <row r="1028" spans="1:5" x14ac:dyDescent="0.25">
      <c r="A1028" s="27"/>
      <c r="B1028" s="32"/>
      <c r="C1028" s="27"/>
      <c r="D1028" s="27"/>
      <c r="E1028" s="27"/>
    </row>
    <row r="1029" spans="1:5" x14ac:dyDescent="0.25">
      <c r="A1029" s="27"/>
      <c r="B1029" s="32"/>
      <c r="C1029" s="27"/>
      <c r="D1029" s="27"/>
      <c r="E1029" s="27"/>
    </row>
    <row r="1030" spans="1:5" x14ac:dyDescent="0.25">
      <c r="A1030" s="27"/>
      <c r="B1030" s="32"/>
      <c r="C1030" s="27"/>
      <c r="D1030" s="27"/>
      <c r="E1030" s="27"/>
    </row>
    <row r="1031" spans="1:5" x14ac:dyDescent="0.25">
      <c r="A1031" s="27"/>
      <c r="B1031" s="32"/>
      <c r="C1031" s="27"/>
      <c r="D1031" s="27"/>
      <c r="E1031" s="27"/>
    </row>
    <row r="1032" spans="1:5" x14ac:dyDescent="0.25">
      <c r="A1032" s="27"/>
      <c r="B1032" s="32"/>
      <c r="C1032" s="27"/>
      <c r="D1032" s="27"/>
      <c r="E1032" s="27"/>
    </row>
    <row r="1033" spans="1:5" x14ac:dyDescent="0.25">
      <c r="A1033" s="27"/>
      <c r="B1033" s="32"/>
      <c r="C1033" s="27"/>
      <c r="D1033" s="27"/>
      <c r="E1033" s="27"/>
    </row>
    <row r="1034" spans="1:5" x14ac:dyDescent="0.25">
      <c r="A1034" s="27"/>
      <c r="B1034" s="32"/>
      <c r="C1034" s="27"/>
      <c r="D1034" s="27"/>
      <c r="E1034" s="27"/>
    </row>
    <row r="1035" spans="1:5" x14ac:dyDescent="0.25">
      <c r="A1035" s="27"/>
      <c r="B1035" s="32"/>
      <c r="C1035" s="27"/>
      <c r="D1035" s="27"/>
      <c r="E1035" s="27"/>
    </row>
    <row r="1036" spans="1:5" x14ac:dyDescent="0.25">
      <c r="A1036" s="27"/>
      <c r="B1036" s="32"/>
      <c r="C1036" s="27"/>
      <c r="D1036" s="27"/>
      <c r="E1036" s="27"/>
    </row>
    <row r="1037" spans="1:5" x14ac:dyDescent="0.25">
      <c r="A1037" s="27"/>
      <c r="B1037" s="32"/>
      <c r="C1037" s="27"/>
      <c r="D1037" s="27"/>
      <c r="E1037" s="27"/>
    </row>
    <row r="1038" spans="1:5" x14ac:dyDescent="0.25">
      <c r="A1038" s="27"/>
      <c r="B1038" s="32"/>
      <c r="C1038" s="27"/>
      <c r="D1038" s="27"/>
      <c r="E1038" s="27"/>
    </row>
    <row r="1039" spans="1:5" x14ac:dyDescent="0.25">
      <c r="A1039" s="27"/>
      <c r="B1039" s="32"/>
      <c r="C1039" s="27"/>
      <c r="D1039" s="27"/>
      <c r="E1039" s="27"/>
    </row>
    <row r="1040" spans="1:5" x14ac:dyDescent="0.25">
      <c r="A1040" s="27"/>
      <c r="B1040" s="32"/>
      <c r="C1040" s="27"/>
      <c r="D1040" s="27"/>
      <c r="E1040" s="27"/>
    </row>
    <row r="1041" spans="1:5" x14ac:dyDescent="0.25">
      <c r="A1041" s="27"/>
      <c r="B1041" s="32"/>
      <c r="C1041" s="27"/>
      <c r="D1041" s="27"/>
      <c r="E1041" s="27"/>
    </row>
    <row r="1042" spans="1:5" x14ac:dyDescent="0.25">
      <c r="A1042" s="27"/>
      <c r="B1042" s="32"/>
      <c r="C1042" s="27"/>
      <c r="D1042" s="27"/>
      <c r="E1042" s="27"/>
    </row>
    <row r="1043" spans="1:5" x14ac:dyDescent="0.25">
      <c r="A1043" s="27"/>
      <c r="B1043" s="32"/>
      <c r="C1043" s="27"/>
      <c r="D1043" s="27"/>
      <c r="E1043" s="27"/>
    </row>
    <row r="1044" spans="1:5" x14ac:dyDescent="0.25">
      <c r="A1044" s="27"/>
      <c r="B1044" s="32"/>
      <c r="C1044" s="27"/>
      <c r="D1044" s="27"/>
      <c r="E1044" s="27"/>
    </row>
    <row r="1045" spans="1:5" x14ac:dyDescent="0.25">
      <c r="A1045" s="27"/>
      <c r="B1045" s="32"/>
      <c r="C1045" s="27"/>
      <c r="D1045" s="27"/>
      <c r="E1045" s="27"/>
    </row>
    <row r="1046" spans="1:5" x14ac:dyDescent="0.25">
      <c r="A1046" s="27"/>
      <c r="B1046" s="32"/>
      <c r="C1046" s="27"/>
      <c r="D1046" s="27"/>
      <c r="E1046" s="27"/>
    </row>
    <row r="1047" spans="1:5" x14ac:dyDescent="0.25">
      <c r="A1047" s="27"/>
      <c r="B1047" s="32"/>
      <c r="C1047" s="27"/>
      <c r="D1047" s="27"/>
      <c r="E1047" s="27"/>
    </row>
    <row r="1048" spans="1:5" x14ac:dyDescent="0.25">
      <c r="A1048" s="27"/>
      <c r="B1048" s="32"/>
      <c r="C1048" s="27"/>
      <c r="D1048" s="27"/>
      <c r="E1048" s="27"/>
    </row>
    <row r="1049" spans="1:5" x14ac:dyDescent="0.25">
      <c r="A1049" s="27"/>
      <c r="B1049" s="32"/>
      <c r="C1049" s="27"/>
      <c r="D1049" s="27"/>
      <c r="E1049" s="27"/>
    </row>
    <row r="1050" spans="1:5" x14ac:dyDescent="0.25">
      <c r="A1050" s="27"/>
      <c r="B1050" s="32"/>
      <c r="C1050" s="27"/>
      <c r="D1050" s="27"/>
      <c r="E1050" s="27"/>
    </row>
    <row r="1051" spans="1:5" x14ac:dyDescent="0.25">
      <c r="A1051" s="27"/>
      <c r="B1051" s="32"/>
      <c r="C1051" s="27"/>
      <c r="D1051" s="27"/>
      <c r="E1051" s="27"/>
    </row>
    <row r="1052" spans="1:5" x14ac:dyDescent="0.25">
      <c r="A1052" s="27"/>
      <c r="B1052" s="32"/>
      <c r="C1052" s="27"/>
      <c r="D1052" s="27"/>
      <c r="E1052" s="27"/>
    </row>
    <row r="1053" spans="1:5" x14ac:dyDescent="0.25">
      <c r="A1053" s="27"/>
      <c r="B1053" s="32"/>
      <c r="C1053" s="27"/>
      <c r="D1053" s="27"/>
      <c r="E1053" s="27"/>
    </row>
    <row r="1054" spans="1:5" x14ac:dyDescent="0.25">
      <c r="A1054" s="27"/>
      <c r="B1054" s="32"/>
      <c r="C1054" s="27"/>
      <c r="D1054" s="27"/>
      <c r="E1054" s="27"/>
    </row>
    <row r="1055" spans="1:5" x14ac:dyDescent="0.25">
      <c r="A1055" s="27"/>
      <c r="B1055" s="32"/>
      <c r="C1055" s="27"/>
      <c r="D1055" s="27"/>
      <c r="E1055" s="27"/>
    </row>
    <row r="1056" spans="1:5" x14ac:dyDescent="0.25">
      <c r="A1056" s="27"/>
      <c r="B1056" s="32"/>
      <c r="C1056" s="27"/>
      <c r="D1056" s="27"/>
      <c r="E1056" s="27"/>
    </row>
    <row r="1057" spans="1:5" x14ac:dyDescent="0.25">
      <c r="A1057" s="27"/>
      <c r="B1057" s="32"/>
      <c r="C1057" s="27"/>
      <c r="D1057" s="27"/>
      <c r="E1057" s="27"/>
    </row>
    <row r="1058" spans="1:5" x14ac:dyDescent="0.25">
      <c r="A1058" s="27"/>
      <c r="B1058" s="32"/>
      <c r="C1058" s="27"/>
      <c r="D1058" s="27"/>
      <c r="E1058" s="27"/>
    </row>
    <row r="1059" spans="1:5" x14ac:dyDescent="0.25">
      <c r="A1059" s="27"/>
      <c r="B1059" s="32"/>
      <c r="C1059" s="27"/>
      <c r="D1059" s="27"/>
      <c r="E1059" s="27"/>
    </row>
    <row r="1060" spans="1:5" x14ac:dyDescent="0.25">
      <c r="A1060" s="27"/>
      <c r="B1060" s="32"/>
      <c r="C1060" s="27"/>
      <c r="D1060" s="27"/>
      <c r="E1060" s="27"/>
    </row>
    <row r="1061" spans="1:5" x14ac:dyDescent="0.25">
      <c r="A1061" s="27"/>
      <c r="B1061" s="32"/>
      <c r="C1061" s="27"/>
      <c r="D1061" s="27"/>
      <c r="E1061" s="27"/>
    </row>
    <row r="1062" spans="1:5" x14ac:dyDescent="0.25">
      <c r="A1062" s="27"/>
      <c r="B1062" s="32"/>
      <c r="C1062" s="27"/>
      <c r="D1062" s="27"/>
      <c r="E1062" s="27"/>
    </row>
    <row r="1063" spans="1:5" x14ac:dyDescent="0.25">
      <c r="A1063" s="27"/>
      <c r="B1063" s="32"/>
      <c r="C1063" s="27"/>
      <c r="D1063" s="27"/>
      <c r="E1063" s="27"/>
    </row>
    <row r="1064" spans="1:5" x14ac:dyDescent="0.25">
      <c r="A1064" s="27"/>
      <c r="B1064" s="32"/>
      <c r="C1064" s="27"/>
      <c r="D1064" s="27"/>
      <c r="E1064" s="27"/>
    </row>
  </sheetData>
  <pageMargins left="0.78740157499999996" right="0.78740157499999996" top="0.984251969" bottom="0.984251969" header="0.5" footer="0.5"/>
  <headerFooter alignWithMargins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indexed="29"/>
    <pageSetUpPr fitToPage="1"/>
  </sheetPr>
  <dimension ref="A1:IA2845"/>
  <sheetViews>
    <sheetView showGridLines="0" zoomScale="85" zoomScaleNormal="85" workbookViewId="0">
      <pane ySplit="7" topLeftCell="A350" activePane="bottomLeft" state="frozen"/>
      <selection activeCell="T38" sqref="T38"/>
      <selection pane="bottomLeft" activeCell="T38" sqref="T38"/>
    </sheetView>
  </sheetViews>
  <sheetFormatPr defaultColWidth="11.44140625" defaultRowHeight="13.2" x14ac:dyDescent="0.25"/>
  <cols>
    <col min="1" max="1" width="10.21875" style="34" customWidth="1"/>
    <col min="2" max="3" width="9.77734375" style="34" customWidth="1"/>
    <col min="4" max="4" width="12" style="34" customWidth="1"/>
    <col min="5" max="5" width="7.77734375" style="34" bestFit="1" customWidth="1"/>
    <col min="6" max="8" width="9.77734375" style="34" customWidth="1"/>
    <col min="9" max="9" width="9.21875" style="34" customWidth="1"/>
    <col min="10" max="14" width="9.77734375" style="34" customWidth="1"/>
    <col min="15" max="15" width="11.77734375" style="34" customWidth="1"/>
    <col min="16" max="16" width="9.77734375" style="34" customWidth="1"/>
    <col min="17" max="17" width="11.77734375" style="34" customWidth="1"/>
    <col min="18" max="35" width="14.44140625" style="34" customWidth="1"/>
    <col min="36" max="234" width="14.44140625" style="34" bestFit="1" customWidth="1"/>
    <col min="235" max="235" width="11.77734375" style="34" bestFit="1" customWidth="1"/>
    <col min="236" max="16384" width="11.44140625" style="34"/>
  </cols>
  <sheetData>
    <row r="1" spans="1:235" ht="21" x14ac:dyDescent="0.4">
      <c r="A1" s="33" t="s">
        <v>126</v>
      </c>
    </row>
    <row r="2" spans="1:235" x14ac:dyDescent="0.25">
      <c r="A2" s="27"/>
    </row>
    <row r="3" spans="1:235" x14ac:dyDescent="0.25">
      <c r="A3" s="27"/>
      <c r="B3" s="27"/>
      <c r="C3" s="27"/>
      <c r="D3" s="27"/>
      <c r="E3" s="27"/>
      <c r="F3" s="27"/>
      <c r="G3" s="27"/>
      <c r="H3" s="27"/>
      <c r="I3" s="27"/>
    </row>
    <row r="4" spans="1:235" x14ac:dyDescent="0.25">
      <c r="A4" s="27"/>
      <c r="B4" s="27"/>
      <c r="C4" s="27"/>
      <c r="D4" s="27"/>
      <c r="E4" s="27"/>
      <c r="F4" s="27"/>
      <c r="G4" s="27"/>
      <c r="H4" s="27"/>
      <c r="I4" s="27"/>
    </row>
    <row r="5" spans="1:235" x14ac:dyDescent="0.25">
      <c r="A5" s="27"/>
      <c r="B5" s="27"/>
      <c r="C5" s="27"/>
      <c r="D5" s="27"/>
      <c r="E5" s="27"/>
      <c r="F5" s="27"/>
      <c r="G5" s="27"/>
      <c r="H5" s="27"/>
      <c r="I5" s="27"/>
    </row>
    <row r="6" spans="1:235" x14ac:dyDescent="0.25">
      <c r="A6" s="27"/>
      <c r="B6" s="27"/>
      <c r="C6" s="27"/>
      <c r="D6" s="27"/>
      <c r="E6" s="27"/>
      <c r="F6" s="27"/>
      <c r="G6" s="27"/>
      <c r="H6" s="27"/>
      <c r="I6" s="27"/>
    </row>
    <row r="7" spans="1:235" x14ac:dyDescent="0.25">
      <c r="A7" s="35" t="s">
        <v>300</v>
      </c>
      <c r="B7" s="36" t="s">
        <v>127</v>
      </c>
      <c r="C7" s="36" t="s">
        <v>128</v>
      </c>
      <c r="D7" s="36" t="s">
        <v>282</v>
      </c>
      <c r="E7" s="36" t="s">
        <v>291</v>
      </c>
      <c r="F7" s="27"/>
      <c r="G7" s="27"/>
      <c r="H7" s="27"/>
      <c r="I7" s="27"/>
    </row>
    <row r="8" spans="1:235" x14ac:dyDescent="0.25">
      <c r="A8" s="32">
        <f ca="1">TODAY()</f>
        <v>43114</v>
      </c>
      <c r="B8" s="37">
        <f ca="1">IF(ISERROR(VLOOKUP($A8,Original!$A$9:$B$500,2,FALSE)),0,VLOOKUP($A8,Original!$A$9:$B$500,2,FALSE))</f>
        <v>0</v>
      </c>
      <c r="C8" s="37">
        <f ca="1">IF(ISERROR(VLOOKUP($A8,Levelled!$A$9:$B$500,2,FALSE)),0,VLOOKUP($A8,Levelled!$A$9:$B$500,2,FALSE))</f>
        <v>0</v>
      </c>
      <c r="D8" s="37">
        <f ca="1">IF(A8&gt;MaxDate,0,VLOOKUP(A8,CapacityData,3,FALSE))</f>
        <v>0</v>
      </c>
      <c r="E8" s="37" t="str">
        <f ca="1">YEAR(A8)&amp;"-"&amp;IF(WEEKDAY(DATE(YEAR(A8),1,1),2)&gt;4,TEXT(WEEKNUM(A8,2)-1,"00"),TEXT(WEEKNUM(A8,2),"00"))</f>
        <v>2018-02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  <c r="EU8" s="27"/>
      <c r="EV8" s="27"/>
      <c r="EW8" s="27"/>
      <c r="EX8" s="27"/>
      <c r="EY8" s="27"/>
      <c r="EZ8" s="27"/>
      <c r="FA8" s="27"/>
      <c r="FB8" s="27"/>
      <c r="FC8" s="27"/>
      <c r="FD8" s="27"/>
      <c r="FE8" s="27"/>
      <c r="FF8" s="27"/>
      <c r="FG8" s="27"/>
      <c r="FH8" s="27"/>
      <c r="FI8" s="27"/>
      <c r="FJ8" s="27"/>
      <c r="FK8" s="27"/>
      <c r="FL8" s="27"/>
      <c r="FM8" s="27"/>
      <c r="FN8" s="27"/>
      <c r="FO8" s="27"/>
      <c r="FP8" s="27"/>
      <c r="FQ8" s="27"/>
      <c r="FR8" s="27"/>
      <c r="FS8" s="27"/>
      <c r="FT8" s="27"/>
      <c r="FU8" s="27"/>
      <c r="FV8" s="27"/>
      <c r="FW8" s="27"/>
      <c r="FX8" s="27"/>
      <c r="FY8" s="27"/>
      <c r="FZ8" s="27"/>
      <c r="GA8" s="27"/>
      <c r="GB8" s="27"/>
      <c r="GC8" s="27"/>
      <c r="GD8" s="27"/>
      <c r="GE8" s="27"/>
      <c r="GF8" s="27"/>
      <c r="GG8" s="27"/>
      <c r="GH8" s="27"/>
      <c r="GI8" s="27"/>
      <c r="GJ8" s="27"/>
      <c r="GK8" s="27"/>
      <c r="GL8" s="27"/>
      <c r="GM8" s="27"/>
      <c r="GN8" s="27"/>
      <c r="GO8" s="27"/>
      <c r="GP8" s="27"/>
      <c r="GQ8" s="27"/>
      <c r="GR8" s="27"/>
      <c r="GS8" s="27"/>
      <c r="GT8" s="27"/>
      <c r="GU8" s="27"/>
      <c r="GV8" s="27"/>
      <c r="GW8" s="27"/>
      <c r="GX8" s="27"/>
      <c r="GY8" s="27"/>
      <c r="GZ8" s="27"/>
      <c r="HA8" s="27"/>
      <c r="HB8" s="27"/>
      <c r="HC8" s="27"/>
      <c r="HD8" s="27"/>
      <c r="HE8" s="27"/>
      <c r="HF8" s="27"/>
      <c r="HG8" s="27"/>
      <c r="HH8" s="27"/>
      <c r="HI8" s="27"/>
      <c r="HJ8" s="27"/>
      <c r="HK8" s="27"/>
      <c r="HL8" s="27"/>
      <c r="HM8" s="27"/>
      <c r="HN8" s="27"/>
      <c r="HO8" s="27"/>
      <c r="HP8" s="27"/>
      <c r="HQ8" s="27"/>
      <c r="HR8" s="27"/>
      <c r="HS8" s="27"/>
      <c r="HT8" s="27"/>
      <c r="HU8" s="27"/>
      <c r="HV8" s="27"/>
      <c r="HW8" s="27"/>
      <c r="HX8" s="27"/>
      <c r="HY8" s="27"/>
      <c r="HZ8" s="27"/>
      <c r="IA8" s="27"/>
    </row>
    <row r="9" spans="1:235" x14ac:dyDescent="0.25">
      <c r="A9" s="32">
        <f ca="1">A8+1</f>
        <v>43115</v>
      </c>
      <c r="B9" s="37">
        <f ca="1">IF(ISERROR(VLOOKUP($A9,Original!$A$9:$B$500,2,FALSE)),0,VLOOKUP($A9,Original!$A$9:$B$500,2,FALSE))</f>
        <v>0</v>
      </c>
      <c r="C9" s="37">
        <f ca="1">IF(ISERROR(VLOOKUP($A9,Levelled!$A$9:$B$500,2,FALSE)),0,VLOOKUP($A9,Levelled!$A$9:$B$500,2,FALSE))</f>
        <v>0</v>
      </c>
      <c r="D9" s="37">
        <f ca="1">IF(A9&gt;MaxDate,0,VLOOKUP(A9,DateCap,4,FALSE))</f>
        <v>0</v>
      </c>
      <c r="E9" s="37" t="str">
        <f t="shared" ref="E9:E72" ca="1" si="0">YEAR(A9)&amp;"-"&amp;IF(WEEKDAY(DATE(YEAR(A9),1,1),2)&gt;4,TEXT(WEEKNUM(A9,2)-1,"00"),TEXT(WEEKNUM(A9,2),"00"))</f>
        <v>2018-03</v>
      </c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</row>
    <row r="10" spans="1:235" x14ac:dyDescent="0.25">
      <c r="A10" s="32">
        <f t="shared" ref="A10:A73" ca="1" si="1">A9+1</f>
        <v>43116</v>
      </c>
      <c r="B10" s="37">
        <f ca="1">IF(ISERROR(VLOOKUP($A10,Original!$A$9:$B$500,2,FALSE)),0,VLOOKUP($A10,Original!$A$9:$B$500,2,FALSE))</f>
        <v>0</v>
      </c>
      <c r="C10" s="37">
        <f ca="1">IF(ISERROR(VLOOKUP($A10,Levelled!$A$9:$B$500,2,FALSE)),0,VLOOKUP($A10,Levelled!$A$9:$B$500,2,FALSE))</f>
        <v>0</v>
      </c>
      <c r="D10" s="37">
        <f t="shared" ref="D10:D71" ca="1" si="2">IF(A10&gt;MaxDate,0,VLOOKUP(A10,DateCap,4,FALSE))</f>
        <v>0</v>
      </c>
      <c r="E10" s="37" t="str">
        <f t="shared" ca="1" si="0"/>
        <v>2018-03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7"/>
      <c r="HN10" s="27"/>
      <c r="HO10" s="27"/>
      <c r="HP10" s="27"/>
      <c r="HQ10" s="27"/>
      <c r="HR10" s="27"/>
      <c r="HS10" s="27"/>
      <c r="HT10" s="27"/>
      <c r="HU10" s="27"/>
      <c r="HV10" s="27"/>
      <c r="HW10" s="27"/>
      <c r="HX10" s="27"/>
      <c r="HY10" s="27"/>
      <c r="HZ10" s="27"/>
      <c r="IA10" s="27"/>
    </row>
    <row r="11" spans="1:235" x14ac:dyDescent="0.25">
      <c r="A11" s="32">
        <f t="shared" ca="1" si="1"/>
        <v>43117</v>
      </c>
      <c r="B11" s="37">
        <f ca="1">IF(ISERROR(VLOOKUP($A11,Original!$A$9:$B$500,2,FALSE)),0,VLOOKUP($A11,Original!$A$9:$B$500,2,FALSE))</f>
        <v>0</v>
      </c>
      <c r="C11" s="37">
        <f ca="1">IF(ISERROR(VLOOKUP($A11,Levelled!$A$9:$B$500,2,FALSE)),0,VLOOKUP($A11,Levelled!$A$9:$B$500,2,FALSE))</f>
        <v>0</v>
      </c>
      <c r="D11" s="37">
        <f t="shared" ca="1" si="2"/>
        <v>0</v>
      </c>
      <c r="E11" s="37" t="str">
        <f t="shared" ca="1" si="0"/>
        <v>2018-03</v>
      </c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</row>
    <row r="12" spans="1:235" x14ac:dyDescent="0.25">
      <c r="A12" s="32">
        <f t="shared" ca="1" si="1"/>
        <v>43118</v>
      </c>
      <c r="B12" s="37">
        <f ca="1">IF(ISERROR(VLOOKUP($A12,Original!$A$9:$B$500,2,FALSE)),0,VLOOKUP($A12,Original!$A$9:$B$500,2,FALSE))</f>
        <v>0</v>
      </c>
      <c r="C12" s="37">
        <f ca="1">IF(ISERROR(VLOOKUP($A12,Levelled!$A$9:$B$500,2,FALSE)),0,VLOOKUP($A12,Levelled!$A$9:$B$500,2,FALSE))</f>
        <v>0</v>
      </c>
      <c r="D12" s="37">
        <f t="shared" ca="1" si="2"/>
        <v>0</v>
      </c>
      <c r="E12" s="37" t="str">
        <f t="shared" ca="1" si="0"/>
        <v>2018-03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</row>
    <row r="13" spans="1:235" x14ac:dyDescent="0.25">
      <c r="A13" s="32">
        <f t="shared" ca="1" si="1"/>
        <v>43119</v>
      </c>
      <c r="B13" s="37">
        <f ca="1">IF(ISERROR(VLOOKUP($A13,Original!$A$9:$B$500,2,FALSE)),0,VLOOKUP($A13,Original!$A$9:$B$500,2,FALSE))</f>
        <v>0</v>
      </c>
      <c r="C13" s="37">
        <f ca="1">IF(ISERROR(VLOOKUP($A13,Levelled!$A$9:$B$500,2,FALSE)),0,VLOOKUP($A13,Levelled!$A$9:$B$500,2,FALSE))</f>
        <v>0</v>
      </c>
      <c r="D13" s="37">
        <f t="shared" ca="1" si="2"/>
        <v>0</v>
      </c>
      <c r="E13" s="37" t="str">
        <f t="shared" ca="1" si="0"/>
        <v>2018-03</v>
      </c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</row>
    <row r="14" spans="1:235" x14ac:dyDescent="0.25">
      <c r="A14" s="32">
        <f t="shared" ca="1" si="1"/>
        <v>43120</v>
      </c>
      <c r="B14" s="37">
        <f ca="1">IF(ISERROR(VLOOKUP($A14,Original!$A$9:$B$500,2,FALSE)),0,VLOOKUP($A14,Original!$A$9:$B$500,2,FALSE))</f>
        <v>0</v>
      </c>
      <c r="C14" s="37">
        <f ca="1">IF(ISERROR(VLOOKUP($A14,Levelled!$A$9:$B$500,2,FALSE)),0,VLOOKUP($A14,Levelled!$A$9:$B$500,2,FALSE))</f>
        <v>0</v>
      </c>
      <c r="D14" s="37">
        <f t="shared" ca="1" si="2"/>
        <v>0</v>
      </c>
      <c r="E14" s="37" t="str">
        <f t="shared" ca="1" si="0"/>
        <v>2018-03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</row>
    <row r="15" spans="1:235" x14ac:dyDescent="0.25">
      <c r="A15" s="32">
        <f t="shared" ca="1" si="1"/>
        <v>43121</v>
      </c>
      <c r="B15" s="37">
        <f ca="1">IF(ISERROR(VLOOKUP($A15,Original!$A$9:$B$500,2,FALSE)),0,VLOOKUP($A15,Original!$A$9:$B$500,2,FALSE))</f>
        <v>0</v>
      </c>
      <c r="C15" s="37">
        <f ca="1">IF(ISERROR(VLOOKUP($A15,Levelled!$A$9:$B$500,2,FALSE)),0,VLOOKUP($A15,Levelled!$A$9:$B$500,2,FALSE))</f>
        <v>0</v>
      </c>
      <c r="D15" s="37">
        <f t="shared" ca="1" si="2"/>
        <v>0</v>
      </c>
      <c r="E15" s="37" t="str">
        <f t="shared" ca="1" si="0"/>
        <v>2018-03</v>
      </c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  <c r="IA15" s="27"/>
    </row>
    <row r="16" spans="1:235" x14ac:dyDescent="0.25">
      <c r="A16" s="32">
        <f t="shared" ca="1" si="1"/>
        <v>43122</v>
      </c>
      <c r="B16" s="37">
        <f ca="1">IF(ISERROR(VLOOKUP($A16,Original!$A$9:$B$500,2,FALSE)),0,VLOOKUP($A16,Original!$A$9:$B$500,2,FALSE))</f>
        <v>0</v>
      </c>
      <c r="C16" s="37">
        <f ca="1">IF(ISERROR(VLOOKUP($A16,Levelled!$A$9:$B$500,2,FALSE)),0,VLOOKUP($A16,Levelled!$A$9:$B$500,2,FALSE))</f>
        <v>0</v>
      </c>
      <c r="D16" s="37">
        <f t="shared" ca="1" si="2"/>
        <v>0</v>
      </c>
      <c r="E16" s="37" t="str">
        <f t="shared" ca="1" si="0"/>
        <v>2018-04</v>
      </c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</row>
    <row r="17" spans="1:235" x14ac:dyDescent="0.25">
      <c r="A17" s="32">
        <f t="shared" ca="1" si="1"/>
        <v>43123</v>
      </c>
      <c r="B17" s="37">
        <f ca="1">IF(ISERROR(VLOOKUP($A17,Original!$A$9:$B$500,2,FALSE)),0,VLOOKUP($A17,Original!$A$9:$B$500,2,FALSE))</f>
        <v>0</v>
      </c>
      <c r="C17" s="37">
        <f ca="1">IF(ISERROR(VLOOKUP($A17,Levelled!$A$9:$B$500,2,FALSE)),0,VLOOKUP($A17,Levelled!$A$9:$B$500,2,FALSE))</f>
        <v>0</v>
      </c>
      <c r="D17" s="37">
        <f t="shared" ca="1" si="2"/>
        <v>0</v>
      </c>
      <c r="E17" s="37" t="str">
        <f t="shared" ca="1" si="0"/>
        <v>2018-04</v>
      </c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</row>
    <row r="18" spans="1:235" x14ac:dyDescent="0.25">
      <c r="A18" s="32">
        <f t="shared" ca="1" si="1"/>
        <v>43124</v>
      </c>
      <c r="B18" s="37">
        <f ca="1">IF(ISERROR(VLOOKUP($A18,Original!$A$9:$B$500,2,FALSE)),0,VLOOKUP($A18,Original!$A$9:$B$500,2,FALSE))</f>
        <v>0</v>
      </c>
      <c r="C18" s="37">
        <f ca="1">IF(ISERROR(VLOOKUP($A18,Levelled!$A$9:$B$500,2,FALSE)),0,VLOOKUP($A18,Levelled!$A$9:$B$500,2,FALSE))</f>
        <v>0</v>
      </c>
      <c r="D18" s="37">
        <f t="shared" ca="1" si="2"/>
        <v>0</v>
      </c>
      <c r="E18" s="37" t="str">
        <f t="shared" ca="1" si="0"/>
        <v>2018-04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  <c r="IA18" s="27"/>
    </row>
    <row r="19" spans="1:235" x14ac:dyDescent="0.25">
      <c r="A19" s="32">
        <f t="shared" ca="1" si="1"/>
        <v>43125</v>
      </c>
      <c r="B19" s="37">
        <f ca="1">IF(ISERROR(VLOOKUP($A19,Original!$A$9:$B$500,2,FALSE)),0,VLOOKUP($A19,Original!$A$9:$B$500,2,FALSE))</f>
        <v>0</v>
      </c>
      <c r="C19" s="37">
        <f ca="1">IF(ISERROR(VLOOKUP($A19,Levelled!$A$9:$B$500,2,FALSE)),0,VLOOKUP($A19,Levelled!$A$9:$B$500,2,FALSE))</f>
        <v>0</v>
      </c>
      <c r="D19" s="37">
        <f t="shared" ca="1" si="2"/>
        <v>0</v>
      </c>
      <c r="E19" s="37" t="str">
        <f t="shared" ca="1" si="0"/>
        <v>2018-04</v>
      </c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  <c r="IA19" s="27"/>
    </row>
    <row r="20" spans="1:235" x14ac:dyDescent="0.25">
      <c r="A20" s="32">
        <f t="shared" ca="1" si="1"/>
        <v>43126</v>
      </c>
      <c r="B20" s="37">
        <f ca="1">IF(ISERROR(VLOOKUP($A20,Original!$A$9:$B$500,2,FALSE)),0,VLOOKUP($A20,Original!$A$9:$B$500,2,FALSE))</f>
        <v>0</v>
      </c>
      <c r="C20" s="37">
        <f ca="1">IF(ISERROR(VLOOKUP($A20,Levelled!$A$9:$B$500,2,FALSE)),0,VLOOKUP($A20,Levelled!$A$9:$B$500,2,FALSE))</f>
        <v>0</v>
      </c>
      <c r="D20" s="37">
        <f t="shared" ca="1" si="2"/>
        <v>0</v>
      </c>
      <c r="E20" s="37" t="str">
        <f t="shared" ca="1" si="0"/>
        <v>2018-04</v>
      </c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  <c r="IA20" s="27"/>
    </row>
    <row r="21" spans="1:235" x14ac:dyDescent="0.25">
      <c r="A21" s="32">
        <f t="shared" ca="1" si="1"/>
        <v>43127</v>
      </c>
      <c r="B21" s="37">
        <f ca="1">IF(ISERROR(VLOOKUP($A21,Original!$A$9:$B$500,2,FALSE)),0,VLOOKUP($A21,Original!$A$9:$B$500,2,FALSE))</f>
        <v>0</v>
      </c>
      <c r="C21" s="37">
        <f ca="1">IF(ISERROR(VLOOKUP($A21,Levelled!$A$9:$B$500,2,FALSE)),0,VLOOKUP($A21,Levelled!$A$9:$B$500,2,FALSE))</f>
        <v>0</v>
      </c>
      <c r="D21" s="37">
        <f t="shared" ca="1" si="2"/>
        <v>0</v>
      </c>
      <c r="E21" s="37" t="str">
        <f t="shared" ca="1" si="0"/>
        <v>2018-04</v>
      </c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  <c r="IA21" s="27"/>
    </row>
    <row r="22" spans="1:235" x14ac:dyDescent="0.25">
      <c r="A22" s="32">
        <f t="shared" ca="1" si="1"/>
        <v>43128</v>
      </c>
      <c r="B22" s="37">
        <f ca="1">IF(ISERROR(VLOOKUP($A22,Original!$A$9:$B$500,2,FALSE)),0,VLOOKUP($A22,Original!$A$9:$B$500,2,FALSE))</f>
        <v>0</v>
      </c>
      <c r="C22" s="37">
        <f ca="1">IF(ISERROR(VLOOKUP($A22,Levelled!$A$9:$B$500,2,FALSE)),0,VLOOKUP($A22,Levelled!$A$9:$B$500,2,FALSE))</f>
        <v>0</v>
      </c>
      <c r="D22" s="37">
        <f t="shared" ca="1" si="2"/>
        <v>0</v>
      </c>
      <c r="E22" s="37" t="str">
        <f t="shared" ca="1" si="0"/>
        <v>2018-04</v>
      </c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  <c r="IA22" s="27"/>
    </row>
    <row r="23" spans="1:235" x14ac:dyDescent="0.25">
      <c r="A23" s="32">
        <f t="shared" ca="1" si="1"/>
        <v>43129</v>
      </c>
      <c r="B23" s="37">
        <f ca="1">IF(ISERROR(VLOOKUP($A23,Original!$A$9:$B$500,2,FALSE)),0,VLOOKUP($A23,Original!$A$9:$B$500,2,FALSE))</f>
        <v>0</v>
      </c>
      <c r="C23" s="37">
        <f ca="1">IF(ISERROR(VLOOKUP($A23,Levelled!$A$9:$B$500,2,FALSE)),0,VLOOKUP($A23,Levelled!$A$9:$B$500,2,FALSE))</f>
        <v>0</v>
      </c>
      <c r="D23" s="37">
        <f t="shared" ca="1" si="2"/>
        <v>0</v>
      </c>
      <c r="E23" s="37" t="str">
        <f t="shared" ca="1" si="0"/>
        <v>2018-05</v>
      </c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  <c r="IA23" s="27"/>
    </row>
    <row r="24" spans="1:235" x14ac:dyDescent="0.25">
      <c r="A24" s="32">
        <f t="shared" ca="1" si="1"/>
        <v>43130</v>
      </c>
      <c r="B24" s="37">
        <f ca="1">IF(ISERROR(VLOOKUP($A24,Original!$A$9:$B$500,2,FALSE)),0,VLOOKUP($A24,Original!$A$9:$B$500,2,FALSE))</f>
        <v>0</v>
      </c>
      <c r="C24" s="37">
        <f ca="1">IF(ISERROR(VLOOKUP($A24,Levelled!$A$9:$B$500,2,FALSE)),0,VLOOKUP($A24,Levelled!$A$9:$B$500,2,FALSE))</f>
        <v>0</v>
      </c>
      <c r="D24" s="37">
        <f t="shared" ca="1" si="2"/>
        <v>0</v>
      </c>
      <c r="E24" s="37" t="str">
        <f t="shared" ca="1" si="0"/>
        <v>2018-05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</row>
    <row r="25" spans="1:235" x14ac:dyDescent="0.25">
      <c r="A25" s="32">
        <f t="shared" ca="1" si="1"/>
        <v>43131</v>
      </c>
      <c r="B25" s="37">
        <f ca="1">IF(ISERROR(VLOOKUP($A25,Original!$A$9:$B$500,2,FALSE)),0,VLOOKUP($A25,Original!$A$9:$B$500,2,FALSE))</f>
        <v>0</v>
      </c>
      <c r="C25" s="37">
        <f ca="1">IF(ISERROR(VLOOKUP($A25,Levelled!$A$9:$B$500,2,FALSE)),0,VLOOKUP($A25,Levelled!$A$9:$B$500,2,FALSE))</f>
        <v>0</v>
      </c>
      <c r="D25" s="37">
        <f t="shared" ca="1" si="2"/>
        <v>0</v>
      </c>
      <c r="E25" s="37" t="str">
        <f t="shared" ca="1" si="0"/>
        <v>2018-05</v>
      </c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7"/>
      <c r="HN25" s="27"/>
      <c r="HO25" s="27"/>
      <c r="HP25" s="27"/>
      <c r="HQ25" s="27"/>
      <c r="HR25" s="27"/>
      <c r="HS25" s="27"/>
      <c r="HT25" s="27"/>
      <c r="HU25" s="27"/>
      <c r="HV25" s="27"/>
      <c r="HW25" s="27"/>
      <c r="HX25" s="27"/>
      <c r="HY25" s="27"/>
      <c r="HZ25" s="27"/>
      <c r="IA25" s="27"/>
    </row>
    <row r="26" spans="1:235" x14ac:dyDescent="0.25">
      <c r="A26" s="32">
        <f t="shared" ca="1" si="1"/>
        <v>43132</v>
      </c>
      <c r="B26" s="37">
        <f ca="1">IF(ISERROR(VLOOKUP($A26,Original!$A$9:$B$500,2,FALSE)),0,VLOOKUP($A26,Original!$A$9:$B$500,2,FALSE))</f>
        <v>0</v>
      </c>
      <c r="C26" s="37">
        <f ca="1">IF(ISERROR(VLOOKUP($A26,Levelled!$A$9:$B$500,2,FALSE)),0,VLOOKUP($A26,Levelled!$A$9:$B$500,2,FALSE))</f>
        <v>0</v>
      </c>
      <c r="D26" s="37">
        <f t="shared" ca="1" si="2"/>
        <v>0</v>
      </c>
      <c r="E26" s="37" t="str">
        <f t="shared" ca="1" si="0"/>
        <v>2018-05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7"/>
      <c r="HN26" s="27"/>
      <c r="HO26" s="27"/>
      <c r="HP26" s="27"/>
      <c r="HQ26" s="27"/>
      <c r="HR26" s="27"/>
      <c r="HS26" s="27"/>
      <c r="HT26" s="27"/>
      <c r="HU26" s="27"/>
      <c r="HV26" s="27"/>
      <c r="HW26" s="27"/>
      <c r="HX26" s="27"/>
      <c r="HY26" s="27"/>
      <c r="HZ26" s="27"/>
      <c r="IA26" s="27"/>
    </row>
    <row r="27" spans="1:235" x14ac:dyDescent="0.25">
      <c r="A27" s="32">
        <f t="shared" ca="1" si="1"/>
        <v>43133</v>
      </c>
      <c r="B27" s="37">
        <f ca="1">IF(ISERROR(VLOOKUP($A27,Original!$A$9:$B$500,2,FALSE)),0,VLOOKUP($A27,Original!$A$9:$B$500,2,FALSE))</f>
        <v>0</v>
      </c>
      <c r="C27" s="37">
        <f ca="1">IF(ISERROR(VLOOKUP($A27,Levelled!$A$9:$B$500,2,FALSE)),0,VLOOKUP($A27,Levelled!$A$9:$B$500,2,FALSE))</f>
        <v>0</v>
      </c>
      <c r="D27" s="37">
        <f t="shared" ca="1" si="2"/>
        <v>0</v>
      </c>
      <c r="E27" s="37" t="str">
        <f t="shared" ca="1" si="0"/>
        <v>2018-05</v>
      </c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7"/>
      <c r="HN27" s="27"/>
      <c r="HO27" s="27"/>
      <c r="HP27" s="27"/>
      <c r="HQ27" s="27"/>
      <c r="HR27" s="27"/>
      <c r="HS27" s="27"/>
      <c r="HT27" s="27"/>
      <c r="HU27" s="27"/>
      <c r="HV27" s="27"/>
      <c r="HW27" s="27"/>
      <c r="HX27" s="27"/>
      <c r="HY27" s="27"/>
      <c r="HZ27" s="27"/>
      <c r="IA27" s="27"/>
    </row>
    <row r="28" spans="1:235" x14ac:dyDescent="0.25">
      <c r="A28" s="32">
        <f t="shared" ca="1" si="1"/>
        <v>43134</v>
      </c>
      <c r="B28" s="37">
        <f ca="1">IF(ISERROR(VLOOKUP($A28,Original!$A$9:$B$500,2,FALSE)),0,VLOOKUP($A28,Original!$A$9:$B$500,2,FALSE))</f>
        <v>0</v>
      </c>
      <c r="C28" s="37">
        <f ca="1">IF(ISERROR(VLOOKUP($A28,Levelled!$A$9:$B$500,2,FALSE)),0,VLOOKUP($A28,Levelled!$A$9:$B$500,2,FALSE))</f>
        <v>0</v>
      </c>
      <c r="D28" s="37">
        <f t="shared" ca="1" si="2"/>
        <v>0</v>
      </c>
      <c r="E28" s="37" t="str">
        <f t="shared" ca="1" si="0"/>
        <v>2018-05</v>
      </c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7"/>
      <c r="HN28" s="27"/>
      <c r="HO28" s="27"/>
      <c r="HP28" s="27"/>
      <c r="HQ28" s="27"/>
      <c r="HR28" s="27"/>
      <c r="HS28" s="27"/>
      <c r="HT28" s="27"/>
      <c r="HU28" s="27"/>
      <c r="HV28" s="27"/>
      <c r="HW28" s="27"/>
      <c r="HX28" s="27"/>
      <c r="HY28" s="27"/>
      <c r="HZ28" s="27"/>
      <c r="IA28" s="27"/>
    </row>
    <row r="29" spans="1:235" x14ac:dyDescent="0.25">
      <c r="A29" s="32">
        <f t="shared" ca="1" si="1"/>
        <v>43135</v>
      </c>
      <c r="B29" s="37">
        <f ca="1">IF(ISERROR(VLOOKUP($A29,Original!$A$9:$B$500,2,FALSE)),0,VLOOKUP($A29,Original!$A$9:$B$500,2,FALSE))</f>
        <v>0</v>
      </c>
      <c r="C29" s="37">
        <f ca="1">IF(ISERROR(VLOOKUP($A29,Levelled!$A$9:$B$500,2,FALSE)),0,VLOOKUP($A29,Levelled!$A$9:$B$500,2,FALSE))</f>
        <v>0</v>
      </c>
      <c r="D29" s="37">
        <f t="shared" ca="1" si="2"/>
        <v>0</v>
      </c>
      <c r="E29" s="37" t="str">
        <f t="shared" ca="1" si="0"/>
        <v>2018-05</v>
      </c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7"/>
      <c r="HN29" s="27"/>
      <c r="HO29" s="27"/>
      <c r="HP29" s="27"/>
      <c r="HQ29" s="27"/>
      <c r="HR29" s="27"/>
      <c r="HS29" s="27"/>
      <c r="HT29" s="27"/>
      <c r="HU29" s="27"/>
      <c r="HV29" s="27"/>
      <c r="HW29" s="27"/>
      <c r="HX29" s="27"/>
      <c r="HY29" s="27"/>
      <c r="HZ29" s="27"/>
      <c r="IA29" s="27"/>
    </row>
    <row r="30" spans="1:235" x14ac:dyDescent="0.25">
      <c r="A30" s="32">
        <f t="shared" ca="1" si="1"/>
        <v>43136</v>
      </c>
      <c r="B30" s="37">
        <f ca="1">IF(ISERROR(VLOOKUP($A30,Original!$A$9:$B$500,2,FALSE)),0,VLOOKUP($A30,Original!$A$9:$B$500,2,FALSE))</f>
        <v>0</v>
      </c>
      <c r="C30" s="37">
        <f ca="1">IF(ISERROR(VLOOKUP($A30,Levelled!$A$9:$B$500,2,FALSE)),0,VLOOKUP($A30,Levelled!$A$9:$B$500,2,FALSE))</f>
        <v>0</v>
      </c>
      <c r="D30" s="37">
        <f t="shared" ca="1" si="2"/>
        <v>0</v>
      </c>
      <c r="E30" s="37" t="str">
        <f t="shared" ca="1" si="0"/>
        <v>2018-06</v>
      </c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7"/>
      <c r="HN30" s="27"/>
      <c r="HO30" s="27"/>
      <c r="HP30" s="27"/>
      <c r="HQ30" s="27"/>
      <c r="HR30" s="27"/>
      <c r="HS30" s="27"/>
      <c r="HT30" s="27"/>
      <c r="HU30" s="27"/>
      <c r="HV30" s="27"/>
      <c r="HW30" s="27"/>
      <c r="HX30" s="27"/>
      <c r="HY30" s="27"/>
      <c r="HZ30" s="27"/>
      <c r="IA30" s="27"/>
    </row>
    <row r="31" spans="1:235" x14ac:dyDescent="0.25">
      <c r="A31" s="32">
        <f t="shared" ca="1" si="1"/>
        <v>43137</v>
      </c>
      <c r="B31" s="37">
        <f ca="1">IF(ISERROR(VLOOKUP($A31,Original!$A$9:$B$500,2,FALSE)),0,VLOOKUP($A31,Original!$A$9:$B$500,2,FALSE))</f>
        <v>0</v>
      </c>
      <c r="C31" s="37">
        <f ca="1">IF(ISERROR(VLOOKUP($A31,Levelled!$A$9:$B$500,2,FALSE)),0,VLOOKUP($A31,Levelled!$A$9:$B$500,2,FALSE))</f>
        <v>0</v>
      </c>
      <c r="D31" s="37">
        <f t="shared" ca="1" si="2"/>
        <v>0</v>
      </c>
      <c r="E31" s="37" t="str">
        <f t="shared" ca="1" si="0"/>
        <v>2018-06</v>
      </c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7"/>
      <c r="HN31" s="27"/>
      <c r="HO31" s="27"/>
      <c r="HP31" s="27"/>
      <c r="HQ31" s="27"/>
      <c r="HR31" s="27"/>
      <c r="HS31" s="27"/>
      <c r="HT31" s="27"/>
      <c r="HU31" s="27"/>
      <c r="HV31" s="27"/>
      <c r="HW31" s="27"/>
      <c r="HX31" s="27"/>
      <c r="HY31" s="27"/>
      <c r="HZ31" s="27"/>
      <c r="IA31" s="27"/>
    </row>
    <row r="32" spans="1:235" x14ac:dyDescent="0.25">
      <c r="A32" s="32">
        <f t="shared" ca="1" si="1"/>
        <v>43138</v>
      </c>
      <c r="B32" s="37">
        <f ca="1">IF(ISERROR(VLOOKUP($A32,Original!$A$9:$B$500,2,FALSE)),0,VLOOKUP($A32,Original!$A$9:$B$500,2,FALSE))</f>
        <v>0</v>
      </c>
      <c r="C32" s="37">
        <f ca="1">IF(ISERROR(VLOOKUP($A32,Levelled!$A$9:$B$500,2,FALSE)),0,VLOOKUP($A32,Levelled!$A$9:$B$500,2,FALSE))</f>
        <v>0</v>
      </c>
      <c r="D32" s="37">
        <f t="shared" ca="1" si="2"/>
        <v>0</v>
      </c>
      <c r="E32" s="37" t="str">
        <f t="shared" ca="1" si="0"/>
        <v>2018-06</v>
      </c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7"/>
      <c r="HN32" s="27"/>
      <c r="HO32" s="27"/>
      <c r="HP32" s="27"/>
      <c r="HQ32" s="27"/>
      <c r="HR32" s="27"/>
      <c r="HS32" s="27"/>
      <c r="HT32" s="27"/>
      <c r="HU32" s="27"/>
      <c r="HV32" s="27"/>
      <c r="HW32" s="27"/>
      <c r="HX32" s="27"/>
      <c r="HY32" s="27"/>
      <c r="HZ32" s="27"/>
      <c r="IA32" s="27"/>
    </row>
    <row r="33" spans="1:235" x14ac:dyDescent="0.25">
      <c r="A33" s="32">
        <f t="shared" ca="1" si="1"/>
        <v>43139</v>
      </c>
      <c r="B33" s="37">
        <f ca="1">IF(ISERROR(VLOOKUP($A33,Original!$A$9:$B$500,2,FALSE)),0,VLOOKUP($A33,Original!$A$9:$B$500,2,FALSE))</f>
        <v>0</v>
      </c>
      <c r="C33" s="37">
        <f ca="1">IF(ISERROR(VLOOKUP($A33,Levelled!$A$9:$B$500,2,FALSE)),0,VLOOKUP($A33,Levelled!$A$9:$B$500,2,FALSE))</f>
        <v>0</v>
      </c>
      <c r="D33" s="37">
        <f t="shared" ca="1" si="2"/>
        <v>0</v>
      </c>
      <c r="E33" s="37" t="str">
        <f t="shared" ca="1" si="0"/>
        <v>2018-06</v>
      </c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7"/>
      <c r="HN33" s="27"/>
      <c r="HO33" s="27"/>
      <c r="HP33" s="27"/>
      <c r="HQ33" s="27"/>
      <c r="HR33" s="27"/>
      <c r="HS33" s="27"/>
      <c r="HT33" s="27"/>
      <c r="HU33" s="27"/>
      <c r="HV33" s="27"/>
      <c r="HW33" s="27"/>
      <c r="HX33" s="27"/>
      <c r="HY33" s="27"/>
      <c r="HZ33" s="27"/>
      <c r="IA33" s="27"/>
    </row>
    <row r="34" spans="1:235" x14ac:dyDescent="0.25">
      <c r="A34" s="32">
        <f t="shared" ca="1" si="1"/>
        <v>43140</v>
      </c>
      <c r="B34" s="37">
        <f ca="1">IF(ISERROR(VLOOKUP($A34,Original!$A$9:$B$500,2,FALSE)),0,VLOOKUP($A34,Original!$A$9:$B$500,2,FALSE))</f>
        <v>0</v>
      </c>
      <c r="C34" s="37">
        <f ca="1">IF(ISERROR(VLOOKUP($A34,Levelled!$A$9:$B$500,2,FALSE)),0,VLOOKUP($A34,Levelled!$A$9:$B$500,2,FALSE))</f>
        <v>0</v>
      </c>
      <c r="D34" s="37">
        <f t="shared" ca="1" si="2"/>
        <v>0</v>
      </c>
      <c r="E34" s="37" t="str">
        <f t="shared" ca="1" si="0"/>
        <v>2018-06</v>
      </c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7"/>
      <c r="HN34" s="27"/>
      <c r="HO34" s="27"/>
      <c r="HP34" s="27"/>
      <c r="HQ34" s="27"/>
      <c r="HR34" s="27"/>
      <c r="HS34" s="27"/>
      <c r="HT34" s="27"/>
      <c r="HU34" s="27"/>
      <c r="HV34" s="27"/>
      <c r="HW34" s="27"/>
      <c r="HX34" s="27"/>
      <c r="HY34" s="27"/>
      <c r="HZ34" s="27"/>
      <c r="IA34" s="27"/>
    </row>
    <row r="35" spans="1:235" x14ac:dyDescent="0.25">
      <c r="A35" s="32">
        <f t="shared" ca="1" si="1"/>
        <v>43141</v>
      </c>
      <c r="B35" s="37">
        <f ca="1">IF(ISERROR(VLOOKUP($A35,Original!$A$9:$B$500,2,FALSE)),0,VLOOKUP($A35,Original!$A$9:$B$500,2,FALSE))</f>
        <v>0</v>
      </c>
      <c r="C35" s="37">
        <f ca="1">IF(ISERROR(VLOOKUP($A35,Levelled!$A$9:$B$500,2,FALSE)),0,VLOOKUP($A35,Levelled!$A$9:$B$500,2,FALSE))</f>
        <v>0</v>
      </c>
      <c r="D35" s="37">
        <f t="shared" ca="1" si="2"/>
        <v>0</v>
      </c>
      <c r="E35" s="37" t="str">
        <f t="shared" ca="1" si="0"/>
        <v>2018-06</v>
      </c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7"/>
      <c r="HN35" s="27"/>
      <c r="HO35" s="27"/>
      <c r="HP35" s="27"/>
      <c r="HQ35" s="27"/>
      <c r="HR35" s="27"/>
      <c r="HS35" s="27"/>
      <c r="HT35" s="27"/>
      <c r="HU35" s="27"/>
      <c r="HV35" s="27"/>
      <c r="HW35" s="27"/>
      <c r="HX35" s="27"/>
      <c r="HY35" s="27"/>
      <c r="HZ35" s="27"/>
      <c r="IA35" s="27"/>
    </row>
    <row r="36" spans="1:235" x14ac:dyDescent="0.25">
      <c r="A36" s="32">
        <f t="shared" ca="1" si="1"/>
        <v>43142</v>
      </c>
      <c r="B36" s="37">
        <f ca="1">IF(ISERROR(VLOOKUP($A36,Original!$A$9:$B$500,2,FALSE)),0,VLOOKUP($A36,Original!$A$9:$B$500,2,FALSE))</f>
        <v>0</v>
      </c>
      <c r="C36" s="37">
        <f ca="1">IF(ISERROR(VLOOKUP($A36,Levelled!$A$9:$B$500,2,FALSE)),0,VLOOKUP($A36,Levelled!$A$9:$B$500,2,FALSE))</f>
        <v>0</v>
      </c>
      <c r="D36" s="37">
        <f t="shared" ca="1" si="2"/>
        <v>0</v>
      </c>
      <c r="E36" s="37" t="str">
        <f t="shared" ca="1" si="0"/>
        <v>2018-06</v>
      </c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7"/>
      <c r="HN36" s="27"/>
      <c r="HO36" s="27"/>
      <c r="HP36" s="27"/>
      <c r="HQ36" s="27"/>
      <c r="HR36" s="27"/>
      <c r="HS36" s="27"/>
      <c r="HT36" s="27"/>
      <c r="HU36" s="27"/>
      <c r="HV36" s="27"/>
      <c r="HW36" s="27"/>
      <c r="HX36" s="27"/>
      <c r="HY36" s="27"/>
      <c r="HZ36" s="27"/>
      <c r="IA36" s="27"/>
    </row>
    <row r="37" spans="1:235" x14ac:dyDescent="0.25">
      <c r="A37" s="32">
        <f t="shared" ca="1" si="1"/>
        <v>43143</v>
      </c>
      <c r="B37" s="37">
        <f ca="1">IF(ISERROR(VLOOKUP($A37,Original!$A$9:$B$500,2,FALSE)),0,VLOOKUP($A37,Original!$A$9:$B$500,2,FALSE))</f>
        <v>0</v>
      </c>
      <c r="C37" s="37">
        <f ca="1">IF(ISERROR(VLOOKUP($A37,Levelled!$A$9:$B$500,2,FALSE)),0,VLOOKUP($A37,Levelled!$A$9:$B$500,2,FALSE))</f>
        <v>0</v>
      </c>
      <c r="D37" s="37">
        <f t="shared" ca="1" si="2"/>
        <v>0</v>
      </c>
      <c r="E37" s="37" t="str">
        <f t="shared" ca="1" si="0"/>
        <v>2018-07</v>
      </c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7"/>
      <c r="HN37" s="27"/>
      <c r="HO37" s="27"/>
      <c r="HP37" s="27"/>
      <c r="HQ37" s="27"/>
      <c r="HR37" s="27"/>
      <c r="HS37" s="27"/>
      <c r="HT37" s="27"/>
      <c r="HU37" s="27"/>
      <c r="HV37" s="27"/>
      <c r="HW37" s="27"/>
      <c r="HX37" s="27"/>
      <c r="HY37" s="27"/>
      <c r="HZ37" s="27"/>
      <c r="IA37" s="27"/>
    </row>
    <row r="38" spans="1:235" x14ac:dyDescent="0.25">
      <c r="A38" s="32">
        <f t="shared" ca="1" si="1"/>
        <v>43144</v>
      </c>
      <c r="B38" s="37">
        <f ca="1">IF(ISERROR(VLOOKUP($A38,Original!$A$9:$B$500,2,FALSE)),0,VLOOKUP($A38,Original!$A$9:$B$500,2,FALSE))</f>
        <v>0</v>
      </c>
      <c r="C38" s="37">
        <f ca="1">IF(ISERROR(VLOOKUP($A38,Levelled!$A$9:$B$500,2,FALSE)),0,VLOOKUP($A38,Levelled!$A$9:$B$500,2,FALSE))</f>
        <v>0</v>
      </c>
      <c r="D38" s="37">
        <f t="shared" ca="1" si="2"/>
        <v>0</v>
      </c>
      <c r="E38" s="37" t="str">
        <f t="shared" ca="1" si="0"/>
        <v>2018-07</v>
      </c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7"/>
      <c r="HN38" s="27"/>
      <c r="HO38" s="27"/>
      <c r="HP38" s="27"/>
      <c r="HQ38" s="27"/>
      <c r="HR38" s="27"/>
      <c r="HS38" s="27"/>
      <c r="HT38" s="27"/>
      <c r="HU38" s="27"/>
      <c r="HV38" s="27"/>
      <c r="HW38" s="27"/>
      <c r="HX38" s="27"/>
      <c r="HY38" s="27"/>
      <c r="HZ38" s="27"/>
      <c r="IA38" s="27"/>
    </row>
    <row r="39" spans="1:235" x14ac:dyDescent="0.25">
      <c r="A39" s="32">
        <f t="shared" ca="1" si="1"/>
        <v>43145</v>
      </c>
      <c r="B39" s="37">
        <f ca="1">IF(ISERROR(VLOOKUP($A39,Original!$A$9:$B$500,2,FALSE)),0,VLOOKUP($A39,Original!$A$9:$B$500,2,FALSE))</f>
        <v>0</v>
      </c>
      <c r="C39" s="37">
        <f ca="1">IF(ISERROR(VLOOKUP($A39,Levelled!$A$9:$B$500,2,FALSE)),0,VLOOKUP($A39,Levelled!$A$9:$B$500,2,FALSE))</f>
        <v>0</v>
      </c>
      <c r="D39" s="37">
        <f t="shared" ca="1" si="2"/>
        <v>0</v>
      </c>
      <c r="E39" s="37" t="str">
        <f t="shared" ca="1" si="0"/>
        <v>2018-07</v>
      </c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27"/>
      <c r="HU39" s="27"/>
      <c r="HV39" s="27"/>
      <c r="HW39" s="27"/>
      <c r="HX39" s="27"/>
      <c r="HY39" s="27"/>
      <c r="HZ39" s="27"/>
      <c r="IA39" s="27"/>
    </row>
    <row r="40" spans="1:235" x14ac:dyDescent="0.25">
      <c r="A40" s="32">
        <f t="shared" ca="1" si="1"/>
        <v>43146</v>
      </c>
      <c r="B40" s="37">
        <f ca="1">IF(ISERROR(VLOOKUP($A40,Original!$A$9:$B$500,2,FALSE)),0,VLOOKUP($A40,Original!$A$9:$B$500,2,FALSE))</f>
        <v>0</v>
      </c>
      <c r="C40" s="37">
        <f ca="1">IF(ISERROR(VLOOKUP($A40,Levelled!$A$9:$B$500,2,FALSE)),0,VLOOKUP($A40,Levelled!$A$9:$B$500,2,FALSE))</f>
        <v>0</v>
      </c>
      <c r="D40" s="37">
        <f t="shared" ca="1" si="2"/>
        <v>0</v>
      </c>
      <c r="E40" s="37" t="str">
        <f t="shared" ca="1" si="0"/>
        <v>2018-07</v>
      </c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27"/>
      <c r="HU40" s="27"/>
      <c r="HV40" s="27"/>
      <c r="HW40" s="27"/>
      <c r="HX40" s="27"/>
      <c r="HY40" s="27"/>
      <c r="HZ40" s="27"/>
      <c r="IA40" s="27"/>
    </row>
    <row r="41" spans="1:235" x14ac:dyDescent="0.25">
      <c r="A41" s="32">
        <f t="shared" ca="1" si="1"/>
        <v>43147</v>
      </c>
      <c r="B41" s="37">
        <f ca="1">IF(ISERROR(VLOOKUP($A41,Original!$A$9:$B$500,2,FALSE)),0,VLOOKUP($A41,Original!$A$9:$B$500,2,FALSE))</f>
        <v>0</v>
      </c>
      <c r="C41" s="37">
        <f ca="1">IF(ISERROR(VLOOKUP($A41,Levelled!$A$9:$B$500,2,FALSE)),0,VLOOKUP($A41,Levelled!$A$9:$B$500,2,FALSE))</f>
        <v>0</v>
      </c>
      <c r="D41" s="37">
        <f t="shared" ca="1" si="2"/>
        <v>0</v>
      </c>
      <c r="E41" s="37" t="str">
        <f t="shared" ca="1" si="0"/>
        <v>2018-07</v>
      </c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7"/>
      <c r="HN41" s="27"/>
      <c r="HO41" s="27"/>
      <c r="HP41" s="27"/>
      <c r="HQ41" s="27"/>
      <c r="HR41" s="27"/>
      <c r="HS41" s="27"/>
      <c r="HT41" s="27"/>
      <c r="HU41" s="27"/>
      <c r="HV41" s="27"/>
      <c r="HW41" s="27"/>
      <c r="HX41" s="27"/>
      <c r="HY41" s="27"/>
      <c r="HZ41" s="27"/>
      <c r="IA41" s="27"/>
    </row>
    <row r="42" spans="1:235" x14ac:dyDescent="0.25">
      <c r="A42" s="32">
        <f t="shared" ca="1" si="1"/>
        <v>43148</v>
      </c>
      <c r="B42" s="37">
        <f ca="1">IF(ISERROR(VLOOKUP($A42,Original!$A$9:$B$500,2,FALSE)),0,VLOOKUP($A42,Original!$A$9:$B$500,2,FALSE))</f>
        <v>0</v>
      </c>
      <c r="C42" s="37">
        <f ca="1">IF(ISERROR(VLOOKUP($A42,Levelled!$A$9:$B$500,2,FALSE)),0,VLOOKUP($A42,Levelled!$A$9:$B$500,2,FALSE))</f>
        <v>0</v>
      </c>
      <c r="D42" s="37">
        <f t="shared" ca="1" si="2"/>
        <v>0</v>
      </c>
      <c r="E42" s="37" t="str">
        <f t="shared" ca="1" si="0"/>
        <v>2018-07</v>
      </c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7"/>
      <c r="HN42" s="27"/>
      <c r="HO42" s="27"/>
      <c r="HP42" s="27"/>
      <c r="HQ42" s="27"/>
      <c r="HR42" s="27"/>
      <c r="HS42" s="27"/>
      <c r="HT42" s="27"/>
      <c r="HU42" s="27"/>
      <c r="HV42" s="27"/>
      <c r="HW42" s="27"/>
      <c r="HX42" s="27"/>
      <c r="HY42" s="27"/>
      <c r="HZ42" s="27"/>
      <c r="IA42" s="27"/>
    </row>
    <row r="43" spans="1:235" x14ac:dyDescent="0.25">
      <c r="A43" s="32">
        <f t="shared" ca="1" si="1"/>
        <v>43149</v>
      </c>
      <c r="B43" s="37">
        <f ca="1">IF(ISERROR(VLOOKUP($A43,Original!$A$9:$B$500,2,FALSE)),0,VLOOKUP($A43,Original!$A$9:$B$500,2,FALSE))</f>
        <v>0</v>
      </c>
      <c r="C43" s="37">
        <f ca="1">IF(ISERROR(VLOOKUP($A43,Levelled!$A$9:$B$500,2,FALSE)),0,VLOOKUP($A43,Levelled!$A$9:$B$500,2,FALSE))</f>
        <v>0</v>
      </c>
      <c r="D43" s="37">
        <f t="shared" ca="1" si="2"/>
        <v>0</v>
      </c>
      <c r="E43" s="37" t="str">
        <f t="shared" ca="1" si="0"/>
        <v>2018-07</v>
      </c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7"/>
      <c r="HN43" s="27"/>
      <c r="HO43" s="27"/>
      <c r="HP43" s="27"/>
      <c r="HQ43" s="27"/>
      <c r="HR43" s="27"/>
      <c r="HS43" s="27"/>
      <c r="HT43" s="27"/>
      <c r="HU43" s="27"/>
      <c r="HV43" s="27"/>
      <c r="HW43" s="27"/>
      <c r="HX43" s="27"/>
      <c r="HY43" s="27"/>
      <c r="HZ43" s="27"/>
      <c r="IA43" s="27"/>
    </row>
    <row r="44" spans="1:235" x14ac:dyDescent="0.25">
      <c r="A44" s="32">
        <f t="shared" ca="1" si="1"/>
        <v>43150</v>
      </c>
      <c r="B44" s="37">
        <f ca="1">IF(ISERROR(VLOOKUP($A44,Original!$A$9:$B$500,2,FALSE)),0,VLOOKUP($A44,Original!$A$9:$B$500,2,FALSE))</f>
        <v>0</v>
      </c>
      <c r="C44" s="37">
        <f ca="1">IF(ISERROR(VLOOKUP($A44,Levelled!$A$9:$B$500,2,FALSE)),0,VLOOKUP($A44,Levelled!$A$9:$B$500,2,FALSE))</f>
        <v>0</v>
      </c>
      <c r="D44" s="37">
        <f t="shared" ca="1" si="2"/>
        <v>0</v>
      </c>
      <c r="E44" s="37" t="str">
        <f t="shared" ca="1" si="0"/>
        <v>2018-08</v>
      </c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7"/>
      <c r="HN44" s="27"/>
      <c r="HO44" s="27"/>
      <c r="HP44" s="27"/>
      <c r="HQ44" s="27"/>
      <c r="HR44" s="27"/>
      <c r="HS44" s="27"/>
      <c r="HT44" s="27"/>
      <c r="HU44" s="27"/>
      <c r="HV44" s="27"/>
      <c r="HW44" s="27"/>
      <c r="HX44" s="27"/>
      <c r="HY44" s="27"/>
      <c r="HZ44" s="27"/>
      <c r="IA44" s="27"/>
    </row>
    <row r="45" spans="1:235" x14ac:dyDescent="0.25">
      <c r="A45" s="32">
        <f t="shared" ca="1" si="1"/>
        <v>43151</v>
      </c>
      <c r="B45" s="37">
        <f ca="1">IF(ISERROR(VLOOKUP($A45,Original!$A$9:$B$500,2,FALSE)),0,VLOOKUP($A45,Original!$A$9:$B$500,2,FALSE))</f>
        <v>0</v>
      </c>
      <c r="C45" s="37">
        <f ca="1">IF(ISERROR(VLOOKUP($A45,Levelled!$A$9:$B$500,2,FALSE)),0,VLOOKUP($A45,Levelled!$A$9:$B$500,2,FALSE))</f>
        <v>0</v>
      </c>
      <c r="D45" s="37">
        <f t="shared" ca="1" si="2"/>
        <v>0</v>
      </c>
      <c r="E45" s="37" t="str">
        <f t="shared" ca="1" si="0"/>
        <v>2018-08</v>
      </c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7"/>
      <c r="FW45" s="27"/>
      <c r="FX45" s="27"/>
      <c r="FY45" s="27"/>
      <c r="FZ45" s="27"/>
      <c r="GA45" s="27"/>
      <c r="GB45" s="27"/>
      <c r="GC45" s="27"/>
      <c r="GD45" s="27"/>
      <c r="GE45" s="27"/>
      <c r="GF45" s="27"/>
      <c r="GG45" s="27"/>
      <c r="GH45" s="27"/>
      <c r="GI45" s="27"/>
      <c r="GJ45" s="27"/>
      <c r="GK45" s="27"/>
      <c r="GL45" s="27"/>
      <c r="GM45" s="27"/>
      <c r="GN45" s="27"/>
      <c r="GO45" s="27"/>
      <c r="GP45" s="27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7"/>
      <c r="HN45" s="27"/>
      <c r="HO45" s="27"/>
      <c r="HP45" s="27"/>
      <c r="HQ45" s="27"/>
      <c r="HR45" s="27"/>
      <c r="HS45" s="27"/>
      <c r="HT45" s="27"/>
      <c r="HU45" s="27"/>
      <c r="HV45" s="27"/>
      <c r="HW45" s="27"/>
      <c r="HX45" s="27"/>
      <c r="HY45" s="27"/>
      <c r="HZ45" s="27"/>
      <c r="IA45" s="27"/>
    </row>
    <row r="46" spans="1:235" x14ac:dyDescent="0.25">
      <c r="A46" s="32">
        <f t="shared" ca="1" si="1"/>
        <v>43152</v>
      </c>
      <c r="B46" s="37">
        <f ca="1">IF(ISERROR(VLOOKUP($A46,Original!$A$9:$B$500,2,FALSE)),0,VLOOKUP($A46,Original!$A$9:$B$500,2,FALSE))</f>
        <v>0</v>
      </c>
      <c r="C46" s="37">
        <f ca="1">IF(ISERROR(VLOOKUP($A46,Levelled!$A$9:$B$500,2,FALSE)),0,VLOOKUP($A46,Levelled!$A$9:$B$500,2,FALSE))</f>
        <v>0</v>
      </c>
      <c r="D46" s="37">
        <f t="shared" ca="1" si="2"/>
        <v>0</v>
      </c>
      <c r="E46" s="37" t="str">
        <f t="shared" ca="1" si="0"/>
        <v>2018-08</v>
      </c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7"/>
      <c r="HN46" s="27"/>
      <c r="HO46" s="27"/>
      <c r="HP46" s="27"/>
      <c r="HQ46" s="27"/>
      <c r="HR46" s="27"/>
      <c r="HS46" s="27"/>
      <c r="HT46" s="27"/>
      <c r="HU46" s="27"/>
      <c r="HV46" s="27"/>
      <c r="HW46" s="27"/>
      <c r="HX46" s="27"/>
      <c r="HY46" s="27"/>
      <c r="HZ46" s="27"/>
      <c r="IA46" s="27"/>
    </row>
    <row r="47" spans="1:235" x14ac:dyDescent="0.25">
      <c r="A47" s="32">
        <f t="shared" ca="1" si="1"/>
        <v>43153</v>
      </c>
      <c r="B47" s="37">
        <f ca="1">IF(ISERROR(VLOOKUP($A47,Original!$A$9:$B$500,2,FALSE)),0,VLOOKUP($A47,Original!$A$9:$B$500,2,FALSE))</f>
        <v>0</v>
      </c>
      <c r="C47" s="37">
        <f ca="1">IF(ISERROR(VLOOKUP($A47,Levelled!$A$9:$B$500,2,FALSE)),0,VLOOKUP($A47,Levelled!$A$9:$B$500,2,FALSE))</f>
        <v>0</v>
      </c>
      <c r="D47" s="37">
        <f t="shared" ca="1" si="2"/>
        <v>0</v>
      </c>
      <c r="E47" s="37" t="str">
        <f t="shared" ca="1" si="0"/>
        <v>2018-08</v>
      </c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7"/>
      <c r="HN47" s="27"/>
      <c r="HO47" s="27"/>
      <c r="HP47" s="27"/>
      <c r="HQ47" s="27"/>
      <c r="HR47" s="27"/>
      <c r="HS47" s="27"/>
      <c r="HT47" s="27"/>
      <c r="HU47" s="27"/>
      <c r="HV47" s="27"/>
      <c r="HW47" s="27"/>
      <c r="HX47" s="27"/>
      <c r="HY47" s="27"/>
      <c r="HZ47" s="27"/>
      <c r="IA47" s="27"/>
    </row>
    <row r="48" spans="1:235" x14ac:dyDescent="0.25">
      <c r="A48" s="32">
        <f t="shared" ca="1" si="1"/>
        <v>43154</v>
      </c>
      <c r="B48" s="37">
        <f ca="1">IF(ISERROR(VLOOKUP($A48,Original!$A$9:$B$500,2,FALSE)),0,VLOOKUP($A48,Original!$A$9:$B$500,2,FALSE))</f>
        <v>0</v>
      </c>
      <c r="C48" s="37">
        <f ca="1">IF(ISERROR(VLOOKUP($A48,Levelled!$A$9:$B$500,2,FALSE)),0,VLOOKUP($A48,Levelled!$A$9:$B$500,2,FALSE))</f>
        <v>0</v>
      </c>
      <c r="D48" s="37">
        <f t="shared" ca="1" si="2"/>
        <v>0</v>
      </c>
      <c r="E48" s="37" t="str">
        <f t="shared" ca="1" si="0"/>
        <v>2018-08</v>
      </c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  <c r="EQ48" s="27"/>
      <c r="ER48" s="27"/>
      <c r="ES48" s="27"/>
      <c r="ET48" s="27"/>
      <c r="EU48" s="27"/>
      <c r="EV48" s="27"/>
      <c r="EW48" s="27"/>
      <c r="EX48" s="27"/>
      <c r="EY48" s="27"/>
      <c r="EZ48" s="27"/>
      <c r="FA48" s="27"/>
      <c r="FB48" s="27"/>
      <c r="FC48" s="27"/>
      <c r="FD48" s="27"/>
      <c r="FE48" s="27"/>
      <c r="FF48" s="27"/>
      <c r="FG48" s="27"/>
      <c r="FH48" s="27"/>
      <c r="FI48" s="27"/>
      <c r="FJ48" s="27"/>
      <c r="FK48" s="27"/>
      <c r="FL48" s="27"/>
      <c r="FM48" s="27"/>
      <c r="FN48" s="27"/>
      <c r="FO48" s="27"/>
      <c r="FP48" s="27"/>
      <c r="FQ48" s="27"/>
      <c r="FR48" s="27"/>
      <c r="FS48" s="27"/>
      <c r="FT48" s="27"/>
      <c r="FU48" s="27"/>
      <c r="FV48" s="27"/>
      <c r="FW48" s="27"/>
      <c r="FX48" s="27"/>
      <c r="FY48" s="27"/>
      <c r="FZ48" s="27"/>
      <c r="GA48" s="27"/>
      <c r="GB48" s="27"/>
      <c r="GC48" s="27"/>
      <c r="GD48" s="27"/>
      <c r="GE48" s="27"/>
      <c r="GF48" s="27"/>
      <c r="GG48" s="27"/>
      <c r="GH48" s="27"/>
      <c r="GI48" s="27"/>
      <c r="GJ48" s="27"/>
      <c r="GK48" s="27"/>
      <c r="GL48" s="27"/>
      <c r="GM48" s="27"/>
      <c r="GN48" s="27"/>
      <c r="GO48" s="27"/>
      <c r="GP48" s="27"/>
      <c r="GQ48" s="27"/>
      <c r="GR48" s="27"/>
      <c r="GS48" s="27"/>
      <c r="GT48" s="27"/>
      <c r="GU48" s="27"/>
      <c r="GV48" s="27"/>
      <c r="GW48" s="27"/>
      <c r="GX48" s="27"/>
      <c r="GY48" s="27"/>
      <c r="GZ48" s="27"/>
      <c r="HA48" s="27"/>
      <c r="HB48" s="27"/>
      <c r="HC48" s="27"/>
      <c r="HD48" s="27"/>
      <c r="HE48" s="27"/>
      <c r="HF48" s="27"/>
      <c r="HG48" s="27"/>
      <c r="HH48" s="27"/>
      <c r="HI48" s="27"/>
      <c r="HJ48" s="27"/>
      <c r="HK48" s="27"/>
      <c r="HL48" s="27"/>
      <c r="HM48" s="27"/>
      <c r="HN48" s="27"/>
      <c r="HO48" s="27"/>
      <c r="HP48" s="27"/>
      <c r="HQ48" s="27"/>
      <c r="HR48" s="27"/>
      <c r="HS48" s="27"/>
      <c r="HT48" s="27"/>
      <c r="HU48" s="27"/>
      <c r="HV48" s="27"/>
      <c r="HW48" s="27"/>
      <c r="HX48" s="27"/>
      <c r="HY48" s="27"/>
      <c r="HZ48" s="27"/>
      <c r="IA48" s="27"/>
    </row>
    <row r="49" spans="1:235" x14ac:dyDescent="0.25">
      <c r="A49" s="32">
        <f t="shared" ca="1" si="1"/>
        <v>43155</v>
      </c>
      <c r="B49" s="37">
        <f ca="1">IF(ISERROR(VLOOKUP($A49,Original!$A$9:$B$500,2,FALSE)),0,VLOOKUP($A49,Original!$A$9:$B$500,2,FALSE))</f>
        <v>0</v>
      </c>
      <c r="C49" s="37">
        <f ca="1">IF(ISERROR(VLOOKUP($A49,Levelled!$A$9:$B$500,2,FALSE)),0,VLOOKUP($A49,Levelled!$A$9:$B$500,2,FALSE))</f>
        <v>0</v>
      </c>
      <c r="D49" s="37">
        <f t="shared" ca="1" si="2"/>
        <v>0</v>
      </c>
      <c r="E49" s="37" t="str">
        <f t="shared" ca="1" si="0"/>
        <v>2018-08</v>
      </c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  <c r="EQ49" s="27"/>
      <c r="ER49" s="27"/>
      <c r="ES49" s="27"/>
      <c r="ET49" s="27"/>
      <c r="EU49" s="27"/>
      <c r="EV49" s="27"/>
      <c r="EW49" s="27"/>
      <c r="EX49" s="27"/>
      <c r="EY49" s="27"/>
      <c r="EZ49" s="27"/>
      <c r="FA49" s="27"/>
      <c r="FB49" s="27"/>
      <c r="FC49" s="27"/>
      <c r="FD49" s="27"/>
      <c r="FE49" s="27"/>
      <c r="FF49" s="27"/>
      <c r="FG49" s="27"/>
      <c r="FH49" s="27"/>
      <c r="FI49" s="27"/>
      <c r="FJ49" s="27"/>
      <c r="FK49" s="27"/>
      <c r="FL49" s="27"/>
      <c r="FM49" s="27"/>
      <c r="FN49" s="27"/>
      <c r="FO49" s="27"/>
      <c r="FP49" s="27"/>
      <c r="FQ49" s="27"/>
      <c r="FR49" s="27"/>
      <c r="FS49" s="27"/>
      <c r="FT49" s="27"/>
      <c r="FU49" s="27"/>
      <c r="FV49" s="27"/>
      <c r="FW49" s="27"/>
      <c r="FX49" s="27"/>
      <c r="FY49" s="27"/>
      <c r="FZ49" s="27"/>
      <c r="GA49" s="27"/>
      <c r="GB49" s="27"/>
      <c r="GC49" s="27"/>
      <c r="GD49" s="27"/>
      <c r="GE49" s="27"/>
      <c r="GF49" s="27"/>
      <c r="GG49" s="27"/>
      <c r="GH49" s="27"/>
      <c r="GI49" s="27"/>
      <c r="GJ49" s="27"/>
      <c r="GK49" s="27"/>
      <c r="GL49" s="27"/>
      <c r="GM49" s="27"/>
      <c r="GN49" s="27"/>
      <c r="GO49" s="27"/>
      <c r="GP49" s="27"/>
      <c r="GQ49" s="27"/>
      <c r="GR49" s="27"/>
      <c r="GS49" s="27"/>
      <c r="GT49" s="27"/>
      <c r="GU49" s="27"/>
      <c r="GV49" s="27"/>
      <c r="GW49" s="27"/>
      <c r="GX49" s="27"/>
      <c r="GY49" s="27"/>
      <c r="GZ49" s="27"/>
      <c r="HA49" s="27"/>
      <c r="HB49" s="27"/>
      <c r="HC49" s="27"/>
      <c r="HD49" s="27"/>
      <c r="HE49" s="27"/>
      <c r="HF49" s="27"/>
      <c r="HG49" s="27"/>
      <c r="HH49" s="27"/>
      <c r="HI49" s="27"/>
      <c r="HJ49" s="27"/>
      <c r="HK49" s="27"/>
      <c r="HL49" s="27"/>
      <c r="HM49" s="27"/>
      <c r="HN49" s="27"/>
      <c r="HO49" s="27"/>
      <c r="HP49" s="27"/>
      <c r="HQ49" s="27"/>
      <c r="HR49" s="27"/>
      <c r="HS49" s="27"/>
      <c r="HT49" s="27"/>
      <c r="HU49" s="27"/>
      <c r="HV49" s="27"/>
      <c r="HW49" s="27"/>
      <c r="HX49" s="27"/>
      <c r="HY49" s="27"/>
      <c r="HZ49" s="27"/>
      <c r="IA49" s="27"/>
    </row>
    <row r="50" spans="1:235" x14ac:dyDescent="0.25">
      <c r="A50" s="32">
        <f t="shared" ca="1" si="1"/>
        <v>43156</v>
      </c>
      <c r="B50" s="37">
        <f ca="1">IF(ISERROR(VLOOKUP($A50,Original!$A$9:$B$500,2,FALSE)),0,VLOOKUP($A50,Original!$A$9:$B$500,2,FALSE))</f>
        <v>0</v>
      </c>
      <c r="C50" s="37">
        <f ca="1">IF(ISERROR(VLOOKUP($A50,Levelled!$A$9:$B$500,2,FALSE)),0,VLOOKUP($A50,Levelled!$A$9:$B$500,2,FALSE))</f>
        <v>0</v>
      </c>
      <c r="D50" s="37">
        <f t="shared" ca="1" si="2"/>
        <v>0</v>
      </c>
      <c r="E50" s="37" t="str">
        <f t="shared" ca="1" si="0"/>
        <v>2018-08</v>
      </c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7"/>
      <c r="CW50" s="27"/>
      <c r="CX50" s="27"/>
      <c r="CY50" s="27"/>
      <c r="CZ50" s="27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7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  <c r="EO50" s="27"/>
      <c r="EP50" s="27"/>
      <c r="EQ50" s="27"/>
      <c r="ER50" s="27"/>
      <c r="ES50" s="27"/>
      <c r="ET50" s="27"/>
      <c r="EU50" s="27"/>
      <c r="EV50" s="27"/>
      <c r="EW50" s="27"/>
      <c r="EX50" s="27"/>
      <c r="EY50" s="27"/>
      <c r="EZ50" s="27"/>
      <c r="FA50" s="27"/>
      <c r="FB50" s="27"/>
      <c r="FC50" s="27"/>
      <c r="FD50" s="27"/>
      <c r="FE50" s="27"/>
      <c r="FF50" s="27"/>
      <c r="FG50" s="27"/>
      <c r="FH50" s="27"/>
      <c r="FI50" s="27"/>
      <c r="FJ50" s="27"/>
      <c r="FK50" s="27"/>
      <c r="FL50" s="27"/>
      <c r="FM50" s="27"/>
      <c r="FN50" s="27"/>
      <c r="FO50" s="27"/>
      <c r="FP50" s="27"/>
      <c r="FQ50" s="27"/>
      <c r="FR50" s="27"/>
      <c r="FS50" s="27"/>
      <c r="FT50" s="27"/>
      <c r="FU50" s="27"/>
      <c r="FV50" s="27"/>
      <c r="FW50" s="27"/>
      <c r="FX50" s="27"/>
      <c r="FY50" s="27"/>
      <c r="FZ50" s="27"/>
      <c r="GA50" s="27"/>
      <c r="GB50" s="27"/>
      <c r="GC50" s="27"/>
      <c r="GD50" s="27"/>
      <c r="GE50" s="27"/>
      <c r="GF50" s="27"/>
      <c r="GG50" s="27"/>
      <c r="GH50" s="27"/>
      <c r="GI50" s="27"/>
      <c r="GJ50" s="27"/>
      <c r="GK50" s="27"/>
      <c r="GL50" s="27"/>
      <c r="GM50" s="27"/>
      <c r="GN50" s="27"/>
      <c r="GO50" s="27"/>
      <c r="GP50" s="27"/>
      <c r="GQ50" s="27"/>
      <c r="GR50" s="27"/>
      <c r="GS50" s="27"/>
      <c r="GT50" s="27"/>
      <c r="GU50" s="27"/>
      <c r="GV50" s="27"/>
      <c r="GW50" s="27"/>
      <c r="GX50" s="27"/>
      <c r="GY50" s="27"/>
      <c r="GZ50" s="27"/>
      <c r="HA50" s="27"/>
      <c r="HB50" s="27"/>
      <c r="HC50" s="27"/>
      <c r="HD50" s="27"/>
      <c r="HE50" s="27"/>
      <c r="HF50" s="27"/>
      <c r="HG50" s="27"/>
      <c r="HH50" s="27"/>
      <c r="HI50" s="27"/>
      <c r="HJ50" s="27"/>
      <c r="HK50" s="27"/>
      <c r="HL50" s="27"/>
      <c r="HM50" s="27"/>
      <c r="HN50" s="27"/>
      <c r="HO50" s="27"/>
      <c r="HP50" s="27"/>
      <c r="HQ50" s="27"/>
      <c r="HR50" s="27"/>
      <c r="HS50" s="27"/>
      <c r="HT50" s="27"/>
      <c r="HU50" s="27"/>
      <c r="HV50" s="27"/>
      <c r="HW50" s="27"/>
      <c r="HX50" s="27"/>
      <c r="HY50" s="27"/>
      <c r="HZ50" s="27"/>
      <c r="IA50" s="27"/>
    </row>
    <row r="51" spans="1:235" x14ac:dyDescent="0.25">
      <c r="A51" s="32">
        <f t="shared" ca="1" si="1"/>
        <v>43157</v>
      </c>
      <c r="B51" s="37">
        <f ca="1">IF(ISERROR(VLOOKUP($A51,Original!$A$9:$B$500,2,FALSE)),0,VLOOKUP($A51,Original!$A$9:$B$500,2,FALSE))</f>
        <v>0</v>
      </c>
      <c r="C51" s="37">
        <f ca="1">IF(ISERROR(VLOOKUP($A51,Levelled!$A$9:$B$500,2,FALSE)),0,VLOOKUP($A51,Levelled!$A$9:$B$500,2,FALSE))</f>
        <v>0</v>
      </c>
      <c r="D51" s="37">
        <f t="shared" ca="1" si="2"/>
        <v>0</v>
      </c>
      <c r="E51" s="37" t="str">
        <f t="shared" ca="1" si="0"/>
        <v>2018-09</v>
      </c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7"/>
      <c r="EU51" s="27"/>
      <c r="EV51" s="27"/>
      <c r="EW51" s="27"/>
      <c r="EX51" s="27"/>
      <c r="EY51" s="27"/>
      <c r="EZ51" s="27"/>
      <c r="FA51" s="27"/>
      <c r="FB51" s="27"/>
      <c r="FC51" s="27"/>
      <c r="FD51" s="27"/>
      <c r="FE51" s="27"/>
      <c r="FF51" s="27"/>
      <c r="FG51" s="27"/>
      <c r="FH51" s="27"/>
      <c r="FI51" s="27"/>
      <c r="FJ51" s="27"/>
      <c r="FK51" s="27"/>
      <c r="FL51" s="27"/>
      <c r="FM51" s="27"/>
      <c r="FN51" s="27"/>
      <c r="FO51" s="27"/>
      <c r="FP51" s="27"/>
      <c r="FQ51" s="27"/>
      <c r="FR51" s="27"/>
      <c r="FS51" s="27"/>
      <c r="FT51" s="27"/>
      <c r="FU51" s="27"/>
      <c r="FV51" s="27"/>
      <c r="FW51" s="27"/>
      <c r="FX51" s="27"/>
      <c r="FY51" s="27"/>
      <c r="FZ51" s="27"/>
      <c r="GA51" s="27"/>
      <c r="GB51" s="27"/>
      <c r="GC51" s="27"/>
      <c r="GD51" s="27"/>
      <c r="GE51" s="27"/>
      <c r="GF51" s="27"/>
      <c r="GG51" s="27"/>
      <c r="GH51" s="27"/>
      <c r="GI51" s="27"/>
      <c r="GJ51" s="27"/>
      <c r="GK51" s="27"/>
      <c r="GL51" s="27"/>
      <c r="GM51" s="27"/>
      <c r="GN51" s="27"/>
      <c r="GO51" s="27"/>
      <c r="GP51" s="27"/>
      <c r="GQ51" s="27"/>
      <c r="GR51" s="27"/>
      <c r="GS51" s="27"/>
      <c r="GT51" s="27"/>
      <c r="GU51" s="27"/>
      <c r="GV51" s="27"/>
      <c r="GW51" s="27"/>
      <c r="GX51" s="27"/>
      <c r="GY51" s="27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  <c r="IA51" s="27"/>
    </row>
    <row r="52" spans="1:235" x14ac:dyDescent="0.25">
      <c r="A52" s="32">
        <f t="shared" ca="1" si="1"/>
        <v>43158</v>
      </c>
      <c r="B52" s="37">
        <f ca="1">IF(ISERROR(VLOOKUP($A52,Original!$A$9:$B$500,2,FALSE)),0,VLOOKUP($A52,Original!$A$9:$B$500,2,FALSE))</f>
        <v>0</v>
      </c>
      <c r="C52" s="37">
        <f ca="1">IF(ISERROR(VLOOKUP($A52,Levelled!$A$9:$B$500,2,FALSE)),0,VLOOKUP($A52,Levelled!$A$9:$B$500,2,FALSE))</f>
        <v>0</v>
      </c>
      <c r="D52" s="37">
        <f t="shared" ca="1" si="2"/>
        <v>0</v>
      </c>
      <c r="E52" s="37" t="str">
        <f t="shared" ca="1" si="0"/>
        <v>2018-09</v>
      </c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  <c r="EQ52" s="27"/>
      <c r="ER52" s="27"/>
      <c r="ES52" s="27"/>
      <c r="ET52" s="27"/>
      <c r="EU52" s="27"/>
      <c r="EV52" s="27"/>
      <c r="EW52" s="27"/>
      <c r="EX52" s="27"/>
      <c r="EY52" s="27"/>
      <c r="EZ52" s="27"/>
      <c r="FA52" s="27"/>
      <c r="FB52" s="27"/>
      <c r="FC52" s="27"/>
      <c r="FD52" s="27"/>
      <c r="FE52" s="27"/>
      <c r="FF52" s="27"/>
      <c r="FG52" s="27"/>
      <c r="FH52" s="27"/>
      <c r="FI52" s="27"/>
      <c r="FJ52" s="27"/>
      <c r="FK52" s="27"/>
      <c r="FL52" s="27"/>
      <c r="FM52" s="27"/>
      <c r="FN52" s="27"/>
      <c r="FO52" s="27"/>
      <c r="FP52" s="27"/>
      <c r="FQ52" s="27"/>
      <c r="FR52" s="27"/>
      <c r="FS52" s="27"/>
      <c r="FT52" s="27"/>
      <c r="FU52" s="27"/>
      <c r="FV52" s="27"/>
      <c r="FW52" s="27"/>
      <c r="FX52" s="27"/>
      <c r="FY52" s="27"/>
      <c r="FZ52" s="27"/>
      <c r="GA52" s="27"/>
      <c r="GB52" s="27"/>
      <c r="GC52" s="27"/>
      <c r="GD52" s="27"/>
      <c r="GE52" s="27"/>
      <c r="GF52" s="27"/>
      <c r="GG52" s="27"/>
      <c r="GH52" s="27"/>
      <c r="GI52" s="27"/>
      <c r="GJ52" s="27"/>
      <c r="GK52" s="27"/>
      <c r="GL52" s="27"/>
      <c r="GM52" s="27"/>
      <c r="GN52" s="27"/>
      <c r="GO52" s="27"/>
      <c r="GP52" s="27"/>
      <c r="GQ52" s="27"/>
      <c r="GR52" s="27"/>
      <c r="GS52" s="27"/>
      <c r="GT52" s="27"/>
      <c r="GU52" s="27"/>
      <c r="GV52" s="27"/>
      <c r="GW52" s="27"/>
      <c r="GX52" s="27"/>
      <c r="GY52" s="27"/>
      <c r="GZ52" s="27"/>
      <c r="HA52" s="27"/>
      <c r="HB52" s="27"/>
      <c r="HC52" s="27"/>
      <c r="HD52" s="27"/>
      <c r="HE52" s="27"/>
      <c r="HF52" s="27"/>
      <c r="HG52" s="27"/>
      <c r="HH52" s="27"/>
      <c r="HI52" s="27"/>
      <c r="HJ52" s="27"/>
      <c r="HK52" s="27"/>
      <c r="HL52" s="27"/>
      <c r="HM52" s="27"/>
      <c r="HN52" s="27"/>
      <c r="HO52" s="27"/>
      <c r="HP52" s="27"/>
      <c r="HQ52" s="27"/>
      <c r="HR52" s="27"/>
      <c r="HS52" s="27"/>
      <c r="HT52" s="27"/>
      <c r="HU52" s="27"/>
      <c r="HV52" s="27"/>
      <c r="HW52" s="27"/>
      <c r="HX52" s="27"/>
      <c r="HY52" s="27"/>
      <c r="HZ52" s="27"/>
      <c r="IA52" s="27"/>
    </row>
    <row r="53" spans="1:235" x14ac:dyDescent="0.25">
      <c r="A53" s="32">
        <f t="shared" ca="1" si="1"/>
        <v>43159</v>
      </c>
      <c r="B53" s="37">
        <f ca="1">IF(ISERROR(VLOOKUP($A53,Original!$A$9:$B$500,2,FALSE)),0,VLOOKUP($A53,Original!$A$9:$B$500,2,FALSE))</f>
        <v>0</v>
      </c>
      <c r="C53" s="37">
        <f ca="1">IF(ISERROR(VLOOKUP($A53,Levelled!$A$9:$B$500,2,FALSE)),0,VLOOKUP($A53,Levelled!$A$9:$B$500,2,FALSE))</f>
        <v>0</v>
      </c>
      <c r="D53" s="37">
        <f t="shared" ca="1" si="2"/>
        <v>0</v>
      </c>
      <c r="E53" s="37" t="str">
        <f t="shared" ca="1" si="0"/>
        <v>2018-09</v>
      </c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  <c r="EQ53" s="27"/>
      <c r="ER53" s="27"/>
      <c r="ES53" s="27"/>
      <c r="ET53" s="27"/>
      <c r="EU53" s="27"/>
      <c r="EV53" s="27"/>
      <c r="EW53" s="27"/>
      <c r="EX53" s="27"/>
      <c r="EY53" s="27"/>
      <c r="EZ53" s="27"/>
      <c r="FA53" s="27"/>
      <c r="FB53" s="27"/>
      <c r="FC53" s="27"/>
      <c r="FD53" s="27"/>
      <c r="FE53" s="27"/>
      <c r="FF53" s="27"/>
      <c r="FG53" s="27"/>
      <c r="FH53" s="27"/>
      <c r="FI53" s="27"/>
      <c r="FJ53" s="27"/>
      <c r="FK53" s="27"/>
      <c r="FL53" s="27"/>
      <c r="FM53" s="27"/>
      <c r="FN53" s="27"/>
      <c r="FO53" s="27"/>
      <c r="FP53" s="27"/>
      <c r="FQ53" s="27"/>
      <c r="FR53" s="27"/>
      <c r="FS53" s="27"/>
      <c r="FT53" s="27"/>
      <c r="FU53" s="27"/>
      <c r="FV53" s="27"/>
      <c r="FW53" s="27"/>
      <c r="FX53" s="27"/>
      <c r="FY53" s="27"/>
      <c r="FZ53" s="27"/>
      <c r="GA53" s="27"/>
      <c r="GB53" s="27"/>
      <c r="GC53" s="27"/>
      <c r="GD53" s="27"/>
      <c r="GE53" s="27"/>
      <c r="GF53" s="27"/>
      <c r="GG53" s="27"/>
      <c r="GH53" s="27"/>
      <c r="GI53" s="27"/>
      <c r="GJ53" s="27"/>
      <c r="GK53" s="27"/>
      <c r="GL53" s="27"/>
      <c r="GM53" s="27"/>
      <c r="GN53" s="27"/>
      <c r="GO53" s="27"/>
      <c r="GP53" s="27"/>
      <c r="GQ53" s="27"/>
      <c r="GR53" s="27"/>
      <c r="GS53" s="27"/>
      <c r="GT53" s="27"/>
      <c r="GU53" s="27"/>
      <c r="GV53" s="27"/>
      <c r="GW53" s="27"/>
      <c r="GX53" s="27"/>
      <c r="GY53" s="27"/>
      <c r="GZ53" s="27"/>
      <c r="HA53" s="27"/>
      <c r="HB53" s="27"/>
      <c r="HC53" s="27"/>
      <c r="HD53" s="27"/>
      <c r="HE53" s="27"/>
      <c r="HF53" s="27"/>
      <c r="HG53" s="27"/>
      <c r="HH53" s="27"/>
      <c r="HI53" s="27"/>
      <c r="HJ53" s="27"/>
      <c r="HK53" s="27"/>
      <c r="HL53" s="27"/>
      <c r="HM53" s="27"/>
      <c r="HN53" s="27"/>
      <c r="HO53" s="27"/>
      <c r="HP53" s="27"/>
      <c r="HQ53" s="27"/>
      <c r="HR53" s="27"/>
      <c r="HS53" s="27"/>
      <c r="HT53" s="27"/>
      <c r="HU53" s="27"/>
      <c r="HV53" s="27"/>
      <c r="HW53" s="27"/>
      <c r="HX53" s="27"/>
      <c r="HY53" s="27"/>
      <c r="HZ53" s="27"/>
      <c r="IA53" s="27"/>
    </row>
    <row r="54" spans="1:235" x14ac:dyDescent="0.25">
      <c r="A54" s="32">
        <f t="shared" ca="1" si="1"/>
        <v>43160</v>
      </c>
      <c r="B54" s="37">
        <f ca="1">IF(ISERROR(VLOOKUP($A54,Original!$A$9:$B$500,2,FALSE)),0,VLOOKUP($A54,Original!$A$9:$B$500,2,FALSE))</f>
        <v>0</v>
      </c>
      <c r="C54" s="37">
        <f ca="1">IF(ISERROR(VLOOKUP($A54,Levelled!$A$9:$B$500,2,FALSE)),0,VLOOKUP($A54,Levelled!$A$9:$B$500,2,FALSE))</f>
        <v>0</v>
      </c>
      <c r="D54" s="37">
        <f t="shared" ca="1" si="2"/>
        <v>0</v>
      </c>
      <c r="E54" s="37" t="str">
        <f t="shared" ca="1" si="0"/>
        <v>2018-09</v>
      </c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7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  <c r="EO54" s="27"/>
      <c r="EP54" s="27"/>
      <c r="EQ54" s="27"/>
      <c r="ER54" s="27"/>
      <c r="ES54" s="27"/>
      <c r="ET54" s="27"/>
      <c r="EU54" s="27"/>
      <c r="EV54" s="27"/>
      <c r="EW54" s="27"/>
      <c r="EX54" s="27"/>
      <c r="EY54" s="27"/>
      <c r="EZ54" s="27"/>
      <c r="FA54" s="27"/>
      <c r="FB54" s="27"/>
      <c r="FC54" s="27"/>
      <c r="FD54" s="27"/>
      <c r="FE54" s="27"/>
      <c r="FF54" s="27"/>
      <c r="FG54" s="27"/>
      <c r="FH54" s="27"/>
      <c r="FI54" s="27"/>
      <c r="FJ54" s="27"/>
      <c r="FK54" s="27"/>
      <c r="FL54" s="27"/>
      <c r="FM54" s="27"/>
      <c r="FN54" s="27"/>
      <c r="FO54" s="27"/>
      <c r="FP54" s="27"/>
      <c r="FQ54" s="27"/>
      <c r="FR54" s="27"/>
      <c r="FS54" s="27"/>
      <c r="FT54" s="27"/>
      <c r="FU54" s="27"/>
      <c r="FV54" s="27"/>
      <c r="FW54" s="27"/>
      <c r="FX54" s="27"/>
      <c r="FY54" s="27"/>
      <c r="FZ54" s="27"/>
      <c r="GA54" s="27"/>
      <c r="GB54" s="27"/>
      <c r="GC54" s="27"/>
      <c r="GD54" s="27"/>
      <c r="GE54" s="27"/>
      <c r="GF54" s="27"/>
      <c r="GG54" s="27"/>
      <c r="GH54" s="27"/>
      <c r="GI54" s="27"/>
      <c r="GJ54" s="27"/>
      <c r="GK54" s="27"/>
      <c r="GL54" s="27"/>
      <c r="GM54" s="27"/>
      <c r="GN54" s="27"/>
      <c r="GO54" s="27"/>
      <c r="GP54" s="27"/>
      <c r="GQ54" s="27"/>
      <c r="GR54" s="27"/>
      <c r="GS54" s="27"/>
      <c r="GT54" s="27"/>
      <c r="GU54" s="27"/>
      <c r="GV54" s="27"/>
      <c r="GW54" s="27"/>
      <c r="GX54" s="27"/>
      <c r="GY54" s="27"/>
      <c r="GZ54" s="27"/>
      <c r="HA54" s="27"/>
      <c r="HB54" s="27"/>
      <c r="HC54" s="27"/>
      <c r="HD54" s="27"/>
      <c r="HE54" s="27"/>
      <c r="HF54" s="27"/>
      <c r="HG54" s="27"/>
      <c r="HH54" s="27"/>
      <c r="HI54" s="27"/>
      <c r="HJ54" s="27"/>
      <c r="HK54" s="27"/>
      <c r="HL54" s="27"/>
      <c r="HM54" s="27"/>
      <c r="HN54" s="27"/>
      <c r="HO54" s="27"/>
      <c r="HP54" s="27"/>
      <c r="HQ54" s="27"/>
      <c r="HR54" s="27"/>
      <c r="HS54" s="27"/>
      <c r="HT54" s="27"/>
      <c r="HU54" s="27"/>
      <c r="HV54" s="27"/>
      <c r="HW54" s="27"/>
      <c r="HX54" s="27"/>
      <c r="HY54" s="27"/>
      <c r="HZ54" s="27"/>
      <c r="IA54" s="27"/>
    </row>
    <row r="55" spans="1:235" x14ac:dyDescent="0.25">
      <c r="A55" s="32">
        <f t="shared" ca="1" si="1"/>
        <v>43161</v>
      </c>
      <c r="B55" s="37">
        <f ca="1">IF(ISERROR(VLOOKUP($A55,Original!$A$9:$B$500,2,FALSE)),0,VLOOKUP($A55,Original!$A$9:$B$500,2,FALSE))</f>
        <v>0</v>
      </c>
      <c r="C55" s="37">
        <f ca="1">IF(ISERROR(VLOOKUP($A55,Levelled!$A$9:$B$500,2,FALSE)),0,VLOOKUP($A55,Levelled!$A$9:$B$500,2,FALSE))</f>
        <v>0</v>
      </c>
      <c r="D55" s="37">
        <f t="shared" ca="1" si="2"/>
        <v>0</v>
      </c>
      <c r="E55" s="37" t="str">
        <f t="shared" ca="1" si="0"/>
        <v>2018-09</v>
      </c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  <c r="EQ55" s="27"/>
      <c r="ER55" s="27"/>
      <c r="ES55" s="27"/>
      <c r="ET55" s="27"/>
      <c r="EU55" s="27"/>
      <c r="EV55" s="27"/>
      <c r="EW55" s="27"/>
      <c r="EX55" s="27"/>
      <c r="EY55" s="27"/>
      <c r="EZ55" s="27"/>
      <c r="FA55" s="27"/>
      <c r="FB55" s="27"/>
      <c r="FC55" s="27"/>
      <c r="FD55" s="27"/>
      <c r="FE55" s="27"/>
      <c r="FF55" s="27"/>
      <c r="FG55" s="27"/>
      <c r="FH55" s="27"/>
      <c r="FI55" s="27"/>
      <c r="FJ55" s="27"/>
      <c r="FK55" s="27"/>
      <c r="FL55" s="27"/>
      <c r="FM55" s="27"/>
      <c r="FN55" s="27"/>
      <c r="FO55" s="27"/>
      <c r="FP55" s="27"/>
      <c r="FQ55" s="27"/>
      <c r="FR55" s="27"/>
      <c r="FS55" s="27"/>
      <c r="FT55" s="27"/>
      <c r="FU55" s="27"/>
      <c r="FV55" s="27"/>
      <c r="FW55" s="27"/>
      <c r="FX55" s="27"/>
      <c r="FY55" s="27"/>
      <c r="FZ55" s="27"/>
      <c r="GA55" s="27"/>
      <c r="GB55" s="27"/>
      <c r="GC55" s="27"/>
      <c r="GD55" s="27"/>
      <c r="GE55" s="27"/>
      <c r="GF55" s="27"/>
      <c r="GG55" s="27"/>
      <c r="GH55" s="27"/>
      <c r="GI55" s="27"/>
      <c r="GJ55" s="27"/>
      <c r="GK55" s="27"/>
      <c r="GL55" s="27"/>
      <c r="GM55" s="27"/>
      <c r="GN55" s="27"/>
      <c r="GO55" s="27"/>
      <c r="GP55" s="27"/>
      <c r="GQ55" s="27"/>
      <c r="GR55" s="27"/>
      <c r="GS55" s="27"/>
      <c r="GT55" s="27"/>
      <c r="GU55" s="27"/>
      <c r="GV55" s="27"/>
      <c r="GW55" s="27"/>
      <c r="GX55" s="27"/>
      <c r="GY55" s="27"/>
      <c r="GZ55" s="27"/>
      <c r="HA55" s="27"/>
      <c r="HB55" s="27"/>
      <c r="HC55" s="27"/>
      <c r="HD55" s="27"/>
      <c r="HE55" s="27"/>
      <c r="HF55" s="27"/>
      <c r="HG55" s="27"/>
      <c r="HH55" s="27"/>
      <c r="HI55" s="27"/>
      <c r="HJ55" s="27"/>
      <c r="HK55" s="27"/>
      <c r="HL55" s="27"/>
      <c r="HM55" s="27"/>
      <c r="HN55" s="27"/>
      <c r="HO55" s="27"/>
      <c r="HP55" s="27"/>
      <c r="HQ55" s="27"/>
      <c r="HR55" s="27"/>
      <c r="HS55" s="27"/>
      <c r="HT55" s="27"/>
      <c r="HU55" s="27"/>
      <c r="HV55" s="27"/>
      <c r="HW55" s="27"/>
      <c r="HX55" s="27"/>
      <c r="HY55" s="27"/>
      <c r="HZ55" s="27"/>
      <c r="IA55" s="27"/>
    </row>
    <row r="56" spans="1:235" x14ac:dyDescent="0.25">
      <c r="A56" s="32">
        <f t="shared" ca="1" si="1"/>
        <v>43162</v>
      </c>
      <c r="B56" s="37">
        <f ca="1">IF(ISERROR(VLOOKUP($A56,Original!$A$9:$B$500,2,FALSE)),0,VLOOKUP($A56,Original!$A$9:$B$500,2,FALSE))</f>
        <v>0</v>
      </c>
      <c r="C56" s="37">
        <f ca="1">IF(ISERROR(VLOOKUP($A56,Levelled!$A$9:$B$500,2,FALSE)),0,VLOOKUP($A56,Levelled!$A$9:$B$500,2,FALSE))</f>
        <v>0</v>
      </c>
      <c r="D56" s="37">
        <f t="shared" ca="1" si="2"/>
        <v>0</v>
      </c>
      <c r="E56" s="37" t="str">
        <f t="shared" ca="1" si="0"/>
        <v>2018-09</v>
      </c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7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  <c r="EJ56" s="27"/>
      <c r="EK56" s="27"/>
      <c r="EL56" s="27"/>
      <c r="EM56" s="27"/>
      <c r="EN56" s="27"/>
      <c r="EO56" s="27"/>
      <c r="EP56" s="27"/>
      <c r="EQ56" s="27"/>
      <c r="ER56" s="27"/>
      <c r="ES56" s="27"/>
      <c r="ET56" s="27"/>
      <c r="EU56" s="27"/>
      <c r="EV56" s="27"/>
      <c r="EW56" s="27"/>
      <c r="EX56" s="27"/>
      <c r="EY56" s="27"/>
      <c r="EZ56" s="27"/>
      <c r="FA56" s="27"/>
      <c r="FB56" s="27"/>
      <c r="FC56" s="27"/>
      <c r="FD56" s="27"/>
      <c r="FE56" s="27"/>
      <c r="FF56" s="27"/>
      <c r="FG56" s="27"/>
      <c r="FH56" s="27"/>
      <c r="FI56" s="27"/>
      <c r="FJ56" s="27"/>
      <c r="FK56" s="27"/>
      <c r="FL56" s="27"/>
      <c r="FM56" s="27"/>
      <c r="FN56" s="27"/>
      <c r="FO56" s="27"/>
      <c r="FP56" s="27"/>
      <c r="FQ56" s="27"/>
      <c r="FR56" s="27"/>
      <c r="FS56" s="27"/>
      <c r="FT56" s="27"/>
      <c r="FU56" s="27"/>
      <c r="FV56" s="27"/>
      <c r="FW56" s="27"/>
      <c r="FX56" s="27"/>
      <c r="FY56" s="27"/>
      <c r="FZ56" s="27"/>
      <c r="GA56" s="27"/>
      <c r="GB56" s="27"/>
      <c r="GC56" s="27"/>
      <c r="GD56" s="27"/>
      <c r="GE56" s="27"/>
      <c r="GF56" s="27"/>
      <c r="GG56" s="27"/>
      <c r="GH56" s="27"/>
      <c r="GI56" s="27"/>
      <c r="GJ56" s="27"/>
      <c r="GK56" s="27"/>
      <c r="GL56" s="27"/>
      <c r="GM56" s="27"/>
      <c r="GN56" s="27"/>
      <c r="GO56" s="27"/>
      <c r="GP56" s="27"/>
      <c r="GQ56" s="27"/>
      <c r="GR56" s="27"/>
      <c r="GS56" s="27"/>
      <c r="GT56" s="27"/>
      <c r="GU56" s="27"/>
      <c r="GV56" s="27"/>
      <c r="GW56" s="27"/>
      <c r="GX56" s="27"/>
      <c r="GY56" s="27"/>
      <c r="GZ56" s="27"/>
      <c r="HA56" s="27"/>
      <c r="HB56" s="27"/>
      <c r="HC56" s="27"/>
      <c r="HD56" s="27"/>
      <c r="HE56" s="27"/>
      <c r="HF56" s="27"/>
      <c r="HG56" s="27"/>
      <c r="HH56" s="27"/>
      <c r="HI56" s="27"/>
      <c r="HJ56" s="27"/>
      <c r="HK56" s="27"/>
      <c r="HL56" s="27"/>
      <c r="HM56" s="27"/>
      <c r="HN56" s="27"/>
      <c r="HO56" s="27"/>
      <c r="HP56" s="27"/>
      <c r="HQ56" s="27"/>
      <c r="HR56" s="27"/>
      <c r="HS56" s="27"/>
      <c r="HT56" s="27"/>
      <c r="HU56" s="27"/>
      <c r="HV56" s="27"/>
      <c r="HW56" s="27"/>
      <c r="HX56" s="27"/>
      <c r="HY56" s="27"/>
      <c r="HZ56" s="27"/>
      <c r="IA56" s="27"/>
    </row>
    <row r="57" spans="1:235" x14ac:dyDescent="0.25">
      <c r="A57" s="32">
        <f t="shared" ca="1" si="1"/>
        <v>43163</v>
      </c>
      <c r="B57" s="37">
        <f ca="1">IF(ISERROR(VLOOKUP($A57,Original!$A$9:$B$500,2,FALSE)),0,VLOOKUP($A57,Original!$A$9:$B$500,2,FALSE))</f>
        <v>0</v>
      </c>
      <c r="C57" s="37">
        <f ca="1">IF(ISERROR(VLOOKUP($A57,Levelled!$A$9:$B$500,2,FALSE)),0,VLOOKUP($A57,Levelled!$A$9:$B$500,2,FALSE))</f>
        <v>0</v>
      </c>
      <c r="D57" s="37">
        <f t="shared" ca="1" si="2"/>
        <v>0</v>
      </c>
      <c r="E57" s="37" t="str">
        <f t="shared" ca="1" si="0"/>
        <v>2018-09</v>
      </c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7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  <c r="EO57" s="27"/>
      <c r="EP57" s="27"/>
      <c r="EQ57" s="27"/>
      <c r="ER57" s="27"/>
      <c r="ES57" s="27"/>
      <c r="ET57" s="27"/>
      <c r="EU57" s="27"/>
      <c r="EV57" s="27"/>
      <c r="EW57" s="27"/>
      <c r="EX57" s="27"/>
      <c r="EY57" s="27"/>
      <c r="EZ57" s="27"/>
      <c r="FA57" s="27"/>
      <c r="FB57" s="27"/>
      <c r="FC57" s="27"/>
      <c r="FD57" s="27"/>
      <c r="FE57" s="27"/>
      <c r="FF57" s="27"/>
      <c r="FG57" s="27"/>
      <c r="FH57" s="27"/>
      <c r="FI57" s="27"/>
      <c r="FJ57" s="27"/>
      <c r="FK57" s="27"/>
      <c r="FL57" s="27"/>
      <c r="FM57" s="27"/>
      <c r="FN57" s="27"/>
      <c r="FO57" s="27"/>
      <c r="FP57" s="27"/>
      <c r="FQ57" s="27"/>
      <c r="FR57" s="27"/>
      <c r="FS57" s="27"/>
      <c r="FT57" s="27"/>
      <c r="FU57" s="27"/>
      <c r="FV57" s="27"/>
      <c r="FW57" s="27"/>
      <c r="FX57" s="27"/>
      <c r="FY57" s="27"/>
      <c r="FZ57" s="27"/>
      <c r="GA57" s="27"/>
      <c r="GB57" s="27"/>
      <c r="GC57" s="27"/>
      <c r="GD57" s="27"/>
      <c r="GE57" s="27"/>
      <c r="GF57" s="27"/>
      <c r="GG57" s="27"/>
      <c r="GH57" s="27"/>
      <c r="GI57" s="27"/>
      <c r="GJ57" s="27"/>
      <c r="GK57" s="27"/>
      <c r="GL57" s="27"/>
      <c r="GM57" s="27"/>
      <c r="GN57" s="27"/>
      <c r="GO57" s="27"/>
      <c r="GP57" s="27"/>
      <c r="GQ57" s="27"/>
      <c r="GR57" s="27"/>
      <c r="GS57" s="27"/>
      <c r="GT57" s="27"/>
      <c r="GU57" s="27"/>
      <c r="GV57" s="27"/>
      <c r="GW57" s="27"/>
      <c r="GX57" s="27"/>
      <c r="GY57" s="27"/>
      <c r="GZ57" s="27"/>
      <c r="HA57" s="27"/>
      <c r="HB57" s="27"/>
      <c r="HC57" s="27"/>
      <c r="HD57" s="27"/>
      <c r="HE57" s="27"/>
      <c r="HF57" s="27"/>
      <c r="HG57" s="27"/>
      <c r="HH57" s="27"/>
      <c r="HI57" s="27"/>
      <c r="HJ57" s="27"/>
      <c r="HK57" s="27"/>
      <c r="HL57" s="27"/>
      <c r="HM57" s="27"/>
      <c r="HN57" s="27"/>
      <c r="HO57" s="27"/>
      <c r="HP57" s="27"/>
      <c r="HQ57" s="27"/>
      <c r="HR57" s="27"/>
      <c r="HS57" s="27"/>
      <c r="HT57" s="27"/>
      <c r="HU57" s="27"/>
      <c r="HV57" s="27"/>
      <c r="HW57" s="27"/>
      <c r="HX57" s="27"/>
      <c r="HY57" s="27"/>
      <c r="HZ57" s="27"/>
      <c r="IA57" s="27"/>
    </row>
    <row r="58" spans="1:235" x14ac:dyDescent="0.25">
      <c r="A58" s="32">
        <f t="shared" ca="1" si="1"/>
        <v>43164</v>
      </c>
      <c r="B58" s="37">
        <f ca="1">IF(ISERROR(VLOOKUP($A58,Original!$A$9:$B$500,2,FALSE)),0,VLOOKUP($A58,Original!$A$9:$B$500,2,FALSE))</f>
        <v>0</v>
      </c>
      <c r="C58" s="37">
        <f ca="1">IF(ISERROR(VLOOKUP($A58,Levelled!$A$9:$B$500,2,FALSE)),0,VLOOKUP($A58,Levelled!$A$9:$B$500,2,FALSE))</f>
        <v>0</v>
      </c>
      <c r="D58" s="37">
        <f t="shared" ca="1" si="2"/>
        <v>0</v>
      </c>
      <c r="E58" s="37" t="str">
        <f t="shared" ca="1" si="0"/>
        <v>2018-10</v>
      </c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7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  <c r="EO58" s="27"/>
      <c r="EP58" s="27"/>
      <c r="EQ58" s="27"/>
      <c r="ER58" s="27"/>
      <c r="ES58" s="27"/>
      <c r="ET58" s="27"/>
      <c r="EU58" s="27"/>
      <c r="EV58" s="27"/>
      <c r="EW58" s="27"/>
      <c r="EX58" s="27"/>
      <c r="EY58" s="27"/>
      <c r="EZ58" s="27"/>
      <c r="FA58" s="27"/>
      <c r="FB58" s="27"/>
      <c r="FC58" s="27"/>
      <c r="FD58" s="27"/>
      <c r="FE58" s="27"/>
      <c r="FF58" s="27"/>
      <c r="FG58" s="27"/>
      <c r="FH58" s="27"/>
      <c r="FI58" s="27"/>
      <c r="FJ58" s="27"/>
      <c r="FK58" s="27"/>
      <c r="FL58" s="27"/>
      <c r="FM58" s="27"/>
      <c r="FN58" s="27"/>
      <c r="FO58" s="27"/>
      <c r="FP58" s="27"/>
      <c r="FQ58" s="27"/>
      <c r="FR58" s="27"/>
      <c r="FS58" s="27"/>
      <c r="FT58" s="27"/>
      <c r="FU58" s="27"/>
      <c r="FV58" s="27"/>
      <c r="FW58" s="27"/>
      <c r="FX58" s="27"/>
      <c r="FY58" s="27"/>
      <c r="FZ58" s="27"/>
      <c r="GA58" s="27"/>
      <c r="GB58" s="27"/>
      <c r="GC58" s="27"/>
      <c r="GD58" s="27"/>
      <c r="GE58" s="27"/>
      <c r="GF58" s="27"/>
      <c r="GG58" s="27"/>
      <c r="GH58" s="27"/>
      <c r="GI58" s="27"/>
      <c r="GJ58" s="27"/>
      <c r="GK58" s="27"/>
      <c r="GL58" s="27"/>
      <c r="GM58" s="27"/>
      <c r="GN58" s="27"/>
      <c r="GO58" s="27"/>
      <c r="GP58" s="27"/>
      <c r="GQ58" s="27"/>
      <c r="GR58" s="27"/>
      <c r="GS58" s="27"/>
      <c r="GT58" s="27"/>
      <c r="GU58" s="27"/>
      <c r="GV58" s="27"/>
      <c r="GW58" s="27"/>
      <c r="GX58" s="27"/>
      <c r="GY58" s="27"/>
      <c r="GZ58" s="27"/>
      <c r="HA58" s="27"/>
      <c r="HB58" s="27"/>
      <c r="HC58" s="27"/>
      <c r="HD58" s="27"/>
      <c r="HE58" s="27"/>
      <c r="HF58" s="27"/>
      <c r="HG58" s="27"/>
      <c r="HH58" s="27"/>
      <c r="HI58" s="27"/>
      <c r="HJ58" s="27"/>
      <c r="HK58" s="27"/>
      <c r="HL58" s="27"/>
      <c r="HM58" s="27"/>
      <c r="HN58" s="27"/>
      <c r="HO58" s="27"/>
      <c r="HP58" s="27"/>
      <c r="HQ58" s="27"/>
      <c r="HR58" s="27"/>
      <c r="HS58" s="27"/>
      <c r="HT58" s="27"/>
      <c r="HU58" s="27"/>
      <c r="HV58" s="27"/>
      <c r="HW58" s="27"/>
      <c r="HX58" s="27"/>
      <c r="HY58" s="27"/>
      <c r="HZ58" s="27"/>
      <c r="IA58" s="27"/>
    </row>
    <row r="59" spans="1:235" x14ac:dyDescent="0.25">
      <c r="A59" s="32">
        <f t="shared" ca="1" si="1"/>
        <v>43165</v>
      </c>
      <c r="B59" s="37">
        <f ca="1">IF(ISERROR(VLOOKUP($A59,Original!$A$9:$B$500,2,FALSE)),0,VLOOKUP($A59,Original!$A$9:$B$500,2,FALSE))</f>
        <v>0</v>
      </c>
      <c r="C59" s="37">
        <f ca="1">IF(ISERROR(VLOOKUP($A59,Levelled!$A$9:$B$500,2,FALSE)),0,VLOOKUP($A59,Levelled!$A$9:$B$500,2,FALSE))</f>
        <v>0</v>
      </c>
      <c r="D59" s="37">
        <f t="shared" ca="1" si="2"/>
        <v>0</v>
      </c>
      <c r="E59" s="37" t="str">
        <f t="shared" ca="1" si="0"/>
        <v>2018-10</v>
      </c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7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  <c r="EO59" s="27"/>
      <c r="EP59" s="27"/>
      <c r="EQ59" s="27"/>
      <c r="ER59" s="27"/>
      <c r="ES59" s="27"/>
      <c r="ET59" s="27"/>
      <c r="EU59" s="27"/>
      <c r="EV59" s="27"/>
      <c r="EW59" s="27"/>
      <c r="EX59" s="27"/>
      <c r="EY59" s="27"/>
      <c r="EZ59" s="27"/>
      <c r="FA59" s="27"/>
      <c r="FB59" s="27"/>
      <c r="FC59" s="27"/>
      <c r="FD59" s="27"/>
      <c r="FE59" s="27"/>
      <c r="FF59" s="27"/>
      <c r="FG59" s="27"/>
      <c r="FH59" s="27"/>
      <c r="FI59" s="27"/>
      <c r="FJ59" s="27"/>
      <c r="FK59" s="27"/>
      <c r="FL59" s="27"/>
      <c r="FM59" s="27"/>
      <c r="FN59" s="27"/>
      <c r="FO59" s="27"/>
      <c r="FP59" s="27"/>
      <c r="FQ59" s="27"/>
      <c r="FR59" s="27"/>
      <c r="FS59" s="27"/>
      <c r="FT59" s="27"/>
      <c r="FU59" s="27"/>
      <c r="FV59" s="27"/>
      <c r="FW59" s="27"/>
      <c r="FX59" s="27"/>
      <c r="FY59" s="27"/>
      <c r="FZ59" s="27"/>
      <c r="GA59" s="27"/>
      <c r="GB59" s="27"/>
      <c r="GC59" s="27"/>
      <c r="GD59" s="27"/>
      <c r="GE59" s="27"/>
      <c r="GF59" s="27"/>
      <c r="GG59" s="27"/>
      <c r="GH59" s="27"/>
      <c r="GI59" s="27"/>
      <c r="GJ59" s="27"/>
      <c r="GK59" s="27"/>
      <c r="GL59" s="27"/>
      <c r="GM59" s="27"/>
      <c r="GN59" s="27"/>
      <c r="GO59" s="27"/>
      <c r="GP59" s="27"/>
      <c r="GQ59" s="27"/>
      <c r="GR59" s="27"/>
      <c r="GS59" s="27"/>
      <c r="GT59" s="27"/>
      <c r="GU59" s="27"/>
      <c r="GV59" s="27"/>
      <c r="GW59" s="27"/>
      <c r="GX59" s="27"/>
      <c r="GY59" s="27"/>
      <c r="GZ59" s="27"/>
      <c r="HA59" s="27"/>
      <c r="HB59" s="27"/>
      <c r="HC59" s="27"/>
      <c r="HD59" s="27"/>
      <c r="HE59" s="27"/>
      <c r="HF59" s="27"/>
      <c r="HG59" s="27"/>
      <c r="HH59" s="27"/>
      <c r="HI59" s="27"/>
      <c r="HJ59" s="27"/>
      <c r="HK59" s="27"/>
      <c r="HL59" s="27"/>
      <c r="HM59" s="27"/>
      <c r="HN59" s="27"/>
      <c r="HO59" s="27"/>
      <c r="HP59" s="27"/>
      <c r="HQ59" s="27"/>
      <c r="HR59" s="27"/>
      <c r="HS59" s="27"/>
      <c r="HT59" s="27"/>
      <c r="HU59" s="27"/>
      <c r="HV59" s="27"/>
      <c r="HW59" s="27"/>
      <c r="HX59" s="27"/>
      <c r="HY59" s="27"/>
      <c r="HZ59" s="27"/>
      <c r="IA59" s="27"/>
    </row>
    <row r="60" spans="1:235" x14ac:dyDescent="0.25">
      <c r="A60" s="32">
        <f t="shared" ca="1" si="1"/>
        <v>43166</v>
      </c>
      <c r="B60" s="37">
        <f ca="1">IF(ISERROR(VLOOKUP($A60,Original!$A$9:$B$500,2,FALSE)),0,VLOOKUP($A60,Original!$A$9:$B$500,2,FALSE))</f>
        <v>0</v>
      </c>
      <c r="C60" s="37">
        <f ca="1">IF(ISERROR(VLOOKUP($A60,Levelled!$A$9:$B$500,2,FALSE)),0,VLOOKUP($A60,Levelled!$A$9:$B$500,2,FALSE))</f>
        <v>0</v>
      </c>
      <c r="D60" s="37">
        <f t="shared" ca="1" si="2"/>
        <v>0</v>
      </c>
      <c r="E60" s="37" t="str">
        <f t="shared" ca="1" si="0"/>
        <v>2018-10</v>
      </c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7"/>
      <c r="CW60" s="27"/>
      <c r="CX60" s="27"/>
      <c r="CY60" s="27"/>
      <c r="CZ60" s="27"/>
      <c r="DA60" s="27"/>
      <c r="DB60" s="27"/>
      <c r="DC60" s="27"/>
      <c r="DD60" s="27"/>
      <c r="DE60" s="27"/>
      <c r="DF60" s="27"/>
      <c r="DG60" s="27"/>
      <c r="DH60" s="27"/>
      <c r="DI60" s="27"/>
      <c r="DJ60" s="27"/>
      <c r="DK60" s="27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  <c r="EJ60" s="27"/>
      <c r="EK60" s="27"/>
      <c r="EL60" s="27"/>
      <c r="EM60" s="27"/>
      <c r="EN60" s="27"/>
      <c r="EO60" s="27"/>
      <c r="EP60" s="27"/>
      <c r="EQ60" s="27"/>
      <c r="ER60" s="27"/>
      <c r="ES60" s="27"/>
      <c r="ET60" s="27"/>
      <c r="EU60" s="27"/>
      <c r="EV60" s="27"/>
      <c r="EW60" s="27"/>
      <c r="EX60" s="27"/>
      <c r="EY60" s="27"/>
      <c r="EZ60" s="27"/>
      <c r="FA60" s="27"/>
      <c r="FB60" s="27"/>
      <c r="FC60" s="27"/>
      <c r="FD60" s="27"/>
      <c r="FE60" s="27"/>
      <c r="FF60" s="27"/>
      <c r="FG60" s="27"/>
      <c r="FH60" s="27"/>
      <c r="FI60" s="27"/>
      <c r="FJ60" s="27"/>
      <c r="FK60" s="27"/>
      <c r="FL60" s="27"/>
      <c r="FM60" s="27"/>
      <c r="FN60" s="27"/>
      <c r="FO60" s="27"/>
      <c r="FP60" s="27"/>
      <c r="FQ60" s="27"/>
      <c r="FR60" s="27"/>
      <c r="FS60" s="27"/>
      <c r="FT60" s="27"/>
      <c r="FU60" s="27"/>
      <c r="FV60" s="27"/>
      <c r="FW60" s="27"/>
      <c r="FX60" s="27"/>
      <c r="FY60" s="27"/>
      <c r="FZ60" s="27"/>
      <c r="GA60" s="27"/>
      <c r="GB60" s="27"/>
      <c r="GC60" s="27"/>
      <c r="GD60" s="27"/>
      <c r="GE60" s="27"/>
      <c r="GF60" s="27"/>
      <c r="GG60" s="27"/>
      <c r="GH60" s="27"/>
      <c r="GI60" s="27"/>
      <c r="GJ60" s="27"/>
      <c r="GK60" s="27"/>
      <c r="GL60" s="27"/>
      <c r="GM60" s="27"/>
      <c r="GN60" s="27"/>
      <c r="GO60" s="27"/>
      <c r="GP60" s="27"/>
      <c r="GQ60" s="27"/>
      <c r="GR60" s="27"/>
      <c r="GS60" s="27"/>
      <c r="GT60" s="27"/>
      <c r="GU60" s="27"/>
      <c r="GV60" s="27"/>
      <c r="GW60" s="27"/>
      <c r="GX60" s="27"/>
      <c r="GY60" s="27"/>
      <c r="GZ60" s="27"/>
      <c r="HA60" s="27"/>
      <c r="HB60" s="27"/>
      <c r="HC60" s="27"/>
      <c r="HD60" s="27"/>
      <c r="HE60" s="27"/>
      <c r="HF60" s="27"/>
      <c r="HG60" s="27"/>
      <c r="HH60" s="27"/>
      <c r="HI60" s="27"/>
      <c r="HJ60" s="27"/>
      <c r="HK60" s="27"/>
      <c r="HL60" s="27"/>
      <c r="HM60" s="27"/>
      <c r="HN60" s="27"/>
      <c r="HO60" s="27"/>
      <c r="HP60" s="27"/>
      <c r="HQ60" s="27"/>
      <c r="HR60" s="27"/>
      <c r="HS60" s="27"/>
      <c r="HT60" s="27"/>
      <c r="HU60" s="27"/>
      <c r="HV60" s="27"/>
      <c r="HW60" s="27"/>
      <c r="HX60" s="27"/>
      <c r="HY60" s="27"/>
      <c r="HZ60" s="27"/>
      <c r="IA60" s="27"/>
    </row>
    <row r="61" spans="1:235" x14ac:dyDescent="0.25">
      <c r="A61" s="32">
        <f t="shared" ca="1" si="1"/>
        <v>43167</v>
      </c>
      <c r="B61" s="37">
        <f ca="1">IF(ISERROR(VLOOKUP($A61,Original!$A$9:$B$500,2,FALSE)),0,VLOOKUP($A61,Original!$A$9:$B$500,2,FALSE))</f>
        <v>0</v>
      </c>
      <c r="C61" s="37">
        <f ca="1">IF(ISERROR(VLOOKUP($A61,Levelled!$A$9:$B$500,2,FALSE)),0,VLOOKUP($A61,Levelled!$A$9:$B$500,2,FALSE))</f>
        <v>0</v>
      </c>
      <c r="D61" s="37">
        <f t="shared" ca="1" si="2"/>
        <v>0</v>
      </c>
      <c r="E61" s="37" t="str">
        <f t="shared" ca="1" si="0"/>
        <v>2018-10</v>
      </c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7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  <c r="EQ61" s="27"/>
      <c r="ER61" s="27"/>
      <c r="ES61" s="27"/>
      <c r="ET61" s="27"/>
      <c r="EU61" s="27"/>
      <c r="EV61" s="27"/>
      <c r="EW61" s="27"/>
      <c r="EX61" s="27"/>
      <c r="EY61" s="27"/>
      <c r="EZ61" s="27"/>
      <c r="FA61" s="27"/>
      <c r="FB61" s="27"/>
      <c r="FC61" s="27"/>
      <c r="FD61" s="27"/>
      <c r="FE61" s="27"/>
      <c r="FF61" s="27"/>
      <c r="FG61" s="27"/>
      <c r="FH61" s="27"/>
      <c r="FI61" s="27"/>
      <c r="FJ61" s="27"/>
      <c r="FK61" s="27"/>
      <c r="FL61" s="27"/>
      <c r="FM61" s="27"/>
      <c r="FN61" s="27"/>
      <c r="FO61" s="27"/>
      <c r="FP61" s="27"/>
      <c r="FQ61" s="27"/>
      <c r="FR61" s="27"/>
      <c r="FS61" s="27"/>
      <c r="FT61" s="27"/>
      <c r="FU61" s="27"/>
      <c r="FV61" s="27"/>
      <c r="FW61" s="27"/>
      <c r="FX61" s="27"/>
      <c r="FY61" s="27"/>
      <c r="FZ61" s="27"/>
      <c r="GA61" s="27"/>
      <c r="GB61" s="27"/>
      <c r="GC61" s="27"/>
      <c r="GD61" s="27"/>
      <c r="GE61" s="27"/>
      <c r="GF61" s="27"/>
      <c r="GG61" s="27"/>
      <c r="GH61" s="27"/>
      <c r="GI61" s="27"/>
      <c r="GJ61" s="27"/>
      <c r="GK61" s="27"/>
      <c r="GL61" s="27"/>
      <c r="GM61" s="27"/>
      <c r="GN61" s="27"/>
      <c r="GO61" s="27"/>
      <c r="GP61" s="27"/>
      <c r="GQ61" s="27"/>
      <c r="GR61" s="27"/>
      <c r="GS61" s="27"/>
      <c r="GT61" s="27"/>
      <c r="GU61" s="27"/>
      <c r="GV61" s="27"/>
      <c r="GW61" s="27"/>
      <c r="GX61" s="27"/>
      <c r="GY61" s="27"/>
      <c r="GZ61" s="27"/>
      <c r="HA61" s="27"/>
      <c r="HB61" s="27"/>
      <c r="HC61" s="27"/>
      <c r="HD61" s="27"/>
      <c r="HE61" s="27"/>
      <c r="HF61" s="27"/>
      <c r="HG61" s="27"/>
      <c r="HH61" s="27"/>
      <c r="HI61" s="27"/>
      <c r="HJ61" s="27"/>
      <c r="HK61" s="27"/>
      <c r="HL61" s="27"/>
      <c r="HM61" s="27"/>
      <c r="HN61" s="27"/>
      <c r="HO61" s="27"/>
      <c r="HP61" s="27"/>
      <c r="HQ61" s="27"/>
      <c r="HR61" s="27"/>
      <c r="HS61" s="27"/>
      <c r="HT61" s="27"/>
      <c r="HU61" s="27"/>
      <c r="HV61" s="27"/>
      <c r="HW61" s="27"/>
      <c r="HX61" s="27"/>
      <c r="HY61" s="27"/>
      <c r="HZ61" s="27"/>
      <c r="IA61" s="27"/>
    </row>
    <row r="62" spans="1:235" x14ac:dyDescent="0.25">
      <c r="A62" s="32">
        <f t="shared" ca="1" si="1"/>
        <v>43168</v>
      </c>
      <c r="B62" s="37">
        <f ca="1">IF(ISERROR(VLOOKUP($A62,Original!$A$9:$B$500,2,FALSE)),0,VLOOKUP($A62,Original!$A$9:$B$500,2,FALSE))</f>
        <v>0</v>
      </c>
      <c r="C62" s="37">
        <f ca="1">IF(ISERROR(VLOOKUP($A62,Levelled!$A$9:$B$500,2,FALSE)),0,VLOOKUP($A62,Levelled!$A$9:$B$500,2,FALSE))</f>
        <v>0</v>
      </c>
      <c r="D62" s="37">
        <f t="shared" ca="1" si="2"/>
        <v>0</v>
      </c>
      <c r="E62" s="37" t="str">
        <f t="shared" ca="1" si="0"/>
        <v>2018-10</v>
      </c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7"/>
      <c r="CW62" s="27"/>
      <c r="CX62" s="27"/>
      <c r="CY62" s="27"/>
      <c r="CZ62" s="27"/>
      <c r="DA62" s="27"/>
      <c r="DB62" s="27"/>
      <c r="DC62" s="27"/>
      <c r="DD62" s="27"/>
      <c r="DE62" s="27"/>
      <c r="DF62" s="27"/>
      <c r="DG62" s="27"/>
      <c r="DH62" s="27"/>
      <c r="DI62" s="27"/>
      <c r="DJ62" s="27"/>
      <c r="DK62" s="27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  <c r="EJ62" s="27"/>
      <c r="EK62" s="27"/>
      <c r="EL62" s="27"/>
      <c r="EM62" s="27"/>
      <c r="EN62" s="27"/>
      <c r="EO62" s="27"/>
      <c r="EP62" s="27"/>
      <c r="EQ62" s="27"/>
      <c r="ER62" s="27"/>
      <c r="ES62" s="27"/>
      <c r="ET62" s="27"/>
      <c r="EU62" s="27"/>
      <c r="EV62" s="27"/>
      <c r="EW62" s="27"/>
      <c r="EX62" s="27"/>
      <c r="EY62" s="27"/>
      <c r="EZ62" s="27"/>
      <c r="FA62" s="27"/>
      <c r="FB62" s="27"/>
      <c r="FC62" s="27"/>
      <c r="FD62" s="27"/>
      <c r="FE62" s="27"/>
      <c r="FF62" s="27"/>
      <c r="FG62" s="27"/>
      <c r="FH62" s="27"/>
      <c r="FI62" s="27"/>
      <c r="FJ62" s="27"/>
      <c r="FK62" s="27"/>
      <c r="FL62" s="27"/>
      <c r="FM62" s="27"/>
      <c r="FN62" s="27"/>
      <c r="FO62" s="27"/>
      <c r="FP62" s="27"/>
      <c r="FQ62" s="27"/>
      <c r="FR62" s="27"/>
      <c r="FS62" s="27"/>
      <c r="FT62" s="27"/>
      <c r="FU62" s="27"/>
      <c r="FV62" s="27"/>
      <c r="FW62" s="27"/>
      <c r="FX62" s="27"/>
      <c r="FY62" s="27"/>
      <c r="FZ62" s="27"/>
      <c r="GA62" s="27"/>
      <c r="GB62" s="27"/>
      <c r="GC62" s="27"/>
      <c r="GD62" s="27"/>
      <c r="GE62" s="27"/>
      <c r="GF62" s="27"/>
      <c r="GG62" s="27"/>
      <c r="GH62" s="27"/>
      <c r="GI62" s="27"/>
      <c r="GJ62" s="27"/>
      <c r="GK62" s="27"/>
      <c r="GL62" s="27"/>
      <c r="GM62" s="27"/>
      <c r="GN62" s="27"/>
      <c r="GO62" s="27"/>
      <c r="GP62" s="27"/>
      <c r="GQ62" s="27"/>
      <c r="GR62" s="27"/>
      <c r="GS62" s="27"/>
      <c r="GT62" s="27"/>
      <c r="GU62" s="27"/>
      <c r="GV62" s="27"/>
      <c r="GW62" s="27"/>
      <c r="GX62" s="27"/>
      <c r="GY62" s="27"/>
      <c r="GZ62" s="27"/>
      <c r="HA62" s="27"/>
      <c r="HB62" s="27"/>
      <c r="HC62" s="27"/>
      <c r="HD62" s="27"/>
      <c r="HE62" s="27"/>
      <c r="HF62" s="27"/>
      <c r="HG62" s="27"/>
      <c r="HH62" s="27"/>
      <c r="HI62" s="27"/>
      <c r="HJ62" s="27"/>
      <c r="HK62" s="27"/>
      <c r="HL62" s="27"/>
      <c r="HM62" s="27"/>
      <c r="HN62" s="27"/>
      <c r="HO62" s="27"/>
      <c r="HP62" s="27"/>
      <c r="HQ62" s="27"/>
      <c r="HR62" s="27"/>
      <c r="HS62" s="27"/>
      <c r="HT62" s="27"/>
      <c r="HU62" s="27"/>
      <c r="HV62" s="27"/>
      <c r="HW62" s="27"/>
      <c r="HX62" s="27"/>
      <c r="HY62" s="27"/>
      <c r="HZ62" s="27"/>
      <c r="IA62" s="27"/>
    </row>
    <row r="63" spans="1:235" x14ac:dyDescent="0.25">
      <c r="A63" s="32">
        <f t="shared" ca="1" si="1"/>
        <v>43169</v>
      </c>
      <c r="B63" s="37">
        <f ca="1">IF(ISERROR(VLOOKUP($A63,Original!$A$9:$B$500,2,FALSE)),0,VLOOKUP($A63,Original!$A$9:$B$500,2,FALSE))</f>
        <v>0</v>
      </c>
      <c r="C63" s="37">
        <f ca="1">IF(ISERROR(VLOOKUP($A63,Levelled!$A$9:$B$500,2,FALSE)),0,VLOOKUP($A63,Levelled!$A$9:$B$500,2,FALSE))</f>
        <v>0</v>
      </c>
      <c r="D63" s="37">
        <f t="shared" ca="1" si="2"/>
        <v>0</v>
      </c>
      <c r="E63" s="37" t="str">
        <f t="shared" ca="1" si="0"/>
        <v>2018-10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27"/>
      <c r="EP63" s="27"/>
      <c r="EQ63" s="27"/>
      <c r="ER63" s="27"/>
      <c r="ES63" s="27"/>
      <c r="ET63" s="27"/>
      <c r="EU63" s="27"/>
      <c r="EV63" s="27"/>
      <c r="EW63" s="27"/>
      <c r="EX63" s="27"/>
      <c r="EY63" s="27"/>
      <c r="EZ63" s="27"/>
      <c r="FA63" s="27"/>
      <c r="FB63" s="27"/>
      <c r="FC63" s="27"/>
      <c r="FD63" s="27"/>
      <c r="FE63" s="27"/>
      <c r="FF63" s="27"/>
      <c r="FG63" s="27"/>
      <c r="FH63" s="27"/>
      <c r="FI63" s="27"/>
      <c r="FJ63" s="27"/>
      <c r="FK63" s="27"/>
      <c r="FL63" s="27"/>
      <c r="FM63" s="27"/>
      <c r="FN63" s="27"/>
      <c r="FO63" s="27"/>
      <c r="FP63" s="27"/>
      <c r="FQ63" s="27"/>
      <c r="FR63" s="27"/>
      <c r="FS63" s="27"/>
      <c r="FT63" s="27"/>
      <c r="FU63" s="27"/>
      <c r="FV63" s="27"/>
      <c r="FW63" s="27"/>
      <c r="FX63" s="27"/>
      <c r="FY63" s="27"/>
      <c r="FZ63" s="27"/>
      <c r="GA63" s="27"/>
      <c r="GB63" s="27"/>
      <c r="GC63" s="27"/>
      <c r="GD63" s="27"/>
      <c r="GE63" s="27"/>
      <c r="GF63" s="27"/>
      <c r="GG63" s="27"/>
      <c r="GH63" s="27"/>
      <c r="GI63" s="27"/>
      <c r="GJ63" s="27"/>
      <c r="GK63" s="27"/>
      <c r="GL63" s="27"/>
      <c r="GM63" s="27"/>
      <c r="GN63" s="27"/>
      <c r="GO63" s="27"/>
      <c r="GP63" s="27"/>
      <c r="GQ63" s="27"/>
      <c r="GR63" s="27"/>
      <c r="GS63" s="27"/>
      <c r="GT63" s="27"/>
      <c r="GU63" s="27"/>
      <c r="GV63" s="27"/>
      <c r="GW63" s="27"/>
      <c r="GX63" s="27"/>
      <c r="GY63" s="27"/>
      <c r="GZ63" s="27"/>
      <c r="HA63" s="27"/>
      <c r="HB63" s="27"/>
      <c r="HC63" s="27"/>
      <c r="HD63" s="27"/>
      <c r="HE63" s="27"/>
      <c r="HF63" s="27"/>
      <c r="HG63" s="27"/>
      <c r="HH63" s="27"/>
      <c r="HI63" s="27"/>
      <c r="HJ63" s="27"/>
      <c r="HK63" s="27"/>
      <c r="HL63" s="27"/>
      <c r="HM63" s="27"/>
      <c r="HN63" s="27"/>
      <c r="HO63" s="27"/>
      <c r="HP63" s="27"/>
      <c r="HQ63" s="27"/>
      <c r="HR63" s="27"/>
      <c r="HS63" s="27"/>
      <c r="HT63" s="27"/>
      <c r="HU63" s="27"/>
      <c r="HV63" s="27"/>
      <c r="HW63" s="27"/>
      <c r="HX63" s="27"/>
      <c r="HY63" s="27"/>
      <c r="HZ63" s="27"/>
      <c r="IA63" s="27"/>
    </row>
    <row r="64" spans="1:235" x14ac:dyDescent="0.25">
      <c r="A64" s="32">
        <f t="shared" ca="1" si="1"/>
        <v>43170</v>
      </c>
      <c r="B64" s="37">
        <f ca="1">IF(ISERROR(VLOOKUP($A64,Original!$A$9:$B$500,2,FALSE)),0,VLOOKUP($A64,Original!$A$9:$B$500,2,FALSE))</f>
        <v>0</v>
      </c>
      <c r="C64" s="37">
        <f ca="1">IF(ISERROR(VLOOKUP($A64,Levelled!$A$9:$B$500,2,FALSE)),0,VLOOKUP($A64,Levelled!$A$9:$B$500,2,FALSE))</f>
        <v>0</v>
      </c>
      <c r="D64" s="37">
        <f t="shared" ca="1" si="2"/>
        <v>0</v>
      </c>
      <c r="E64" s="37" t="str">
        <f t="shared" ca="1" si="0"/>
        <v>2018-10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7"/>
      <c r="CW64" s="27"/>
      <c r="CX64" s="27"/>
      <c r="CY64" s="27"/>
      <c r="CZ64" s="27"/>
      <c r="DA64" s="27"/>
      <c r="DB64" s="27"/>
      <c r="DC64" s="27"/>
      <c r="DD64" s="27"/>
      <c r="DE64" s="27"/>
      <c r="DF64" s="27"/>
      <c r="DG64" s="27"/>
      <c r="DH64" s="27"/>
      <c r="DI64" s="27"/>
      <c r="DJ64" s="27"/>
      <c r="DK64" s="27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  <c r="EJ64" s="27"/>
      <c r="EK64" s="27"/>
      <c r="EL64" s="27"/>
      <c r="EM64" s="27"/>
      <c r="EN64" s="27"/>
      <c r="EO64" s="27"/>
      <c r="EP64" s="27"/>
      <c r="EQ64" s="27"/>
      <c r="ER64" s="27"/>
      <c r="ES64" s="27"/>
      <c r="ET64" s="27"/>
      <c r="EU64" s="27"/>
      <c r="EV64" s="27"/>
      <c r="EW64" s="27"/>
      <c r="EX64" s="27"/>
      <c r="EY64" s="27"/>
      <c r="EZ64" s="27"/>
      <c r="FA64" s="27"/>
      <c r="FB64" s="27"/>
      <c r="FC64" s="27"/>
      <c r="FD64" s="27"/>
      <c r="FE64" s="27"/>
      <c r="FF64" s="27"/>
      <c r="FG64" s="27"/>
      <c r="FH64" s="27"/>
      <c r="FI64" s="27"/>
      <c r="FJ64" s="27"/>
      <c r="FK64" s="27"/>
      <c r="FL64" s="27"/>
      <c r="FM64" s="27"/>
      <c r="FN64" s="27"/>
      <c r="FO64" s="27"/>
      <c r="FP64" s="27"/>
      <c r="FQ64" s="27"/>
      <c r="FR64" s="27"/>
      <c r="FS64" s="27"/>
      <c r="FT64" s="27"/>
      <c r="FU64" s="27"/>
      <c r="FV64" s="27"/>
      <c r="FW64" s="27"/>
      <c r="FX64" s="27"/>
      <c r="FY64" s="27"/>
      <c r="FZ64" s="27"/>
      <c r="GA64" s="27"/>
      <c r="GB64" s="27"/>
      <c r="GC64" s="27"/>
      <c r="GD64" s="27"/>
      <c r="GE64" s="27"/>
      <c r="GF64" s="27"/>
      <c r="GG64" s="27"/>
      <c r="GH64" s="27"/>
      <c r="GI64" s="27"/>
      <c r="GJ64" s="27"/>
      <c r="GK64" s="27"/>
      <c r="GL64" s="27"/>
      <c r="GM64" s="27"/>
      <c r="GN64" s="27"/>
      <c r="GO64" s="27"/>
      <c r="GP64" s="27"/>
      <c r="GQ64" s="27"/>
      <c r="GR64" s="27"/>
      <c r="GS64" s="27"/>
      <c r="GT64" s="27"/>
      <c r="GU64" s="27"/>
      <c r="GV64" s="27"/>
      <c r="GW64" s="27"/>
      <c r="GX64" s="27"/>
      <c r="GY64" s="27"/>
      <c r="GZ64" s="27"/>
      <c r="HA64" s="27"/>
      <c r="HB64" s="27"/>
      <c r="HC64" s="27"/>
      <c r="HD64" s="27"/>
      <c r="HE64" s="27"/>
      <c r="HF64" s="27"/>
      <c r="HG64" s="27"/>
      <c r="HH64" s="27"/>
      <c r="HI64" s="27"/>
      <c r="HJ64" s="27"/>
      <c r="HK64" s="27"/>
      <c r="HL64" s="27"/>
      <c r="HM64" s="27"/>
      <c r="HN64" s="27"/>
      <c r="HO64" s="27"/>
      <c r="HP64" s="27"/>
      <c r="HQ64" s="27"/>
      <c r="HR64" s="27"/>
      <c r="HS64" s="27"/>
      <c r="HT64" s="27"/>
      <c r="HU64" s="27"/>
      <c r="HV64" s="27"/>
      <c r="HW64" s="27"/>
      <c r="HX64" s="27"/>
      <c r="HY64" s="27"/>
      <c r="HZ64" s="27"/>
      <c r="IA64" s="27"/>
    </row>
    <row r="65" spans="1:235" x14ac:dyDescent="0.25">
      <c r="A65" s="32">
        <f t="shared" ca="1" si="1"/>
        <v>43171</v>
      </c>
      <c r="B65" s="37">
        <f ca="1">IF(ISERROR(VLOOKUP($A65,Original!$A$9:$B$500,2,FALSE)),0,VLOOKUP($A65,Original!$A$9:$B$500,2,FALSE))</f>
        <v>0</v>
      </c>
      <c r="C65" s="37">
        <f ca="1">IF(ISERROR(VLOOKUP($A65,Levelled!$A$9:$B$500,2,FALSE)),0,VLOOKUP($A65,Levelled!$A$9:$B$500,2,FALSE))</f>
        <v>0</v>
      </c>
      <c r="D65" s="37">
        <f t="shared" ca="1" si="2"/>
        <v>0</v>
      </c>
      <c r="E65" s="37" t="str">
        <f t="shared" ca="1" si="0"/>
        <v>2018-11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  <c r="EQ65" s="27"/>
      <c r="ER65" s="27"/>
      <c r="ES65" s="27"/>
      <c r="ET65" s="27"/>
      <c r="EU65" s="27"/>
      <c r="EV65" s="27"/>
      <c r="EW65" s="27"/>
      <c r="EX65" s="27"/>
      <c r="EY65" s="27"/>
      <c r="EZ65" s="27"/>
      <c r="FA65" s="27"/>
      <c r="FB65" s="27"/>
      <c r="FC65" s="27"/>
      <c r="FD65" s="27"/>
      <c r="FE65" s="27"/>
      <c r="FF65" s="27"/>
      <c r="FG65" s="27"/>
      <c r="FH65" s="27"/>
      <c r="FI65" s="27"/>
      <c r="FJ65" s="27"/>
      <c r="FK65" s="27"/>
      <c r="FL65" s="27"/>
      <c r="FM65" s="27"/>
      <c r="FN65" s="27"/>
      <c r="FO65" s="27"/>
      <c r="FP65" s="27"/>
      <c r="FQ65" s="27"/>
      <c r="FR65" s="27"/>
      <c r="FS65" s="27"/>
      <c r="FT65" s="27"/>
      <c r="FU65" s="27"/>
      <c r="FV65" s="27"/>
      <c r="FW65" s="27"/>
      <c r="FX65" s="27"/>
      <c r="FY65" s="27"/>
      <c r="FZ65" s="27"/>
      <c r="GA65" s="27"/>
      <c r="GB65" s="27"/>
      <c r="GC65" s="27"/>
      <c r="GD65" s="27"/>
      <c r="GE65" s="27"/>
      <c r="GF65" s="27"/>
      <c r="GG65" s="27"/>
      <c r="GH65" s="27"/>
      <c r="GI65" s="27"/>
      <c r="GJ65" s="27"/>
      <c r="GK65" s="27"/>
      <c r="GL65" s="27"/>
      <c r="GM65" s="27"/>
      <c r="GN65" s="27"/>
      <c r="GO65" s="27"/>
      <c r="GP65" s="27"/>
      <c r="GQ65" s="27"/>
      <c r="GR65" s="27"/>
      <c r="GS65" s="27"/>
      <c r="GT65" s="27"/>
      <c r="GU65" s="27"/>
      <c r="GV65" s="27"/>
      <c r="GW65" s="27"/>
      <c r="GX65" s="27"/>
      <c r="GY65" s="27"/>
      <c r="GZ65" s="27"/>
      <c r="HA65" s="27"/>
      <c r="HB65" s="27"/>
      <c r="HC65" s="27"/>
      <c r="HD65" s="27"/>
      <c r="HE65" s="27"/>
      <c r="HF65" s="27"/>
      <c r="HG65" s="27"/>
      <c r="HH65" s="27"/>
      <c r="HI65" s="27"/>
      <c r="HJ65" s="27"/>
      <c r="HK65" s="27"/>
      <c r="HL65" s="27"/>
      <c r="HM65" s="27"/>
      <c r="HN65" s="27"/>
      <c r="HO65" s="27"/>
      <c r="HP65" s="27"/>
      <c r="HQ65" s="27"/>
      <c r="HR65" s="27"/>
      <c r="HS65" s="27"/>
      <c r="HT65" s="27"/>
      <c r="HU65" s="27"/>
      <c r="HV65" s="27"/>
      <c r="HW65" s="27"/>
      <c r="HX65" s="27"/>
      <c r="HY65" s="27"/>
      <c r="HZ65" s="27"/>
      <c r="IA65" s="27"/>
    </row>
    <row r="66" spans="1:235" x14ac:dyDescent="0.25">
      <c r="A66" s="32">
        <f t="shared" ca="1" si="1"/>
        <v>43172</v>
      </c>
      <c r="B66" s="37">
        <f ca="1">IF(ISERROR(VLOOKUP($A66,Original!$A$9:$B$500,2,FALSE)),0,VLOOKUP($A66,Original!$A$9:$B$500,2,FALSE))</f>
        <v>0</v>
      </c>
      <c r="C66" s="37">
        <f ca="1">IF(ISERROR(VLOOKUP($A66,Levelled!$A$9:$B$500,2,FALSE)),0,VLOOKUP($A66,Levelled!$A$9:$B$500,2,FALSE))</f>
        <v>0</v>
      </c>
      <c r="D66" s="37">
        <f t="shared" ca="1" si="2"/>
        <v>0</v>
      </c>
      <c r="E66" s="37" t="str">
        <f t="shared" ca="1" si="0"/>
        <v>2018-11</v>
      </c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7"/>
      <c r="DJ66" s="27"/>
      <c r="DK66" s="27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  <c r="EJ66" s="27"/>
      <c r="EK66" s="27"/>
      <c r="EL66" s="27"/>
      <c r="EM66" s="27"/>
      <c r="EN66" s="27"/>
      <c r="EO66" s="27"/>
      <c r="EP66" s="27"/>
      <c r="EQ66" s="27"/>
      <c r="ER66" s="27"/>
      <c r="ES66" s="27"/>
      <c r="ET66" s="27"/>
      <c r="EU66" s="27"/>
      <c r="EV66" s="27"/>
      <c r="EW66" s="27"/>
      <c r="EX66" s="27"/>
      <c r="EY66" s="27"/>
      <c r="EZ66" s="27"/>
      <c r="FA66" s="27"/>
      <c r="FB66" s="27"/>
      <c r="FC66" s="27"/>
      <c r="FD66" s="27"/>
      <c r="FE66" s="27"/>
      <c r="FF66" s="27"/>
      <c r="FG66" s="27"/>
      <c r="FH66" s="27"/>
      <c r="FI66" s="27"/>
      <c r="FJ66" s="27"/>
      <c r="FK66" s="27"/>
      <c r="FL66" s="27"/>
      <c r="FM66" s="27"/>
      <c r="FN66" s="27"/>
      <c r="FO66" s="27"/>
      <c r="FP66" s="27"/>
      <c r="FQ66" s="27"/>
      <c r="FR66" s="27"/>
      <c r="FS66" s="27"/>
      <c r="FT66" s="27"/>
      <c r="FU66" s="27"/>
      <c r="FV66" s="27"/>
      <c r="FW66" s="27"/>
      <c r="FX66" s="27"/>
      <c r="FY66" s="27"/>
      <c r="FZ66" s="27"/>
      <c r="GA66" s="27"/>
      <c r="GB66" s="27"/>
      <c r="GC66" s="27"/>
      <c r="GD66" s="27"/>
      <c r="GE66" s="27"/>
      <c r="GF66" s="27"/>
      <c r="GG66" s="27"/>
      <c r="GH66" s="27"/>
      <c r="GI66" s="27"/>
      <c r="GJ66" s="27"/>
      <c r="GK66" s="27"/>
      <c r="GL66" s="27"/>
      <c r="GM66" s="27"/>
      <c r="GN66" s="27"/>
      <c r="GO66" s="27"/>
      <c r="GP66" s="27"/>
      <c r="GQ66" s="27"/>
      <c r="GR66" s="27"/>
      <c r="GS66" s="27"/>
      <c r="GT66" s="27"/>
      <c r="GU66" s="27"/>
      <c r="GV66" s="27"/>
      <c r="GW66" s="27"/>
      <c r="GX66" s="27"/>
      <c r="GY66" s="27"/>
      <c r="GZ66" s="27"/>
      <c r="HA66" s="27"/>
      <c r="HB66" s="27"/>
      <c r="HC66" s="27"/>
      <c r="HD66" s="27"/>
      <c r="HE66" s="27"/>
      <c r="HF66" s="27"/>
      <c r="HG66" s="27"/>
      <c r="HH66" s="27"/>
      <c r="HI66" s="27"/>
      <c r="HJ66" s="27"/>
      <c r="HK66" s="27"/>
      <c r="HL66" s="27"/>
      <c r="HM66" s="27"/>
      <c r="HN66" s="27"/>
      <c r="HO66" s="27"/>
      <c r="HP66" s="27"/>
      <c r="HQ66" s="27"/>
      <c r="HR66" s="27"/>
      <c r="HS66" s="27"/>
      <c r="HT66" s="27"/>
      <c r="HU66" s="27"/>
      <c r="HV66" s="27"/>
      <c r="HW66" s="27"/>
      <c r="HX66" s="27"/>
      <c r="HY66" s="27"/>
      <c r="HZ66" s="27"/>
      <c r="IA66" s="27"/>
    </row>
    <row r="67" spans="1:235" x14ac:dyDescent="0.25">
      <c r="A67" s="32">
        <f t="shared" ca="1" si="1"/>
        <v>43173</v>
      </c>
      <c r="B67" s="37">
        <f ca="1">IF(ISERROR(VLOOKUP($A67,Original!$A$9:$B$500,2,FALSE)),0,VLOOKUP($A67,Original!$A$9:$B$500,2,FALSE))</f>
        <v>0</v>
      </c>
      <c r="C67" s="37">
        <f ca="1">IF(ISERROR(VLOOKUP($A67,Levelled!$A$9:$B$500,2,FALSE)),0,VLOOKUP($A67,Levelled!$A$9:$B$500,2,FALSE))</f>
        <v>0</v>
      </c>
      <c r="D67" s="37">
        <f t="shared" ca="1" si="2"/>
        <v>0</v>
      </c>
      <c r="E67" s="37" t="str">
        <f t="shared" ca="1" si="0"/>
        <v>2018-11</v>
      </c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  <c r="EQ67" s="27"/>
      <c r="ER67" s="27"/>
      <c r="ES67" s="27"/>
      <c r="ET67" s="27"/>
      <c r="EU67" s="27"/>
      <c r="EV67" s="27"/>
      <c r="EW67" s="27"/>
      <c r="EX67" s="27"/>
      <c r="EY67" s="27"/>
      <c r="EZ67" s="27"/>
      <c r="FA67" s="27"/>
      <c r="FB67" s="27"/>
      <c r="FC67" s="27"/>
      <c r="FD67" s="27"/>
      <c r="FE67" s="27"/>
      <c r="FF67" s="27"/>
      <c r="FG67" s="27"/>
      <c r="FH67" s="27"/>
      <c r="FI67" s="27"/>
      <c r="FJ67" s="27"/>
      <c r="FK67" s="27"/>
      <c r="FL67" s="27"/>
      <c r="FM67" s="27"/>
      <c r="FN67" s="27"/>
      <c r="FO67" s="27"/>
      <c r="FP67" s="27"/>
      <c r="FQ67" s="27"/>
      <c r="FR67" s="27"/>
      <c r="FS67" s="27"/>
      <c r="FT67" s="27"/>
      <c r="FU67" s="27"/>
      <c r="FV67" s="27"/>
      <c r="FW67" s="27"/>
      <c r="FX67" s="27"/>
      <c r="FY67" s="27"/>
      <c r="FZ67" s="27"/>
      <c r="GA67" s="27"/>
      <c r="GB67" s="27"/>
      <c r="GC67" s="27"/>
      <c r="GD67" s="27"/>
      <c r="GE67" s="27"/>
      <c r="GF67" s="27"/>
      <c r="GG67" s="27"/>
      <c r="GH67" s="27"/>
      <c r="GI67" s="27"/>
      <c r="GJ67" s="27"/>
      <c r="GK67" s="27"/>
      <c r="GL67" s="27"/>
      <c r="GM67" s="27"/>
      <c r="GN67" s="27"/>
      <c r="GO67" s="27"/>
      <c r="GP67" s="27"/>
      <c r="GQ67" s="27"/>
      <c r="GR67" s="27"/>
      <c r="GS67" s="27"/>
      <c r="GT67" s="27"/>
      <c r="GU67" s="27"/>
      <c r="GV67" s="27"/>
      <c r="GW67" s="27"/>
      <c r="GX67" s="27"/>
      <c r="GY67" s="27"/>
      <c r="GZ67" s="27"/>
      <c r="HA67" s="27"/>
      <c r="HB67" s="27"/>
      <c r="HC67" s="27"/>
      <c r="HD67" s="27"/>
      <c r="HE67" s="27"/>
      <c r="HF67" s="27"/>
      <c r="HG67" s="27"/>
      <c r="HH67" s="27"/>
      <c r="HI67" s="27"/>
      <c r="HJ67" s="27"/>
      <c r="HK67" s="27"/>
      <c r="HL67" s="27"/>
      <c r="HM67" s="27"/>
      <c r="HN67" s="27"/>
      <c r="HO67" s="27"/>
      <c r="HP67" s="27"/>
      <c r="HQ67" s="27"/>
      <c r="HR67" s="27"/>
      <c r="HS67" s="27"/>
      <c r="HT67" s="27"/>
      <c r="HU67" s="27"/>
      <c r="HV67" s="27"/>
      <c r="HW67" s="27"/>
      <c r="HX67" s="27"/>
      <c r="HY67" s="27"/>
      <c r="HZ67" s="27"/>
      <c r="IA67" s="27"/>
    </row>
    <row r="68" spans="1:235" x14ac:dyDescent="0.25">
      <c r="A68" s="32">
        <f t="shared" ca="1" si="1"/>
        <v>43174</v>
      </c>
      <c r="B68" s="37">
        <f ca="1">IF(ISERROR(VLOOKUP($A68,Original!$A$9:$B$500,2,FALSE)),0,VLOOKUP($A68,Original!$A$9:$B$500,2,FALSE))</f>
        <v>0</v>
      </c>
      <c r="C68" s="37">
        <f ca="1">IF(ISERROR(VLOOKUP($A68,Levelled!$A$9:$B$500,2,FALSE)),0,VLOOKUP($A68,Levelled!$A$9:$B$500,2,FALSE))</f>
        <v>0</v>
      </c>
      <c r="D68" s="37">
        <f t="shared" ca="1" si="2"/>
        <v>0</v>
      </c>
      <c r="E68" s="37" t="str">
        <f t="shared" ca="1" si="0"/>
        <v>2018-11</v>
      </c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  <c r="EO68" s="27"/>
      <c r="EP68" s="27"/>
      <c r="EQ68" s="27"/>
      <c r="ER68" s="27"/>
      <c r="ES68" s="27"/>
      <c r="ET68" s="27"/>
      <c r="EU68" s="27"/>
      <c r="EV68" s="27"/>
      <c r="EW68" s="27"/>
      <c r="EX68" s="27"/>
      <c r="EY68" s="27"/>
      <c r="EZ68" s="27"/>
      <c r="FA68" s="27"/>
      <c r="FB68" s="27"/>
      <c r="FC68" s="27"/>
      <c r="FD68" s="27"/>
      <c r="FE68" s="27"/>
      <c r="FF68" s="27"/>
      <c r="FG68" s="27"/>
      <c r="FH68" s="27"/>
      <c r="FI68" s="27"/>
      <c r="FJ68" s="27"/>
      <c r="FK68" s="27"/>
      <c r="FL68" s="27"/>
      <c r="FM68" s="27"/>
      <c r="FN68" s="27"/>
      <c r="FO68" s="27"/>
      <c r="FP68" s="27"/>
      <c r="FQ68" s="27"/>
      <c r="FR68" s="27"/>
      <c r="FS68" s="27"/>
      <c r="FT68" s="27"/>
      <c r="FU68" s="27"/>
      <c r="FV68" s="27"/>
      <c r="FW68" s="27"/>
      <c r="FX68" s="27"/>
      <c r="FY68" s="27"/>
      <c r="FZ68" s="27"/>
      <c r="GA68" s="27"/>
      <c r="GB68" s="27"/>
      <c r="GC68" s="27"/>
      <c r="GD68" s="27"/>
      <c r="GE68" s="27"/>
      <c r="GF68" s="27"/>
      <c r="GG68" s="27"/>
      <c r="GH68" s="27"/>
      <c r="GI68" s="27"/>
      <c r="GJ68" s="27"/>
      <c r="GK68" s="27"/>
      <c r="GL68" s="27"/>
      <c r="GM68" s="27"/>
      <c r="GN68" s="27"/>
      <c r="GO68" s="27"/>
      <c r="GP68" s="27"/>
      <c r="GQ68" s="27"/>
      <c r="GR68" s="27"/>
      <c r="GS68" s="27"/>
      <c r="GT68" s="27"/>
      <c r="GU68" s="27"/>
      <c r="GV68" s="27"/>
      <c r="GW68" s="27"/>
      <c r="GX68" s="27"/>
      <c r="GY68" s="27"/>
      <c r="GZ68" s="27"/>
      <c r="HA68" s="27"/>
      <c r="HB68" s="27"/>
      <c r="HC68" s="27"/>
      <c r="HD68" s="27"/>
      <c r="HE68" s="27"/>
      <c r="HF68" s="27"/>
      <c r="HG68" s="27"/>
      <c r="HH68" s="27"/>
      <c r="HI68" s="27"/>
      <c r="HJ68" s="27"/>
      <c r="HK68" s="27"/>
      <c r="HL68" s="27"/>
      <c r="HM68" s="27"/>
      <c r="HN68" s="27"/>
      <c r="HO68" s="27"/>
      <c r="HP68" s="27"/>
      <c r="HQ68" s="27"/>
      <c r="HR68" s="27"/>
      <c r="HS68" s="27"/>
      <c r="HT68" s="27"/>
      <c r="HU68" s="27"/>
      <c r="HV68" s="27"/>
      <c r="HW68" s="27"/>
      <c r="HX68" s="27"/>
      <c r="HY68" s="27"/>
      <c r="HZ68" s="27"/>
      <c r="IA68" s="27"/>
    </row>
    <row r="69" spans="1:235" x14ac:dyDescent="0.25">
      <c r="A69" s="32">
        <f t="shared" ca="1" si="1"/>
        <v>43175</v>
      </c>
      <c r="B69" s="37">
        <f ca="1">IF(ISERROR(VLOOKUP($A69,Original!$A$9:$B$500,2,FALSE)),0,VLOOKUP($A69,Original!$A$9:$B$500,2,FALSE))</f>
        <v>0</v>
      </c>
      <c r="C69" s="37">
        <f ca="1">IF(ISERROR(VLOOKUP($A69,Levelled!$A$9:$B$500,2,FALSE)),0,VLOOKUP($A69,Levelled!$A$9:$B$500,2,FALSE))</f>
        <v>0</v>
      </c>
      <c r="D69" s="37">
        <f t="shared" ca="1" si="2"/>
        <v>0</v>
      </c>
      <c r="E69" s="37" t="str">
        <f t="shared" ca="1" si="0"/>
        <v>2018-11</v>
      </c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  <c r="EO69" s="27"/>
      <c r="EP69" s="27"/>
      <c r="EQ69" s="27"/>
      <c r="ER69" s="27"/>
      <c r="ES69" s="27"/>
      <c r="ET69" s="27"/>
      <c r="EU69" s="27"/>
      <c r="EV69" s="27"/>
      <c r="EW69" s="27"/>
      <c r="EX69" s="27"/>
      <c r="EY69" s="27"/>
      <c r="EZ69" s="27"/>
      <c r="FA69" s="27"/>
      <c r="FB69" s="27"/>
      <c r="FC69" s="27"/>
      <c r="FD69" s="27"/>
      <c r="FE69" s="27"/>
      <c r="FF69" s="27"/>
      <c r="FG69" s="27"/>
      <c r="FH69" s="27"/>
      <c r="FI69" s="27"/>
      <c r="FJ69" s="27"/>
      <c r="FK69" s="27"/>
      <c r="FL69" s="27"/>
      <c r="FM69" s="27"/>
      <c r="FN69" s="27"/>
      <c r="FO69" s="27"/>
      <c r="FP69" s="27"/>
      <c r="FQ69" s="27"/>
      <c r="FR69" s="27"/>
      <c r="FS69" s="27"/>
      <c r="FT69" s="27"/>
      <c r="FU69" s="27"/>
      <c r="FV69" s="27"/>
      <c r="FW69" s="27"/>
      <c r="FX69" s="27"/>
      <c r="FY69" s="27"/>
      <c r="FZ69" s="27"/>
      <c r="GA69" s="27"/>
      <c r="GB69" s="27"/>
      <c r="GC69" s="27"/>
      <c r="GD69" s="27"/>
      <c r="GE69" s="27"/>
      <c r="GF69" s="27"/>
      <c r="GG69" s="27"/>
      <c r="GH69" s="27"/>
      <c r="GI69" s="27"/>
      <c r="GJ69" s="27"/>
      <c r="GK69" s="27"/>
      <c r="GL69" s="27"/>
      <c r="GM69" s="27"/>
      <c r="GN69" s="27"/>
      <c r="GO69" s="27"/>
      <c r="GP69" s="27"/>
      <c r="GQ69" s="27"/>
      <c r="GR69" s="27"/>
      <c r="GS69" s="27"/>
      <c r="GT69" s="27"/>
      <c r="GU69" s="27"/>
      <c r="GV69" s="27"/>
      <c r="GW69" s="27"/>
      <c r="GX69" s="27"/>
      <c r="GY69" s="27"/>
      <c r="GZ69" s="27"/>
      <c r="HA69" s="27"/>
      <c r="HB69" s="27"/>
      <c r="HC69" s="27"/>
      <c r="HD69" s="27"/>
      <c r="HE69" s="27"/>
      <c r="HF69" s="27"/>
      <c r="HG69" s="27"/>
      <c r="HH69" s="27"/>
      <c r="HI69" s="27"/>
      <c r="HJ69" s="27"/>
      <c r="HK69" s="27"/>
      <c r="HL69" s="27"/>
      <c r="HM69" s="27"/>
      <c r="HN69" s="27"/>
      <c r="HO69" s="27"/>
      <c r="HP69" s="27"/>
      <c r="HQ69" s="27"/>
      <c r="HR69" s="27"/>
      <c r="HS69" s="27"/>
      <c r="HT69" s="27"/>
      <c r="HU69" s="27"/>
      <c r="HV69" s="27"/>
      <c r="HW69" s="27"/>
      <c r="HX69" s="27"/>
      <c r="HY69" s="27"/>
      <c r="HZ69" s="27"/>
      <c r="IA69" s="27"/>
    </row>
    <row r="70" spans="1:235" x14ac:dyDescent="0.25">
      <c r="A70" s="32">
        <f t="shared" ca="1" si="1"/>
        <v>43176</v>
      </c>
      <c r="B70" s="37">
        <f ca="1">IF(ISERROR(VLOOKUP($A70,Original!$A$9:$B$500,2,FALSE)),0,VLOOKUP($A70,Original!$A$9:$B$500,2,FALSE))</f>
        <v>0</v>
      </c>
      <c r="C70" s="37">
        <f ca="1">IF(ISERROR(VLOOKUP($A70,Levelled!$A$9:$B$500,2,FALSE)),0,VLOOKUP($A70,Levelled!$A$9:$B$500,2,FALSE))</f>
        <v>0</v>
      </c>
      <c r="D70" s="37">
        <f t="shared" ca="1" si="2"/>
        <v>0</v>
      </c>
      <c r="E70" s="37" t="str">
        <f t="shared" ca="1" si="0"/>
        <v>2018-11</v>
      </c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7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  <c r="EJ70" s="27"/>
      <c r="EK70" s="27"/>
      <c r="EL70" s="27"/>
      <c r="EM70" s="27"/>
      <c r="EN70" s="27"/>
      <c r="EO70" s="27"/>
      <c r="EP70" s="27"/>
      <c r="EQ70" s="27"/>
      <c r="ER70" s="27"/>
      <c r="ES70" s="27"/>
      <c r="ET70" s="27"/>
      <c r="EU70" s="27"/>
      <c r="EV70" s="27"/>
      <c r="EW70" s="27"/>
      <c r="EX70" s="27"/>
      <c r="EY70" s="27"/>
      <c r="EZ70" s="27"/>
      <c r="FA70" s="27"/>
      <c r="FB70" s="27"/>
      <c r="FC70" s="27"/>
      <c r="FD70" s="27"/>
      <c r="FE70" s="27"/>
      <c r="FF70" s="27"/>
      <c r="FG70" s="27"/>
      <c r="FH70" s="27"/>
      <c r="FI70" s="27"/>
      <c r="FJ70" s="27"/>
      <c r="FK70" s="27"/>
      <c r="FL70" s="27"/>
      <c r="FM70" s="27"/>
      <c r="FN70" s="27"/>
      <c r="FO70" s="27"/>
      <c r="FP70" s="27"/>
      <c r="FQ70" s="27"/>
      <c r="FR70" s="27"/>
      <c r="FS70" s="27"/>
      <c r="FT70" s="27"/>
      <c r="FU70" s="27"/>
      <c r="FV70" s="27"/>
      <c r="FW70" s="27"/>
      <c r="FX70" s="27"/>
      <c r="FY70" s="27"/>
      <c r="FZ70" s="27"/>
      <c r="GA70" s="27"/>
      <c r="GB70" s="27"/>
      <c r="GC70" s="27"/>
      <c r="GD70" s="27"/>
      <c r="GE70" s="27"/>
      <c r="GF70" s="27"/>
      <c r="GG70" s="27"/>
      <c r="GH70" s="27"/>
      <c r="GI70" s="27"/>
      <c r="GJ70" s="27"/>
      <c r="GK70" s="27"/>
      <c r="GL70" s="27"/>
      <c r="GM70" s="27"/>
      <c r="GN70" s="27"/>
      <c r="GO70" s="27"/>
      <c r="GP70" s="27"/>
      <c r="GQ70" s="27"/>
      <c r="GR70" s="27"/>
      <c r="GS70" s="27"/>
      <c r="GT70" s="27"/>
      <c r="GU70" s="27"/>
      <c r="GV70" s="27"/>
      <c r="GW70" s="27"/>
      <c r="GX70" s="27"/>
      <c r="GY70" s="27"/>
      <c r="GZ70" s="27"/>
      <c r="HA70" s="27"/>
      <c r="HB70" s="27"/>
      <c r="HC70" s="27"/>
      <c r="HD70" s="27"/>
      <c r="HE70" s="27"/>
      <c r="HF70" s="27"/>
      <c r="HG70" s="27"/>
      <c r="HH70" s="27"/>
      <c r="HI70" s="27"/>
      <c r="HJ70" s="27"/>
      <c r="HK70" s="27"/>
      <c r="HL70" s="27"/>
      <c r="HM70" s="27"/>
      <c r="HN70" s="27"/>
      <c r="HO70" s="27"/>
      <c r="HP70" s="27"/>
      <c r="HQ70" s="27"/>
      <c r="HR70" s="27"/>
      <c r="HS70" s="27"/>
      <c r="HT70" s="27"/>
      <c r="HU70" s="27"/>
      <c r="HV70" s="27"/>
      <c r="HW70" s="27"/>
      <c r="HX70" s="27"/>
      <c r="HY70" s="27"/>
      <c r="HZ70" s="27"/>
      <c r="IA70" s="27"/>
    </row>
    <row r="71" spans="1:235" x14ac:dyDescent="0.25">
      <c r="A71" s="32">
        <f t="shared" ca="1" si="1"/>
        <v>43177</v>
      </c>
      <c r="B71" s="37">
        <f ca="1">IF(ISERROR(VLOOKUP($A71,Original!$A$9:$B$500,2,FALSE)),0,VLOOKUP($A71,Original!$A$9:$B$500,2,FALSE))</f>
        <v>0</v>
      </c>
      <c r="C71" s="37">
        <f ca="1">IF(ISERROR(VLOOKUP($A71,Levelled!$A$9:$B$500,2,FALSE)),0,VLOOKUP($A71,Levelled!$A$9:$B$500,2,FALSE))</f>
        <v>0</v>
      </c>
      <c r="D71" s="37">
        <f t="shared" ca="1" si="2"/>
        <v>0</v>
      </c>
      <c r="E71" s="37" t="str">
        <f t="shared" ca="1" si="0"/>
        <v>2018-11</v>
      </c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27"/>
      <c r="EP71" s="27"/>
      <c r="EQ71" s="27"/>
      <c r="ER71" s="27"/>
      <c r="ES71" s="27"/>
      <c r="ET71" s="27"/>
      <c r="EU71" s="27"/>
      <c r="EV71" s="27"/>
      <c r="EW71" s="27"/>
      <c r="EX71" s="27"/>
      <c r="EY71" s="27"/>
      <c r="EZ71" s="27"/>
      <c r="FA71" s="27"/>
      <c r="FB71" s="27"/>
      <c r="FC71" s="27"/>
      <c r="FD71" s="27"/>
      <c r="FE71" s="27"/>
      <c r="FF71" s="27"/>
      <c r="FG71" s="27"/>
      <c r="FH71" s="27"/>
      <c r="FI71" s="27"/>
      <c r="FJ71" s="27"/>
      <c r="FK71" s="27"/>
      <c r="FL71" s="27"/>
      <c r="FM71" s="27"/>
      <c r="FN71" s="27"/>
      <c r="FO71" s="27"/>
      <c r="FP71" s="27"/>
      <c r="FQ71" s="27"/>
      <c r="FR71" s="27"/>
      <c r="FS71" s="27"/>
      <c r="FT71" s="27"/>
      <c r="FU71" s="27"/>
      <c r="FV71" s="27"/>
      <c r="FW71" s="27"/>
      <c r="FX71" s="27"/>
      <c r="FY71" s="27"/>
      <c r="FZ71" s="27"/>
      <c r="GA71" s="27"/>
      <c r="GB71" s="27"/>
      <c r="GC71" s="27"/>
      <c r="GD71" s="27"/>
      <c r="GE71" s="27"/>
      <c r="GF71" s="27"/>
      <c r="GG71" s="27"/>
      <c r="GH71" s="27"/>
      <c r="GI71" s="27"/>
      <c r="GJ71" s="27"/>
      <c r="GK71" s="27"/>
      <c r="GL71" s="27"/>
      <c r="GM71" s="27"/>
      <c r="GN71" s="27"/>
      <c r="GO71" s="27"/>
      <c r="GP71" s="27"/>
      <c r="GQ71" s="27"/>
      <c r="GR71" s="27"/>
      <c r="GS71" s="27"/>
      <c r="GT71" s="27"/>
      <c r="GU71" s="27"/>
      <c r="GV71" s="27"/>
      <c r="GW71" s="27"/>
      <c r="GX71" s="27"/>
      <c r="GY71" s="27"/>
      <c r="GZ71" s="27"/>
      <c r="HA71" s="27"/>
      <c r="HB71" s="27"/>
      <c r="HC71" s="27"/>
      <c r="HD71" s="27"/>
      <c r="HE71" s="27"/>
      <c r="HF71" s="27"/>
      <c r="HG71" s="27"/>
      <c r="HH71" s="27"/>
      <c r="HI71" s="27"/>
      <c r="HJ71" s="27"/>
      <c r="HK71" s="27"/>
      <c r="HL71" s="27"/>
      <c r="HM71" s="27"/>
      <c r="HN71" s="27"/>
      <c r="HO71" s="27"/>
      <c r="HP71" s="27"/>
      <c r="HQ71" s="27"/>
      <c r="HR71" s="27"/>
      <c r="HS71" s="27"/>
      <c r="HT71" s="27"/>
      <c r="HU71" s="27"/>
      <c r="HV71" s="27"/>
      <c r="HW71" s="27"/>
      <c r="HX71" s="27"/>
      <c r="HY71" s="27"/>
      <c r="HZ71" s="27"/>
      <c r="IA71" s="27"/>
    </row>
    <row r="72" spans="1:235" x14ac:dyDescent="0.25">
      <c r="A72" s="32">
        <f t="shared" ca="1" si="1"/>
        <v>43178</v>
      </c>
      <c r="B72" s="37">
        <f ca="1">IF(ISERROR(VLOOKUP($A72,Original!$A$9:$B$500,2,FALSE)),0,VLOOKUP($A72,Original!$A$9:$B$500,2,FALSE))</f>
        <v>0</v>
      </c>
      <c r="C72" s="37">
        <f ca="1">IF(ISERROR(VLOOKUP($A72,Levelled!$A$9:$B$500,2,FALSE)),0,VLOOKUP($A72,Levelled!$A$9:$B$500,2,FALSE))</f>
        <v>0</v>
      </c>
      <c r="D72" s="37">
        <f t="shared" ref="D72:D135" ca="1" si="3">IF(A72&gt;MaxDate,0,VLOOKUP(A72,DateCap,4,FALSE))</f>
        <v>0</v>
      </c>
      <c r="E72" s="37" t="str">
        <f t="shared" ca="1" si="0"/>
        <v>2018-12</v>
      </c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  <c r="EJ72" s="27"/>
      <c r="EK72" s="27"/>
      <c r="EL72" s="27"/>
      <c r="EM72" s="27"/>
      <c r="EN72" s="27"/>
      <c r="EO72" s="27"/>
      <c r="EP72" s="27"/>
      <c r="EQ72" s="27"/>
      <c r="ER72" s="27"/>
      <c r="ES72" s="27"/>
      <c r="ET72" s="27"/>
      <c r="EU72" s="27"/>
      <c r="EV72" s="27"/>
      <c r="EW72" s="27"/>
      <c r="EX72" s="27"/>
      <c r="EY72" s="27"/>
      <c r="EZ72" s="27"/>
      <c r="FA72" s="27"/>
      <c r="FB72" s="27"/>
      <c r="FC72" s="27"/>
      <c r="FD72" s="27"/>
      <c r="FE72" s="27"/>
      <c r="FF72" s="27"/>
      <c r="FG72" s="27"/>
      <c r="FH72" s="27"/>
      <c r="FI72" s="27"/>
      <c r="FJ72" s="27"/>
      <c r="FK72" s="27"/>
      <c r="FL72" s="27"/>
      <c r="FM72" s="27"/>
      <c r="FN72" s="27"/>
      <c r="FO72" s="27"/>
      <c r="FP72" s="27"/>
      <c r="FQ72" s="27"/>
      <c r="FR72" s="27"/>
      <c r="FS72" s="27"/>
      <c r="FT72" s="27"/>
      <c r="FU72" s="27"/>
      <c r="FV72" s="27"/>
      <c r="FW72" s="27"/>
      <c r="FX72" s="27"/>
      <c r="FY72" s="27"/>
      <c r="FZ72" s="27"/>
      <c r="GA72" s="27"/>
      <c r="GB72" s="27"/>
      <c r="GC72" s="27"/>
      <c r="GD72" s="27"/>
      <c r="GE72" s="27"/>
      <c r="GF72" s="27"/>
      <c r="GG72" s="27"/>
      <c r="GH72" s="27"/>
      <c r="GI72" s="27"/>
      <c r="GJ72" s="27"/>
      <c r="GK72" s="27"/>
      <c r="GL72" s="27"/>
      <c r="GM72" s="27"/>
      <c r="GN72" s="27"/>
      <c r="GO72" s="27"/>
      <c r="GP72" s="27"/>
      <c r="GQ72" s="27"/>
      <c r="GR72" s="27"/>
      <c r="GS72" s="27"/>
      <c r="GT72" s="27"/>
      <c r="GU72" s="27"/>
      <c r="GV72" s="27"/>
      <c r="GW72" s="27"/>
      <c r="GX72" s="27"/>
      <c r="GY72" s="27"/>
      <c r="GZ72" s="27"/>
      <c r="HA72" s="27"/>
      <c r="HB72" s="27"/>
      <c r="HC72" s="27"/>
      <c r="HD72" s="27"/>
      <c r="HE72" s="27"/>
      <c r="HF72" s="27"/>
      <c r="HG72" s="27"/>
      <c r="HH72" s="27"/>
      <c r="HI72" s="27"/>
      <c r="HJ72" s="27"/>
      <c r="HK72" s="27"/>
      <c r="HL72" s="27"/>
      <c r="HM72" s="27"/>
      <c r="HN72" s="27"/>
      <c r="HO72" s="27"/>
      <c r="HP72" s="27"/>
      <c r="HQ72" s="27"/>
      <c r="HR72" s="27"/>
      <c r="HS72" s="27"/>
      <c r="HT72" s="27"/>
      <c r="HU72" s="27"/>
      <c r="HV72" s="27"/>
      <c r="HW72" s="27"/>
      <c r="HX72" s="27"/>
      <c r="HY72" s="27"/>
      <c r="HZ72" s="27"/>
      <c r="IA72" s="27"/>
    </row>
    <row r="73" spans="1:235" x14ac:dyDescent="0.25">
      <c r="A73" s="32">
        <f t="shared" ca="1" si="1"/>
        <v>43179</v>
      </c>
      <c r="B73" s="37">
        <f ca="1">IF(ISERROR(VLOOKUP($A73,Original!$A$9:$B$500,2,FALSE)),0,VLOOKUP($A73,Original!$A$9:$B$500,2,FALSE))</f>
        <v>0</v>
      </c>
      <c r="C73" s="37">
        <f ca="1">IF(ISERROR(VLOOKUP($A73,Levelled!$A$9:$B$500,2,FALSE)),0,VLOOKUP($A73,Levelled!$A$9:$B$500,2,FALSE))</f>
        <v>0</v>
      </c>
      <c r="D73" s="37">
        <f t="shared" ca="1" si="3"/>
        <v>0</v>
      </c>
      <c r="E73" s="37" t="str">
        <f t="shared" ref="E73:E136" ca="1" si="4">YEAR(A73)&amp;"-"&amp;IF(WEEKDAY(DATE(YEAR(A73),1,1),2)&gt;4,TEXT(WEEKNUM(A73,2)-1,"00"),TEXT(WEEKNUM(A73,2),"00"))</f>
        <v>2018-12</v>
      </c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  <c r="EQ73" s="27"/>
      <c r="ER73" s="27"/>
      <c r="ES73" s="27"/>
      <c r="ET73" s="27"/>
      <c r="EU73" s="27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7"/>
      <c r="FG73" s="27"/>
      <c r="FH73" s="27"/>
      <c r="FI73" s="27"/>
      <c r="FJ73" s="27"/>
      <c r="FK73" s="27"/>
      <c r="FL73" s="27"/>
      <c r="FM73" s="27"/>
      <c r="FN73" s="27"/>
      <c r="FO73" s="27"/>
      <c r="FP73" s="27"/>
      <c r="FQ73" s="27"/>
      <c r="FR73" s="27"/>
      <c r="FS73" s="27"/>
      <c r="FT73" s="27"/>
      <c r="FU73" s="27"/>
      <c r="FV73" s="27"/>
      <c r="FW73" s="27"/>
      <c r="FX73" s="27"/>
      <c r="FY73" s="27"/>
      <c r="FZ73" s="27"/>
      <c r="GA73" s="27"/>
      <c r="GB73" s="27"/>
      <c r="GC73" s="27"/>
      <c r="GD73" s="27"/>
      <c r="GE73" s="27"/>
      <c r="GF73" s="27"/>
      <c r="GG73" s="27"/>
      <c r="GH73" s="27"/>
      <c r="GI73" s="27"/>
      <c r="GJ73" s="27"/>
      <c r="GK73" s="27"/>
      <c r="GL73" s="27"/>
      <c r="GM73" s="27"/>
      <c r="GN73" s="27"/>
      <c r="GO73" s="27"/>
      <c r="GP73" s="27"/>
      <c r="GQ73" s="27"/>
      <c r="GR73" s="27"/>
      <c r="GS73" s="27"/>
      <c r="GT73" s="27"/>
      <c r="GU73" s="27"/>
      <c r="GV73" s="27"/>
      <c r="GW73" s="27"/>
      <c r="GX73" s="27"/>
      <c r="GY73" s="27"/>
      <c r="GZ73" s="27"/>
      <c r="HA73" s="27"/>
      <c r="HB73" s="27"/>
      <c r="HC73" s="27"/>
      <c r="HD73" s="27"/>
      <c r="HE73" s="27"/>
      <c r="HF73" s="27"/>
      <c r="HG73" s="27"/>
      <c r="HH73" s="27"/>
      <c r="HI73" s="27"/>
      <c r="HJ73" s="27"/>
      <c r="HK73" s="27"/>
      <c r="HL73" s="27"/>
      <c r="HM73" s="27"/>
      <c r="HN73" s="27"/>
      <c r="HO73" s="27"/>
      <c r="HP73" s="27"/>
      <c r="HQ73" s="27"/>
      <c r="HR73" s="27"/>
      <c r="HS73" s="27"/>
      <c r="HT73" s="27"/>
      <c r="HU73" s="27"/>
      <c r="HV73" s="27"/>
      <c r="HW73" s="27"/>
      <c r="HX73" s="27"/>
      <c r="HY73" s="27"/>
      <c r="HZ73" s="27"/>
      <c r="IA73" s="27"/>
    </row>
    <row r="74" spans="1:235" x14ac:dyDescent="0.25">
      <c r="A74" s="32">
        <f t="shared" ref="A74:A137" ca="1" si="5">A73+1</f>
        <v>43180</v>
      </c>
      <c r="B74" s="37">
        <f ca="1">IF(ISERROR(VLOOKUP($A74,Original!$A$9:$B$500,2,FALSE)),0,VLOOKUP($A74,Original!$A$9:$B$500,2,FALSE))</f>
        <v>0</v>
      </c>
      <c r="C74" s="37">
        <f ca="1">IF(ISERROR(VLOOKUP($A74,Levelled!$A$9:$B$500,2,FALSE)),0,VLOOKUP($A74,Levelled!$A$9:$B$500,2,FALSE))</f>
        <v>0</v>
      </c>
      <c r="D74" s="37">
        <f t="shared" ca="1" si="3"/>
        <v>0</v>
      </c>
      <c r="E74" s="37" t="str">
        <f t="shared" ca="1" si="4"/>
        <v>2018-12</v>
      </c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7"/>
      <c r="DJ74" s="27"/>
      <c r="DK74" s="27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  <c r="EJ74" s="27"/>
      <c r="EK74" s="27"/>
      <c r="EL74" s="27"/>
      <c r="EM74" s="27"/>
      <c r="EN74" s="27"/>
      <c r="EO74" s="27"/>
      <c r="EP74" s="27"/>
      <c r="EQ74" s="27"/>
      <c r="ER74" s="27"/>
      <c r="ES74" s="27"/>
      <c r="ET74" s="27"/>
      <c r="EU74" s="27"/>
      <c r="EV74" s="27"/>
      <c r="EW74" s="27"/>
      <c r="EX74" s="27"/>
      <c r="EY74" s="27"/>
      <c r="EZ74" s="27"/>
      <c r="FA74" s="27"/>
      <c r="FB74" s="27"/>
      <c r="FC74" s="27"/>
      <c r="FD74" s="27"/>
      <c r="FE74" s="27"/>
      <c r="FF74" s="27"/>
      <c r="FG74" s="27"/>
      <c r="FH74" s="27"/>
      <c r="FI74" s="27"/>
      <c r="FJ74" s="27"/>
      <c r="FK74" s="27"/>
      <c r="FL74" s="27"/>
      <c r="FM74" s="27"/>
      <c r="FN74" s="27"/>
      <c r="FO74" s="27"/>
      <c r="FP74" s="27"/>
      <c r="FQ74" s="27"/>
      <c r="FR74" s="27"/>
      <c r="FS74" s="27"/>
      <c r="FT74" s="27"/>
      <c r="FU74" s="27"/>
      <c r="FV74" s="27"/>
      <c r="FW74" s="27"/>
      <c r="FX74" s="27"/>
      <c r="FY74" s="27"/>
      <c r="FZ74" s="27"/>
      <c r="GA74" s="27"/>
      <c r="GB74" s="27"/>
      <c r="GC74" s="27"/>
      <c r="GD74" s="27"/>
      <c r="GE74" s="27"/>
      <c r="GF74" s="27"/>
      <c r="GG74" s="27"/>
      <c r="GH74" s="27"/>
      <c r="GI74" s="27"/>
      <c r="GJ74" s="27"/>
      <c r="GK74" s="27"/>
      <c r="GL74" s="27"/>
      <c r="GM74" s="27"/>
      <c r="GN74" s="27"/>
      <c r="GO74" s="27"/>
      <c r="GP74" s="27"/>
      <c r="GQ74" s="27"/>
      <c r="GR74" s="27"/>
      <c r="GS74" s="27"/>
      <c r="GT74" s="27"/>
      <c r="GU74" s="27"/>
      <c r="GV74" s="27"/>
      <c r="GW74" s="27"/>
      <c r="GX74" s="27"/>
      <c r="GY74" s="27"/>
      <c r="GZ74" s="27"/>
      <c r="HA74" s="27"/>
      <c r="HB74" s="27"/>
      <c r="HC74" s="27"/>
      <c r="HD74" s="27"/>
      <c r="HE74" s="27"/>
      <c r="HF74" s="27"/>
      <c r="HG74" s="27"/>
      <c r="HH74" s="27"/>
      <c r="HI74" s="27"/>
      <c r="HJ74" s="27"/>
      <c r="HK74" s="27"/>
      <c r="HL74" s="27"/>
      <c r="HM74" s="27"/>
      <c r="HN74" s="27"/>
      <c r="HO74" s="27"/>
      <c r="HP74" s="27"/>
      <c r="HQ74" s="27"/>
      <c r="HR74" s="27"/>
      <c r="HS74" s="27"/>
      <c r="HT74" s="27"/>
      <c r="HU74" s="27"/>
      <c r="HV74" s="27"/>
      <c r="HW74" s="27"/>
      <c r="HX74" s="27"/>
      <c r="HY74" s="27"/>
      <c r="HZ74" s="27"/>
      <c r="IA74" s="27"/>
    </row>
    <row r="75" spans="1:235" x14ac:dyDescent="0.25">
      <c r="A75" s="32">
        <f t="shared" ca="1" si="5"/>
        <v>43181</v>
      </c>
      <c r="B75" s="37">
        <f ca="1">IF(ISERROR(VLOOKUP($A75,Original!$A$9:$B$500,2,FALSE)),0,VLOOKUP($A75,Original!$A$9:$B$500,2,FALSE))</f>
        <v>0</v>
      </c>
      <c r="C75" s="37">
        <f ca="1">IF(ISERROR(VLOOKUP($A75,Levelled!$A$9:$B$500,2,FALSE)),0,VLOOKUP($A75,Levelled!$A$9:$B$500,2,FALSE))</f>
        <v>0</v>
      </c>
      <c r="D75" s="37">
        <f t="shared" ca="1" si="3"/>
        <v>0</v>
      </c>
      <c r="E75" s="37" t="str">
        <f t="shared" ca="1" si="4"/>
        <v>2018-12</v>
      </c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27"/>
      <c r="EP75" s="27"/>
      <c r="EQ75" s="27"/>
      <c r="ER75" s="27"/>
      <c r="ES75" s="27"/>
      <c r="ET75" s="27"/>
      <c r="EU75" s="27"/>
      <c r="EV75" s="27"/>
      <c r="EW75" s="27"/>
      <c r="EX75" s="27"/>
      <c r="EY75" s="27"/>
      <c r="EZ75" s="27"/>
      <c r="FA75" s="27"/>
      <c r="FB75" s="27"/>
      <c r="FC75" s="27"/>
      <c r="FD75" s="27"/>
      <c r="FE75" s="27"/>
      <c r="FF75" s="27"/>
      <c r="FG75" s="27"/>
      <c r="FH75" s="27"/>
      <c r="FI75" s="27"/>
      <c r="FJ75" s="27"/>
      <c r="FK75" s="27"/>
      <c r="FL75" s="27"/>
      <c r="FM75" s="27"/>
      <c r="FN75" s="27"/>
      <c r="FO75" s="27"/>
      <c r="FP75" s="27"/>
      <c r="FQ75" s="27"/>
      <c r="FR75" s="27"/>
      <c r="FS75" s="27"/>
      <c r="FT75" s="27"/>
      <c r="FU75" s="27"/>
      <c r="FV75" s="27"/>
      <c r="FW75" s="27"/>
      <c r="FX75" s="27"/>
      <c r="FY75" s="27"/>
      <c r="FZ75" s="27"/>
      <c r="GA75" s="27"/>
      <c r="GB75" s="27"/>
      <c r="GC75" s="27"/>
      <c r="GD75" s="27"/>
      <c r="GE75" s="27"/>
      <c r="GF75" s="27"/>
      <c r="GG75" s="27"/>
      <c r="GH75" s="27"/>
      <c r="GI75" s="27"/>
      <c r="GJ75" s="27"/>
      <c r="GK75" s="27"/>
      <c r="GL75" s="27"/>
      <c r="GM75" s="27"/>
      <c r="GN75" s="27"/>
      <c r="GO75" s="27"/>
      <c r="GP75" s="27"/>
      <c r="GQ75" s="27"/>
      <c r="GR75" s="27"/>
      <c r="GS75" s="27"/>
      <c r="GT75" s="27"/>
      <c r="GU75" s="27"/>
      <c r="GV75" s="27"/>
      <c r="GW75" s="27"/>
      <c r="GX75" s="27"/>
      <c r="GY75" s="27"/>
      <c r="GZ75" s="27"/>
      <c r="HA75" s="27"/>
      <c r="HB75" s="27"/>
      <c r="HC75" s="27"/>
      <c r="HD75" s="27"/>
      <c r="HE75" s="27"/>
      <c r="HF75" s="27"/>
      <c r="HG75" s="27"/>
      <c r="HH75" s="27"/>
      <c r="HI75" s="27"/>
      <c r="HJ75" s="27"/>
      <c r="HK75" s="27"/>
      <c r="HL75" s="27"/>
      <c r="HM75" s="27"/>
      <c r="HN75" s="27"/>
      <c r="HO75" s="27"/>
      <c r="HP75" s="27"/>
      <c r="HQ75" s="27"/>
      <c r="HR75" s="27"/>
      <c r="HS75" s="27"/>
      <c r="HT75" s="27"/>
      <c r="HU75" s="27"/>
      <c r="HV75" s="27"/>
      <c r="HW75" s="27"/>
      <c r="HX75" s="27"/>
      <c r="HY75" s="27"/>
      <c r="HZ75" s="27"/>
      <c r="IA75" s="27"/>
    </row>
    <row r="76" spans="1:235" x14ac:dyDescent="0.25">
      <c r="A76" s="32">
        <f t="shared" ca="1" si="5"/>
        <v>43182</v>
      </c>
      <c r="B76" s="37">
        <f ca="1">IF(ISERROR(VLOOKUP($A76,Original!$A$9:$B$500,2,FALSE)),0,VLOOKUP($A76,Original!$A$9:$B$500,2,FALSE))</f>
        <v>0</v>
      </c>
      <c r="C76" s="37">
        <f ca="1">IF(ISERROR(VLOOKUP($A76,Levelled!$A$9:$B$500,2,FALSE)),0,VLOOKUP($A76,Levelled!$A$9:$B$500,2,FALSE))</f>
        <v>0</v>
      </c>
      <c r="D76" s="37">
        <f t="shared" ca="1" si="3"/>
        <v>0</v>
      </c>
      <c r="E76" s="37" t="str">
        <f t="shared" ca="1" si="4"/>
        <v>2018-12</v>
      </c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7"/>
      <c r="DJ76" s="27"/>
      <c r="DK76" s="27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  <c r="EJ76" s="27"/>
      <c r="EK76" s="27"/>
      <c r="EL76" s="27"/>
      <c r="EM76" s="27"/>
      <c r="EN76" s="27"/>
      <c r="EO76" s="27"/>
      <c r="EP76" s="27"/>
      <c r="EQ76" s="27"/>
      <c r="ER76" s="27"/>
      <c r="ES76" s="27"/>
      <c r="ET76" s="27"/>
      <c r="EU76" s="27"/>
      <c r="EV76" s="27"/>
      <c r="EW76" s="27"/>
      <c r="EX76" s="27"/>
      <c r="EY76" s="27"/>
      <c r="EZ76" s="27"/>
      <c r="FA76" s="27"/>
      <c r="FB76" s="27"/>
      <c r="FC76" s="27"/>
      <c r="FD76" s="27"/>
      <c r="FE76" s="27"/>
      <c r="FF76" s="27"/>
      <c r="FG76" s="27"/>
      <c r="FH76" s="27"/>
      <c r="FI76" s="27"/>
      <c r="FJ76" s="27"/>
      <c r="FK76" s="27"/>
      <c r="FL76" s="27"/>
      <c r="FM76" s="27"/>
      <c r="FN76" s="27"/>
      <c r="FO76" s="27"/>
      <c r="FP76" s="27"/>
      <c r="FQ76" s="27"/>
      <c r="FR76" s="27"/>
      <c r="FS76" s="27"/>
      <c r="FT76" s="27"/>
      <c r="FU76" s="27"/>
      <c r="FV76" s="27"/>
      <c r="FW76" s="27"/>
      <c r="FX76" s="27"/>
      <c r="FY76" s="27"/>
      <c r="FZ76" s="27"/>
      <c r="GA76" s="27"/>
      <c r="GB76" s="27"/>
      <c r="GC76" s="27"/>
      <c r="GD76" s="27"/>
      <c r="GE76" s="27"/>
      <c r="GF76" s="27"/>
      <c r="GG76" s="27"/>
      <c r="GH76" s="27"/>
      <c r="GI76" s="27"/>
      <c r="GJ76" s="27"/>
      <c r="GK76" s="27"/>
      <c r="GL76" s="27"/>
      <c r="GM76" s="27"/>
      <c r="GN76" s="27"/>
      <c r="GO76" s="27"/>
      <c r="GP76" s="27"/>
      <c r="GQ76" s="27"/>
      <c r="GR76" s="27"/>
      <c r="GS76" s="27"/>
      <c r="GT76" s="27"/>
      <c r="GU76" s="27"/>
      <c r="GV76" s="27"/>
      <c r="GW76" s="27"/>
      <c r="GX76" s="27"/>
      <c r="GY76" s="27"/>
      <c r="GZ76" s="27"/>
      <c r="HA76" s="27"/>
      <c r="HB76" s="27"/>
      <c r="HC76" s="27"/>
      <c r="HD76" s="27"/>
      <c r="HE76" s="27"/>
      <c r="HF76" s="27"/>
      <c r="HG76" s="27"/>
      <c r="HH76" s="27"/>
      <c r="HI76" s="27"/>
      <c r="HJ76" s="27"/>
      <c r="HK76" s="27"/>
      <c r="HL76" s="27"/>
      <c r="HM76" s="27"/>
      <c r="HN76" s="27"/>
      <c r="HO76" s="27"/>
      <c r="HP76" s="27"/>
      <c r="HQ76" s="27"/>
      <c r="HR76" s="27"/>
      <c r="HS76" s="27"/>
      <c r="HT76" s="27"/>
      <c r="HU76" s="27"/>
      <c r="HV76" s="27"/>
      <c r="HW76" s="27"/>
      <c r="HX76" s="27"/>
      <c r="HY76" s="27"/>
      <c r="HZ76" s="27"/>
      <c r="IA76" s="27"/>
    </row>
    <row r="77" spans="1:235" x14ac:dyDescent="0.25">
      <c r="A77" s="32">
        <f t="shared" ca="1" si="5"/>
        <v>43183</v>
      </c>
      <c r="B77" s="37">
        <f ca="1">IF(ISERROR(VLOOKUP($A77,Original!$A$9:$B$500,2,FALSE)),0,VLOOKUP($A77,Original!$A$9:$B$500,2,FALSE))</f>
        <v>0</v>
      </c>
      <c r="C77" s="37">
        <f ca="1">IF(ISERROR(VLOOKUP($A77,Levelled!$A$9:$B$500,2,FALSE)),0,VLOOKUP($A77,Levelled!$A$9:$B$500,2,FALSE))</f>
        <v>0</v>
      </c>
      <c r="D77" s="37">
        <f t="shared" ca="1" si="3"/>
        <v>0</v>
      </c>
      <c r="E77" s="37" t="str">
        <f t="shared" ca="1" si="4"/>
        <v>2018-12</v>
      </c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  <c r="EJ77" s="27"/>
      <c r="EK77" s="27"/>
      <c r="EL77" s="27"/>
      <c r="EM77" s="27"/>
      <c r="EN77" s="27"/>
      <c r="EO77" s="27"/>
      <c r="EP77" s="27"/>
      <c r="EQ77" s="27"/>
      <c r="ER77" s="27"/>
      <c r="ES77" s="27"/>
      <c r="ET77" s="27"/>
      <c r="EU77" s="27"/>
      <c r="EV77" s="27"/>
      <c r="EW77" s="27"/>
      <c r="EX77" s="27"/>
      <c r="EY77" s="27"/>
      <c r="EZ77" s="27"/>
      <c r="FA77" s="27"/>
      <c r="FB77" s="27"/>
      <c r="FC77" s="27"/>
      <c r="FD77" s="27"/>
      <c r="FE77" s="27"/>
      <c r="FF77" s="27"/>
      <c r="FG77" s="27"/>
      <c r="FH77" s="27"/>
      <c r="FI77" s="27"/>
      <c r="FJ77" s="27"/>
      <c r="FK77" s="27"/>
      <c r="FL77" s="27"/>
      <c r="FM77" s="27"/>
      <c r="FN77" s="27"/>
      <c r="FO77" s="27"/>
      <c r="FP77" s="27"/>
      <c r="FQ77" s="27"/>
      <c r="FR77" s="27"/>
      <c r="FS77" s="27"/>
      <c r="FT77" s="27"/>
      <c r="FU77" s="27"/>
      <c r="FV77" s="27"/>
      <c r="FW77" s="27"/>
      <c r="FX77" s="27"/>
      <c r="FY77" s="27"/>
      <c r="FZ77" s="27"/>
      <c r="GA77" s="27"/>
      <c r="GB77" s="27"/>
      <c r="GC77" s="27"/>
      <c r="GD77" s="27"/>
      <c r="GE77" s="27"/>
      <c r="GF77" s="27"/>
      <c r="GG77" s="27"/>
      <c r="GH77" s="27"/>
      <c r="GI77" s="27"/>
      <c r="GJ77" s="27"/>
      <c r="GK77" s="27"/>
      <c r="GL77" s="27"/>
      <c r="GM77" s="27"/>
      <c r="GN77" s="27"/>
      <c r="GO77" s="27"/>
      <c r="GP77" s="27"/>
      <c r="GQ77" s="27"/>
      <c r="GR77" s="27"/>
      <c r="GS77" s="27"/>
      <c r="GT77" s="27"/>
      <c r="GU77" s="27"/>
      <c r="GV77" s="27"/>
      <c r="GW77" s="27"/>
      <c r="GX77" s="27"/>
      <c r="GY77" s="27"/>
      <c r="GZ77" s="27"/>
      <c r="HA77" s="27"/>
      <c r="HB77" s="27"/>
      <c r="HC77" s="27"/>
      <c r="HD77" s="27"/>
      <c r="HE77" s="27"/>
      <c r="HF77" s="27"/>
      <c r="HG77" s="27"/>
      <c r="HH77" s="27"/>
      <c r="HI77" s="27"/>
      <c r="HJ77" s="27"/>
      <c r="HK77" s="27"/>
      <c r="HL77" s="27"/>
      <c r="HM77" s="27"/>
      <c r="HN77" s="27"/>
      <c r="HO77" s="27"/>
      <c r="HP77" s="27"/>
      <c r="HQ77" s="27"/>
      <c r="HR77" s="27"/>
      <c r="HS77" s="27"/>
      <c r="HT77" s="27"/>
      <c r="HU77" s="27"/>
      <c r="HV77" s="27"/>
      <c r="HW77" s="27"/>
      <c r="HX77" s="27"/>
      <c r="HY77" s="27"/>
      <c r="HZ77" s="27"/>
      <c r="IA77" s="27"/>
    </row>
    <row r="78" spans="1:235" x14ac:dyDescent="0.25">
      <c r="A78" s="32">
        <f t="shared" ca="1" si="5"/>
        <v>43184</v>
      </c>
      <c r="B78" s="37">
        <f ca="1">IF(ISERROR(VLOOKUP($A78,Original!$A$9:$B$500,2,FALSE)),0,VLOOKUP($A78,Original!$A$9:$B$500,2,FALSE))</f>
        <v>0</v>
      </c>
      <c r="C78" s="37">
        <f ca="1">IF(ISERROR(VLOOKUP($A78,Levelled!$A$9:$B$500,2,FALSE)),0,VLOOKUP($A78,Levelled!$A$9:$B$500,2,FALSE))</f>
        <v>0</v>
      </c>
      <c r="D78" s="37">
        <f t="shared" ca="1" si="3"/>
        <v>0</v>
      </c>
      <c r="E78" s="37" t="str">
        <f t="shared" ca="1" si="4"/>
        <v>2018-12</v>
      </c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7"/>
      <c r="DJ78" s="27"/>
      <c r="DK78" s="27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  <c r="EJ78" s="27"/>
      <c r="EK78" s="27"/>
      <c r="EL78" s="27"/>
      <c r="EM78" s="27"/>
      <c r="EN78" s="27"/>
      <c r="EO78" s="27"/>
      <c r="EP78" s="27"/>
      <c r="EQ78" s="27"/>
      <c r="ER78" s="27"/>
      <c r="ES78" s="27"/>
      <c r="ET78" s="27"/>
      <c r="EU78" s="27"/>
      <c r="EV78" s="27"/>
      <c r="EW78" s="27"/>
      <c r="EX78" s="27"/>
      <c r="EY78" s="27"/>
      <c r="EZ78" s="27"/>
      <c r="FA78" s="27"/>
      <c r="FB78" s="27"/>
      <c r="FC78" s="27"/>
      <c r="FD78" s="27"/>
      <c r="FE78" s="27"/>
      <c r="FF78" s="27"/>
      <c r="FG78" s="27"/>
      <c r="FH78" s="27"/>
      <c r="FI78" s="27"/>
      <c r="FJ78" s="27"/>
      <c r="FK78" s="27"/>
      <c r="FL78" s="27"/>
      <c r="FM78" s="27"/>
      <c r="FN78" s="27"/>
      <c r="FO78" s="27"/>
      <c r="FP78" s="27"/>
      <c r="FQ78" s="27"/>
      <c r="FR78" s="27"/>
      <c r="FS78" s="27"/>
      <c r="FT78" s="27"/>
      <c r="FU78" s="27"/>
      <c r="FV78" s="27"/>
      <c r="FW78" s="27"/>
      <c r="FX78" s="27"/>
      <c r="FY78" s="27"/>
      <c r="FZ78" s="27"/>
      <c r="GA78" s="27"/>
      <c r="GB78" s="27"/>
      <c r="GC78" s="27"/>
      <c r="GD78" s="27"/>
      <c r="GE78" s="27"/>
      <c r="GF78" s="27"/>
      <c r="GG78" s="27"/>
      <c r="GH78" s="27"/>
      <c r="GI78" s="27"/>
      <c r="GJ78" s="27"/>
      <c r="GK78" s="27"/>
      <c r="GL78" s="27"/>
      <c r="GM78" s="27"/>
      <c r="GN78" s="27"/>
      <c r="GO78" s="27"/>
      <c r="GP78" s="27"/>
      <c r="GQ78" s="27"/>
      <c r="GR78" s="27"/>
      <c r="GS78" s="27"/>
      <c r="GT78" s="27"/>
      <c r="GU78" s="27"/>
      <c r="GV78" s="27"/>
      <c r="GW78" s="27"/>
      <c r="GX78" s="27"/>
      <c r="GY78" s="27"/>
      <c r="GZ78" s="27"/>
      <c r="HA78" s="27"/>
      <c r="HB78" s="27"/>
      <c r="HC78" s="27"/>
      <c r="HD78" s="27"/>
      <c r="HE78" s="27"/>
      <c r="HF78" s="27"/>
      <c r="HG78" s="27"/>
      <c r="HH78" s="27"/>
      <c r="HI78" s="27"/>
      <c r="HJ78" s="27"/>
      <c r="HK78" s="27"/>
      <c r="HL78" s="27"/>
      <c r="HM78" s="27"/>
      <c r="HN78" s="27"/>
      <c r="HO78" s="27"/>
      <c r="HP78" s="27"/>
      <c r="HQ78" s="27"/>
      <c r="HR78" s="27"/>
      <c r="HS78" s="27"/>
      <c r="HT78" s="27"/>
      <c r="HU78" s="27"/>
      <c r="HV78" s="27"/>
      <c r="HW78" s="27"/>
      <c r="HX78" s="27"/>
      <c r="HY78" s="27"/>
      <c r="HZ78" s="27"/>
      <c r="IA78" s="27"/>
    </row>
    <row r="79" spans="1:235" x14ac:dyDescent="0.25">
      <c r="A79" s="32">
        <f t="shared" ca="1" si="5"/>
        <v>43185</v>
      </c>
      <c r="B79" s="37">
        <f ca="1">IF(ISERROR(VLOOKUP($A79,Original!$A$9:$B$500,2,FALSE)),0,VLOOKUP($A79,Original!$A$9:$B$500,2,FALSE))</f>
        <v>0</v>
      </c>
      <c r="C79" s="37">
        <f ca="1">IF(ISERROR(VLOOKUP($A79,Levelled!$A$9:$B$500,2,FALSE)),0,VLOOKUP($A79,Levelled!$A$9:$B$500,2,FALSE))</f>
        <v>0</v>
      </c>
      <c r="D79" s="37">
        <f t="shared" ca="1" si="3"/>
        <v>0</v>
      </c>
      <c r="E79" s="37" t="str">
        <f t="shared" ca="1" si="4"/>
        <v>2018-13</v>
      </c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27"/>
      <c r="EP79" s="27"/>
      <c r="EQ79" s="27"/>
      <c r="ER79" s="27"/>
      <c r="ES79" s="27"/>
      <c r="ET79" s="27"/>
      <c r="EU79" s="27"/>
      <c r="EV79" s="27"/>
      <c r="EW79" s="27"/>
      <c r="EX79" s="27"/>
      <c r="EY79" s="27"/>
      <c r="EZ79" s="27"/>
      <c r="FA79" s="27"/>
      <c r="FB79" s="27"/>
      <c r="FC79" s="27"/>
      <c r="FD79" s="27"/>
      <c r="FE79" s="27"/>
      <c r="FF79" s="27"/>
      <c r="FG79" s="27"/>
      <c r="FH79" s="27"/>
      <c r="FI79" s="27"/>
      <c r="FJ79" s="27"/>
      <c r="FK79" s="27"/>
      <c r="FL79" s="27"/>
      <c r="FM79" s="27"/>
      <c r="FN79" s="27"/>
      <c r="FO79" s="27"/>
      <c r="FP79" s="27"/>
      <c r="FQ79" s="27"/>
      <c r="FR79" s="27"/>
      <c r="FS79" s="27"/>
      <c r="FT79" s="27"/>
      <c r="FU79" s="27"/>
      <c r="FV79" s="27"/>
      <c r="FW79" s="27"/>
      <c r="FX79" s="27"/>
      <c r="FY79" s="27"/>
      <c r="FZ79" s="27"/>
      <c r="GA79" s="27"/>
      <c r="GB79" s="27"/>
      <c r="GC79" s="27"/>
      <c r="GD79" s="27"/>
      <c r="GE79" s="27"/>
      <c r="GF79" s="27"/>
      <c r="GG79" s="27"/>
      <c r="GH79" s="27"/>
      <c r="GI79" s="27"/>
      <c r="GJ79" s="27"/>
      <c r="GK79" s="27"/>
      <c r="GL79" s="27"/>
      <c r="GM79" s="27"/>
      <c r="GN79" s="27"/>
      <c r="GO79" s="27"/>
      <c r="GP79" s="27"/>
      <c r="GQ79" s="27"/>
      <c r="GR79" s="27"/>
      <c r="GS79" s="27"/>
      <c r="GT79" s="27"/>
      <c r="GU79" s="27"/>
      <c r="GV79" s="27"/>
      <c r="GW79" s="27"/>
      <c r="GX79" s="27"/>
      <c r="GY79" s="27"/>
      <c r="GZ79" s="27"/>
      <c r="HA79" s="27"/>
      <c r="HB79" s="27"/>
      <c r="HC79" s="27"/>
      <c r="HD79" s="27"/>
      <c r="HE79" s="27"/>
      <c r="HF79" s="27"/>
      <c r="HG79" s="27"/>
      <c r="HH79" s="27"/>
      <c r="HI79" s="27"/>
      <c r="HJ79" s="27"/>
      <c r="HK79" s="27"/>
      <c r="HL79" s="27"/>
      <c r="HM79" s="27"/>
      <c r="HN79" s="27"/>
      <c r="HO79" s="27"/>
      <c r="HP79" s="27"/>
      <c r="HQ79" s="27"/>
      <c r="HR79" s="27"/>
      <c r="HS79" s="27"/>
      <c r="HT79" s="27"/>
      <c r="HU79" s="27"/>
      <c r="HV79" s="27"/>
      <c r="HW79" s="27"/>
      <c r="HX79" s="27"/>
      <c r="HY79" s="27"/>
      <c r="HZ79" s="27"/>
      <c r="IA79" s="27"/>
    </row>
    <row r="80" spans="1:235" x14ac:dyDescent="0.25">
      <c r="A80" s="32">
        <f t="shared" ca="1" si="5"/>
        <v>43186</v>
      </c>
      <c r="B80" s="37">
        <f ca="1">IF(ISERROR(VLOOKUP($A80,Original!$A$9:$B$500,2,FALSE)),0,VLOOKUP($A80,Original!$A$9:$B$500,2,FALSE))</f>
        <v>0</v>
      </c>
      <c r="C80" s="37">
        <f ca="1">IF(ISERROR(VLOOKUP($A80,Levelled!$A$9:$B$500,2,FALSE)),0,VLOOKUP($A80,Levelled!$A$9:$B$500,2,FALSE))</f>
        <v>0</v>
      </c>
      <c r="D80" s="37">
        <f t="shared" ca="1" si="3"/>
        <v>0</v>
      </c>
      <c r="E80" s="37" t="str">
        <f t="shared" ca="1" si="4"/>
        <v>2018-13</v>
      </c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7"/>
      <c r="DJ80" s="27"/>
      <c r="DK80" s="27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  <c r="EJ80" s="27"/>
      <c r="EK80" s="27"/>
      <c r="EL80" s="27"/>
      <c r="EM80" s="27"/>
      <c r="EN80" s="27"/>
      <c r="EO80" s="27"/>
      <c r="EP80" s="27"/>
      <c r="EQ80" s="27"/>
      <c r="ER80" s="27"/>
      <c r="ES80" s="27"/>
      <c r="ET80" s="27"/>
      <c r="EU80" s="27"/>
      <c r="EV80" s="27"/>
      <c r="EW80" s="27"/>
      <c r="EX80" s="27"/>
      <c r="EY80" s="27"/>
      <c r="EZ80" s="27"/>
      <c r="FA80" s="27"/>
      <c r="FB80" s="27"/>
      <c r="FC80" s="27"/>
      <c r="FD80" s="27"/>
      <c r="FE80" s="27"/>
      <c r="FF80" s="27"/>
      <c r="FG80" s="27"/>
      <c r="FH80" s="27"/>
      <c r="FI80" s="27"/>
      <c r="FJ80" s="27"/>
      <c r="FK80" s="27"/>
      <c r="FL80" s="27"/>
      <c r="FM80" s="27"/>
      <c r="FN80" s="27"/>
      <c r="FO80" s="27"/>
      <c r="FP80" s="27"/>
      <c r="FQ80" s="27"/>
      <c r="FR80" s="27"/>
      <c r="FS80" s="27"/>
      <c r="FT80" s="27"/>
      <c r="FU80" s="27"/>
      <c r="FV80" s="27"/>
      <c r="FW80" s="27"/>
      <c r="FX80" s="27"/>
      <c r="FY80" s="27"/>
      <c r="FZ80" s="27"/>
      <c r="GA80" s="27"/>
      <c r="GB80" s="27"/>
      <c r="GC80" s="27"/>
      <c r="GD80" s="27"/>
      <c r="GE80" s="27"/>
      <c r="GF80" s="27"/>
      <c r="GG80" s="27"/>
      <c r="GH80" s="27"/>
      <c r="GI80" s="27"/>
      <c r="GJ80" s="27"/>
      <c r="GK80" s="27"/>
      <c r="GL80" s="27"/>
      <c r="GM80" s="27"/>
      <c r="GN80" s="27"/>
      <c r="GO80" s="27"/>
      <c r="GP80" s="27"/>
      <c r="GQ80" s="27"/>
      <c r="GR80" s="27"/>
      <c r="GS80" s="27"/>
      <c r="GT80" s="27"/>
      <c r="GU80" s="27"/>
      <c r="GV80" s="27"/>
      <c r="GW80" s="27"/>
      <c r="GX80" s="27"/>
      <c r="GY80" s="27"/>
      <c r="GZ80" s="27"/>
      <c r="HA80" s="27"/>
      <c r="HB80" s="27"/>
      <c r="HC80" s="27"/>
      <c r="HD80" s="27"/>
      <c r="HE80" s="27"/>
      <c r="HF80" s="27"/>
      <c r="HG80" s="27"/>
      <c r="HH80" s="27"/>
      <c r="HI80" s="27"/>
      <c r="HJ80" s="27"/>
      <c r="HK80" s="27"/>
      <c r="HL80" s="27"/>
      <c r="HM80" s="27"/>
      <c r="HN80" s="27"/>
      <c r="HO80" s="27"/>
      <c r="HP80" s="27"/>
      <c r="HQ80" s="27"/>
      <c r="HR80" s="27"/>
      <c r="HS80" s="27"/>
      <c r="HT80" s="27"/>
      <c r="HU80" s="27"/>
      <c r="HV80" s="27"/>
      <c r="HW80" s="27"/>
      <c r="HX80" s="27"/>
      <c r="HY80" s="27"/>
      <c r="HZ80" s="27"/>
      <c r="IA80" s="27"/>
    </row>
    <row r="81" spans="1:235" x14ac:dyDescent="0.25">
      <c r="A81" s="32">
        <f t="shared" ca="1" si="5"/>
        <v>43187</v>
      </c>
      <c r="B81" s="37">
        <f ca="1">IF(ISERROR(VLOOKUP($A81,Original!$A$9:$B$500,2,FALSE)),0,VLOOKUP($A81,Original!$A$9:$B$500,2,FALSE))</f>
        <v>0</v>
      </c>
      <c r="C81" s="37">
        <f ca="1">IF(ISERROR(VLOOKUP($A81,Levelled!$A$9:$B$500,2,FALSE)),0,VLOOKUP($A81,Levelled!$A$9:$B$500,2,FALSE))</f>
        <v>0</v>
      </c>
      <c r="D81" s="37">
        <f t="shared" ca="1" si="3"/>
        <v>0</v>
      </c>
      <c r="E81" s="37" t="str">
        <f t="shared" ca="1" si="4"/>
        <v>2018-13</v>
      </c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7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  <c r="EJ81" s="27"/>
      <c r="EK81" s="27"/>
      <c r="EL81" s="27"/>
      <c r="EM81" s="27"/>
      <c r="EN81" s="27"/>
      <c r="EO81" s="27"/>
      <c r="EP81" s="27"/>
      <c r="EQ81" s="27"/>
      <c r="ER81" s="27"/>
      <c r="ES81" s="27"/>
      <c r="ET81" s="27"/>
      <c r="EU81" s="27"/>
      <c r="EV81" s="27"/>
      <c r="EW81" s="27"/>
      <c r="EX81" s="27"/>
      <c r="EY81" s="27"/>
      <c r="EZ81" s="27"/>
      <c r="FA81" s="27"/>
      <c r="FB81" s="27"/>
      <c r="FC81" s="27"/>
      <c r="FD81" s="27"/>
      <c r="FE81" s="27"/>
      <c r="FF81" s="27"/>
      <c r="FG81" s="27"/>
      <c r="FH81" s="27"/>
      <c r="FI81" s="27"/>
      <c r="FJ81" s="27"/>
      <c r="FK81" s="27"/>
      <c r="FL81" s="27"/>
      <c r="FM81" s="27"/>
      <c r="FN81" s="27"/>
      <c r="FO81" s="27"/>
      <c r="FP81" s="27"/>
      <c r="FQ81" s="27"/>
      <c r="FR81" s="27"/>
      <c r="FS81" s="27"/>
      <c r="FT81" s="27"/>
      <c r="FU81" s="27"/>
      <c r="FV81" s="27"/>
      <c r="FW81" s="27"/>
      <c r="FX81" s="27"/>
      <c r="FY81" s="27"/>
      <c r="FZ81" s="27"/>
      <c r="GA81" s="27"/>
      <c r="GB81" s="27"/>
      <c r="GC81" s="27"/>
      <c r="GD81" s="27"/>
      <c r="GE81" s="27"/>
      <c r="GF81" s="27"/>
      <c r="GG81" s="27"/>
      <c r="GH81" s="27"/>
      <c r="GI81" s="27"/>
      <c r="GJ81" s="27"/>
      <c r="GK81" s="27"/>
      <c r="GL81" s="27"/>
      <c r="GM81" s="27"/>
      <c r="GN81" s="27"/>
      <c r="GO81" s="27"/>
      <c r="GP81" s="27"/>
      <c r="GQ81" s="27"/>
      <c r="GR81" s="27"/>
      <c r="GS81" s="27"/>
      <c r="GT81" s="27"/>
      <c r="GU81" s="27"/>
      <c r="GV81" s="27"/>
      <c r="GW81" s="27"/>
      <c r="GX81" s="27"/>
      <c r="GY81" s="27"/>
      <c r="GZ81" s="27"/>
      <c r="HA81" s="27"/>
      <c r="HB81" s="27"/>
      <c r="HC81" s="27"/>
      <c r="HD81" s="27"/>
      <c r="HE81" s="27"/>
      <c r="HF81" s="27"/>
      <c r="HG81" s="27"/>
      <c r="HH81" s="27"/>
      <c r="HI81" s="27"/>
      <c r="HJ81" s="27"/>
      <c r="HK81" s="27"/>
      <c r="HL81" s="27"/>
      <c r="HM81" s="27"/>
      <c r="HN81" s="27"/>
      <c r="HO81" s="27"/>
      <c r="HP81" s="27"/>
      <c r="HQ81" s="27"/>
      <c r="HR81" s="27"/>
      <c r="HS81" s="27"/>
      <c r="HT81" s="27"/>
      <c r="HU81" s="27"/>
      <c r="HV81" s="27"/>
      <c r="HW81" s="27"/>
      <c r="HX81" s="27"/>
      <c r="HY81" s="27"/>
      <c r="HZ81" s="27"/>
      <c r="IA81" s="27"/>
    </row>
    <row r="82" spans="1:235" x14ac:dyDescent="0.25">
      <c r="A82" s="32">
        <f t="shared" ca="1" si="5"/>
        <v>43188</v>
      </c>
      <c r="B82" s="37">
        <f ca="1">IF(ISERROR(VLOOKUP($A82,Original!$A$9:$B$500,2,FALSE)),0,VLOOKUP($A82,Original!$A$9:$B$500,2,FALSE))</f>
        <v>0</v>
      </c>
      <c r="C82" s="37">
        <f ca="1">IF(ISERROR(VLOOKUP($A82,Levelled!$A$9:$B$500,2,FALSE)),0,VLOOKUP($A82,Levelled!$A$9:$B$500,2,FALSE))</f>
        <v>0</v>
      </c>
      <c r="D82" s="37">
        <f t="shared" ca="1" si="3"/>
        <v>0</v>
      </c>
      <c r="E82" s="37" t="str">
        <f t="shared" ca="1" si="4"/>
        <v>2018-13</v>
      </c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7"/>
      <c r="DJ82" s="27"/>
      <c r="DK82" s="27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  <c r="EJ82" s="27"/>
      <c r="EK82" s="27"/>
      <c r="EL82" s="27"/>
      <c r="EM82" s="27"/>
      <c r="EN82" s="27"/>
      <c r="EO82" s="27"/>
      <c r="EP82" s="27"/>
      <c r="EQ82" s="27"/>
      <c r="ER82" s="27"/>
      <c r="ES82" s="27"/>
      <c r="ET82" s="27"/>
      <c r="EU82" s="27"/>
      <c r="EV82" s="27"/>
      <c r="EW82" s="27"/>
      <c r="EX82" s="27"/>
      <c r="EY82" s="27"/>
      <c r="EZ82" s="27"/>
      <c r="FA82" s="27"/>
      <c r="FB82" s="27"/>
      <c r="FC82" s="27"/>
      <c r="FD82" s="27"/>
      <c r="FE82" s="27"/>
      <c r="FF82" s="27"/>
      <c r="FG82" s="27"/>
      <c r="FH82" s="27"/>
      <c r="FI82" s="27"/>
      <c r="FJ82" s="27"/>
      <c r="FK82" s="27"/>
      <c r="FL82" s="27"/>
      <c r="FM82" s="27"/>
      <c r="FN82" s="27"/>
      <c r="FO82" s="27"/>
      <c r="FP82" s="27"/>
      <c r="FQ82" s="27"/>
      <c r="FR82" s="27"/>
      <c r="FS82" s="27"/>
      <c r="FT82" s="27"/>
      <c r="FU82" s="27"/>
      <c r="FV82" s="27"/>
      <c r="FW82" s="27"/>
      <c r="FX82" s="27"/>
      <c r="FY82" s="27"/>
      <c r="FZ82" s="27"/>
      <c r="GA82" s="27"/>
      <c r="GB82" s="27"/>
      <c r="GC82" s="27"/>
      <c r="GD82" s="27"/>
      <c r="GE82" s="27"/>
      <c r="GF82" s="27"/>
      <c r="GG82" s="27"/>
      <c r="GH82" s="27"/>
      <c r="GI82" s="27"/>
      <c r="GJ82" s="27"/>
      <c r="GK82" s="27"/>
      <c r="GL82" s="27"/>
      <c r="GM82" s="27"/>
      <c r="GN82" s="27"/>
      <c r="GO82" s="27"/>
      <c r="GP82" s="27"/>
      <c r="GQ82" s="27"/>
      <c r="GR82" s="27"/>
      <c r="GS82" s="27"/>
      <c r="GT82" s="27"/>
      <c r="GU82" s="27"/>
      <c r="GV82" s="27"/>
      <c r="GW82" s="27"/>
      <c r="GX82" s="27"/>
      <c r="GY82" s="27"/>
      <c r="GZ82" s="27"/>
      <c r="HA82" s="27"/>
      <c r="HB82" s="27"/>
      <c r="HC82" s="27"/>
      <c r="HD82" s="27"/>
      <c r="HE82" s="27"/>
      <c r="HF82" s="27"/>
      <c r="HG82" s="27"/>
      <c r="HH82" s="27"/>
      <c r="HI82" s="27"/>
      <c r="HJ82" s="27"/>
      <c r="HK82" s="27"/>
      <c r="HL82" s="27"/>
      <c r="HM82" s="27"/>
      <c r="HN82" s="27"/>
      <c r="HO82" s="27"/>
      <c r="HP82" s="27"/>
      <c r="HQ82" s="27"/>
      <c r="HR82" s="27"/>
      <c r="HS82" s="27"/>
      <c r="HT82" s="27"/>
      <c r="HU82" s="27"/>
      <c r="HV82" s="27"/>
      <c r="HW82" s="27"/>
      <c r="HX82" s="27"/>
      <c r="HY82" s="27"/>
      <c r="HZ82" s="27"/>
      <c r="IA82" s="27"/>
    </row>
    <row r="83" spans="1:235" x14ac:dyDescent="0.25">
      <c r="A83" s="32">
        <f t="shared" ca="1" si="5"/>
        <v>43189</v>
      </c>
      <c r="B83" s="37">
        <f ca="1">IF(ISERROR(VLOOKUP($A83,Original!$A$9:$B$500,2,FALSE)),0,VLOOKUP($A83,Original!$A$9:$B$500,2,FALSE))</f>
        <v>0</v>
      </c>
      <c r="C83" s="37">
        <f ca="1">IF(ISERROR(VLOOKUP($A83,Levelled!$A$9:$B$500,2,FALSE)),0,VLOOKUP($A83,Levelled!$A$9:$B$500,2,FALSE))</f>
        <v>0</v>
      </c>
      <c r="D83" s="37">
        <f t="shared" ca="1" si="3"/>
        <v>0</v>
      </c>
      <c r="E83" s="37" t="str">
        <f t="shared" ca="1" si="4"/>
        <v>2018-13</v>
      </c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27"/>
      <c r="EP83" s="27"/>
      <c r="EQ83" s="27"/>
      <c r="ER83" s="27"/>
      <c r="ES83" s="27"/>
      <c r="ET83" s="27"/>
      <c r="EU83" s="27"/>
      <c r="EV83" s="27"/>
      <c r="EW83" s="27"/>
      <c r="EX83" s="27"/>
      <c r="EY83" s="27"/>
      <c r="EZ83" s="27"/>
      <c r="FA83" s="27"/>
      <c r="FB83" s="27"/>
      <c r="FC83" s="27"/>
      <c r="FD83" s="27"/>
      <c r="FE83" s="27"/>
      <c r="FF83" s="27"/>
      <c r="FG83" s="27"/>
      <c r="FH83" s="27"/>
      <c r="FI83" s="27"/>
      <c r="FJ83" s="27"/>
      <c r="FK83" s="27"/>
      <c r="FL83" s="27"/>
      <c r="FM83" s="27"/>
      <c r="FN83" s="27"/>
      <c r="FO83" s="27"/>
      <c r="FP83" s="27"/>
      <c r="FQ83" s="27"/>
      <c r="FR83" s="27"/>
      <c r="FS83" s="27"/>
      <c r="FT83" s="27"/>
      <c r="FU83" s="27"/>
      <c r="FV83" s="27"/>
      <c r="FW83" s="27"/>
      <c r="FX83" s="27"/>
      <c r="FY83" s="27"/>
      <c r="FZ83" s="27"/>
      <c r="GA83" s="27"/>
      <c r="GB83" s="27"/>
      <c r="GC83" s="27"/>
      <c r="GD83" s="27"/>
      <c r="GE83" s="27"/>
      <c r="GF83" s="27"/>
      <c r="GG83" s="27"/>
      <c r="GH83" s="27"/>
      <c r="GI83" s="27"/>
      <c r="GJ83" s="27"/>
      <c r="GK83" s="27"/>
      <c r="GL83" s="27"/>
      <c r="GM83" s="27"/>
      <c r="GN83" s="27"/>
      <c r="GO83" s="27"/>
      <c r="GP83" s="27"/>
      <c r="GQ83" s="27"/>
      <c r="GR83" s="27"/>
      <c r="GS83" s="27"/>
      <c r="GT83" s="27"/>
      <c r="GU83" s="27"/>
      <c r="GV83" s="27"/>
      <c r="GW83" s="27"/>
      <c r="GX83" s="27"/>
      <c r="GY83" s="27"/>
      <c r="GZ83" s="27"/>
      <c r="HA83" s="27"/>
      <c r="HB83" s="27"/>
      <c r="HC83" s="27"/>
      <c r="HD83" s="27"/>
      <c r="HE83" s="27"/>
      <c r="HF83" s="27"/>
      <c r="HG83" s="27"/>
      <c r="HH83" s="27"/>
      <c r="HI83" s="27"/>
      <c r="HJ83" s="27"/>
      <c r="HK83" s="27"/>
      <c r="HL83" s="27"/>
      <c r="HM83" s="27"/>
      <c r="HN83" s="27"/>
      <c r="HO83" s="27"/>
      <c r="HP83" s="27"/>
      <c r="HQ83" s="27"/>
      <c r="HR83" s="27"/>
      <c r="HS83" s="27"/>
      <c r="HT83" s="27"/>
      <c r="HU83" s="27"/>
      <c r="HV83" s="27"/>
      <c r="HW83" s="27"/>
      <c r="HX83" s="27"/>
      <c r="HY83" s="27"/>
      <c r="HZ83" s="27"/>
      <c r="IA83" s="27"/>
    </row>
    <row r="84" spans="1:235" x14ac:dyDescent="0.25">
      <c r="A84" s="32">
        <f t="shared" ca="1" si="5"/>
        <v>43190</v>
      </c>
      <c r="B84" s="37">
        <f ca="1">IF(ISERROR(VLOOKUP($A84,Original!$A$9:$B$500,2,FALSE)),0,VLOOKUP($A84,Original!$A$9:$B$500,2,FALSE))</f>
        <v>0</v>
      </c>
      <c r="C84" s="37">
        <f ca="1">IF(ISERROR(VLOOKUP($A84,Levelled!$A$9:$B$500,2,FALSE)),0,VLOOKUP($A84,Levelled!$A$9:$B$500,2,FALSE))</f>
        <v>0</v>
      </c>
      <c r="D84" s="37">
        <f t="shared" ca="1" si="3"/>
        <v>0</v>
      </c>
      <c r="E84" s="37" t="str">
        <f t="shared" ca="1" si="4"/>
        <v>2018-13</v>
      </c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  <c r="EQ84" s="27"/>
      <c r="ER84" s="27"/>
      <c r="ES84" s="27"/>
      <c r="ET84" s="27"/>
      <c r="EU84" s="27"/>
      <c r="EV84" s="27"/>
      <c r="EW84" s="27"/>
      <c r="EX84" s="27"/>
      <c r="EY84" s="27"/>
      <c r="EZ84" s="27"/>
      <c r="FA84" s="27"/>
      <c r="FB84" s="27"/>
      <c r="FC84" s="27"/>
      <c r="FD84" s="27"/>
      <c r="FE84" s="27"/>
      <c r="FF84" s="27"/>
      <c r="FG84" s="27"/>
      <c r="FH84" s="27"/>
      <c r="FI84" s="27"/>
      <c r="FJ84" s="27"/>
      <c r="FK84" s="27"/>
      <c r="FL84" s="27"/>
      <c r="FM84" s="27"/>
      <c r="FN84" s="27"/>
      <c r="FO84" s="27"/>
      <c r="FP84" s="27"/>
      <c r="FQ84" s="27"/>
      <c r="FR84" s="27"/>
      <c r="FS84" s="27"/>
      <c r="FT84" s="27"/>
      <c r="FU84" s="27"/>
      <c r="FV84" s="27"/>
      <c r="FW84" s="27"/>
      <c r="FX84" s="27"/>
      <c r="FY84" s="27"/>
      <c r="FZ84" s="27"/>
      <c r="GA84" s="27"/>
      <c r="GB84" s="27"/>
      <c r="GC84" s="27"/>
      <c r="GD84" s="27"/>
      <c r="GE84" s="27"/>
      <c r="GF84" s="27"/>
      <c r="GG84" s="27"/>
      <c r="GH84" s="27"/>
      <c r="GI84" s="27"/>
      <c r="GJ84" s="27"/>
      <c r="GK84" s="27"/>
      <c r="GL84" s="27"/>
      <c r="GM84" s="27"/>
      <c r="GN84" s="27"/>
      <c r="GO84" s="27"/>
      <c r="GP84" s="27"/>
      <c r="GQ84" s="27"/>
      <c r="GR84" s="27"/>
      <c r="GS84" s="27"/>
      <c r="GT84" s="27"/>
      <c r="GU84" s="27"/>
      <c r="GV84" s="27"/>
      <c r="GW84" s="27"/>
      <c r="GX84" s="27"/>
      <c r="GY84" s="27"/>
      <c r="GZ84" s="27"/>
      <c r="HA84" s="27"/>
      <c r="HB84" s="27"/>
      <c r="HC84" s="27"/>
      <c r="HD84" s="27"/>
      <c r="HE84" s="27"/>
      <c r="HF84" s="27"/>
      <c r="HG84" s="27"/>
      <c r="HH84" s="27"/>
      <c r="HI84" s="27"/>
      <c r="HJ84" s="27"/>
      <c r="HK84" s="27"/>
      <c r="HL84" s="27"/>
      <c r="HM84" s="27"/>
      <c r="HN84" s="27"/>
      <c r="HO84" s="27"/>
      <c r="HP84" s="27"/>
      <c r="HQ84" s="27"/>
      <c r="HR84" s="27"/>
      <c r="HS84" s="27"/>
      <c r="HT84" s="27"/>
      <c r="HU84" s="27"/>
      <c r="HV84" s="27"/>
      <c r="HW84" s="27"/>
      <c r="HX84" s="27"/>
      <c r="HY84" s="27"/>
      <c r="HZ84" s="27"/>
      <c r="IA84" s="27"/>
    </row>
    <row r="85" spans="1:235" x14ac:dyDescent="0.25">
      <c r="A85" s="32">
        <f t="shared" ca="1" si="5"/>
        <v>43191</v>
      </c>
      <c r="B85" s="37">
        <f ca="1">IF(ISERROR(VLOOKUP($A85,Original!$A$9:$B$500,2,FALSE)),0,VLOOKUP($A85,Original!$A$9:$B$500,2,FALSE))</f>
        <v>0</v>
      </c>
      <c r="C85" s="37">
        <f ca="1">IF(ISERROR(VLOOKUP($A85,Levelled!$A$9:$B$500,2,FALSE)),0,VLOOKUP($A85,Levelled!$A$9:$B$500,2,FALSE))</f>
        <v>0</v>
      </c>
      <c r="D85" s="37">
        <f t="shared" ca="1" si="3"/>
        <v>0</v>
      </c>
      <c r="E85" s="37" t="str">
        <f t="shared" ca="1" si="4"/>
        <v>2018-13</v>
      </c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7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  <c r="EJ85" s="27"/>
      <c r="EK85" s="27"/>
      <c r="EL85" s="27"/>
      <c r="EM85" s="27"/>
      <c r="EN85" s="27"/>
      <c r="EO85" s="27"/>
      <c r="EP85" s="27"/>
      <c r="EQ85" s="27"/>
      <c r="ER85" s="27"/>
      <c r="ES85" s="27"/>
      <c r="ET85" s="27"/>
      <c r="EU85" s="27"/>
      <c r="EV85" s="27"/>
      <c r="EW85" s="27"/>
      <c r="EX85" s="27"/>
      <c r="EY85" s="27"/>
      <c r="EZ85" s="27"/>
      <c r="FA85" s="27"/>
      <c r="FB85" s="27"/>
      <c r="FC85" s="27"/>
      <c r="FD85" s="27"/>
      <c r="FE85" s="27"/>
      <c r="FF85" s="27"/>
      <c r="FG85" s="27"/>
      <c r="FH85" s="27"/>
      <c r="FI85" s="27"/>
      <c r="FJ85" s="27"/>
      <c r="FK85" s="27"/>
      <c r="FL85" s="27"/>
      <c r="FM85" s="27"/>
      <c r="FN85" s="27"/>
      <c r="FO85" s="27"/>
      <c r="FP85" s="27"/>
      <c r="FQ85" s="27"/>
      <c r="FR85" s="27"/>
      <c r="FS85" s="27"/>
      <c r="FT85" s="27"/>
      <c r="FU85" s="27"/>
      <c r="FV85" s="27"/>
      <c r="FW85" s="27"/>
      <c r="FX85" s="27"/>
      <c r="FY85" s="27"/>
      <c r="FZ85" s="27"/>
      <c r="GA85" s="27"/>
      <c r="GB85" s="27"/>
      <c r="GC85" s="27"/>
      <c r="GD85" s="27"/>
      <c r="GE85" s="27"/>
      <c r="GF85" s="27"/>
      <c r="GG85" s="27"/>
      <c r="GH85" s="27"/>
      <c r="GI85" s="27"/>
      <c r="GJ85" s="27"/>
      <c r="GK85" s="27"/>
      <c r="GL85" s="27"/>
      <c r="GM85" s="27"/>
      <c r="GN85" s="27"/>
      <c r="GO85" s="27"/>
      <c r="GP85" s="27"/>
      <c r="GQ85" s="27"/>
      <c r="GR85" s="27"/>
      <c r="GS85" s="27"/>
      <c r="GT85" s="27"/>
      <c r="GU85" s="27"/>
      <c r="GV85" s="27"/>
      <c r="GW85" s="27"/>
      <c r="GX85" s="27"/>
      <c r="GY85" s="27"/>
      <c r="GZ85" s="27"/>
      <c r="HA85" s="27"/>
      <c r="HB85" s="27"/>
      <c r="HC85" s="27"/>
      <c r="HD85" s="27"/>
      <c r="HE85" s="27"/>
      <c r="HF85" s="27"/>
      <c r="HG85" s="27"/>
      <c r="HH85" s="27"/>
      <c r="HI85" s="27"/>
      <c r="HJ85" s="27"/>
      <c r="HK85" s="27"/>
      <c r="HL85" s="27"/>
      <c r="HM85" s="27"/>
      <c r="HN85" s="27"/>
      <c r="HO85" s="27"/>
      <c r="HP85" s="27"/>
      <c r="HQ85" s="27"/>
      <c r="HR85" s="27"/>
      <c r="HS85" s="27"/>
      <c r="HT85" s="27"/>
      <c r="HU85" s="27"/>
      <c r="HV85" s="27"/>
      <c r="HW85" s="27"/>
      <c r="HX85" s="27"/>
      <c r="HY85" s="27"/>
      <c r="HZ85" s="27"/>
      <c r="IA85" s="27"/>
    </row>
    <row r="86" spans="1:235" x14ac:dyDescent="0.25">
      <c r="A86" s="32">
        <f t="shared" ca="1" si="5"/>
        <v>43192</v>
      </c>
      <c r="B86" s="37">
        <f ca="1">IF(ISERROR(VLOOKUP($A86,Original!$A$9:$B$500,2,FALSE)),0,VLOOKUP($A86,Original!$A$9:$B$500,2,FALSE))</f>
        <v>0</v>
      </c>
      <c r="C86" s="37">
        <f ca="1">IF(ISERROR(VLOOKUP($A86,Levelled!$A$9:$B$500,2,FALSE)),0,VLOOKUP($A86,Levelled!$A$9:$B$500,2,FALSE))</f>
        <v>0</v>
      </c>
      <c r="D86" s="37">
        <f t="shared" ca="1" si="3"/>
        <v>0</v>
      </c>
      <c r="E86" s="37" t="str">
        <f t="shared" ca="1" si="4"/>
        <v>2018-14</v>
      </c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7"/>
      <c r="DJ86" s="27"/>
      <c r="DK86" s="27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  <c r="EJ86" s="27"/>
      <c r="EK86" s="27"/>
      <c r="EL86" s="27"/>
      <c r="EM86" s="27"/>
      <c r="EN86" s="27"/>
      <c r="EO86" s="27"/>
      <c r="EP86" s="27"/>
      <c r="EQ86" s="27"/>
      <c r="ER86" s="27"/>
      <c r="ES86" s="27"/>
      <c r="ET86" s="27"/>
      <c r="EU86" s="27"/>
      <c r="EV86" s="27"/>
      <c r="EW86" s="27"/>
      <c r="EX86" s="27"/>
      <c r="EY86" s="27"/>
      <c r="EZ86" s="27"/>
      <c r="FA86" s="27"/>
      <c r="FB86" s="27"/>
      <c r="FC86" s="27"/>
      <c r="FD86" s="27"/>
      <c r="FE86" s="27"/>
      <c r="FF86" s="27"/>
      <c r="FG86" s="27"/>
      <c r="FH86" s="27"/>
      <c r="FI86" s="27"/>
      <c r="FJ86" s="27"/>
      <c r="FK86" s="27"/>
      <c r="FL86" s="27"/>
      <c r="FM86" s="27"/>
      <c r="FN86" s="27"/>
      <c r="FO86" s="27"/>
      <c r="FP86" s="27"/>
      <c r="FQ86" s="27"/>
      <c r="FR86" s="27"/>
      <c r="FS86" s="27"/>
      <c r="FT86" s="27"/>
      <c r="FU86" s="27"/>
      <c r="FV86" s="27"/>
      <c r="FW86" s="27"/>
      <c r="FX86" s="27"/>
      <c r="FY86" s="27"/>
      <c r="FZ86" s="27"/>
      <c r="GA86" s="27"/>
      <c r="GB86" s="27"/>
      <c r="GC86" s="27"/>
      <c r="GD86" s="27"/>
      <c r="GE86" s="27"/>
      <c r="GF86" s="27"/>
      <c r="GG86" s="27"/>
      <c r="GH86" s="27"/>
      <c r="GI86" s="27"/>
      <c r="GJ86" s="27"/>
      <c r="GK86" s="27"/>
      <c r="GL86" s="27"/>
      <c r="GM86" s="27"/>
      <c r="GN86" s="27"/>
      <c r="GO86" s="27"/>
      <c r="GP86" s="27"/>
      <c r="GQ86" s="27"/>
      <c r="GR86" s="27"/>
      <c r="GS86" s="27"/>
      <c r="GT86" s="27"/>
      <c r="GU86" s="27"/>
      <c r="GV86" s="27"/>
      <c r="GW86" s="27"/>
      <c r="GX86" s="27"/>
      <c r="GY86" s="27"/>
      <c r="GZ86" s="27"/>
      <c r="HA86" s="27"/>
      <c r="HB86" s="27"/>
      <c r="HC86" s="27"/>
      <c r="HD86" s="27"/>
      <c r="HE86" s="27"/>
      <c r="HF86" s="27"/>
      <c r="HG86" s="27"/>
      <c r="HH86" s="27"/>
      <c r="HI86" s="27"/>
      <c r="HJ86" s="27"/>
      <c r="HK86" s="27"/>
      <c r="HL86" s="27"/>
      <c r="HM86" s="27"/>
      <c r="HN86" s="27"/>
      <c r="HO86" s="27"/>
      <c r="HP86" s="27"/>
      <c r="HQ86" s="27"/>
      <c r="HR86" s="27"/>
      <c r="HS86" s="27"/>
      <c r="HT86" s="27"/>
      <c r="HU86" s="27"/>
      <c r="HV86" s="27"/>
      <c r="HW86" s="27"/>
      <c r="HX86" s="27"/>
      <c r="HY86" s="27"/>
      <c r="HZ86" s="27"/>
      <c r="IA86" s="27"/>
    </row>
    <row r="87" spans="1:235" x14ac:dyDescent="0.25">
      <c r="A87" s="32">
        <f t="shared" ca="1" si="5"/>
        <v>43193</v>
      </c>
      <c r="B87" s="37">
        <f ca="1">IF(ISERROR(VLOOKUP($A87,Original!$A$9:$B$500,2,FALSE)),0,VLOOKUP($A87,Original!$A$9:$B$500,2,FALSE))</f>
        <v>0</v>
      </c>
      <c r="C87" s="37">
        <f ca="1">IF(ISERROR(VLOOKUP($A87,Levelled!$A$9:$B$500,2,FALSE)),0,VLOOKUP($A87,Levelled!$A$9:$B$500,2,FALSE))</f>
        <v>0</v>
      </c>
      <c r="D87" s="37">
        <f t="shared" ca="1" si="3"/>
        <v>0</v>
      </c>
      <c r="E87" s="37" t="str">
        <f t="shared" ca="1" si="4"/>
        <v>2018-14</v>
      </c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  <c r="EJ87" s="27"/>
      <c r="EK87" s="27"/>
      <c r="EL87" s="27"/>
      <c r="EM87" s="27"/>
      <c r="EN87" s="27"/>
      <c r="EO87" s="27"/>
      <c r="EP87" s="27"/>
      <c r="EQ87" s="27"/>
      <c r="ER87" s="27"/>
      <c r="ES87" s="27"/>
      <c r="ET87" s="27"/>
      <c r="EU87" s="27"/>
      <c r="EV87" s="27"/>
      <c r="EW87" s="27"/>
      <c r="EX87" s="27"/>
      <c r="EY87" s="27"/>
      <c r="EZ87" s="27"/>
      <c r="FA87" s="27"/>
      <c r="FB87" s="27"/>
      <c r="FC87" s="27"/>
      <c r="FD87" s="27"/>
      <c r="FE87" s="27"/>
      <c r="FF87" s="27"/>
      <c r="FG87" s="27"/>
      <c r="FH87" s="27"/>
      <c r="FI87" s="27"/>
      <c r="FJ87" s="27"/>
      <c r="FK87" s="27"/>
      <c r="FL87" s="27"/>
      <c r="FM87" s="27"/>
      <c r="FN87" s="27"/>
      <c r="FO87" s="27"/>
      <c r="FP87" s="27"/>
      <c r="FQ87" s="27"/>
      <c r="FR87" s="27"/>
      <c r="FS87" s="27"/>
      <c r="FT87" s="27"/>
      <c r="FU87" s="27"/>
      <c r="FV87" s="27"/>
      <c r="FW87" s="27"/>
      <c r="FX87" s="27"/>
      <c r="FY87" s="27"/>
      <c r="FZ87" s="27"/>
      <c r="GA87" s="27"/>
      <c r="GB87" s="27"/>
      <c r="GC87" s="27"/>
      <c r="GD87" s="27"/>
      <c r="GE87" s="27"/>
      <c r="GF87" s="27"/>
      <c r="GG87" s="27"/>
      <c r="GH87" s="27"/>
      <c r="GI87" s="27"/>
      <c r="GJ87" s="27"/>
      <c r="GK87" s="27"/>
      <c r="GL87" s="27"/>
      <c r="GM87" s="27"/>
      <c r="GN87" s="27"/>
      <c r="GO87" s="27"/>
      <c r="GP87" s="27"/>
      <c r="GQ87" s="27"/>
      <c r="GR87" s="27"/>
      <c r="GS87" s="27"/>
      <c r="GT87" s="27"/>
      <c r="GU87" s="27"/>
      <c r="GV87" s="27"/>
      <c r="GW87" s="27"/>
      <c r="GX87" s="27"/>
      <c r="GY87" s="27"/>
      <c r="GZ87" s="27"/>
      <c r="HA87" s="27"/>
      <c r="HB87" s="27"/>
      <c r="HC87" s="27"/>
      <c r="HD87" s="27"/>
      <c r="HE87" s="27"/>
      <c r="HF87" s="27"/>
      <c r="HG87" s="27"/>
      <c r="HH87" s="27"/>
      <c r="HI87" s="27"/>
      <c r="HJ87" s="27"/>
      <c r="HK87" s="27"/>
      <c r="HL87" s="27"/>
      <c r="HM87" s="27"/>
      <c r="HN87" s="27"/>
      <c r="HO87" s="27"/>
      <c r="HP87" s="27"/>
      <c r="HQ87" s="27"/>
      <c r="HR87" s="27"/>
      <c r="HS87" s="27"/>
      <c r="HT87" s="27"/>
      <c r="HU87" s="27"/>
      <c r="HV87" s="27"/>
      <c r="HW87" s="27"/>
      <c r="HX87" s="27"/>
      <c r="HY87" s="27"/>
      <c r="HZ87" s="27"/>
      <c r="IA87" s="27"/>
    </row>
    <row r="88" spans="1:235" x14ac:dyDescent="0.25">
      <c r="A88" s="32">
        <f t="shared" ca="1" si="5"/>
        <v>43194</v>
      </c>
      <c r="B88" s="37">
        <f ca="1">IF(ISERROR(VLOOKUP($A88,Original!$A$9:$B$500,2,FALSE)),0,VLOOKUP($A88,Original!$A$9:$B$500,2,FALSE))</f>
        <v>0</v>
      </c>
      <c r="C88" s="37">
        <f ca="1">IF(ISERROR(VLOOKUP($A88,Levelled!$A$9:$B$500,2,FALSE)),0,VLOOKUP($A88,Levelled!$A$9:$B$500,2,FALSE))</f>
        <v>0</v>
      </c>
      <c r="D88" s="37">
        <f t="shared" ca="1" si="3"/>
        <v>0</v>
      </c>
      <c r="E88" s="37" t="str">
        <f t="shared" ca="1" si="4"/>
        <v>2018-14</v>
      </c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7"/>
      <c r="DJ88" s="27"/>
      <c r="DK88" s="27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  <c r="EJ88" s="27"/>
      <c r="EK88" s="27"/>
      <c r="EL88" s="27"/>
      <c r="EM88" s="27"/>
      <c r="EN88" s="27"/>
      <c r="EO88" s="27"/>
      <c r="EP88" s="27"/>
      <c r="EQ88" s="27"/>
      <c r="ER88" s="27"/>
      <c r="ES88" s="27"/>
      <c r="ET88" s="27"/>
      <c r="EU88" s="27"/>
      <c r="EV88" s="27"/>
      <c r="EW88" s="27"/>
      <c r="EX88" s="27"/>
      <c r="EY88" s="27"/>
      <c r="EZ88" s="27"/>
      <c r="FA88" s="27"/>
      <c r="FB88" s="27"/>
      <c r="FC88" s="27"/>
      <c r="FD88" s="27"/>
      <c r="FE88" s="27"/>
      <c r="FF88" s="27"/>
      <c r="FG88" s="27"/>
      <c r="FH88" s="27"/>
      <c r="FI88" s="27"/>
      <c r="FJ88" s="27"/>
      <c r="FK88" s="27"/>
      <c r="FL88" s="27"/>
      <c r="FM88" s="27"/>
      <c r="FN88" s="27"/>
      <c r="FO88" s="27"/>
      <c r="FP88" s="27"/>
      <c r="FQ88" s="27"/>
      <c r="FR88" s="27"/>
      <c r="FS88" s="27"/>
      <c r="FT88" s="27"/>
      <c r="FU88" s="27"/>
      <c r="FV88" s="27"/>
      <c r="FW88" s="27"/>
      <c r="FX88" s="27"/>
      <c r="FY88" s="27"/>
      <c r="FZ88" s="27"/>
      <c r="GA88" s="27"/>
      <c r="GB88" s="27"/>
      <c r="GC88" s="27"/>
      <c r="GD88" s="27"/>
      <c r="GE88" s="27"/>
      <c r="GF88" s="27"/>
      <c r="GG88" s="27"/>
      <c r="GH88" s="27"/>
      <c r="GI88" s="27"/>
      <c r="GJ88" s="27"/>
      <c r="GK88" s="27"/>
      <c r="GL88" s="27"/>
      <c r="GM88" s="27"/>
      <c r="GN88" s="27"/>
      <c r="GO88" s="27"/>
      <c r="GP88" s="27"/>
      <c r="GQ88" s="27"/>
      <c r="GR88" s="27"/>
      <c r="GS88" s="27"/>
      <c r="GT88" s="27"/>
      <c r="GU88" s="27"/>
      <c r="GV88" s="27"/>
      <c r="GW88" s="27"/>
      <c r="GX88" s="27"/>
      <c r="GY88" s="27"/>
      <c r="GZ88" s="27"/>
      <c r="HA88" s="27"/>
      <c r="HB88" s="27"/>
      <c r="HC88" s="27"/>
      <c r="HD88" s="27"/>
      <c r="HE88" s="27"/>
      <c r="HF88" s="27"/>
      <c r="HG88" s="27"/>
      <c r="HH88" s="27"/>
      <c r="HI88" s="27"/>
      <c r="HJ88" s="27"/>
      <c r="HK88" s="27"/>
      <c r="HL88" s="27"/>
      <c r="HM88" s="27"/>
      <c r="HN88" s="27"/>
      <c r="HO88" s="27"/>
      <c r="HP88" s="27"/>
      <c r="HQ88" s="27"/>
      <c r="HR88" s="27"/>
      <c r="HS88" s="27"/>
      <c r="HT88" s="27"/>
      <c r="HU88" s="27"/>
      <c r="HV88" s="27"/>
      <c r="HW88" s="27"/>
      <c r="HX88" s="27"/>
      <c r="HY88" s="27"/>
      <c r="HZ88" s="27"/>
      <c r="IA88" s="27"/>
    </row>
    <row r="89" spans="1:235" x14ac:dyDescent="0.25">
      <c r="A89" s="32">
        <f t="shared" ca="1" si="5"/>
        <v>43195</v>
      </c>
      <c r="B89" s="37">
        <f ca="1">IF(ISERROR(VLOOKUP($A89,Original!$A$9:$B$500,2,FALSE)),0,VLOOKUP($A89,Original!$A$9:$B$500,2,FALSE))</f>
        <v>0</v>
      </c>
      <c r="C89" s="37">
        <f ca="1">IF(ISERROR(VLOOKUP($A89,Levelled!$A$9:$B$500,2,FALSE)),0,VLOOKUP($A89,Levelled!$A$9:$B$500,2,FALSE))</f>
        <v>0</v>
      </c>
      <c r="D89" s="37">
        <f t="shared" ca="1" si="3"/>
        <v>0</v>
      </c>
      <c r="E89" s="37" t="str">
        <f t="shared" ca="1" si="4"/>
        <v>2018-14</v>
      </c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7"/>
      <c r="DJ89" s="27"/>
      <c r="DK89" s="27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  <c r="EJ89" s="27"/>
      <c r="EK89" s="27"/>
      <c r="EL89" s="27"/>
      <c r="EM89" s="27"/>
      <c r="EN89" s="27"/>
      <c r="EO89" s="27"/>
      <c r="EP89" s="27"/>
      <c r="EQ89" s="27"/>
      <c r="ER89" s="27"/>
      <c r="ES89" s="27"/>
      <c r="ET89" s="27"/>
      <c r="EU89" s="27"/>
      <c r="EV89" s="27"/>
      <c r="EW89" s="27"/>
      <c r="EX89" s="27"/>
      <c r="EY89" s="27"/>
      <c r="EZ89" s="27"/>
      <c r="FA89" s="27"/>
      <c r="FB89" s="27"/>
      <c r="FC89" s="27"/>
      <c r="FD89" s="27"/>
      <c r="FE89" s="27"/>
      <c r="FF89" s="27"/>
      <c r="FG89" s="27"/>
      <c r="FH89" s="27"/>
      <c r="FI89" s="27"/>
      <c r="FJ89" s="27"/>
      <c r="FK89" s="27"/>
      <c r="FL89" s="27"/>
      <c r="FM89" s="27"/>
      <c r="FN89" s="27"/>
      <c r="FO89" s="27"/>
      <c r="FP89" s="27"/>
      <c r="FQ89" s="27"/>
      <c r="FR89" s="27"/>
      <c r="FS89" s="27"/>
      <c r="FT89" s="27"/>
      <c r="FU89" s="27"/>
      <c r="FV89" s="27"/>
      <c r="FW89" s="27"/>
      <c r="FX89" s="27"/>
      <c r="FY89" s="27"/>
      <c r="FZ89" s="27"/>
      <c r="GA89" s="27"/>
      <c r="GB89" s="27"/>
      <c r="GC89" s="27"/>
      <c r="GD89" s="27"/>
      <c r="GE89" s="27"/>
      <c r="GF89" s="27"/>
      <c r="GG89" s="27"/>
      <c r="GH89" s="27"/>
      <c r="GI89" s="27"/>
      <c r="GJ89" s="27"/>
      <c r="GK89" s="27"/>
      <c r="GL89" s="27"/>
      <c r="GM89" s="27"/>
      <c r="GN89" s="27"/>
      <c r="GO89" s="27"/>
      <c r="GP89" s="27"/>
      <c r="GQ89" s="27"/>
      <c r="GR89" s="27"/>
      <c r="GS89" s="27"/>
      <c r="GT89" s="27"/>
      <c r="GU89" s="27"/>
      <c r="GV89" s="27"/>
      <c r="GW89" s="27"/>
      <c r="GX89" s="27"/>
      <c r="GY89" s="27"/>
      <c r="GZ89" s="27"/>
      <c r="HA89" s="27"/>
      <c r="HB89" s="27"/>
      <c r="HC89" s="27"/>
      <c r="HD89" s="27"/>
      <c r="HE89" s="27"/>
      <c r="HF89" s="27"/>
      <c r="HG89" s="27"/>
      <c r="HH89" s="27"/>
      <c r="HI89" s="27"/>
      <c r="HJ89" s="27"/>
      <c r="HK89" s="27"/>
      <c r="HL89" s="27"/>
      <c r="HM89" s="27"/>
      <c r="HN89" s="27"/>
      <c r="HO89" s="27"/>
      <c r="HP89" s="27"/>
      <c r="HQ89" s="27"/>
      <c r="HR89" s="27"/>
      <c r="HS89" s="27"/>
      <c r="HT89" s="27"/>
      <c r="HU89" s="27"/>
      <c r="HV89" s="27"/>
      <c r="HW89" s="27"/>
      <c r="HX89" s="27"/>
      <c r="HY89" s="27"/>
      <c r="HZ89" s="27"/>
      <c r="IA89" s="27"/>
    </row>
    <row r="90" spans="1:235" x14ac:dyDescent="0.25">
      <c r="A90" s="32">
        <f t="shared" ca="1" si="5"/>
        <v>43196</v>
      </c>
      <c r="B90" s="37">
        <f ca="1">IF(ISERROR(VLOOKUP($A90,Original!$A$9:$B$500,2,FALSE)),0,VLOOKUP($A90,Original!$A$9:$B$500,2,FALSE))</f>
        <v>0</v>
      </c>
      <c r="C90" s="37">
        <f ca="1">IF(ISERROR(VLOOKUP($A90,Levelled!$A$9:$B$500,2,FALSE)),0,VLOOKUP($A90,Levelled!$A$9:$B$500,2,FALSE))</f>
        <v>0</v>
      </c>
      <c r="D90" s="37">
        <f t="shared" ca="1" si="3"/>
        <v>0</v>
      </c>
      <c r="E90" s="37" t="str">
        <f t="shared" ca="1" si="4"/>
        <v>2018-14</v>
      </c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7"/>
      <c r="DJ90" s="27"/>
      <c r="DK90" s="27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  <c r="EJ90" s="27"/>
      <c r="EK90" s="27"/>
      <c r="EL90" s="27"/>
      <c r="EM90" s="27"/>
      <c r="EN90" s="27"/>
      <c r="EO90" s="27"/>
      <c r="EP90" s="27"/>
      <c r="EQ90" s="27"/>
      <c r="ER90" s="27"/>
      <c r="ES90" s="27"/>
      <c r="ET90" s="27"/>
      <c r="EU90" s="27"/>
      <c r="EV90" s="27"/>
      <c r="EW90" s="27"/>
      <c r="EX90" s="27"/>
      <c r="EY90" s="27"/>
      <c r="EZ90" s="27"/>
      <c r="FA90" s="27"/>
      <c r="FB90" s="27"/>
      <c r="FC90" s="27"/>
      <c r="FD90" s="27"/>
      <c r="FE90" s="27"/>
      <c r="FF90" s="27"/>
      <c r="FG90" s="27"/>
      <c r="FH90" s="27"/>
      <c r="FI90" s="27"/>
      <c r="FJ90" s="27"/>
      <c r="FK90" s="27"/>
      <c r="FL90" s="27"/>
      <c r="FM90" s="27"/>
      <c r="FN90" s="27"/>
      <c r="FO90" s="27"/>
      <c r="FP90" s="27"/>
      <c r="FQ90" s="27"/>
      <c r="FR90" s="27"/>
      <c r="FS90" s="27"/>
      <c r="FT90" s="27"/>
      <c r="FU90" s="27"/>
      <c r="FV90" s="27"/>
      <c r="FW90" s="27"/>
      <c r="FX90" s="27"/>
      <c r="FY90" s="27"/>
      <c r="FZ90" s="27"/>
      <c r="GA90" s="27"/>
      <c r="GB90" s="27"/>
      <c r="GC90" s="27"/>
      <c r="GD90" s="27"/>
      <c r="GE90" s="27"/>
      <c r="GF90" s="27"/>
      <c r="GG90" s="27"/>
      <c r="GH90" s="27"/>
      <c r="GI90" s="27"/>
      <c r="GJ90" s="27"/>
      <c r="GK90" s="27"/>
      <c r="GL90" s="27"/>
      <c r="GM90" s="27"/>
      <c r="GN90" s="27"/>
      <c r="GO90" s="27"/>
      <c r="GP90" s="27"/>
      <c r="GQ90" s="27"/>
      <c r="GR90" s="27"/>
      <c r="GS90" s="27"/>
      <c r="GT90" s="27"/>
      <c r="GU90" s="27"/>
      <c r="GV90" s="27"/>
      <c r="GW90" s="27"/>
      <c r="GX90" s="27"/>
      <c r="GY90" s="27"/>
      <c r="GZ90" s="27"/>
      <c r="HA90" s="27"/>
      <c r="HB90" s="27"/>
      <c r="HC90" s="27"/>
      <c r="HD90" s="27"/>
      <c r="HE90" s="27"/>
      <c r="HF90" s="27"/>
      <c r="HG90" s="27"/>
      <c r="HH90" s="27"/>
      <c r="HI90" s="27"/>
      <c r="HJ90" s="27"/>
      <c r="HK90" s="27"/>
      <c r="HL90" s="27"/>
      <c r="HM90" s="27"/>
      <c r="HN90" s="27"/>
      <c r="HO90" s="27"/>
      <c r="HP90" s="27"/>
      <c r="HQ90" s="27"/>
      <c r="HR90" s="27"/>
      <c r="HS90" s="27"/>
      <c r="HT90" s="27"/>
      <c r="HU90" s="27"/>
      <c r="HV90" s="27"/>
      <c r="HW90" s="27"/>
      <c r="HX90" s="27"/>
      <c r="HY90" s="27"/>
      <c r="HZ90" s="27"/>
      <c r="IA90" s="27"/>
    </row>
    <row r="91" spans="1:235" x14ac:dyDescent="0.25">
      <c r="A91" s="32">
        <f t="shared" ca="1" si="5"/>
        <v>43197</v>
      </c>
      <c r="B91" s="37">
        <f ca="1">IF(ISERROR(VLOOKUP($A91,Original!$A$9:$B$500,2,FALSE)),0,VLOOKUP($A91,Original!$A$9:$B$500,2,FALSE))</f>
        <v>0</v>
      </c>
      <c r="C91" s="37">
        <f ca="1">IF(ISERROR(VLOOKUP($A91,Levelled!$A$9:$B$500,2,FALSE)),0,VLOOKUP($A91,Levelled!$A$9:$B$500,2,FALSE))</f>
        <v>0</v>
      </c>
      <c r="D91" s="37">
        <f t="shared" ca="1" si="3"/>
        <v>0</v>
      </c>
      <c r="E91" s="37" t="str">
        <f t="shared" ca="1" si="4"/>
        <v>2018-14</v>
      </c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7"/>
      <c r="DJ91" s="27"/>
      <c r="DK91" s="27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  <c r="EJ91" s="27"/>
      <c r="EK91" s="27"/>
      <c r="EL91" s="27"/>
      <c r="EM91" s="27"/>
      <c r="EN91" s="27"/>
      <c r="EO91" s="27"/>
      <c r="EP91" s="27"/>
      <c r="EQ91" s="27"/>
      <c r="ER91" s="27"/>
      <c r="ES91" s="27"/>
      <c r="ET91" s="27"/>
      <c r="EU91" s="27"/>
      <c r="EV91" s="27"/>
      <c r="EW91" s="27"/>
      <c r="EX91" s="27"/>
      <c r="EY91" s="27"/>
      <c r="EZ91" s="27"/>
      <c r="FA91" s="27"/>
      <c r="FB91" s="27"/>
      <c r="FC91" s="27"/>
      <c r="FD91" s="27"/>
      <c r="FE91" s="27"/>
      <c r="FF91" s="27"/>
      <c r="FG91" s="27"/>
      <c r="FH91" s="27"/>
      <c r="FI91" s="27"/>
      <c r="FJ91" s="27"/>
      <c r="FK91" s="27"/>
      <c r="FL91" s="27"/>
      <c r="FM91" s="27"/>
      <c r="FN91" s="27"/>
      <c r="FO91" s="27"/>
      <c r="FP91" s="27"/>
      <c r="FQ91" s="27"/>
      <c r="FR91" s="27"/>
      <c r="FS91" s="27"/>
      <c r="FT91" s="27"/>
      <c r="FU91" s="27"/>
      <c r="FV91" s="27"/>
      <c r="FW91" s="27"/>
      <c r="FX91" s="27"/>
      <c r="FY91" s="27"/>
      <c r="FZ91" s="27"/>
      <c r="GA91" s="27"/>
      <c r="GB91" s="27"/>
      <c r="GC91" s="27"/>
      <c r="GD91" s="27"/>
      <c r="GE91" s="27"/>
      <c r="GF91" s="27"/>
      <c r="GG91" s="27"/>
      <c r="GH91" s="27"/>
      <c r="GI91" s="27"/>
      <c r="GJ91" s="27"/>
      <c r="GK91" s="27"/>
      <c r="GL91" s="27"/>
      <c r="GM91" s="27"/>
      <c r="GN91" s="27"/>
      <c r="GO91" s="27"/>
      <c r="GP91" s="27"/>
      <c r="GQ91" s="27"/>
      <c r="GR91" s="27"/>
      <c r="GS91" s="27"/>
      <c r="GT91" s="27"/>
      <c r="GU91" s="27"/>
      <c r="GV91" s="27"/>
      <c r="GW91" s="27"/>
      <c r="GX91" s="27"/>
      <c r="GY91" s="27"/>
      <c r="GZ91" s="27"/>
      <c r="HA91" s="27"/>
      <c r="HB91" s="27"/>
      <c r="HC91" s="27"/>
      <c r="HD91" s="27"/>
      <c r="HE91" s="27"/>
      <c r="HF91" s="27"/>
      <c r="HG91" s="27"/>
      <c r="HH91" s="27"/>
      <c r="HI91" s="27"/>
      <c r="HJ91" s="27"/>
      <c r="HK91" s="27"/>
      <c r="HL91" s="27"/>
      <c r="HM91" s="27"/>
      <c r="HN91" s="27"/>
      <c r="HO91" s="27"/>
      <c r="HP91" s="27"/>
      <c r="HQ91" s="27"/>
      <c r="HR91" s="27"/>
      <c r="HS91" s="27"/>
      <c r="HT91" s="27"/>
      <c r="HU91" s="27"/>
      <c r="HV91" s="27"/>
      <c r="HW91" s="27"/>
      <c r="HX91" s="27"/>
      <c r="HY91" s="27"/>
      <c r="HZ91" s="27"/>
      <c r="IA91" s="27"/>
    </row>
    <row r="92" spans="1:235" x14ac:dyDescent="0.25">
      <c r="A92" s="32">
        <f t="shared" ca="1" si="5"/>
        <v>43198</v>
      </c>
      <c r="B92" s="37">
        <f ca="1">IF(ISERROR(VLOOKUP($A92,Original!$A$9:$B$500,2,FALSE)),0,VLOOKUP($A92,Original!$A$9:$B$500,2,FALSE))</f>
        <v>0</v>
      </c>
      <c r="C92" s="37">
        <f ca="1">IF(ISERROR(VLOOKUP($A92,Levelled!$A$9:$B$500,2,FALSE)),0,VLOOKUP($A92,Levelled!$A$9:$B$500,2,FALSE))</f>
        <v>0</v>
      </c>
      <c r="D92" s="37">
        <f t="shared" ca="1" si="3"/>
        <v>0</v>
      </c>
      <c r="E92" s="37" t="str">
        <f t="shared" ca="1" si="4"/>
        <v>2018-14</v>
      </c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7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  <c r="EJ92" s="27"/>
      <c r="EK92" s="27"/>
      <c r="EL92" s="27"/>
      <c r="EM92" s="27"/>
      <c r="EN92" s="27"/>
      <c r="EO92" s="27"/>
      <c r="EP92" s="27"/>
      <c r="EQ92" s="27"/>
      <c r="ER92" s="27"/>
      <c r="ES92" s="27"/>
      <c r="ET92" s="27"/>
      <c r="EU92" s="27"/>
      <c r="EV92" s="27"/>
      <c r="EW92" s="27"/>
      <c r="EX92" s="27"/>
      <c r="EY92" s="27"/>
      <c r="EZ92" s="27"/>
      <c r="FA92" s="27"/>
      <c r="FB92" s="27"/>
      <c r="FC92" s="27"/>
      <c r="FD92" s="27"/>
      <c r="FE92" s="27"/>
      <c r="FF92" s="27"/>
      <c r="FG92" s="27"/>
      <c r="FH92" s="27"/>
      <c r="FI92" s="27"/>
      <c r="FJ92" s="27"/>
      <c r="FK92" s="27"/>
      <c r="FL92" s="27"/>
      <c r="FM92" s="27"/>
      <c r="FN92" s="27"/>
      <c r="FO92" s="27"/>
      <c r="FP92" s="27"/>
      <c r="FQ92" s="27"/>
      <c r="FR92" s="27"/>
      <c r="FS92" s="27"/>
      <c r="FT92" s="27"/>
      <c r="FU92" s="27"/>
      <c r="FV92" s="27"/>
      <c r="FW92" s="27"/>
      <c r="FX92" s="27"/>
      <c r="FY92" s="27"/>
      <c r="FZ92" s="27"/>
      <c r="GA92" s="27"/>
      <c r="GB92" s="27"/>
      <c r="GC92" s="27"/>
      <c r="GD92" s="27"/>
      <c r="GE92" s="27"/>
      <c r="GF92" s="27"/>
      <c r="GG92" s="27"/>
      <c r="GH92" s="27"/>
      <c r="GI92" s="27"/>
      <c r="GJ92" s="27"/>
      <c r="GK92" s="27"/>
      <c r="GL92" s="27"/>
      <c r="GM92" s="27"/>
      <c r="GN92" s="27"/>
      <c r="GO92" s="27"/>
      <c r="GP92" s="27"/>
      <c r="GQ92" s="27"/>
      <c r="GR92" s="27"/>
      <c r="GS92" s="27"/>
      <c r="GT92" s="27"/>
      <c r="GU92" s="27"/>
      <c r="GV92" s="27"/>
      <c r="GW92" s="27"/>
      <c r="GX92" s="27"/>
      <c r="GY92" s="27"/>
      <c r="GZ92" s="27"/>
      <c r="HA92" s="27"/>
      <c r="HB92" s="27"/>
      <c r="HC92" s="27"/>
      <c r="HD92" s="27"/>
      <c r="HE92" s="27"/>
      <c r="HF92" s="27"/>
      <c r="HG92" s="27"/>
      <c r="HH92" s="27"/>
      <c r="HI92" s="27"/>
      <c r="HJ92" s="27"/>
      <c r="HK92" s="27"/>
      <c r="HL92" s="27"/>
      <c r="HM92" s="27"/>
      <c r="HN92" s="27"/>
      <c r="HO92" s="27"/>
      <c r="HP92" s="27"/>
      <c r="HQ92" s="27"/>
      <c r="HR92" s="27"/>
      <c r="HS92" s="27"/>
      <c r="HT92" s="27"/>
      <c r="HU92" s="27"/>
      <c r="HV92" s="27"/>
      <c r="HW92" s="27"/>
      <c r="HX92" s="27"/>
      <c r="HY92" s="27"/>
      <c r="HZ92" s="27"/>
      <c r="IA92" s="27"/>
    </row>
    <row r="93" spans="1:235" x14ac:dyDescent="0.25">
      <c r="A93" s="32">
        <f t="shared" ca="1" si="5"/>
        <v>43199</v>
      </c>
      <c r="B93" s="37">
        <f ca="1">IF(ISERROR(VLOOKUP($A93,Original!$A$9:$B$500,2,FALSE)),0,VLOOKUP($A93,Original!$A$9:$B$500,2,FALSE))</f>
        <v>0</v>
      </c>
      <c r="C93" s="37">
        <f ca="1">IF(ISERROR(VLOOKUP($A93,Levelled!$A$9:$B$500,2,FALSE)),0,VLOOKUP($A93,Levelled!$A$9:$B$500,2,FALSE))</f>
        <v>0</v>
      </c>
      <c r="D93" s="37">
        <f t="shared" ca="1" si="3"/>
        <v>0</v>
      </c>
      <c r="E93" s="37" t="str">
        <f t="shared" ca="1" si="4"/>
        <v>2018-15</v>
      </c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7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  <c r="EJ93" s="27"/>
      <c r="EK93" s="27"/>
      <c r="EL93" s="27"/>
      <c r="EM93" s="27"/>
      <c r="EN93" s="27"/>
      <c r="EO93" s="27"/>
      <c r="EP93" s="27"/>
      <c r="EQ93" s="27"/>
      <c r="ER93" s="27"/>
      <c r="ES93" s="27"/>
      <c r="ET93" s="27"/>
      <c r="EU93" s="27"/>
      <c r="EV93" s="27"/>
      <c r="EW93" s="27"/>
      <c r="EX93" s="27"/>
      <c r="EY93" s="27"/>
      <c r="EZ93" s="27"/>
      <c r="FA93" s="27"/>
      <c r="FB93" s="27"/>
      <c r="FC93" s="27"/>
      <c r="FD93" s="27"/>
      <c r="FE93" s="27"/>
      <c r="FF93" s="27"/>
      <c r="FG93" s="27"/>
      <c r="FH93" s="27"/>
      <c r="FI93" s="27"/>
      <c r="FJ93" s="27"/>
      <c r="FK93" s="27"/>
      <c r="FL93" s="27"/>
      <c r="FM93" s="27"/>
      <c r="FN93" s="27"/>
      <c r="FO93" s="27"/>
      <c r="FP93" s="27"/>
      <c r="FQ93" s="27"/>
      <c r="FR93" s="27"/>
      <c r="FS93" s="27"/>
      <c r="FT93" s="27"/>
      <c r="FU93" s="27"/>
      <c r="FV93" s="27"/>
      <c r="FW93" s="27"/>
      <c r="FX93" s="27"/>
      <c r="FY93" s="27"/>
      <c r="FZ93" s="27"/>
      <c r="GA93" s="27"/>
      <c r="GB93" s="27"/>
      <c r="GC93" s="27"/>
      <c r="GD93" s="27"/>
      <c r="GE93" s="27"/>
      <c r="GF93" s="27"/>
      <c r="GG93" s="27"/>
      <c r="GH93" s="27"/>
      <c r="GI93" s="27"/>
      <c r="GJ93" s="27"/>
      <c r="GK93" s="27"/>
      <c r="GL93" s="27"/>
      <c r="GM93" s="27"/>
      <c r="GN93" s="27"/>
      <c r="GO93" s="27"/>
      <c r="GP93" s="27"/>
      <c r="GQ93" s="27"/>
      <c r="GR93" s="27"/>
      <c r="GS93" s="27"/>
      <c r="GT93" s="27"/>
      <c r="GU93" s="27"/>
      <c r="GV93" s="27"/>
      <c r="GW93" s="27"/>
      <c r="GX93" s="27"/>
      <c r="GY93" s="27"/>
      <c r="GZ93" s="27"/>
      <c r="HA93" s="27"/>
      <c r="HB93" s="27"/>
      <c r="HC93" s="27"/>
      <c r="HD93" s="27"/>
      <c r="HE93" s="27"/>
      <c r="HF93" s="27"/>
      <c r="HG93" s="27"/>
      <c r="HH93" s="27"/>
      <c r="HI93" s="27"/>
      <c r="HJ93" s="27"/>
      <c r="HK93" s="27"/>
      <c r="HL93" s="27"/>
      <c r="HM93" s="27"/>
      <c r="HN93" s="27"/>
      <c r="HO93" s="27"/>
      <c r="HP93" s="27"/>
      <c r="HQ93" s="27"/>
      <c r="HR93" s="27"/>
      <c r="HS93" s="27"/>
      <c r="HT93" s="27"/>
      <c r="HU93" s="27"/>
      <c r="HV93" s="27"/>
      <c r="HW93" s="27"/>
      <c r="HX93" s="27"/>
      <c r="HY93" s="27"/>
      <c r="HZ93" s="27"/>
      <c r="IA93" s="27"/>
    </row>
    <row r="94" spans="1:235" x14ac:dyDescent="0.25">
      <c r="A94" s="32">
        <f t="shared" ca="1" si="5"/>
        <v>43200</v>
      </c>
      <c r="B94" s="37">
        <f ca="1">IF(ISERROR(VLOOKUP($A94,Original!$A$9:$B$500,2,FALSE)),0,VLOOKUP($A94,Original!$A$9:$B$500,2,FALSE))</f>
        <v>0</v>
      </c>
      <c r="C94" s="37">
        <f ca="1">IF(ISERROR(VLOOKUP($A94,Levelled!$A$9:$B$500,2,FALSE)),0,VLOOKUP($A94,Levelled!$A$9:$B$500,2,FALSE))</f>
        <v>0</v>
      </c>
      <c r="D94" s="37">
        <f t="shared" ca="1" si="3"/>
        <v>0</v>
      </c>
      <c r="E94" s="37" t="str">
        <f t="shared" ca="1" si="4"/>
        <v>2018-15</v>
      </c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7"/>
      <c r="EZ94" s="27"/>
      <c r="FA94" s="27"/>
      <c r="FB94" s="27"/>
      <c r="FC94" s="27"/>
      <c r="FD94" s="27"/>
      <c r="FE94" s="27"/>
      <c r="FF94" s="27"/>
      <c r="FG94" s="27"/>
      <c r="FH94" s="27"/>
      <c r="FI94" s="27"/>
      <c r="FJ94" s="27"/>
      <c r="FK94" s="27"/>
      <c r="FL94" s="27"/>
      <c r="FM94" s="27"/>
      <c r="FN94" s="27"/>
      <c r="FO94" s="27"/>
      <c r="FP94" s="27"/>
      <c r="FQ94" s="27"/>
      <c r="FR94" s="27"/>
      <c r="FS94" s="27"/>
      <c r="FT94" s="27"/>
      <c r="FU94" s="27"/>
      <c r="FV94" s="27"/>
      <c r="FW94" s="27"/>
      <c r="FX94" s="27"/>
      <c r="FY94" s="27"/>
      <c r="FZ94" s="27"/>
      <c r="GA94" s="27"/>
      <c r="GB94" s="27"/>
      <c r="GC94" s="27"/>
      <c r="GD94" s="27"/>
      <c r="GE94" s="27"/>
      <c r="GF94" s="27"/>
      <c r="GG94" s="27"/>
      <c r="GH94" s="27"/>
      <c r="GI94" s="27"/>
      <c r="GJ94" s="27"/>
      <c r="GK94" s="27"/>
      <c r="GL94" s="27"/>
      <c r="GM94" s="27"/>
      <c r="GN94" s="27"/>
      <c r="GO94" s="27"/>
      <c r="GP94" s="27"/>
      <c r="GQ94" s="27"/>
      <c r="GR94" s="27"/>
      <c r="GS94" s="27"/>
      <c r="GT94" s="27"/>
      <c r="GU94" s="27"/>
      <c r="GV94" s="27"/>
      <c r="GW94" s="27"/>
      <c r="GX94" s="27"/>
      <c r="GY94" s="27"/>
      <c r="GZ94" s="27"/>
      <c r="HA94" s="27"/>
      <c r="HB94" s="27"/>
      <c r="HC94" s="27"/>
      <c r="HD94" s="27"/>
      <c r="HE94" s="27"/>
      <c r="HF94" s="27"/>
      <c r="HG94" s="27"/>
      <c r="HH94" s="27"/>
      <c r="HI94" s="27"/>
      <c r="HJ94" s="27"/>
      <c r="HK94" s="27"/>
      <c r="HL94" s="27"/>
      <c r="HM94" s="27"/>
      <c r="HN94" s="27"/>
      <c r="HO94" s="27"/>
      <c r="HP94" s="27"/>
      <c r="HQ94" s="27"/>
      <c r="HR94" s="27"/>
      <c r="HS94" s="27"/>
      <c r="HT94" s="27"/>
      <c r="HU94" s="27"/>
      <c r="HV94" s="27"/>
      <c r="HW94" s="27"/>
      <c r="HX94" s="27"/>
      <c r="HY94" s="27"/>
      <c r="HZ94" s="27"/>
      <c r="IA94" s="27"/>
    </row>
    <row r="95" spans="1:235" x14ac:dyDescent="0.25">
      <c r="A95" s="32">
        <f t="shared" ca="1" si="5"/>
        <v>43201</v>
      </c>
      <c r="B95" s="37">
        <f ca="1">IF(ISERROR(VLOOKUP($A95,Original!$A$9:$B$500,2,FALSE)),0,VLOOKUP($A95,Original!$A$9:$B$500,2,FALSE))</f>
        <v>0</v>
      </c>
      <c r="C95" s="37">
        <f ca="1">IF(ISERROR(VLOOKUP($A95,Levelled!$A$9:$B$500,2,FALSE)),0,VLOOKUP($A95,Levelled!$A$9:$B$500,2,FALSE))</f>
        <v>0</v>
      </c>
      <c r="D95" s="37">
        <f t="shared" ca="1" si="3"/>
        <v>0</v>
      </c>
      <c r="E95" s="37" t="str">
        <f t="shared" ca="1" si="4"/>
        <v>2018-15</v>
      </c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7"/>
      <c r="EZ95" s="27"/>
      <c r="FA95" s="27"/>
      <c r="FB95" s="27"/>
      <c r="FC95" s="27"/>
      <c r="FD95" s="27"/>
      <c r="FE95" s="27"/>
      <c r="FF95" s="27"/>
      <c r="FG95" s="27"/>
      <c r="FH95" s="27"/>
      <c r="FI95" s="27"/>
      <c r="FJ95" s="27"/>
      <c r="FK95" s="27"/>
      <c r="FL95" s="27"/>
      <c r="FM95" s="27"/>
      <c r="FN95" s="27"/>
      <c r="FO95" s="27"/>
      <c r="FP95" s="27"/>
      <c r="FQ95" s="27"/>
      <c r="FR95" s="27"/>
      <c r="FS95" s="27"/>
      <c r="FT95" s="27"/>
      <c r="FU95" s="27"/>
      <c r="FV95" s="27"/>
      <c r="FW95" s="27"/>
      <c r="FX95" s="27"/>
      <c r="FY95" s="27"/>
      <c r="FZ95" s="27"/>
      <c r="GA95" s="27"/>
      <c r="GB95" s="27"/>
      <c r="GC95" s="27"/>
      <c r="GD95" s="27"/>
      <c r="GE95" s="27"/>
      <c r="GF95" s="27"/>
      <c r="GG95" s="27"/>
      <c r="GH95" s="27"/>
      <c r="GI95" s="27"/>
      <c r="GJ95" s="27"/>
      <c r="GK95" s="27"/>
      <c r="GL95" s="27"/>
      <c r="GM95" s="27"/>
      <c r="GN95" s="27"/>
      <c r="GO95" s="27"/>
      <c r="GP95" s="27"/>
      <c r="GQ95" s="27"/>
      <c r="GR95" s="27"/>
      <c r="GS95" s="27"/>
      <c r="GT95" s="27"/>
      <c r="GU95" s="27"/>
      <c r="GV95" s="27"/>
      <c r="GW95" s="27"/>
      <c r="GX95" s="27"/>
      <c r="GY95" s="27"/>
      <c r="GZ95" s="27"/>
      <c r="HA95" s="27"/>
      <c r="HB95" s="27"/>
      <c r="HC95" s="27"/>
      <c r="HD95" s="27"/>
      <c r="HE95" s="27"/>
      <c r="HF95" s="27"/>
      <c r="HG95" s="27"/>
      <c r="HH95" s="27"/>
      <c r="HI95" s="27"/>
      <c r="HJ95" s="27"/>
      <c r="HK95" s="27"/>
      <c r="HL95" s="27"/>
      <c r="HM95" s="27"/>
      <c r="HN95" s="27"/>
      <c r="HO95" s="27"/>
      <c r="HP95" s="27"/>
      <c r="HQ95" s="27"/>
      <c r="HR95" s="27"/>
      <c r="HS95" s="27"/>
      <c r="HT95" s="27"/>
      <c r="HU95" s="27"/>
      <c r="HV95" s="27"/>
      <c r="HW95" s="27"/>
      <c r="HX95" s="27"/>
      <c r="HY95" s="27"/>
      <c r="HZ95" s="27"/>
      <c r="IA95" s="27"/>
    </row>
    <row r="96" spans="1:235" x14ac:dyDescent="0.25">
      <c r="A96" s="32">
        <f t="shared" ca="1" si="5"/>
        <v>43202</v>
      </c>
      <c r="B96" s="37">
        <f ca="1">IF(ISERROR(VLOOKUP($A96,Original!$A$9:$B$500,2,FALSE)),0,VLOOKUP($A96,Original!$A$9:$B$500,2,FALSE))</f>
        <v>0</v>
      </c>
      <c r="C96" s="37">
        <f ca="1">IF(ISERROR(VLOOKUP($A96,Levelled!$A$9:$B$500,2,FALSE)),0,VLOOKUP($A96,Levelled!$A$9:$B$500,2,FALSE))</f>
        <v>0</v>
      </c>
      <c r="D96" s="37">
        <f t="shared" ca="1" si="3"/>
        <v>0</v>
      </c>
      <c r="E96" s="37" t="str">
        <f t="shared" ca="1" si="4"/>
        <v>2018-15</v>
      </c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7"/>
      <c r="EZ96" s="27"/>
      <c r="FA96" s="27"/>
      <c r="FB96" s="27"/>
      <c r="FC96" s="27"/>
      <c r="FD96" s="27"/>
      <c r="FE96" s="27"/>
      <c r="FF96" s="27"/>
      <c r="FG96" s="27"/>
      <c r="FH96" s="27"/>
      <c r="FI96" s="27"/>
      <c r="FJ96" s="27"/>
      <c r="FK96" s="27"/>
      <c r="FL96" s="27"/>
      <c r="FM96" s="27"/>
      <c r="FN96" s="27"/>
      <c r="FO96" s="27"/>
      <c r="FP96" s="27"/>
      <c r="FQ96" s="27"/>
      <c r="FR96" s="27"/>
      <c r="FS96" s="27"/>
      <c r="FT96" s="27"/>
      <c r="FU96" s="27"/>
      <c r="FV96" s="27"/>
      <c r="FW96" s="27"/>
      <c r="FX96" s="27"/>
      <c r="FY96" s="27"/>
      <c r="FZ96" s="27"/>
      <c r="GA96" s="27"/>
      <c r="GB96" s="27"/>
      <c r="GC96" s="27"/>
      <c r="GD96" s="27"/>
      <c r="GE96" s="27"/>
      <c r="GF96" s="27"/>
      <c r="GG96" s="27"/>
      <c r="GH96" s="27"/>
      <c r="GI96" s="27"/>
      <c r="GJ96" s="27"/>
      <c r="GK96" s="27"/>
      <c r="GL96" s="27"/>
      <c r="GM96" s="27"/>
      <c r="GN96" s="27"/>
      <c r="GO96" s="27"/>
      <c r="GP96" s="27"/>
      <c r="GQ96" s="27"/>
      <c r="GR96" s="27"/>
      <c r="GS96" s="27"/>
      <c r="GT96" s="27"/>
      <c r="GU96" s="27"/>
      <c r="GV96" s="27"/>
      <c r="GW96" s="27"/>
      <c r="GX96" s="27"/>
      <c r="GY96" s="27"/>
      <c r="GZ96" s="27"/>
      <c r="HA96" s="27"/>
      <c r="HB96" s="27"/>
      <c r="HC96" s="27"/>
      <c r="HD96" s="27"/>
      <c r="HE96" s="27"/>
      <c r="HF96" s="27"/>
      <c r="HG96" s="27"/>
      <c r="HH96" s="27"/>
      <c r="HI96" s="27"/>
      <c r="HJ96" s="27"/>
      <c r="HK96" s="27"/>
      <c r="HL96" s="27"/>
      <c r="HM96" s="27"/>
      <c r="HN96" s="27"/>
      <c r="HO96" s="27"/>
      <c r="HP96" s="27"/>
      <c r="HQ96" s="27"/>
      <c r="HR96" s="27"/>
      <c r="HS96" s="27"/>
      <c r="HT96" s="27"/>
      <c r="HU96" s="27"/>
      <c r="HV96" s="27"/>
      <c r="HW96" s="27"/>
      <c r="HX96" s="27"/>
      <c r="HY96" s="27"/>
      <c r="HZ96" s="27"/>
      <c r="IA96" s="27"/>
    </row>
    <row r="97" spans="1:235" x14ac:dyDescent="0.25">
      <c r="A97" s="32">
        <f t="shared" ca="1" si="5"/>
        <v>43203</v>
      </c>
      <c r="B97" s="37">
        <f ca="1">IF(ISERROR(VLOOKUP($A97,Original!$A$9:$B$500,2,FALSE)),0,VLOOKUP($A97,Original!$A$9:$B$500,2,FALSE))</f>
        <v>0</v>
      </c>
      <c r="C97" s="37">
        <f ca="1">IF(ISERROR(VLOOKUP($A97,Levelled!$A$9:$B$500,2,FALSE)),0,VLOOKUP($A97,Levelled!$A$9:$B$500,2,FALSE))</f>
        <v>0</v>
      </c>
      <c r="D97" s="37">
        <f t="shared" ca="1" si="3"/>
        <v>0</v>
      </c>
      <c r="E97" s="37" t="str">
        <f t="shared" ca="1" si="4"/>
        <v>2018-15</v>
      </c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7"/>
      <c r="EZ97" s="27"/>
      <c r="FA97" s="27"/>
      <c r="FB97" s="27"/>
      <c r="FC97" s="27"/>
      <c r="FD97" s="27"/>
      <c r="FE97" s="27"/>
      <c r="FF97" s="27"/>
      <c r="FG97" s="27"/>
      <c r="FH97" s="27"/>
      <c r="FI97" s="27"/>
      <c r="FJ97" s="27"/>
      <c r="FK97" s="27"/>
      <c r="FL97" s="27"/>
      <c r="FM97" s="27"/>
      <c r="FN97" s="27"/>
      <c r="FO97" s="27"/>
      <c r="FP97" s="27"/>
      <c r="FQ97" s="27"/>
      <c r="FR97" s="27"/>
      <c r="FS97" s="27"/>
      <c r="FT97" s="27"/>
      <c r="FU97" s="27"/>
      <c r="FV97" s="27"/>
      <c r="FW97" s="27"/>
      <c r="FX97" s="27"/>
      <c r="FY97" s="27"/>
      <c r="FZ97" s="27"/>
      <c r="GA97" s="27"/>
      <c r="GB97" s="27"/>
      <c r="GC97" s="27"/>
      <c r="GD97" s="27"/>
      <c r="GE97" s="27"/>
      <c r="GF97" s="27"/>
      <c r="GG97" s="27"/>
      <c r="GH97" s="27"/>
      <c r="GI97" s="27"/>
      <c r="GJ97" s="27"/>
      <c r="GK97" s="27"/>
      <c r="GL97" s="27"/>
      <c r="GM97" s="27"/>
      <c r="GN97" s="27"/>
      <c r="GO97" s="27"/>
      <c r="GP97" s="27"/>
      <c r="GQ97" s="27"/>
      <c r="GR97" s="27"/>
      <c r="GS97" s="27"/>
      <c r="GT97" s="27"/>
      <c r="GU97" s="27"/>
      <c r="GV97" s="27"/>
      <c r="GW97" s="27"/>
      <c r="GX97" s="27"/>
      <c r="GY97" s="27"/>
      <c r="GZ97" s="27"/>
      <c r="HA97" s="27"/>
      <c r="HB97" s="27"/>
      <c r="HC97" s="27"/>
      <c r="HD97" s="27"/>
      <c r="HE97" s="27"/>
      <c r="HF97" s="27"/>
      <c r="HG97" s="27"/>
      <c r="HH97" s="27"/>
      <c r="HI97" s="27"/>
      <c r="HJ97" s="27"/>
      <c r="HK97" s="27"/>
      <c r="HL97" s="27"/>
      <c r="HM97" s="27"/>
      <c r="HN97" s="27"/>
      <c r="HO97" s="27"/>
      <c r="HP97" s="27"/>
      <c r="HQ97" s="27"/>
      <c r="HR97" s="27"/>
      <c r="HS97" s="27"/>
      <c r="HT97" s="27"/>
      <c r="HU97" s="27"/>
      <c r="HV97" s="27"/>
      <c r="HW97" s="27"/>
      <c r="HX97" s="27"/>
      <c r="HY97" s="27"/>
      <c r="HZ97" s="27"/>
      <c r="IA97" s="27"/>
    </row>
    <row r="98" spans="1:235" x14ac:dyDescent="0.25">
      <c r="A98" s="32">
        <f t="shared" ca="1" si="5"/>
        <v>43204</v>
      </c>
      <c r="B98" s="37">
        <f ca="1">IF(ISERROR(VLOOKUP($A98,Original!$A$9:$B$500,2,FALSE)),0,VLOOKUP($A98,Original!$A$9:$B$500,2,FALSE))</f>
        <v>0</v>
      </c>
      <c r="C98" s="37">
        <f ca="1">IF(ISERROR(VLOOKUP($A98,Levelled!$A$9:$B$500,2,FALSE)),0,VLOOKUP($A98,Levelled!$A$9:$B$500,2,FALSE))</f>
        <v>0</v>
      </c>
      <c r="D98" s="37">
        <f t="shared" ca="1" si="3"/>
        <v>0</v>
      </c>
      <c r="E98" s="37" t="str">
        <f t="shared" ca="1" si="4"/>
        <v>2018-15</v>
      </c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7"/>
      <c r="EZ98" s="27"/>
      <c r="FA98" s="27"/>
      <c r="FB98" s="27"/>
      <c r="FC98" s="27"/>
      <c r="FD98" s="27"/>
      <c r="FE98" s="27"/>
      <c r="FF98" s="27"/>
      <c r="FG98" s="27"/>
      <c r="FH98" s="27"/>
      <c r="FI98" s="27"/>
      <c r="FJ98" s="27"/>
      <c r="FK98" s="27"/>
      <c r="FL98" s="27"/>
      <c r="FM98" s="27"/>
      <c r="FN98" s="27"/>
      <c r="FO98" s="27"/>
      <c r="FP98" s="27"/>
      <c r="FQ98" s="27"/>
      <c r="FR98" s="27"/>
      <c r="FS98" s="27"/>
      <c r="FT98" s="27"/>
      <c r="FU98" s="27"/>
      <c r="FV98" s="27"/>
      <c r="FW98" s="27"/>
      <c r="FX98" s="27"/>
      <c r="FY98" s="27"/>
      <c r="FZ98" s="27"/>
      <c r="GA98" s="27"/>
      <c r="GB98" s="27"/>
      <c r="GC98" s="27"/>
      <c r="GD98" s="27"/>
      <c r="GE98" s="27"/>
      <c r="GF98" s="27"/>
      <c r="GG98" s="27"/>
      <c r="GH98" s="27"/>
      <c r="GI98" s="27"/>
      <c r="GJ98" s="27"/>
      <c r="GK98" s="27"/>
      <c r="GL98" s="27"/>
      <c r="GM98" s="27"/>
      <c r="GN98" s="27"/>
      <c r="GO98" s="27"/>
      <c r="GP98" s="27"/>
      <c r="GQ98" s="27"/>
      <c r="GR98" s="27"/>
      <c r="GS98" s="27"/>
      <c r="GT98" s="27"/>
      <c r="GU98" s="27"/>
      <c r="GV98" s="27"/>
      <c r="GW98" s="27"/>
      <c r="GX98" s="27"/>
      <c r="GY98" s="27"/>
      <c r="GZ98" s="27"/>
      <c r="HA98" s="27"/>
      <c r="HB98" s="27"/>
      <c r="HC98" s="27"/>
      <c r="HD98" s="27"/>
      <c r="HE98" s="27"/>
      <c r="HF98" s="27"/>
      <c r="HG98" s="27"/>
      <c r="HH98" s="27"/>
      <c r="HI98" s="27"/>
      <c r="HJ98" s="27"/>
      <c r="HK98" s="27"/>
      <c r="HL98" s="27"/>
      <c r="HM98" s="27"/>
      <c r="HN98" s="27"/>
      <c r="HO98" s="27"/>
      <c r="HP98" s="27"/>
      <c r="HQ98" s="27"/>
      <c r="HR98" s="27"/>
      <c r="HS98" s="27"/>
      <c r="HT98" s="27"/>
      <c r="HU98" s="27"/>
      <c r="HV98" s="27"/>
      <c r="HW98" s="27"/>
      <c r="HX98" s="27"/>
      <c r="HY98" s="27"/>
      <c r="HZ98" s="27"/>
      <c r="IA98" s="27"/>
    </row>
    <row r="99" spans="1:235" x14ac:dyDescent="0.25">
      <c r="A99" s="32">
        <f t="shared" ca="1" si="5"/>
        <v>43205</v>
      </c>
      <c r="B99" s="37">
        <f ca="1">IF(ISERROR(VLOOKUP($A99,Original!$A$9:$B$500,2,FALSE)),0,VLOOKUP($A99,Original!$A$9:$B$500,2,FALSE))</f>
        <v>0</v>
      </c>
      <c r="C99" s="37">
        <f ca="1">IF(ISERROR(VLOOKUP($A99,Levelled!$A$9:$B$500,2,FALSE)),0,VLOOKUP($A99,Levelled!$A$9:$B$500,2,FALSE))</f>
        <v>0</v>
      </c>
      <c r="D99" s="37">
        <f t="shared" ca="1" si="3"/>
        <v>0</v>
      </c>
      <c r="E99" s="37" t="str">
        <f t="shared" ca="1" si="4"/>
        <v>2018-15</v>
      </c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7"/>
      <c r="EZ99" s="27"/>
      <c r="FA99" s="27"/>
      <c r="FB99" s="27"/>
      <c r="FC99" s="27"/>
      <c r="FD99" s="27"/>
      <c r="FE99" s="27"/>
      <c r="FF99" s="27"/>
      <c r="FG99" s="27"/>
      <c r="FH99" s="27"/>
      <c r="FI99" s="27"/>
      <c r="FJ99" s="27"/>
      <c r="FK99" s="27"/>
      <c r="FL99" s="27"/>
      <c r="FM99" s="27"/>
      <c r="FN99" s="27"/>
      <c r="FO99" s="27"/>
      <c r="FP99" s="27"/>
      <c r="FQ99" s="27"/>
      <c r="FR99" s="27"/>
      <c r="FS99" s="27"/>
      <c r="FT99" s="27"/>
      <c r="FU99" s="27"/>
      <c r="FV99" s="27"/>
      <c r="FW99" s="27"/>
      <c r="FX99" s="27"/>
      <c r="FY99" s="27"/>
      <c r="FZ99" s="27"/>
      <c r="GA99" s="27"/>
      <c r="GB99" s="27"/>
      <c r="GC99" s="27"/>
      <c r="GD99" s="27"/>
      <c r="GE99" s="27"/>
      <c r="GF99" s="27"/>
      <c r="GG99" s="27"/>
      <c r="GH99" s="27"/>
      <c r="GI99" s="27"/>
      <c r="GJ99" s="27"/>
      <c r="GK99" s="27"/>
      <c r="GL99" s="27"/>
      <c r="GM99" s="27"/>
      <c r="GN99" s="27"/>
      <c r="GO99" s="27"/>
      <c r="GP99" s="27"/>
      <c r="GQ99" s="27"/>
      <c r="GR99" s="27"/>
      <c r="GS99" s="27"/>
      <c r="GT99" s="27"/>
      <c r="GU99" s="27"/>
      <c r="GV99" s="27"/>
      <c r="GW99" s="27"/>
      <c r="GX99" s="27"/>
      <c r="GY99" s="27"/>
      <c r="GZ99" s="27"/>
      <c r="HA99" s="27"/>
      <c r="HB99" s="27"/>
      <c r="HC99" s="27"/>
      <c r="HD99" s="27"/>
      <c r="HE99" s="27"/>
      <c r="HF99" s="27"/>
      <c r="HG99" s="27"/>
      <c r="HH99" s="27"/>
      <c r="HI99" s="27"/>
      <c r="HJ99" s="27"/>
      <c r="HK99" s="27"/>
      <c r="HL99" s="27"/>
      <c r="HM99" s="27"/>
      <c r="HN99" s="27"/>
      <c r="HO99" s="27"/>
      <c r="HP99" s="27"/>
      <c r="HQ99" s="27"/>
      <c r="HR99" s="27"/>
      <c r="HS99" s="27"/>
      <c r="HT99" s="27"/>
      <c r="HU99" s="27"/>
      <c r="HV99" s="27"/>
      <c r="HW99" s="27"/>
      <c r="HX99" s="27"/>
      <c r="HY99" s="27"/>
      <c r="HZ99" s="27"/>
      <c r="IA99" s="27"/>
    </row>
    <row r="100" spans="1:235" x14ac:dyDescent="0.25">
      <c r="A100" s="32">
        <f t="shared" ca="1" si="5"/>
        <v>43206</v>
      </c>
      <c r="B100" s="37">
        <f ca="1">IF(ISERROR(VLOOKUP($A100,Original!$A$9:$B$500,2,FALSE)),0,VLOOKUP($A100,Original!$A$9:$B$500,2,FALSE))</f>
        <v>0</v>
      </c>
      <c r="C100" s="37">
        <f ca="1">IF(ISERROR(VLOOKUP($A100,Levelled!$A$9:$B$500,2,FALSE)),0,VLOOKUP($A100,Levelled!$A$9:$B$500,2,FALSE))</f>
        <v>0</v>
      </c>
      <c r="D100" s="37">
        <f t="shared" ca="1" si="3"/>
        <v>0</v>
      </c>
      <c r="E100" s="37" t="str">
        <f t="shared" ca="1" si="4"/>
        <v>2018-16</v>
      </c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7"/>
      <c r="EZ100" s="27"/>
      <c r="FA100" s="27"/>
      <c r="FB100" s="27"/>
      <c r="FC100" s="27"/>
      <c r="FD100" s="27"/>
      <c r="FE100" s="27"/>
      <c r="FF100" s="27"/>
      <c r="FG100" s="27"/>
      <c r="FH100" s="27"/>
      <c r="FI100" s="27"/>
      <c r="FJ100" s="27"/>
      <c r="FK100" s="27"/>
      <c r="FL100" s="27"/>
      <c r="FM100" s="27"/>
      <c r="FN100" s="27"/>
      <c r="FO100" s="27"/>
      <c r="FP100" s="27"/>
      <c r="FQ100" s="27"/>
      <c r="FR100" s="27"/>
      <c r="FS100" s="27"/>
      <c r="FT100" s="27"/>
      <c r="FU100" s="27"/>
      <c r="FV100" s="27"/>
      <c r="FW100" s="27"/>
      <c r="FX100" s="27"/>
      <c r="FY100" s="27"/>
      <c r="FZ100" s="27"/>
      <c r="GA100" s="27"/>
      <c r="GB100" s="27"/>
      <c r="GC100" s="27"/>
      <c r="GD100" s="27"/>
      <c r="GE100" s="27"/>
      <c r="GF100" s="27"/>
      <c r="GG100" s="27"/>
      <c r="GH100" s="27"/>
      <c r="GI100" s="27"/>
      <c r="GJ100" s="27"/>
      <c r="GK100" s="27"/>
      <c r="GL100" s="27"/>
      <c r="GM100" s="27"/>
      <c r="GN100" s="27"/>
      <c r="GO100" s="27"/>
      <c r="GP100" s="27"/>
      <c r="GQ100" s="27"/>
      <c r="GR100" s="27"/>
      <c r="GS100" s="27"/>
      <c r="GT100" s="27"/>
      <c r="GU100" s="27"/>
      <c r="GV100" s="27"/>
      <c r="GW100" s="27"/>
      <c r="GX100" s="27"/>
      <c r="GY100" s="27"/>
      <c r="GZ100" s="27"/>
      <c r="HA100" s="27"/>
      <c r="HB100" s="27"/>
      <c r="HC100" s="27"/>
      <c r="HD100" s="27"/>
      <c r="HE100" s="27"/>
      <c r="HF100" s="27"/>
      <c r="HG100" s="27"/>
      <c r="HH100" s="27"/>
      <c r="HI100" s="27"/>
      <c r="HJ100" s="27"/>
      <c r="HK100" s="27"/>
      <c r="HL100" s="27"/>
      <c r="HM100" s="27"/>
      <c r="HN100" s="27"/>
      <c r="HO100" s="27"/>
      <c r="HP100" s="27"/>
      <c r="HQ100" s="27"/>
      <c r="HR100" s="27"/>
      <c r="HS100" s="27"/>
      <c r="HT100" s="27"/>
      <c r="HU100" s="27"/>
      <c r="HV100" s="27"/>
      <c r="HW100" s="27"/>
      <c r="HX100" s="27"/>
      <c r="HY100" s="27"/>
      <c r="HZ100" s="27"/>
      <c r="IA100" s="27"/>
    </row>
    <row r="101" spans="1:235" x14ac:dyDescent="0.25">
      <c r="A101" s="32">
        <f t="shared" ca="1" si="5"/>
        <v>43207</v>
      </c>
      <c r="B101" s="37">
        <f ca="1">IF(ISERROR(VLOOKUP($A101,Original!$A$9:$B$500,2,FALSE)),0,VLOOKUP($A101,Original!$A$9:$B$500,2,FALSE))</f>
        <v>0</v>
      </c>
      <c r="C101" s="37">
        <f ca="1">IF(ISERROR(VLOOKUP($A101,Levelled!$A$9:$B$500,2,FALSE)),0,VLOOKUP($A101,Levelled!$A$9:$B$500,2,FALSE))</f>
        <v>0</v>
      </c>
      <c r="D101" s="37">
        <f t="shared" ca="1" si="3"/>
        <v>0</v>
      </c>
      <c r="E101" s="37" t="str">
        <f t="shared" ca="1" si="4"/>
        <v>2018-16</v>
      </c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  <c r="AO101" s="27"/>
      <c r="AP101" s="27"/>
      <c r="AQ101" s="27"/>
      <c r="AR101" s="27"/>
      <c r="AS101" s="27"/>
      <c r="AT101" s="27"/>
      <c r="AU101" s="2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7"/>
      <c r="CU101" s="27"/>
      <c r="CV101" s="27"/>
      <c r="CW101" s="27"/>
      <c r="CX101" s="27"/>
      <c r="CY101" s="27"/>
      <c r="CZ101" s="27"/>
      <c r="DA101" s="27"/>
      <c r="DB101" s="27"/>
      <c r="DC101" s="27"/>
      <c r="DD101" s="27"/>
      <c r="DE101" s="27"/>
      <c r="DF101" s="27"/>
      <c r="DG101" s="27"/>
      <c r="DH101" s="27"/>
      <c r="DI101" s="27"/>
      <c r="DJ101" s="27"/>
      <c r="DK101" s="27"/>
      <c r="DL101" s="27"/>
      <c r="DM101" s="27"/>
      <c r="DN101" s="27"/>
      <c r="DO101" s="27"/>
      <c r="DP101" s="27"/>
      <c r="DQ101" s="27"/>
      <c r="DR101" s="27"/>
      <c r="DS101" s="27"/>
      <c r="DT101" s="27"/>
      <c r="DU101" s="27"/>
      <c r="DV101" s="27"/>
      <c r="DW101" s="27"/>
      <c r="DX101" s="27"/>
      <c r="DY101" s="27"/>
      <c r="DZ101" s="27"/>
      <c r="EA101" s="27"/>
      <c r="EB101" s="27"/>
      <c r="EC101" s="27"/>
      <c r="ED101" s="27"/>
      <c r="EE101" s="27"/>
      <c r="EF101" s="27"/>
      <c r="EG101" s="27"/>
      <c r="EH101" s="27"/>
      <c r="EI101" s="27"/>
      <c r="EJ101" s="27"/>
      <c r="EK101" s="27"/>
      <c r="EL101" s="27"/>
      <c r="EM101" s="27"/>
      <c r="EN101" s="27"/>
      <c r="EO101" s="27"/>
      <c r="EP101" s="27"/>
      <c r="EQ101" s="27"/>
      <c r="ER101" s="27"/>
      <c r="ES101" s="27"/>
      <c r="ET101" s="27"/>
      <c r="EU101" s="27"/>
      <c r="EV101" s="27"/>
      <c r="EW101" s="27"/>
      <c r="EX101" s="27"/>
      <c r="EY101" s="27"/>
      <c r="EZ101" s="27"/>
      <c r="FA101" s="27"/>
      <c r="FB101" s="27"/>
      <c r="FC101" s="27"/>
      <c r="FD101" s="27"/>
      <c r="FE101" s="27"/>
      <c r="FF101" s="27"/>
      <c r="FG101" s="27"/>
      <c r="FH101" s="27"/>
      <c r="FI101" s="27"/>
      <c r="FJ101" s="27"/>
      <c r="FK101" s="27"/>
      <c r="FL101" s="27"/>
      <c r="FM101" s="27"/>
      <c r="FN101" s="27"/>
      <c r="FO101" s="27"/>
      <c r="FP101" s="27"/>
      <c r="FQ101" s="27"/>
      <c r="FR101" s="27"/>
      <c r="FS101" s="27"/>
      <c r="FT101" s="27"/>
      <c r="FU101" s="27"/>
      <c r="FV101" s="27"/>
      <c r="FW101" s="27"/>
      <c r="FX101" s="27"/>
      <c r="FY101" s="27"/>
      <c r="FZ101" s="27"/>
      <c r="GA101" s="27"/>
      <c r="GB101" s="27"/>
      <c r="GC101" s="27"/>
      <c r="GD101" s="27"/>
      <c r="GE101" s="27"/>
      <c r="GF101" s="27"/>
      <c r="GG101" s="27"/>
      <c r="GH101" s="27"/>
      <c r="GI101" s="27"/>
      <c r="GJ101" s="27"/>
      <c r="GK101" s="27"/>
      <c r="GL101" s="27"/>
      <c r="GM101" s="27"/>
      <c r="GN101" s="27"/>
      <c r="GO101" s="27"/>
      <c r="GP101" s="27"/>
      <c r="GQ101" s="27"/>
      <c r="GR101" s="27"/>
      <c r="GS101" s="27"/>
      <c r="GT101" s="27"/>
      <c r="GU101" s="27"/>
      <c r="GV101" s="27"/>
      <c r="GW101" s="27"/>
      <c r="GX101" s="27"/>
      <c r="GY101" s="27"/>
      <c r="GZ101" s="27"/>
      <c r="HA101" s="27"/>
      <c r="HB101" s="27"/>
      <c r="HC101" s="27"/>
      <c r="HD101" s="27"/>
      <c r="HE101" s="27"/>
      <c r="HF101" s="27"/>
      <c r="HG101" s="27"/>
      <c r="HH101" s="27"/>
      <c r="HI101" s="27"/>
      <c r="HJ101" s="27"/>
      <c r="HK101" s="27"/>
      <c r="HL101" s="27"/>
      <c r="HM101" s="27"/>
      <c r="HN101" s="27"/>
      <c r="HO101" s="27"/>
      <c r="HP101" s="27"/>
      <c r="HQ101" s="27"/>
      <c r="HR101" s="27"/>
      <c r="HS101" s="27"/>
      <c r="HT101" s="27"/>
      <c r="HU101" s="27"/>
      <c r="HV101" s="27"/>
      <c r="HW101" s="27"/>
      <c r="HX101" s="27"/>
      <c r="HY101" s="27"/>
      <c r="HZ101" s="27"/>
      <c r="IA101" s="27"/>
    </row>
    <row r="102" spans="1:235" x14ac:dyDescent="0.25">
      <c r="A102" s="32">
        <f t="shared" ca="1" si="5"/>
        <v>43208</v>
      </c>
      <c r="B102" s="37">
        <f ca="1">IF(ISERROR(VLOOKUP($A102,Original!$A$9:$B$500,2,FALSE)),0,VLOOKUP($A102,Original!$A$9:$B$500,2,FALSE))</f>
        <v>0</v>
      </c>
      <c r="C102" s="37">
        <f ca="1">IF(ISERROR(VLOOKUP($A102,Levelled!$A$9:$B$500,2,FALSE)),0,VLOOKUP($A102,Levelled!$A$9:$B$500,2,FALSE))</f>
        <v>0</v>
      </c>
      <c r="D102" s="37">
        <f t="shared" ca="1" si="3"/>
        <v>0</v>
      </c>
      <c r="E102" s="37" t="str">
        <f t="shared" ca="1" si="4"/>
        <v>2018-16</v>
      </c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7"/>
      <c r="CU102" s="27"/>
      <c r="CV102" s="27"/>
      <c r="CW102" s="27"/>
      <c r="CX102" s="27"/>
      <c r="CY102" s="27"/>
      <c r="CZ102" s="27"/>
      <c r="DA102" s="27"/>
      <c r="DB102" s="27"/>
      <c r="DC102" s="27"/>
      <c r="DD102" s="27"/>
      <c r="DE102" s="27"/>
      <c r="DF102" s="27"/>
      <c r="DG102" s="27"/>
      <c r="DH102" s="27"/>
      <c r="DI102" s="27"/>
      <c r="DJ102" s="27"/>
      <c r="DK102" s="27"/>
      <c r="DL102" s="27"/>
      <c r="DM102" s="27"/>
      <c r="DN102" s="27"/>
      <c r="DO102" s="27"/>
      <c r="DP102" s="27"/>
      <c r="DQ102" s="27"/>
      <c r="DR102" s="27"/>
      <c r="DS102" s="27"/>
      <c r="DT102" s="27"/>
      <c r="DU102" s="27"/>
      <c r="DV102" s="27"/>
      <c r="DW102" s="27"/>
      <c r="DX102" s="27"/>
      <c r="DY102" s="27"/>
      <c r="DZ102" s="27"/>
      <c r="EA102" s="27"/>
      <c r="EB102" s="27"/>
      <c r="EC102" s="27"/>
      <c r="ED102" s="27"/>
      <c r="EE102" s="27"/>
      <c r="EF102" s="27"/>
      <c r="EG102" s="27"/>
      <c r="EH102" s="27"/>
      <c r="EI102" s="27"/>
      <c r="EJ102" s="27"/>
      <c r="EK102" s="27"/>
      <c r="EL102" s="27"/>
      <c r="EM102" s="27"/>
      <c r="EN102" s="27"/>
      <c r="EO102" s="27"/>
      <c r="EP102" s="27"/>
      <c r="EQ102" s="27"/>
      <c r="ER102" s="27"/>
      <c r="ES102" s="27"/>
      <c r="ET102" s="27"/>
      <c r="EU102" s="27"/>
      <c r="EV102" s="27"/>
      <c r="EW102" s="27"/>
      <c r="EX102" s="27"/>
      <c r="EY102" s="27"/>
      <c r="EZ102" s="27"/>
      <c r="FA102" s="27"/>
      <c r="FB102" s="27"/>
      <c r="FC102" s="27"/>
      <c r="FD102" s="27"/>
      <c r="FE102" s="27"/>
      <c r="FF102" s="27"/>
      <c r="FG102" s="27"/>
      <c r="FH102" s="27"/>
      <c r="FI102" s="27"/>
      <c r="FJ102" s="27"/>
      <c r="FK102" s="27"/>
      <c r="FL102" s="27"/>
      <c r="FM102" s="27"/>
      <c r="FN102" s="27"/>
      <c r="FO102" s="27"/>
      <c r="FP102" s="27"/>
      <c r="FQ102" s="27"/>
      <c r="FR102" s="27"/>
      <c r="FS102" s="27"/>
      <c r="FT102" s="27"/>
      <c r="FU102" s="27"/>
      <c r="FV102" s="27"/>
      <c r="FW102" s="27"/>
      <c r="FX102" s="27"/>
      <c r="FY102" s="27"/>
      <c r="FZ102" s="27"/>
      <c r="GA102" s="27"/>
      <c r="GB102" s="27"/>
      <c r="GC102" s="27"/>
      <c r="GD102" s="27"/>
      <c r="GE102" s="27"/>
      <c r="GF102" s="27"/>
      <c r="GG102" s="27"/>
      <c r="GH102" s="27"/>
      <c r="GI102" s="27"/>
      <c r="GJ102" s="27"/>
      <c r="GK102" s="27"/>
      <c r="GL102" s="27"/>
      <c r="GM102" s="27"/>
      <c r="GN102" s="27"/>
      <c r="GO102" s="27"/>
      <c r="GP102" s="27"/>
      <c r="GQ102" s="27"/>
      <c r="GR102" s="27"/>
      <c r="GS102" s="27"/>
      <c r="GT102" s="27"/>
      <c r="GU102" s="27"/>
      <c r="GV102" s="27"/>
      <c r="GW102" s="27"/>
      <c r="GX102" s="27"/>
      <c r="GY102" s="27"/>
      <c r="GZ102" s="27"/>
      <c r="HA102" s="27"/>
      <c r="HB102" s="27"/>
      <c r="HC102" s="27"/>
      <c r="HD102" s="27"/>
      <c r="HE102" s="27"/>
      <c r="HF102" s="27"/>
      <c r="HG102" s="27"/>
      <c r="HH102" s="27"/>
      <c r="HI102" s="27"/>
      <c r="HJ102" s="27"/>
      <c r="HK102" s="27"/>
      <c r="HL102" s="27"/>
      <c r="HM102" s="27"/>
      <c r="HN102" s="27"/>
      <c r="HO102" s="27"/>
      <c r="HP102" s="27"/>
      <c r="HQ102" s="27"/>
      <c r="HR102" s="27"/>
      <c r="HS102" s="27"/>
      <c r="HT102" s="27"/>
      <c r="HU102" s="27"/>
      <c r="HV102" s="27"/>
      <c r="HW102" s="27"/>
      <c r="HX102" s="27"/>
      <c r="HY102" s="27"/>
      <c r="HZ102" s="27"/>
      <c r="IA102" s="27"/>
    </row>
    <row r="103" spans="1:235" x14ac:dyDescent="0.25">
      <c r="A103" s="32">
        <f t="shared" ca="1" si="5"/>
        <v>43209</v>
      </c>
      <c r="B103" s="37">
        <f ca="1">IF(ISERROR(VLOOKUP($A103,Original!$A$9:$B$500,2,FALSE)),0,VLOOKUP($A103,Original!$A$9:$B$500,2,FALSE))</f>
        <v>0</v>
      </c>
      <c r="C103" s="37">
        <f ca="1">IF(ISERROR(VLOOKUP($A103,Levelled!$A$9:$B$500,2,FALSE)),0,VLOOKUP($A103,Levelled!$A$9:$B$500,2,FALSE))</f>
        <v>0</v>
      </c>
      <c r="D103" s="37">
        <f t="shared" ca="1" si="3"/>
        <v>0</v>
      </c>
      <c r="E103" s="37" t="str">
        <f t="shared" ca="1" si="4"/>
        <v>2018-16</v>
      </c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7"/>
      <c r="CU103" s="27"/>
      <c r="CV103" s="27"/>
      <c r="CW103" s="27"/>
      <c r="CX103" s="27"/>
      <c r="CY103" s="27"/>
      <c r="CZ103" s="27"/>
      <c r="DA103" s="27"/>
      <c r="DB103" s="27"/>
      <c r="DC103" s="27"/>
      <c r="DD103" s="27"/>
      <c r="DE103" s="27"/>
      <c r="DF103" s="27"/>
      <c r="DG103" s="27"/>
      <c r="DH103" s="27"/>
      <c r="DI103" s="27"/>
      <c r="DJ103" s="27"/>
      <c r="DK103" s="27"/>
      <c r="DL103" s="27"/>
      <c r="DM103" s="27"/>
      <c r="DN103" s="27"/>
      <c r="DO103" s="27"/>
      <c r="DP103" s="27"/>
      <c r="DQ103" s="27"/>
      <c r="DR103" s="27"/>
      <c r="DS103" s="27"/>
      <c r="DT103" s="27"/>
      <c r="DU103" s="27"/>
      <c r="DV103" s="27"/>
      <c r="DW103" s="27"/>
      <c r="DX103" s="27"/>
      <c r="DY103" s="27"/>
      <c r="DZ103" s="27"/>
      <c r="EA103" s="27"/>
      <c r="EB103" s="27"/>
      <c r="EC103" s="27"/>
      <c r="ED103" s="27"/>
      <c r="EE103" s="27"/>
      <c r="EF103" s="27"/>
      <c r="EG103" s="27"/>
      <c r="EH103" s="27"/>
      <c r="EI103" s="27"/>
      <c r="EJ103" s="27"/>
      <c r="EK103" s="27"/>
      <c r="EL103" s="27"/>
      <c r="EM103" s="27"/>
      <c r="EN103" s="27"/>
      <c r="EO103" s="27"/>
      <c r="EP103" s="27"/>
      <c r="EQ103" s="27"/>
      <c r="ER103" s="27"/>
      <c r="ES103" s="27"/>
      <c r="ET103" s="27"/>
      <c r="EU103" s="27"/>
      <c r="EV103" s="27"/>
      <c r="EW103" s="27"/>
      <c r="EX103" s="27"/>
      <c r="EY103" s="27"/>
      <c r="EZ103" s="27"/>
      <c r="FA103" s="27"/>
      <c r="FB103" s="27"/>
      <c r="FC103" s="27"/>
      <c r="FD103" s="27"/>
      <c r="FE103" s="27"/>
      <c r="FF103" s="27"/>
      <c r="FG103" s="27"/>
      <c r="FH103" s="27"/>
      <c r="FI103" s="27"/>
      <c r="FJ103" s="27"/>
      <c r="FK103" s="27"/>
      <c r="FL103" s="27"/>
      <c r="FM103" s="27"/>
      <c r="FN103" s="27"/>
      <c r="FO103" s="27"/>
      <c r="FP103" s="27"/>
      <c r="FQ103" s="27"/>
      <c r="FR103" s="27"/>
      <c r="FS103" s="27"/>
      <c r="FT103" s="27"/>
      <c r="FU103" s="27"/>
      <c r="FV103" s="27"/>
      <c r="FW103" s="27"/>
      <c r="FX103" s="27"/>
      <c r="FY103" s="27"/>
      <c r="FZ103" s="27"/>
      <c r="GA103" s="27"/>
      <c r="GB103" s="27"/>
      <c r="GC103" s="27"/>
      <c r="GD103" s="27"/>
      <c r="GE103" s="27"/>
      <c r="GF103" s="27"/>
      <c r="GG103" s="27"/>
      <c r="GH103" s="27"/>
      <c r="GI103" s="27"/>
      <c r="GJ103" s="27"/>
      <c r="GK103" s="27"/>
      <c r="GL103" s="27"/>
      <c r="GM103" s="27"/>
      <c r="GN103" s="27"/>
      <c r="GO103" s="27"/>
      <c r="GP103" s="27"/>
      <c r="GQ103" s="27"/>
      <c r="GR103" s="27"/>
      <c r="GS103" s="27"/>
      <c r="GT103" s="27"/>
      <c r="GU103" s="27"/>
      <c r="GV103" s="27"/>
      <c r="GW103" s="27"/>
      <c r="GX103" s="27"/>
      <c r="GY103" s="27"/>
      <c r="GZ103" s="27"/>
      <c r="HA103" s="27"/>
      <c r="HB103" s="27"/>
      <c r="HC103" s="27"/>
      <c r="HD103" s="27"/>
      <c r="HE103" s="27"/>
      <c r="HF103" s="27"/>
      <c r="HG103" s="27"/>
      <c r="HH103" s="27"/>
      <c r="HI103" s="27"/>
      <c r="HJ103" s="27"/>
      <c r="HK103" s="27"/>
      <c r="HL103" s="27"/>
      <c r="HM103" s="27"/>
      <c r="HN103" s="27"/>
      <c r="HO103" s="27"/>
      <c r="HP103" s="27"/>
      <c r="HQ103" s="27"/>
      <c r="HR103" s="27"/>
      <c r="HS103" s="27"/>
      <c r="HT103" s="27"/>
      <c r="HU103" s="27"/>
      <c r="HV103" s="27"/>
      <c r="HW103" s="27"/>
      <c r="HX103" s="27"/>
      <c r="HY103" s="27"/>
      <c r="HZ103" s="27"/>
      <c r="IA103" s="27"/>
    </row>
    <row r="104" spans="1:235" x14ac:dyDescent="0.25">
      <c r="A104" s="32">
        <f t="shared" ca="1" si="5"/>
        <v>43210</v>
      </c>
      <c r="B104" s="37">
        <f ca="1">IF(ISERROR(VLOOKUP($A104,Original!$A$9:$B$500,2,FALSE)),0,VLOOKUP($A104,Original!$A$9:$B$500,2,FALSE))</f>
        <v>0</v>
      </c>
      <c r="C104" s="37">
        <f ca="1">IF(ISERROR(VLOOKUP($A104,Levelled!$A$9:$B$500,2,FALSE)),0,VLOOKUP($A104,Levelled!$A$9:$B$500,2,FALSE))</f>
        <v>0</v>
      </c>
      <c r="D104" s="37">
        <f t="shared" ca="1" si="3"/>
        <v>0</v>
      </c>
      <c r="E104" s="37" t="str">
        <f t="shared" ca="1" si="4"/>
        <v>2018-16</v>
      </c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  <c r="AA104" s="27"/>
      <c r="AB104" s="27"/>
      <c r="AC104" s="27"/>
      <c r="AD104" s="27"/>
      <c r="AE104" s="27"/>
      <c r="AF104" s="27"/>
      <c r="AG104" s="27"/>
      <c r="AH104" s="27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7"/>
      <c r="CU104" s="27"/>
      <c r="CV104" s="27"/>
      <c r="CW104" s="27"/>
      <c r="CX104" s="27"/>
      <c r="CY104" s="27"/>
      <c r="CZ104" s="27"/>
      <c r="DA104" s="27"/>
      <c r="DB104" s="27"/>
      <c r="DC104" s="27"/>
      <c r="DD104" s="27"/>
      <c r="DE104" s="27"/>
      <c r="DF104" s="27"/>
      <c r="DG104" s="27"/>
      <c r="DH104" s="27"/>
      <c r="DI104" s="27"/>
      <c r="DJ104" s="27"/>
      <c r="DK104" s="27"/>
      <c r="DL104" s="27"/>
      <c r="DM104" s="27"/>
      <c r="DN104" s="27"/>
      <c r="DO104" s="27"/>
      <c r="DP104" s="27"/>
      <c r="DQ104" s="27"/>
      <c r="DR104" s="27"/>
      <c r="DS104" s="27"/>
      <c r="DT104" s="27"/>
      <c r="DU104" s="27"/>
      <c r="DV104" s="27"/>
      <c r="DW104" s="27"/>
      <c r="DX104" s="27"/>
      <c r="DY104" s="27"/>
      <c r="DZ104" s="27"/>
      <c r="EA104" s="27"/>
      <c r="EB104" s="27"/>
      <c r="EC104" s="27"/>
      <c r="ED104" s="27"/>
      <c r="EE104" s="27"/>
      <c r="EF104" s="27"/>
      <c r="EG104" s="27"/>
      <c r="EH104" s="27"/>
      <c r="EI104" s="27"/>
      <c r="EJ104" s="27"/>
      <c r="EK104" s="27"/>
      <c r="EL104" s="27"/>
      <c r="EM104" s="27"/>
      <c r="EN104" s="27"/>
      <c r="EO104" s="27"/>
      <c r="EP104" s="27"/>
      <c r="EQ104" s="27"/>
      <c r="ER104" s="27"/>
      <c r="ES104" s="27"/>
      <c r="ET104" s="27"/>
      <c r="EU104" s="27"/>
      <c r="EV104" s="27"/>
      <c r="EW104" s="27"/>
      <c r="EX104" s="27"/>
      <c r="EY104" s="27"/>
      <c r="EZ104" s="27"/>
      <c r="FA104" s="27"/>
      <c r="FB104" s="27"/>
      <c r="FC104" s="27"/>
      <c r="FD104" s="27"/>
      <c r="FE104" s="27"/>
      <c r="FF104" s="27"/>
      <c r="FG104" s="27"/>
      <c r="FH104" s="27"/>
      <c r="FI104" s="27"/>
      <c r="FJ104" s="27"/>
      <c r="FK104" s="27"/>
      <c r="FL104" s="27"/>
      <c r="FM104" s="27"/>
      <c r="FN104" s="27"/>
      <c r="FO104" s="27"/>
      <c r="FP104" s="27"/>
      <c r="FQ104" s="27"/>
      <c r="FR104" s="27"/>
      <c r="FS104" s="27"/>
      <c r="FT104" s="27"/>
      <c r="FU104" s="27"/>
      <c r="FV104" s="27"/>
      <c r="FW104" s="27"/>
      <c r="FX104" s="27"/>
      <c r="FY104" s="27"/>
      <c r="FZ104" s="27"/>
      <c r="GA104" s="27"/>
      <c r="GB104" s="27"/>
      <c r="GC104" s="27"/>
      <c r="GD104" s="27"/>
      <c r="GE104" s="27"/>
      <c r="GF104" s="27"/>
      <c r="GG104" s="27"/>
      <c r="GH104" s="27"/>
      <c r="GI104" s="27"/>
      <c r="GJ104" s="27"/>
      <c r="GK104" s="27"/>
      <c r="GL104" s="27"/>
      <c r="GM104" s="27"/>
      <c r="GN104" s="27"/>
      <c r="GO104" s="27"/>
      <c r="GP104" s="27"/>
      <c r="GQ104" s="27"/>
      <c r="GR104" s="27"/>
      <c r="GS104" s="27"/>
      <c r="GT104" s="27"/>
      <c r="GU104" s="27"/>
      <c r="GV104" s="27"/>
      <c r="GW104" s="27"/>
      <c r="GX104" s="27"/>
      <c r="GY104" s="27"/>
      <c r="GZ104" s="27"/>
      <c r="HA104" s="27"/>
      <c r="HB104" s="27"/>
      <c r="HC104" s="27"/>
      <c r="HD104" s="27"/>
      <c r="HE104" s="27"/>
      <c r="HF104" s="27"/>
      <c r="HG104" s="27"/>
      <c r="HH104" s="27"/>
      <c r="HI104" s="27"/>
      <c r="HJ104" s="27"/>
      <c r="HK104" s="27"/>
      <c r="HL104" s="27"/>
      <c r="HM104" s="27"/>
      <c r="HN104" s="27"/>
      <c r="HO104" s="27"/>
      <c r="HP104" s="27"/>
      <c r="HQ104" s="27"/>
      <c r="HR104" s="27"/>
      <c r="HS104" s="27"/>
      <c r="HT104" s="27"/>
      <c r="HU104" s="27"/>
      <c r="HV104" s="27"/>
      <c r="HW104" s="27"/>
      <c r="HX104" s="27"/>
      <c r="HY104" s="27"/>
      <c r="HZ104" s="27"/>
      <c r="IA104" s="27"/>
    </row>
    <row r="105" spans="1:235" x14ac:dyDescent="0.25">
      <c r="A105" s="32">
        <f t="shared" ca="1" si="5"/>
        <v>43211</v>
      </c>
      <c r="B105" s="37">
        <f ca="1">IF(ISERROR(VLOOKUP($A105,Original!$A$9:$B$500,2,FALSE)),0,VLOOKUP($A105,Original!$A$9:$B$500,2,FALSE))</f>
        <v>0</v>
      </c>
      <c r="C105" s="37">
        <f ca="1">IF(ISERROR(VLOOKUP($A105,Levelled!$A$9:$B$500,2,FALSE)),0,VLOOKUP($A105,Levelled!$A$9:$B$500,2,FALSE))</f>
        <v>0</v>
      </c>
      <c r="D105" s="37">
        <f t="shared" ca="1" si="3"/>
        <v>0</v>
      </c>
      <c r="E105" s="37" t="str">
        <f t="shared" ca="1" si="4"/>
        <v>2018-16</v>
      </c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  <c r="AA105" s="27"/>
      <c r="AB105" s="27"/>
      <c r="AC105" s="27"/>
      <c r="AD105" s="27"/>
      <c r="AE105" s="27"/>
      <c r="AF105" s="27"/>
      <c r="AG105" s="27"/>
      <c r="AH105" s="27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7"/>
      <c r="CU105" s="27"/>
      <c r="CV105" s="27"/>
      <c r="CW105" s="27"/>
      <c r="CX105" s="27"/>
      <c r="CY105" s="27"/>
      <c r="CZ105" s="27"/>
      <c r="DA105" s="27"/>
      <c r="DB105" s="27"/>
      <c r="DC105" s="27"/>
      <c r="DD105" s="27"/>
      <c r="DE105" s="27"/>
      <c r="DF105" s="27"/>
      <c r="DG105" s="27"/>
      <c r="DH105" s="27"/>
      <c r="DI105" s="27"/>
      <c r="DJ105" s="27"/>
      <c r="DK105" s="27"/>
      <c r="DL105" s="27"/>
      <c r="DM105" s="27"/>
      <c r="DN105" s="27"/>
      <c r="DO105" s="27"/>
      <c r="DP105" s="27"/>
      <c r="DQ105" s="27"/>
      <c r="DR105" s="27"/>
      <c r="DS105" s="27"/>
      <c r="DT105" s="27"/>
      <c r="DU105" s="27"/>
      <c r="DV105" s="27"/>
      <c r="DW105" s="27"/>
      <c r="DX105" s="27"/>
      <c r="DY105" s="27"/>
      <c r="DZ105" s="27"/>
      <c r="EA105" s="27"/>
      <c r="EB105" s="27"/>
      <c r="EC105" s="27"/>
      <c r="ED105" s="27"/>
      <c r="EE105" s="27"/>
      <c r="EF105" s="27"/>
      <c r="EG105" s="27"/>
      <c r="EH105" s="27"/>
      <c r="EI105" s="27"/>
      <c r="EJ105" s="27"/>
      <c r="EK105" s="27"/>
      <c r="EL105" s="27"/>
      <c r="EM105" s="27"/>
      <c r="EN105" s="27"/>
      <c r="EO105" s="27"/>
      <c r="EP105" s="27"/>
      <c r="EQ105" s="27"/>
      <c r="ER105" s="27"/>
      <c r="ES105" s="27"/>
      <c r="ET105" s="27"/>
      <c r="EU105" s="27"/>
      <c r="EV105" s="27"/>
      <c r="EW105" s="27"/>
      <c r="EX105" s="27"/>
      <c r="EY105" s="27"/>
      <c r="EZ105" s="27"/>
      <c r="FA105" s="27"/>
      <c r="FB105" s="27"/>
      <c r="FC105" s="27"/>
      <c r="FD105" s="27"/>
      <c r="FE105" s="27"/>
      <c r="FF105" s="27"/>
      <c r="FG105" s="27"/>
      <c r="FH105" s="27"/>
      <c r="FI105" s="27"/>
      <c r="FJ105" s="27"/>
      <c r="FK105" s="27"/>
      <c r="FL105" s="27"/>
      <c r="FM105" s="27"/>
      <c r="FN105" s="27"/>
      <c r="FO105" s="27"/>
      <c r="FP105" s="27"/>
      <c r="FQ105" s="27"/>
      <c r="FR105" s="27"/>
      <c r="FS105" s="27"/>
      <c r="FT105" s="27"/>
      <c r="FU105" s="27"/>
      <c r="FV105" s="27"/>
      <c r="FW105" s="27"/>
      <c r="FX105" s="27"/>
      <c r="FY105" s="27"/>
      <c r="FZ105" s="27"/>
      <c r="GA105" s="27"/>
      <c r="GB105" s="27"/>
      <c r="GC105" s="27"/>
      <c r="GD105" s="27"/>
      <c r="GE105" s="27"/>
      <c r="GF105" s="27"/>
      <c r="GG105" s="27"/>
      <c r="GH105" s="27"/>
      <c r="GI105" s="27"/>
      <c r="GJ105" s="27"/>
      <c r="GK105" s="27"/>
      <c r="GL105" s="27"/>
      <c r="GM105" s="27"/>
      <c r="GN105" s="27"/>
      <c r="GO105" s="27"/>
      <c r="GP105" s="27"/>
      <c r="GQ105" s="27"/>
      <c r="GR105" s="27"/>
      <c r="GS105" s="27"/>
      <c r="GT105" s="27"/>
      <c r="GU105" s="27"/>
      <c r="GV105" s="27"/>
      <c r="GW105" s="27"/>
      <c r="GX105" s="27"/>
      <c r="GY105" s="27"/>
      <c r="GZ105" s="27"/>
      <c r="HA105" s="27"/>
      <c r="HB105" s="27"/>
      <c r="HC105" s="27"/>
      <c r="HD105" s="27"/>
      <c r="HE105" s="27"/>
      <c r="HF105" s="27"/>
      <c r="HG105" s="27"/>
      <c r="HH105" s="27"/>
      <c r="HI105" s="27"/>
      <c r="HJ105" s="27"/>
      <c r="HK105" s="27"/>
      <c r="HL105" s="27"/>
      <c r="HM105" s="27"/>
      <c r="HN105" s="27"/>
      <c r="HO105" s="27"/>
      <c r="HP105" s="27"/>
      <c r="HQ105" s="27"/>
      <c r="HR105" s="27"/>
      <c r="HS105" s="27"/>
      <c r="HT105" s="27"/>
      <c r="HU105" s="27"/>
      <c r="HV105" s="27"/>
      <c r="HW105" s="27"/>
      <c r="HX105" s="27"/>
      <c r="HY105" s="27"/>
      <c r="HZ105" s="27"/>
      <c r="IA105" s="27"/>
    </row>
    <row r="106" spans="1:235" x14ac:dyDescent="0.25">
      <c r="A106" s="32">
        <f t="shared" ca="1" si="5"/>
        <v>43212</v>
      </c>
      <c r="B106" s="37">
        <f ca="1">IF(ISERROR(VLOOKUP($A106,Original!$A$9:$B$500,2,FALSE)),0,VLOOKUP($A106,Original!$A$9:$B$500,2,FALSE))</f>
        <v>0</v>
      </c>
      <c r="C106" s="37">
        <f ca="1">IF(ISERROR(VLOOKUP($A106,Levelled!$A$9:$B$500,2,FALSE)),0,VLOOKUP($A106,Levelled!$A$9:$B$500,2,FALSE))</f>
        <v>0</v>
      </c>
      <c r="D106" s="37">
        <f t="shared" ca="1" si="3"/>
        <v>0</v>
      </c>
      <c r="E106" s="37" t="str">
        <f t="shared" ca="1" si="4"/>
        <v>2018-16</v>
      </c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7"/>
      <c r="CU106" s="27"/>
      <c r="CV106" s="27"/>
      <c r="CW106" s="27"/>
      <c r="CX106" s="27"/>
      <c r="CY106" s="27"/>
      <c r="CZ106" s="27"/>
      <c r="DA106" s="27"/>
      <c r="DB106" s="27"/>
      <c r="DC106" s="27"/>
      <c r="DD106" s="27"/>
      <c r="DE106" s="27"/>
      <c r="DF106" s="27"/>
      <c r="DG106" s="27"/>
      <c r="DH106" s="27"/>
      <c r="DI106" s="27"/>
      <c r="DJ106" s="27"/>
      <c r="DK106" s="27"/>
      <c r="DL106" s="27"/>
      <c r="DM106" s="27"/>
      <c r="DN106" s="27"/>
      <c r="DO106" s="27"/>
      <c r="DP106" s="27"/>
      <c r="DQ106" s="27"/>
      <c r="DR106" s="27"/>
      <c r="DS106" s="27"/>
      <c r="DT106" s="27"/>
      <c r="DU106" s="27"/>
      <c r="DV106" s="27"/>
      <c r="DW106" s="27"/>
      <c r="DX106" s="27"/>
      <c r="DY106" s="27"/>
      <c r="DZ106" s="27"/>
      <c r="EA106" s="27"/>
      <c r="EB106" s="27"/>
      <c r="EC106" s="27"/>
      <c r="ED106" s="27"/>
      <c r="EE106" s="27"/>
      <c r="EF106" s="27"/>
      <c r="EG106" s="27"/>
      <c r="EH106" s="27"/>
      <c r="EI106" s="27"/>
      <c r="EJ106" s="27"/>
      <c r="EK106" s="27"/>
      <c r="EL106" s="27"/>
      <c r="EM106" s="27"/>
      <c r="EN106" s="27"/>
      <c r="EO106" s="27"/>
      <c r="EP106" s="27"/>
      <c r="EQ106" s="27"/>
      <c r="ER106" s="27"/>
      <c r="ES106" s="27"/>
      <c r="ET106" s="27"/>
      <c r="EU106" s="27"/>
      <c r="EV106" s="27"/>
      <c r="EW106" s="27"/>
      <c r="EX106" s="27"/>
      <c r="EY106" s="27"/>
      <c r="EZ106" s="27"/>
      <c r="FA106" s="27"/>
      <c r="FB106" s="27"/>
      <c r="FC106" s="27"/>
      <c r="FD106" s="27"/>
      <c r="FE106" s="27"/>
      <c r="FF106" s="27"/>
      <c r="FG106" s="27"/>
      <c r="FH106" s="27"/>
      <c r="FI106" s="27"/>
      <c r="FJ106" s="27"/>
      <c r="FK106" s="27"/>
      <c r="FL106" s="27"/>
      <c r="FM106" s="27"/>
      <c r="FN106" s="27"/>
      <c r="FO106" s="27"/>
      <c r="FP106" s="27"/>
      <c r="FQ106" s="27"/>
      <c r="FR106" s="27"/>
      <c r="FS106" s="27"/>
      <c r="FT106" s="27"/>
      <c r="FU106" s="27"/>
      <c r="FV106" s="27"/>
      <c r="FW106" s="27"/>
      <c r="FX106" s="27"/>
      <c r="FY106" s="27"/>
      <c r="FZ106" s="27"/>
      <c r="GA106" s="27"/>
      <c r="GB106" s="27"/>
      <c r="GC106" s="27"/>
      <c r="GD106" s="27"/>
      <c r="GE106" s="27"/>
      <c r="GF106" s="27"/>
      <c r="GG106" s="27"/>
      <c r="GH106" s="27"/>
      <c r="GI106" s="27"/>
      <c r="GJ106" s="27"/>
      <c r="GK106" s="27"/>
      <c r="GL106" s="27"/>
      <c r="GM106" s="27"/>
      <c r="GN106" s="27"/>
      <c r="GO106" s="27"/>
      <c r="GP106" s="27"/>
      <c r="GQ106" s="27"/>
      <c r="GR106" s="27"/>
      <c r="GS106" s="27"/>
      <c r="GT106" s="27"/>
      <c r="GU106" s="27"/>
      <c r="GV106" s="27"/>
      <c r="GW106" s="27"/>
      <c r="GX106" s="27"/>
      <c r="GY106" s="27"/>
      <c r="GZ106" s="27"/>
      <c r="HA106" s="27"/>
      <c r="HB106" s="27"/>
      <c r="HC106" s="27"/>
      <c r="HD106" s="27"/>
      <c r="HE106" s="27"/>
      <c r="HF106" s="27"/>
      <c r="HG106" s="27"/>
      <c r="HH106" s="27"/>
      <c r="HI106" s="27"/>
      <c r="HJ106" s="27"/>
      <c r="HK106" s="27"/>
      <c r="HL106" s="27"/>
      <c r="HM106" s="27"/>
      <c r="HN106" s="27"/>
      <c r="HO106" s="27"/>
      <c r="HP106" s="27"/>
      <c r="HQ106" s="27"/>
      <c r="HR106" s="27"/>
      <c r="HS106" s="27"/>
      <c r="HT106" s="27"/>
      <c r="HU106" s="27"/>
      <c r="HV106" s="27"/>
      <c r="HW106" s="27"/>
      <c r="HX106" s="27"/>
      <c r="HY106" s="27"/>
      <c r="HZ106" s="27"/>
      <c r="IA106" s="27"/>
    </row>
    <row r="107" spans="1:235" x14ac:dyDescent="0.25">
      <c r="A107" s="32">
        <f t="shared" ca="1" si="5"/>
        <v>43213</v>
      </c>
      <c r="B107" s="37">
        <f ca="1">IF(ISERROR(VLOOKUP($A107,Original!$A$9:$B$500,2,FALSE)),0,VLOOKUP($A107,Original!$A$9:$B$500,2,FALSE))</f>
        <v>0</v>
      </c>
      <c r="C107" s="37">
        <f ca="1">IF(ISERROR(VLOOKUP($A107,Levelled!$A$9:$B$500,2,FALSE)),0,VLOOKUP($A107,Levelled!$A$9:$B$500,2,FALSE))</f>
        <v>0</v>
      </c>
      <c r="D107" s="37">
        <f t="shared" ca="1" si="3"/>
        <v>0</v>
      </c>
      <c r="E107" s="37" t="str">
        <f t="shared" ca="1" si="4"/>
        <v>2018-17</v>
      </c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27"/>
      <c r="AD107" s="27"/>
      <c r="AE107" s="27"/>
      <c r="AF107" s="27"/>
      <c r="AG107" s="27"/>
      <c r="AH107" s="27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  <c r="AX107" s="27"/>
      <c r="AY107" s="27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7"/>
      <c r="CU107" s="27"/>
      <c r="CV107" s="27"/>
      <c r="CW107" s="27"/>
      <c r="CX107" s="27"/>
      <c r="CY107" s="27"/>
      <c r="CZ107" s="27"/>
      <c r="DA107" s="27"/>
      <c r="DB107" s="27"/>
      <c r="DC107" s="27"/>
      <c r="DD107" s="27"/>
      <c r="DE107" s="27"/>
      <c r="DF107" s="27"/>
      <c r="DG107" s="27"/>
      <c r="DH107" s="27"/>
      <c r="DI107" s="27"/>
      <c r="DJ107" s="27"/>
      <c r="DK107" s="27"/>
      <c r="DL107" s="27"/>
      <c r="DM107" s="27"/>
      <c r="DN107" s="27"/>
      <c r="DO107" s="27"/>
      <c r="DP107" s="27"/>
      <c r="DQ107" s="27"/>
      <c r="DR107" s="27"/>
      <c r="DS107" s="27"/>
      <c r="DT107" s="27"/>
      <c r="DU107" s="27"/>
      <c r="DV107" s="27"/>
      <c r="DW107" s="27"/>
      <c r="DX107" s="27"/>
      <c r="DY107" s="27"/>
      <c r="DZ107" s="27"/>
      <c r="EA107" s="27"/>
      <c r="EB107" s="27"/>
      <c r="EC107" s="27"/>
      <c r="ED107" s="27"/>
      <c r="EE107" s="27"/>
      <c r="EF107" s="27"/>
      <c r="EG107" s="27"/>
      <c r="EH107" s="27"/>
      <c r="EI107" s="27"/>
      <c r="EJ107" s="27"/>
      <c r="EK107" s="27"/>
      <c r="EL107" s="27"/>
      <c r="EM107" s="27"/>
      <c r="EN107" s="27"/>
      <c r="EO107" s="27"/>
      <c r="EP107" s="27"/>
      <c r="EQ107" s="27"/>
      <c r="ER107" s="27"/>
      <c r="ES107" s="27"/>
      <c r="ET107" s="27"/>
      <c r="EU107" s="27"/>
      <c r="EV107" s="27"/>
      <c r="EW107" s="27"/>
      <c r="EX107" s="27"/>
      <c r="EY107" s="27"/>
      <c r="EZ107" s="27"/>
      <c r="FA107" s="27"/>
      <c r="FB107" s="27"/>
      <c r="FC107" s="27"/>
      <c r="FD107" s="27"/>
      <c r="FE107" s="27"/>
      <c r="FF107" s="27"/>
      <c r="FG107" s="27"/>
      <c r="FH107" s="27"/>
      <c r="FI107" s="27"/>
      <c r="FJ107" s="27"/>
      <c r="FK107" s="27"/>
      <c r="FL107" s="27"/>
      <c r="FM107" s="27"/>
      <c r="FN107" s="27"/>
      <c r="FO107" s="27"/>
      <c r="FP107" s="27"/>
      <c r="FQ107" s="27"/>
      <c r="FR107" s="27"/>
      <c r="FS107" s="27"/>
      <c r="FT107" s="27"/>
      <c r="FU107" s="27"/>
      <c r="FV107" s="27"/>
      <c r="FW107" s="27"/>
      <c r="FX107" s="27"/>
      <c r="FY107" s="27"/>
      <c r="FZ107" s="27"/>
      <c r="GA107" s="27"/>
      <c r="GB107" s="27"/>
      <c r="GC107" s="27"/>
      <c r="GD107" s="27"/>
      <c r="GE107" s="27"/>
      <c r="GF107" s="27"/>
      <c r="GG107" s="27"/>
      <c r="GH107" s="27"/>
      <c r="GI107" s="27"/>
      <c r="GJ107" s="27"/>
      <c r="GK107" s="27"/>
      <c r="GL107" s="27"/>
      <c r="GM107" s="27"/>
      <c r="GN107" s="27"/>
      <c r="GO107" s="27"/>
      <c r="GP107" s="27"/>
      <c r="GQ107" s="27"/>
      <c r="GR107" s="27"/>
      <c r="GS107" s="27"/>
      <c r="GT107" s="27"/>
      <c r="GU107" s="27"/>
      <c r="GV107" s="27"/>
      <c r="GW107" s="27"/>
      <c r="GX107" s="27"/>
      <c r="GY107" s="27"/>
      <c r="GZ107" s="27"/>
      <c r="HA107" s="27"/>
      <c r="HB107" s="27"/>
      <c r="HC107" s="27"/>
      <c r="HD107" s="27"/>
      <c r="HE107" s="27"/>
      <c r="HF107" s="27"/>
      <c r="HG107" s="27"/>
      <c r="HH107" s="27"/>
      <c r="HI107" s="27"/>
      <c r="HJ107" s="27"/>
      <c r="HK107" s="27"/>
      <c r="HL107" s="27"/>
      <c r="HM107" s="27"/>
      <c r="HN107" s="27"/>
      <c r="HO107" s="27"/>
      <c r="HP107" s="27"/>
      <c r="HQ107" s="27"/>
      <c r="HR107" s="27"/>
      <c r="HS107" s="27"/>
      <c r="HT107" s="27"/>
      <c r="HU107" s="27"/>
      <c r="HV107" s="27"/>
      <c r="HW107" s="27"/>
      <c r="HX107" s="27"/>
      <c r="HY107" s="27"/>
      <c r="HZ107" s="27"/>
      <c r="IA107" s="27"/>
    </row>
    <row r="108" spans="1:235" x14ac:dyDescent="0.25">
      <c r="A108" s="32">
        <f t="shared" ca="1" si="5"/>
        <v>43214</v>
      </c>
      <c r="B108" s="37">
        <f ca="1">IF(ISERROR(VLOOKUP($A108,Original!$A$9:$B$500,2,FALSE)),0,VLOOKUP($A108,Original!$A$9:$B$500,2,FALSE))</f>
        <v>0</v>
      </c>
      <c r="C108" s="37">
        <f ca="1">IF(ISERROR(VLOOKUP($A108,Levelled!$A$9:$B$500,2,FALSE)),0,VLOOKUP($A108,Levelled!$A$9:$B$500,2,FALSE))</f>
        <v>0</v>
      </c>
      <c r="D108" s="37">
        <f t="shared" ca="1" si="3"/>
        <v>0</v>
      </c>
      <c r="E108" s="37" t="str">
        <f t="shared" ca="1" si="4"/>
        <v>2018-17</v>
      </c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27"/>
      <c r="AD108" s="27"/>
      <c r="AE108" s="27"/>
      <c r="AF108" s="27"/>
      <c r="AG108" s="27"/>
      <c r="AH108" s="27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7"/>
      <c r="CU108" s="27"/>
      <c r="CV108" s="27"/>
      <c r="CW108" s="27"/>
      <c r="CX108" s="27"/>
      <c r="CY108" s="27"/>
      <c r="CZ108" s="27"/>
      <c r="DA108" s="27"/>
      <c r="DB108" s="27"/>
      <c r="DC108" s="27"/>
      <c r="DD108" s="27"/>
      <c r="DE108" s="27"/>
      <c r="DF108" s="27"/>
      <c r="DG108" s="27"/>
      <c r="DH108" s="27"/>
      <c r="DI108" s="27"/>
      <c r="DJ108" s="27"/>
      <c r="DK108" s="27"/>
      <c r="DL108" s="27"/>
      <c r="DM108" s="27"/>
      <c r="DN108" s="27"/>
      <c r="DO108" s="27"/>
      <c r="DP108" s="27"/>
      <c r="DQ108" s="27"/>
      <c r="DR108" s="27"/>
      <c r="DS108" s="27"/>
      <c r="DT108" s="27"/>
      <c r="DU108" s="27"/>
      <c r="DV108" s="27"/>
      <c r="DW108" s="27"/>
      <c r="DX108" s="27"/>
      <c r="DY108" s="27"/>
      <c r="DZ108" s="27"/>
      <c r="EA108" s="27"/>
      <c r="EB108" s="27"/>
      <c r="EC108" s="27"/>
      <c r="ED108" s="27"/>
      <c r="EE108" s="27"/>
      <c r="EF108" s="27"/>
      <c r="EG108" s="27"/>
      <c r="EH108" s="27"/>
      <c r="EI108" s="27"/>
      <c r="EJ108" s="27"/>
      <c r="EK108" s="27"/>
      <c r="EL108" s="27"/>
      <c r="EM108" s="27"/>
      <c r="EN108" s="27"/>
      <c r="EO108" s="27"/>
      <c r="EP108" s="27"/>
      <c r="EQ108" s="27"/>
      <c r="ER108" s="27"/>
      <c r="ES108" s="27"/>
      <c r="ET108" s="27"/>
      <c r="EU108" s="27"/>
      <c r="EV108" s="27"/>
      <c r="EW108" s="27"/>
      <c r="EX108" s="27"/>
      <c r="EY108" s="27"/>
      <c r="EZ108" s="27"/>
      <c r="FA108" s="27"/>
      <c r="FB108" s="27"/>
      <c r="FC108" s="27"/>
      <c r="FD108" s="27"/>
      <c r="FE108" s="27"/>
      <c r="FF108" s="27"/>
      <c r="FG108" s="27"/>
      <c r="FH108" s="27"/>
      <c r="FI108" s="27"/>
      <c r="FJ108" s="27"/>
      <c r="FK108" s="27"/>
      <c r="FL108" s="27"/>
      <c r="FM108" s="27"/>
      <c r="FN108" s="27"/>
      <c r="FO108" s="27"/>
      <c r="FP108" s="27"/>
      <c r="FQ108" s="27"/>
      <c r="FR108" s="27"/>
      <c r="FS108" s="27"/>
      <c r="FT108" s="27"/>
      <c r="FU108" s="27"/>
      <c r="FV108" s="27"/>
      <c r="FW108" s="27"/>
      <c r="FX108" s="27"/>
      <c r="FY108" s="27"/>
      <c r="FZ108" s="27"/>
      <c r="GA108" s="27"/>
      <c r="GB108" s="27"/>
      <c r="GC108" s="27"/>
      <c r="GD108" s="27"/>
      <c r="GE108" s="27"/>
      <c r="GF108" s="27"/>
      <c r="GG108" s="27"/>
      <c r="GH108" s="27"/>
      <c r="GI108" s="27"/>
      <c r="GJ108" s="27"/>
      <c r="GK108" s="27"/>
      <c r="GL108" s="27"/>
      <c r="GM108" s="27"/>
      <c r="GN108" s="27"/>
      <c r="GO108" s="27"/>
      <c r="GP108" s="27"/>
      <c r="GQ108" s="27"/>
      <c r="GR108" s="27"/>
      <c r="GS108" s="27"/>
      <c r="GT108" s="27"/>
      <c r="GU108" s="27"/>
      <c r="GV108" s="27"/>
      <c r="GW108" s="27"/>
      <c r="GX108" s="27"/>
      <c r="GY108" s="27"/>
      <c r="GZ108" s="27"/>
      <c r="HA108" s="27"/>
      <c r="HB108" s="27"/>
      <c r="HC108" s="27"/>
      <c r="HD108" s="27"/>
      <c r="HE108" s="27"/>
      <c r="HF108" s="27"/>
      <c r="HG108" s="27"/>
      <c r="HH108" s="27"/>
      <c r="HI108" s="27"/>
      <c r="HJ108" s="27"/>
      <c r="HK108" s="27"/>
      <c r="HL108" s="27"/>
      <c r="HM108" s="27"/>
      <c r="HN108" s="27"/>
      <c r="HO108" s="27"/>
      <c r="HP108" s="27"/>
      <c r="HQ108" s="27"/>
      <c r="HR108" s="27"/>
      <c r="HS108" s="27"/>
      <c r="HT108" s="27"/>
      <c r="HU108" s="27"/>
      <c r="HV108" s="27"/>
      <c r="HW108" s="27"/>
      <c r="HX108" s="27"/>
      <c r="HY108" s="27"/>
      <c r="HZ108" s="27"/>
      <c r="IA108" s="27"/>
    </row>
    <row r="109" spans="1:235" x14ac:dyDescent="0.25">
      <c r="A109" s="32">
        <f t="shared" ca="1" si="5"/>
        <v>43215</v>
      </c>
      <c r="B109" s="37">
        <f ca="1">IF(ISERROR(VLOOKUP($A109,Original!$A$9:$B$500,2,FALSE)),0,VLOOKUP($A109,Original!$A$9:$B$500,2,FALSE))</f>
        <v>0</v>
      </c>
      <c r="C109" s="37">
        <f ca="1">IF(ISERROR(VLOOKUP($A109,Levelled!$A$9:$B$500,2,FALSE)),0,VLOOKUP($A109,Levelled!$A$9:$B$500,2,FALSE))</f>
        <v>0</v>
      </c>
      <c r="D109" s="37">
        <f t="shared" ca="1" si="3"/>
        <v>0</v>
      </c>
      <c r="E109" s="37" t="str">
        <f t="shared" ca="1" si="4"/>
        <v>2018-17</v>
      </c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7"/>
      <c r="DL109" s="27"/>
      <c r="DM109" s="27"/>
      <c r="DN109" s="27"/>
      <c r="DO109" s="27"/>
      <c r="DP109" s="27"/>
      <c r="DQ109" s="27"/>
      <c r="DR109" s="27"/>
      <c r="DS109" s="27"/>
      <c r="DT109" s="27"/>
      <c r="DU109" s="27"/>
      <c r="DV109" s="27"/>
      <c r="DW109" s="27"/>
      <c r="DX109" s="27"/>
      <c r="DY109" s="27"/>
      <c r="DZ109" s="27"/>
      <c r="EA109" s="27"/>
      <c r="EB109" s="27"/>
      <c r="EC109" s="27"/>
      <c r="ED109" s="27"/>
      <c r="EE109" s="27"/>
      <c r="EF109" s="27"/>
      <c r="EG109" s="27"/>
      <c r="EH109" s="27"/>
      <c r="EI109" s="27"/>
      <c r="EJ109" s="27"/>
      <c r="EK109" s="27"/>
      <c r="EL109" s="27"/>
      <c r="EM109" s="27"/>
      <c r="EN109" s="27"/>
      <c r="EO109" s="27"/>
      <c r="EP109" s="27"/>
      <c r="EQ109" s="27"/>
      <c r="ER109" s="27"/>
      <c r="ES109" s="27"/>
      <c r="ET109" s="27"/>
      <c r="EU109" s="27"/>
      <c r="EV109" s="27"/>
      <c r="EW109" s="27"/>
      <c r="EX109" s="27"/>
      <c r="EY109" s="27"/>
      <c r="EZ109" s="27"/>
      <c r="FA109" s="27"/>
      <c r="FB109" s="27"/>
      <c r="FC109" s="27"/>
      <c r="FD109" s="27"/>
      <c r="FE109" s="27"/>
      <c r="FF109" s="27"/>
      <c r="FG109" s="27"/>
      <c r="FH109" s="27"/>
      <c r="FI109" s="27"/>
      <c r="FJ109" s="27"/>
      <c r="FK109" s="27"/>
      <c r="FL109" s="27"/>
      <c r="FM109" s="27"/>
      <c r="FN109" s="27"/>
      <c r="FO109" s="27"/>
      <c r="FP109" s="27"/>
      <c r="FQ109" s="27"/>
      <c r="FR109" s="27"/>
      <c r="FS109" s="27"/>
      <c r="FT109" s="27"/>
      <c r="FU109" s="27"/>
      <c r="FV109" s="27"/>
      <c r="FW109" s="27"/>
      <c r="FX109" s="27"/>
      <c r="FY109" s="27"/>
      <c r="FZ109" s="27"/>
      <c r="GA109" s="27"/>
      <c r="GB109" s="27"/>
      <c r="GC109" s="27"/>
      <c r="GD109" s="27"/>
      <c r="GE109" s="27"/>
      <c r="GF109" s="27"/>
      <c r="GG109" s="27"/>
      <c r="GH109" s="27"/>
      <c r="GI109" s="27"/>
      <c r="GJ109" s="27"/>
      <c r="GK109" s="27"/>
      <c r="GL109" s="27"/>
      <c r="GM109" s="27"/>
      <c r="GN109" s="27"/>
      <c r="GO109" s="27"/>
      <c r="GP109" s="27"/>
      <c r="GQ109" s="27"/>
      <c r="GR109" s="27"/>
      <c r="GS109" s="27"/>
      <c r="GT109" s="27"/>
      <c r="GU109" s="27"/>
      <c r="GV109" s="27"/>
      <c r="GW109" s="27"/>
      <c r="GX109" s="27"/>
      <c r="GY109" s="27"/>
      <c r="GZ109" s="27"/>
      <c r="HA109" s="27"/>
      <c r="HB109" s="27"/>
      <c r="HC109" s="27"/>
      <c r="HD109" s="27"/>
      <c r="HE109" s="27"/>
      <c r="HF109" s="27"/>
      <c r="HG109" s="27"/>
      <c r="HH109" s="27"/>
      <c r="HI109" s="27"/>
      <c r="HJ109" s="27"/>
      <c r="HK109" s="27"/>
      <c r="HL109" s="27"/>
      <c r="HM109" s="27"/>
      <c r="HN109" s="27"/>
      <c r="HO109" s="27"/>
      <c r="HP109" s="27"/>
      <c r="HQ109" s="27"/>
      <c r="HR109" s="27"/>
      <c r="HS109" s="27"/>
      <c r="HT109" s="27"/>
      <c r="HU109" s="27"/>
      <c r="HV109" s="27"/>
      <c r="HW109" s="27"/>
      <c r="HX109" s="27"/>
      <c r="HY109" s="27"/>
      <c r="HZ109" s="27"/>
      <c r="IA109" s="27"/>
    </row>
    <row r="110" spans="1:235" x14ac:dyDescent="0.25">
      <c r="A110" s="32">
        <f t="shared" ca="1" si="5"/>
        <v>43216</v>
      </c>
      <c r="B110" s="37">
        <f ca="1">IF(ISERROR(VLOOKUP($A110,Original!$A$9:$B$500,2,FALSE)),0,VLOOKUP($A110,Original!$A$9:$B$500,2,FALSE))</f>
        <v>0</v>
      </c>
      <c r="C110" s="37">
        <f ca="1">IF(ISERROR(VLOOKUP($A110,Levelled!$A$9:$B$500,2,FALSE)),0,VLOOKUP($A110,Levelled!$A$9:$B$500,2,FALSE))</f>
        <v>0</v>
      </c>
      <c r="D110" s="37">
        <f t="shared" ca="1" si="3"/>
        <v>0</v>
      </c>
      <c r="E110" s="37" t="str">
        <f t="shared" ca="1" si="4"/>
        <v>2018-17</v>
      </c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27"/>
      <c r="AD110" s="27"/>
      <c r="AE110" s="27"/>
      <c r="AF110" s="27"/>
      <c r="AG110" s="27"/>
      <c r="AH110" s="27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7"/>
      <c r="DL110" s="27"/>
      <c r="DM110" s="27"/>
      <c r="DN110" s="27"/>
      <c r="DO110" s="27"/>
      <c r="DP110" s="27"/>
      <c r="DQ110" s="27"/>
      <c r="DR110" s="27"/>
      <c r="DS110" s="27"/>
      <c r="DT110" s="27"/>
      <c r="DU110" s="27"/>
      <c r="DV110" s="27"/>
      <c r="DW110" s="27"/>
      <c r="DX110" s="27"/>
      <c r="DY110" s="27"/>
      <c r="DZ110" s="27"/>
      <c r="EA110" s="27"/>
      <c r="EB110" s="27"/>
      <c r="EC110" s="27"/>
      <c r="ED110" s="27"/>
      <c r="EE110" s="27"/>
      <c r="EF110" s="27"/>
      <c r="EG110" s="27"/>
      <c r="EH110" s="27"/>
      <c r="EI110" s="27"/>
      <c r="EJ110" s="27"/>
      <c r="EK110" s="27"/>
      <c r="EL110" s="27"/>
      <c r="EM110" s="27"/>
      <c r="EN110" s="27"/>
      <c r="EO110" s="27"/>
      <c r="EP110" s="27"/>
      <c r="EQ110" s="27"/>
      <c r="ER110" s="27"/>
      <c r="ES110" s="27"/>
      <c r="ET110" s="27"/>
      <c r="EU110" s="27"/>
      <c r="EV110" s="27"/>
      <c r="EW110" s="27"/>
      <c r="EX110" s="27"/>
      <c r="EY110" s="27"/>
      <c r="EZ110" s="27"/>
      <c r="FA110" s="27"/>
      <c r="FB110" s="27"/>
      <c r="FC110" s="27"/>
      <c r="FD110" s="27"/>
      <c r="FE110" s="27"/>
      <c r="FF110" s="27"/>
      <c r="FG110" s="27"/>
      <c r="FH110" s="27"/>
      <c r="FI110" s="27"/>
      <c r="FJ110" s="27"/>
      <c r="FK110" s="27"/>
      <c r="FL110" s="27"/>
      <c r="FM110" s="27"/>
      <c r="FN110" s="27"/>
      <c r="FO110" s="27"/>
      <c r="FP110" s="27"/>
      <c r="FQ110" s="27"/>
      <c r="FR110" s="27"/>
      <c r="FS110" s="27"/>
      <c r="FT110" s="27"/>
      <c r="FU110" s="27"/>
      <c r="FV110" s="27"/>
      <c r="FW110" s="27"/>
      <c r="FX110" s="27"/>
      <c r="FY110" s="27"/>
      <c r="FZ110" s="27"/>
      <c r="GA110" s="27"/>
      <c r="GB110" s="27"/>
      <c r="GC110" s="27"/>
      <c r="GD110" s="27"/>
      <c r="GE110" s="27"/>
      <c r="GF110" s="27"/>
      <c r="GG110" s="27"/>
      <c r="GH110" s="27"/>
      <c r="GI110" s="27"/>
      <c r="GJ110" s="27"/>
      <c r="GK110" s="27"/>
      <c r="GL110" s="27"/>
      <c r="GM110" s="27"/>
      <c r="GN110" s="27"/>
      <c r="GO110" s="27"/>
      <c r="GP110" s="27"/>
      <c r="GQ110" s="27"/>
      <c r="GR110" s="27"/>
      <c r="GS110" s="27"/>
      <c r="GT110" s="27"/>
      <c r="GU110" s="27"/>
      <c r="GV110" s="27"/>
      <c r="GW110" s="27"/>
      <c r="GX110" s="27"/>
      <c r="GY110" s="27"/>
      <c r="GZ110" s="27"/>
      <c r="HA110" s="27"/>
      <c r="HB110" s="27"/>
      <c r="HC110" s="27"/>
      <c r="HD110" s="27"/>
      <c r="HE110" s="27"/>
      <c r="HF110" s="27"/>
      <c r="HG110" s="27"/>
      <c r="HH110" s="27"/>
      <c r="HI110" s="27"/>
      <c r="HJ110" s="27"/>
      <c r="HK110" s="27"/>
      <c r="HL110" s="27"/>
      <c r="HM110" s="27"/>
      <c r="HN110" s="27"/>
      <c r="HO110" s="27"/>
      <c r="HP110" s="27"/>
      <c r="HQ110" s="27"/>
      <c r="HR110" s="27"/>
      <c r="HS110" s="27"/>
      <c r="HT110" s="27"/>
      <c r="HU110" s="27"/>
      <c r="HV110" s="27"/>
      <c r="HW110" s="27"/>
      <c r="HX110" s="27"/>
      <c r="HY110" s="27"/>
      <c r="HZ110" s="27"/>
      <c r="IA110" s="27"/>
    </row>
    <row r="111" spans="1:235" x14ac:dyDescent="0.25">
      <c r="A111" s="32">
        <f t="shared" ca="1" si="5"/>
        <v>43217</v>
      </c>
      <c r="B111" s="37">
        <f ca="1">IF(ISERROR(VLOOKUP($A111,Original!$A$9:$B$500,2,FALSE)),0,VLOOKUP($A111,Original!$A$9:$B$500,2,FALSE))</f>
        <v>0</v>
      </c>
      <c r="C111" s="37">
        <f ca="1">IF(ISERROR(VLOOKUP($A111,Levelled!$A$9:$B$500,2,FALSE)),0,VLOOKUP($A111,Levelled!$A$9:$B$500,2,FALSE))</f>
        <v>0</v>
      </c>
      <c r="D111" s="37">
        <f t="shared" ca="1" si="3"/>
        <v>0</v>
      </c>
      <c r="E111" s="37" t="str">
        <f t="shared" ca="1" si="4"/>
        <v>2018-17</v>
      </c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27"/>
      <c r="AD111" s="27"/>
      <c r="AE111" s="27"/>
      <c r="AF111" s="27"/>
      <c r="AG111" s="27"/>
      <c r="AH111" s="27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7"/>
      <c r="DL111" s="27"/>
      <c r="DM111" s="27"/>
      <c r="DN111" s="27"/>
      <c r="DO111" s="27"/>
      <c r="DP111" s="27"/>
      <c r="DQ111" s="27"/>
      <c r="DR111" s="27"/>
      <c r="DS111" s="27"/>
      <c r="DT111" s="27"/>
      <c r="DU111" s="27"/>
      <c r="DV111" s="27"/>
      <c r="DW111" s="27"/>
      <c r="DX111" s="27"/>
      <c r="DY111" s="27"/>
      <c r="DZ111" s="27"/>
      <c r="EA111" s="27"/>
      <c r="EB111" s="27"/>
      <c r="EC111" s="27"/>
      <c r="ED111" s="27"/>
      <c r="EE111" s="27"/>
      <c r="EF111" s="27"/>
      <c r="EG111" s="27"/>
      <c r="EH111" s="27"/>
      <c r="EI111" s="27"/>
      <c r="EJ111" s="27"/>
      <c r="EK111" s="27"/>
      <c r="EL111" s="27"/>
      <c r="EM111" s="27"/>
      <c r="EN111" s="27"/>
      <c r="EO111" s="27"/>
      <c r="EP111" s="27"/>
      <c r="EQ111" s="27"/>
      <c r="ER111" s="27"/>
      <c r="ES111" s="27"/>
      <c r="ET111" s="27"/>
      <c r="EU111" s="27"/>
      <c r="EV111" s="27"/>
      <c r="EW111" s="27"/>
      <c r="EX111" s="27"/>
      <c r="EY111" s="27"/>
      <c r="EZ111" s="27"/>
      <c r="FA111" s="27"/>
      <c r="FB111" s="27"/>
      <c r="FC111" s="27"/>
      <c r="FD111" s="27"/>
      <c r="FE111" s="27"/>
      <c r="FF111" s="27"/>
      <c r="FG111" s="27"/>
      <c r="FH111" s="27"/>
      <c r="FI111" s="27"/>
      <c r="FJ111" s="27"/>
      <c r="FK111" s="27"/>
      <c r="FL111" s="27"/>
      <c r="FM111" s="27"/>
      <c r="FN111" s="27"/>
      <c r="FO111" s="27"/>
      <c r="FP111" s="27"/>
      <c r="FQ111" s="27"/>
      <c r="FR111" s="27"/>
      <c r="FS111" s="27"/>
      <c r="FT111" s="27"/>
      <c r="FU111" s="27"/>
      <c r="FV111" s="27"/>
      <c r="FW111" s="27"/>
      <c r="FX111" s="27"/>
      <c r="FY111" s="27"/>
      <c r="FZ111" s="27"/>
      <c r="GA111" s="27"/>
      <c r="GB111" s="27"/>
      <c r="GC111" s="27"/>
      <c r="GD111" s="27"/>
      <c r="GE111" s="27"/>
      <c r="GF111" s="27"/>
      <c r="GG111" s="27"/>
      <c r="GH111" s="27"/>
      <c r="GI111" s="27"/>
      <c r="GJ111" s="27"/>
      <c r="GK111" s="27"/>
      <c r="GL111" s="27"/>
      <c r="GM111" s="27"/>
      <c r="GN111" s="27"/>
      <c r="GO111" s="27"/>
      <c r="GP111" s="27"/>
      <c r="GQ111" s="27"/>
      <c r="GR111" s="27"/>
      <c r="GS111" s="27"/>
      <c r="GT111" s="27"/>
      <c r="GU111" s="27"/>
      <c r="GV111" s="27"/>
      <c r="GW111" s="27"/>
      <c r="GX111" s="27"/>
      <c r="GY111" s="27"/>
      <c r="GZ111" s="27"/>
      <c r="HA111" s="27"/>
      <c r="HB111" s="27"/>
      <c r="HC111" s="27"/>
      <c r="HD111" s="27"/>
      <c r="HE111" s="27"/>
      <c r="HF111" s="27"/>
      <c r="HG111" s="27"/>
      <c r="HH111" s="27"/>
      <c r="HI111" s="27"/>
      <c r="HJ111" s="27"/>
      <c r="HK111" s="27"/>
      <c r="HL111" s="27"/>
      <c r="HM111" s="27"/>
      <c r="HN111" s="27"/>
      <c r="HO111" s="27"/>
      <c r="HP111" s="27"/>
      <c r="HQ111" s="27"/>
      <c r="HR111" s="27"/>
      <c r="HS111" s="27"/>
      <c r="HT111" s="27"/>
      <c r="HU111" s="27"/>
      <c r="HV111" s="27"/>
      <c r="HW111" s="27"/>
      <c r="HX111" s="27"/>
      <c r="HY111" s="27"/>
      <c r="HZ111" s="27"/>
      <c r="IA111" s="27"/>
    </row>
    <row r="112" spans="1:235" x14ac:dyDescent="0.25">
      <c r="A112" s="32">
        <f t="shared" ca="1" si="5"/>
        <v>43218</v>
      </c>
      <c r="B112" s="37">
        <f ca="1">IF(ISERROR(VLOOKUP($A112,Original!$A$9:$B$500,2,FALSE)),0,VLOOKUP($A112,Original!$A$9:$B$500,2,FALSE))</f>
        <v>0</v>
      </c>
      <c r="C112" s="37">
        <f ca="1">IF(ISERROR(VLOOKUP($A112,Levelled!$A$9:$B$500,2,FALSE)),0,VLOOKUP($A112,Levelled!$A$9:$B$500,2,FALSE))</f>
        <v>0</v>
      </c>
      <c r="D112" s="37">
        <f t="shared" ca="1" si="3"/>
        <v>0</v>
      </c>
      <c r="E112" s="37" t="str">
        <f t="shared" ca="1" si="4"/>
        <v>2018-17</v>
      </c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  <c r="AA112" s="27"/>
      <c r="AB112" s="27"/>
      <c r="AC112" s="27"/>
      <c r="AD112" s="27"/>
      <c r="AE112" s="27"/>
      <c r="AF112" s="27"/>
      <c r="AG112" s="27"/>
      <c r="AH112" s="27"/>
      <c r="AI112" s="27"/>
      <c r="AJ112" s="27"/>
      <c r="AK112" s="27"/>
      <c r="AL112" s="27"/>
      <c r="AM112" s="27"/>
      <c r="AN112" s="27"/>
      <c r="AO112" s="27"/>
      <c r="AP112" s="27"/>
      <c r="AQ112" s="27"/>
      <c r="AR112" s="27"/>
      <c r="AS112" s="27"/>
      <c r="AT112" s="27"/>
      <c r="AU112" s="27"/>
      <c r="AV112" s="27"/>
      <c r="AW112" s="27"/>
      <c r="AX112" s="27"/>
      <c r="AY112" s="27"/>
      <c r="AZ112" s="27"/>
      <c r="BA112" s="27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7"/>
      <c r="DL112" s="27"/>
      <c r="DM112" s="27"/>
      <c r="DN112" s="27"/>
      <c r="DO112" s="27"/>
      <c r="DP112" s="27"/>
      <c r="DQ112" s="27"/>
      <c r="DR112" s="27"/>
      <c r="DS112" s="27"/>
      <c r="DT112" s="27"/>
      <c r="DU112" s="27"/>
      <c r="DV112" s="27"/>
      <c r="DW112" s="27"/>
      <c r="DX112" s="27"/>
      <c r="DY112" s="27"/>
      <c r="DZ112" s="27"/>
      <c r="EA112" s="27"/>
      <c r="EB112" s="27"/>
      <c r="EC112" s="27"/>
      <c r="ED112" s="27"/>
      <c r="EE112" s="27"/>
      <c r="EF112" s="27"/>
      <c r="EG112" s="27"/>
      <c r="EH112" s="27"/>
      <c r="EI112" s="27"/>
      <c r="EJ112" s="27"/>
      <c r="EK112" s="27"/>
      <c r="EL112" s="27"/>
      <c r="EM112" s="27"/>
      <c r="EN112" s="27"/>
      <c r="EO112" s="27"/>
      <c r="EP112" s="27"/>
      <c r="EQ112" s="27"/>
      <c r="ER112" s="27"/>
      <c r="ES112" s="27"/>
      <c r="ET112" s="27"/>
      <c r="EU112" s="27"/>
      <c r="EV112" s="27"/>
      <c r="EW112" s="27"/>
      <c r="EX112" s="27"/>
      <c r="EY112" s="27"/>
      <c r="EZ112" s="27"/>
      <c r="FA112" s="27"/>
      <c r="FB112" s="27"/>
      <c r="FC112" s="27"/>
      <c r="FD112" s="27"/>
      <c r="FE112" s="27"/>
      <c r="FF112" s="27"/>
      <c r="FG112" s="27"/>
      <c r="FH112" s="27"/>
      <c r="FI112" s="27"/>
      <c r="FJ112" s="27"/>
      <c r="FK112" s="27"/>
      <c r="FL112" s="27"/>
      <c r="FM112" s="27"/>
      <c r="FN112" s="27"/>
      <c r="FO112" s="27"/>
      <c r="FP112" s="27"/>
      <c r="FQ112" s="27"/>
      <c r="FR112" s="27"/>
      <c r="FS112" s="27"/>
      <c r="FT112" s="27"/>
      <c r="FU112" s="27"/>
      <c r="FV112" s="27"/>
      <c r="FW112" s="27"/>
      <c r="FX112" s="27"/>
      <c r="FY112" s="27"/>
      <c r="FZ112" s="27"/>
      <c r="GA112" s="27"/>
      <c r="GB112" s="27"/>
      <c r="GC112" s="27"/>
      <c r="GD112" s="27"/>
      <c r="GE112" s="27"/>
      <c r="GF112" s="27"/>
      <c r="GG112" s="27"/>
      <c r="GH112" s="27"/>
      <c r="GI112" s="27"/>
      <c r="GJ112" s="27"/>
      <c r="GK112" s="27"/>
      <c r="GL112" s="27"/>
      <c r="GM112" s="27"/>
      <c r="GN112" s="27"/>
      <c r="GO112" s="27"/>
      <c r="GP112" s="27"/>
      <c r="GQ112" s="27"/>
      <c r="GR112" s="27"/>
      <c r="GS112" s="27"/>
      <c r="GT112" s="27"/>
      <c r="GU112" s="27"/>
      <c r="GV112" s="27"/>
      <c r="GW112" s="27"/>
      <c r="GX112" s="27"/>
      <c r="GY112" s="27"/>
      <c r="GZ112" s="27"/>
      <c r="HA112" s="27"/>
      <c r="HB112" s="27"/>
      <c r="HC112" s="27"/>
      <c r="HD112" s="27"/>
      <c r="HE112" s="27"/>
      <c r="HF112" s="27"/>
      <c r="HG112" s="27"/>
      <c r="HH112" s="27"/>
      <c r="HI112" s="27"/>
      <c r="HJ112" s="27"/>
      <c r="HK112" s="27"/>
      <c r="HL112" s="27"/>
      <c r="HM112" s="27"/>
      <c r="HN112" s="27"/>
      <c r="HO112" s="27"/>
      <c r="HP112" s="27"/>
      <c r="HQ112" s="27"/>
      <c r="HR112" s="27"/>
      <c r="HS112" s="27"/>
      <c r="HT112" s="27"/>
      <c r="HU112" s="27"/>
      <c r="HV112" s="27"/>
      <c r="HW112" s="27"/>
      <c r="HX112" s="27"/>
      <c r="HY112" s="27"/>
      <c r="HZ112" s="27"/>
      <c r="IA112" s="27"/>
    </row>
    <row r="113" spans="1:235" x14ac:dyDescent="0.25">
      <c r="A113" s="32">
        <f t="shared" ca="1" si="5"/>
        <v>43219</v>
      </c>
      <c r="B113" s="37">
        <f ca="1">IF(ISERROR(VLOOKUP($A113,Original!$A$9:$B$500,2,FALSE)),0,VLOOKUP($A113,Original!$A$9:$B$500,2,FALSE))</f>
        <v>0</v>
      </c>
      <c r="C113" s="37">
        <f ca="1">IF(ISERROR(VLOOKUP($A113,Levelled!$A$9:$B$500,2,FALSE)),0,VLOOKUP($A113,Levelled!$A$9:$B$500,2,FALSE))</f>
        <v>0</v>
      </c>
      <c r="D113" s="37">
        <f t="shared" ca="1" si="3"/>
        <v>0</v>
      </c>
      <c r="E113" s="37" t="str">
        <f t="shared" ca="1" si="4"/>
        <v>2018-17</v>
      </c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  <c r="AA113" s="27"/>
      <c r="AB113" s="27"/>
      <c r="AC113" s="27"/>
      <c r="AD113" s="27"/>
      <c r="AE113" s="27"/>
      <c r="AF113" s="27"/>
      <c r="AG113" s="27"/>
      <c r="AH113" s="27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7"/>
      <c r="DL113" s="27"/>
      <c r="DM113" s="27"/>
      <c r="DN113" s="27"/>
      <c r="DO113" s="27"/>
      <c r="DP113" s="27"/>
      <c r="DQ113" s="27"/>
      <c r="DR113" s="27"/>
      <c r="DS113" s="27"/>
      <c r="DT113" s="27"/>
      <c r="DU113" s="27"/>
      <c r="DV113" s="27"/>
      <c r="DW113" s="27"/>
      <c r="DX113" s="27"/>
      <c r="DY113" s="27"/>
      <c r="DZ113" s="27"/>
      <c r="EA113" s="27"/>
      <c r="EB113" s="27"/>
      <c r="EC113" s="27"/>
      <c r="ED113" s="27"/>
      <c r="EE113" s="27"/>
      <c r="EF113" s="27"/>
      <c r="EG113" s="27"/>
      <c r="EH113" s="27"/>
      <c r="EI113" s="27"/>
      <c r="EJ113" s="27"/>
      <c r="EK113" s="27"/>
      <c r="EL113" s="27"/>
      <c r="EM113" s="27"/>
      <c r="EN113" s="27"/>
      <c r="EO113" s="27"/>
      <c r="EP113" s="27"/>
      <c r="EQ113" s="27"/>
      <c r="ER113" s="27"/>
      <c r="ES113" s="27"/>
      <c r="ET113" s="27"/>
      <c r="EU113" s="27"/>
      <c r="EV113" s="27"/>
      <c r="EW113" s="27"/>
      <c r="EX113" s="27"/>
      <c r="EY113" s="27"/>
      <c r="EZ113" s="27"/>
      <c r="FA113" s="27"/>
      <c r="FB113" s="27"/>
      <c r="FC113" s="27"/>
      <c r="FD113" s="27"/>
      <c r="FE113" s="27"/>
      <c r="FF113" s="27"/>
      <c r="FG113" s="27"/>
      <c r="FH113" s="27"/>
      <c r="FI113" s="27"/>
      <c r="FJ113" s="27"/>
      <c r="FK113" s="27"/>
      <c r="FL113" s="27"/>
      <c r="FM113" s="27"/>
      <c r="FN113" s="27"/>
      <c r="FO113" s="27"/>
      <c r="FP113" s="27"/>
      <c r="FQ113" s="27"/>
      <c r="FR113" s="27"/>
      <c r="FS113" s="27"/>
      <c r="FT113" s="27"/>
      <c r="FU113" s="27"/>
      <c r="FV113" s="27"/>
      <c r="FW113" s="27"/>
      <c r="FX113" s="27"/>
      <c r="FY113" s="27"/>
      <c r="FZ113" s="27"/>
      <c r="GA113" s="27"/>
      <c r="GB113" s="27"/>
      <c r="GC113" s="27"/>
      <c r="GD113" s="27"/>
      <c r="GE113" s="27"/>
      <c r="GF113" s="27"/>
      <c r="GG113" s="27"/>
      <c r="GH113" s="27"/>
      <c r="GI113" s="27"/>
      <c r="GJ113" s="27"/>
      <c r="GK113" s="27"/>
      <c r="GL113" s="27"/>
      <c r="GM113" s="27"/>
      <c r="GN113" s="27"/>
      <c r="GO113" s="27"/>
      <c r="GP113" s="27"/>
      <c r="GQ113" s="27"/>
      <c r="GR113" s="27"/>
      <c r="GS113" s="27"/>
      <c r="GT113" s="27"/>
      <c r="GU113" s="27"/>
      <c r="GV113" s="27"/>
      <c r="GW113" s="27"/>
      <c r="GX113" s="27"/>
      <c r="GY113" s="27"/>
      <c r="GZ113" s="27"/>
      <c r="HA113" s="27"/>
      <c r="HB113" s="27"/>
      <c r="HC113" s="27"/>
      <c r="HD113" s="27"/>
      <c r="HE113" s="27"/>
      <c r="HF113" s="27"/>
      <c r="HG113" s="27"/>
      <c r="HH113" s="27"/>
      <c r="HI113" s="27"/>
      <c r="HJ113" s="27"/>
      <c r="HK113" s="27"/>
      <c r="HL113" s="27"/>
      <c r="HM113" s="27"/>
      <c r="HN113" s="27"/>
      <c r="HO113" s="27"/>
      <c r="HP113" s="27"/>
      <c r="HQ113" s="27"/>
      <c r="HR113" s="27"/>
      <c r="HS113" s="27"/>
      <c r="HT113" s="27"/>
      <c r="HU113" s="27"/>
      <c r="HV113" s="27"/>
      <c r="HW113" s="27"/>
      <c r="HX113" s="27"/>
      <c r="HY113" s="27"/>
      <c r="HZ113" s="27"/>
      <c r="IA113" s="27"/>
    </row>
    <row r="114" spans="1:235" x14ac:dyDescent="0.25">
      <c r="A114" s="32">
        <f t="shared" ca="1" si="5"/>
        <v>43220</v>
      </c>
      <c r="B114" s="37">
        <f ca="1">IF(ISERROR(VLOOKUP($A114,Original!$A$9:$B$500,2,FALSE)),0,VLOOKUP($A114,Original!$A$9:$B$500,2,FALSE))</f>
        <v>0</v>
      </c>
      <c r="C114" s="37">
        <f ca="1">IF(ISERROR(VLOOKUP($A114,Levelled!$A$9:$B$500,2,FALSE)),0,VLOOKUP($A114,Levelled!$A$9:$B$500,2,FALSE))</f>
        <v>0</v>
      </c>
      <c r="D114" s="37">
        <f t="shared" ca="1" si="3"/>
        <v>0</v>
      </c>
      <c r="E114" s="37" t="str">
        <f t="shared" ca="1" si="4"/>
        <v>2018-18</v>
      </c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27"/>
      <c r="AD114" s="27"/>
      <c r="AE114" s="27"/>
      <c r="AF114" s="27"/>
      <c r="AG114" s="27"/>
      <c r="AH114" s="27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7"/>
      <c r="DL114" s="27"/>
      <c r="DM114" s="27"/>
      <c r="DN114" s="27"/>
      <c r="DO114" s="27"/>
      <c r="DP114" s="27"/>
      <c r="DQ114" s="27"/>
      <c r="DR114" s="27"/>
      <c r="DS114" s="27"/>
      <c r="DT114" s="27"/>
      <c r="DU114" s="27"/>
      <c r="DV114" s="27"/>
      <c r="DW114" s="27"/>
      <c r="DX114" s="27"/>
      <c r="DY114" s="27"/>
      <c r="DZ114" s="27"/>
      <c r="EA114" s="27"/>
      <c r="EB114" s="27"/>
      <c r="EC114" s="27"/>
      <c r="ED114" s="27"/>
      <c r="EE114" s="27"/>
      <c r="EF114" s="27"/>
      <c r="EG114" s="27"/>
      <c r="EH114" s="27"/>
      <c r="EI114" s="27"/>
      <c r="EJ114" s="27"/>
      <c r="EK114" s="27"/>
      <c r="EL114" s="27"/>
      <c r="EM114" s="27"/>
      <c r="EN114" s="27"/>
      <c r="EO114" s="27"/>
      <c r="EP114" s="27"/>
      <c r="EQ114" s="27"/>
      <c r="ER114" s="27"/>
      <c r="ES114" s="27"/>
      <c r="ET114" s="27"/>
      <c r="EU114" s="27"/>
      <c r="EV114" s="27"/>
      <c r="EW114" s="27"/>
      <c r="EX114" s="27"/>
      <c r="EY114" s="27"/>
      <c r="EZ114" s="27"/>
      <c r="FA114" s="27"/>
      <c r="FB114" s="27"/>
      <c r="FC114" s="27"/>
      <c r="FD114" s="27"/>
      <c r="FE114" s="27"/>
      <c r="FF114" s="27"/>
      <c r="FG114" s="27"/>
      <c r="FH114" s="27"/>
      <c r="FI114" s="27"/>
      <c r="FJ114" s="27"/>
      <c r="FK114" s="27"/>
      <c r="FL114" s="27"/>
      <c r="FM114" s="27"/>
      <c r="FN114" s="27"/>
      <c r="FO114" s="27"/>
      <c r="FP114" s="27"/>
      <c r="FQ114" s="27"/>
      <c r="FR114" s="27"/>
      <c r="FS114" s="27"/>
      <c r="FT114" s="27"/>
      <c r="FU114" s="27"/>
      <c r="FV114" s="27"/>
      <c r="FW114" s="27"/>
      <c r="FX114" s="27"/>
      <c r="FY114" s="27"/>
      <c r="FZ114" s="27"/>
      <c r="GA114" s="27"/>
      <c r="GB114" s="27"/>
      <c r="GC114" s="27"/>
      <c r="GD114" s="27"/>
      <c r="GE114" s="27"/>
      <c r="GF114" s="27"/>
      <c r="GG114" s="27"/>
      <c r="GH114" s="27"/>
      <c r="GI114" s="27"/>
      <c r="GJ114" s="27"/>
      <c r="GK114" s="27"/>
      <c r="GL114" s="27"/>
      <c r="GM114" s="27"/>
      <c r="GN114" s="27"/>
      <c r="GO114" s="27"/>
      <c r="GP114" s="27"/>
      <c r="GQ114" s="27"/>
      <c r="GR114" s="27"/>
      <c r="GS114" s="27"/>
      <c r="GT114" s="27"/>
      <c r="GU114" s="27"/>
      <c r="GV114" s="27"/>
      <c r="GW114" s="27"/>
      <c r="GX114" s="27"/>
      <c r="GY114" s="27"/>
      <c r="GZ114" s="27"/>
      <c r="HA114" s="27"/>
      <c r="HB114" s="27"/>
      <c r="HC114" s="27"/>
      <c r="HD114" s="27"/>
      <c r="HE114" s="27"/>
      <c r="HF114" s="27"/>
      <c r="HG114" s="27"/>
      <c r="HH114" s="27"/>
      <c r="HI114" s="27"/>
      <c r="HJ114" s="27"/>
      <c r="HK114" s="27"/>
      <c r="HL114" s="27"/>
      <c r="HM114" s="27"/>
      <c r="HN114" s="27"/>
      <c r="HO114" s="27"/>
      <c r="HP114" s="27"/>
      <c r="HQ114" s="27"/>
      <c r="HR114" s="27"/>
      <c r="HS114" s="27"/>
      <c r="HT114" s="27"/>
      <c r="HU114" s="27"/>
      <c r="HV114" s="27"/>
      <c r="HW114" s="27"/>
      <c r="HX114" s="27"/>
      <c r="HY114" s="27"/>
      <c r="HZ114" s="27"/>
      <c r="IA114" s="27"/>
    </row>
    <row r="115" spans="1:235" x14ac:dyDescent="0.25">
      <c r="A115" s="32">
        <f t="shared" ca="1" si="5"/>
        <v>43221</v>
      </c>
      <c r="B115" s="37">
        <f ca="1">IF(ISERROR(VLOOKUP($A115,Original!$A$9:$B$500,2,FALSE)),0,VLOOKUP($A115,Original!$A$9:$B$500,2,FALSE))</f>
        <v>0</v>
      </c>
      <c r="C115" s="37">
        <f ca="1">IF(ISERROR(VLOOKUP($A115,Levelled!$A$9:$B$500,2,FALSE)),0,VLOOKUP($A115,Levelled!$A$9:$B$500,2,FALSE))</f>
        <v>0</v>
      </c>
      <c r="D115" s="37">
        <f t="shared" ca="1" si="3"/>
        <v>0</v>
      </c>
      <c r="E115" s="37" t="str">
        <f t="shared" ca="1" si="4"/>
        <v>2018-18</v>
      </c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/>
      <c r="AC115" s="27"/>
      <c r="AD115" s="27"/>
      <c r="AE115" s="27"/>
      <c r="AF115" s="27"/>
      <c r="AG115" s="27"/>
      <c r="AH115" s="27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7"/>
      <c r="DL115" s="27"/>
      <c r="DM115" s="27"/>
      <c r="DN115" s="27"/>
      <c r="DO115" s="27"/>
      <c r="DP115" s="27"/>
      <c r="DQ115" s="27"/>
      <c r="DR115" s="27"/>
      <c r="DS115" s="27"/>
      <c r="DT115" s="27"/>
      <c r="DU115" s="27"/>
      <c r="DV115" s="27"/>
      <c r="DW115" s="27"/>
      <c r="DX115" s="27"/>
      <c r="DY115" s="27"/>
      <c r="DZ115" s="27"/>
      <c r="EA115" s="27"/>
      <c r="EB115" s="27"/>
      <c r="EC115" s="27"/>
      <c r="ED115" s="27"/>
      <c r="EE115" s="27"/>
      <c r="EF115" s="27"/>
      <c r="EG115" s="27"/>
      <c r="EH115" s="27"/>
      <c r="EI115" s="27"/>
      <c r="EJ115" s="27"/>
      <c r="EK115" s="27"/>
      <c r="EL115" s="27"/>
      <c r="EM115" s="27"/>
      <c r="EN115" s="27"/>
      <c r="EO115" s="27"/>
      <c r="EP115" s="27"/>
      <c r="EQ115" s="27"/>
      <c r="ER115" s="27"/>
      <c r="ES115" s="27"/>
      <c r="ET115" s="27"/>
      <c r="EU115" s="27"/>
      <c r="EV115" s="27"/>
      <c r="EW115" s="27"/>
      <c r="EX115" s="27"/>
      <c r="EY115" s="27"/>
      <c r="EZ115" s="27"/>
      <c r="FA115" s="27"/>
      <c r="FB115" s="27"/>
      <c r="FC115" s="27"/>
      <c r="FD115" s="27"/>
      <c r="FE115" s="27"/>
      <c r="FF115" s="27"/>
      <c r="FG115" s="27"/>
      <c r="FH115" s="27"/>
      <c r="FI115" s="27"/>
      <c r="FJ115" s="27"/>
      <c r="FK115" s="27"/>
      <c r="FL115" s="27"/>
      <c r="FM115" s="27"/>
      <c r="FN115" s="27"/>
      <c r="FO115" s="27"/>
      <c r="FP115" s="27"/>
      <c r="FQ115" s="27"/>
      <c r="FR115" s="27"/>
      <c r="FS115" s="27"/>
      <c r="FT115" s="27"/>
      <c r="FU115" s="27"/>
      <c r="FV115" s="27"/>
      <c r="FW115" s="27"/>
      <c r="FX115" s="27"/>
      <c r="FY115" s="27"/>
      <c r="FZ115" s="27"/>
      <c r="GA115" s="27"/>
      <c r="GB115" s="27"/>
      <c r="GC115" s="27"/>
      <c r="GD115" s="27"/>
      <c r="GE115" s="27"/>
      <c r="GF115" s="27"/>
      <c r="GG115" s="27"/>
      <c r="GH115" s="27"/>
      <c r="GI115" s="27"/>
      <c r="GJ115" s="27"/>
      <c r="GK115" s="27"/>
      <c r="GL115" s="27"/>
      <c r="GM115" s="27"/>
      <c r="GN115" s="27"/>
      <c r="GO115" s="27"/>
      <c r="GP115" s="27"/>
      <c r="GQ115" s="27"/>
      <c r="GR115" s="27"/>
      <c r="GS115" s="27"/>
      <c r="GT115" s="27"/>
      <c r="GU115" s="27"/>
      <c r="GV115" s="27"/>
      <c r="GW115" s="27"/>
      <c r="GX115" s="27"/>
      <c r="GY115" s="27"/>
      <c r="GZ115" s="27"/>
      <c r="HA115" s="27"/>
      <c r="HB115" s="27"/>
      <c r="HC115" s="27"/>
      <c r="HD115" s="27"/>
      <c r="HE115" s="27"/>
      <c r="HF115" s="27"/>
      <c r="HG115" s="27"/>
      <c r="HH115" s="27"/>
      <c r="HI115" s="27"/>
      <c r="HJ115" s="27"/>
      <c r="HK115" s="27"/>
      <c r="HL115" s="27"/>
      <c r="HM115" s="27"/>
      <c r="HN115" s="27"/>
      <c r="HO115" s="27"/>
      <c r="HP115" s="27"/>
      <c r="HQ115" s="27"/>
      <c r="HR115" s="27"/>
      <c r="HS115" s="27"/>
      <c r="HT115" s="27"/>
      <c r="HU115" s="27"/>
      <c r="HV115" s="27"/>
      <c r="HW115" s="27"/>
      <c r="HX115" s="27"/>
      <c r="HY115" s="27"/>
      <c r="HZ115" s="27"/>
      <c r="IA115" s="27"/>
    </row>
    <row r="116" spans="1:235" x14ac:dyDescent="0.25">
      <c r="A116" s="32">
        <f t="shared" ca="1" si="5"/>
        <v>43222</v>
      </c>
      <c r="B116" s="37">
        <f ca="1">IF(ISERROR(VLOOKUP($A116,Original!$A$9:$B$500,2,FALSE)),0,VLOOKUP($A116,Original!$A$9:$B$500,2,FALSE))</f>
        <v>0</v>
      </c>
      <c r="C116" s="37">
        <f ca="1">IF(ISERROR(VLOOKUP($A116,Levelled!$A$9:$B$500,2,FALSE)),0,VLOOKUP($A116,Levelled!$A$9:$B$500,2,FALSE))</f>
        <v>0</v>
      </c>
      <c r="D116" s="37">
        <f t="shared" ca="1" si="3"/>
        <v>0</v>
      </c>
      <c r="E116" s="37" t="str">
        <f t="shared" ca="1" si="4"/>
        <v>2018-18</v>
      </c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  <c r="AA116" s="27"/>
      <c r="AB116" s="27"/>
      <c r="AC116" s="27"/>
      <c r="AD116" s="27"/>
      <c r="AE116" s="27"/>
      <c r="AF116" s="27"/>
      <c r="AG116" s="27"/>
      <c r="AH116" s="27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  <c r="AX116" s="27"/>
      <c r="AY116" s="27"/>
      <c r="AZ116" s="27"/>
      <c r="BA116" s="27"/>
      <c r="BB116" s="27"/>
      <c r="BC116" s="27"/>
      <c r="BD116" s="27"/>
      <c r="BE116" s="27"/>
      <c r="BF116" s="27"/>
      <c r="BG116" s="27"/>
      <c r="BH116" s="27"/>
      <c r="BI116" s="27"/>
      <c r="BJ116" s="27"/>
      <c r="BK116" s="27"/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7"/>
      <c r="DL116" s="27"/>
      <c r="DM116" s="27"/>
      <c r="DN116" s="27"/>
      <c r="DO116" s="27"/>
      <c r="DP116" s="27"/>
      <c r="DQ116" s="27"/>
      <c r="DR116" s="27"/>
      <c r="DS116" s="27"/>
      <c r="DT116" s="27"/>
      <c r="DU116" s="27"/>
      <c r="DV116" s="27"/>
      <c r="DW116" s="27"/>
      <c r="DX116" s="27"/>
      <c r="DY116" s="27"/>
      <c r="DZ116" s="27"/>
      <c r="EA116" s="27"/>
      <c r="EB116" s="27"/>
      <c r="EC116" s="27"/>
      <c r="ED116" s="27"/>
      <c r="EE116" s="27"/>
      <c r="EF116" s="27"/>
      <c r="EG116" s="27"/>
      <c r="EH116" s="27"/>
      <c r="EI116" s="27"/>
      <c r="EJ116" s="27"/>
      <c r="EK116" s="27"/>
      <c r="EL116" s="27"/>
      <c r="EM116" s="27"/>
      <c r="EN116" s="27"/>
      <c r="EO116" s="27"/>
      <c r="EP116" s="27"/>
      <c r="EQ116" s="27"/>
      <c r="ER116" s="27"/>
      <c r="ES116" s="27"/>
      <c r="ET116" s="27"/>
      <c r="EU116" s="27"/>
      <c r="EV116" s="27"/>
      <c r="EW116" s="27"/>
      <c r="EX116" s="27"/>
      <c r="EY116" s="27"/>
      <c r="EZ116" s="27"/>
      <c r="FA116" s="27"/>
      <c r="FB116" s="27"/>
      <c r="FC116" s="27"/>
      <c r="FD116" s="27"/>
      <c r="FE116" s="27"/>
      <c r="FF116" s="27"/>
      <c r="FG116" s="27"/>
      <c r="FH116" s="27"/>
      <c r="FI116" s="27"/>
      <c r="FJ116" s="27"/>
      <c r="FK116" s="27"/>
      <c r="FL116" s="27"/>
      <c r="FM116" s="27"/>
      <c r="FN116" s="27"/>
      <c r="FO116" s="27"/>
      <c r="FP116" s="27"/>
      <c r="FQ116" s="27"/>
      <c r="FR116" s="27"/>
      <c r="FS116" s="27"/>
      <c r="FT116" s="27"/>
      <c r="FU116" s="27"/>
      <c r="FV116" s="27"/>
      <c r="FW116" s="27"/>
      <c r="FX116" s="27"/>
      <c r="FY116" s="27"/>
      <c r="FZ116" s="27"/>
      <c r="GA116" s="27"/>
      <c r="GB116" s="27"/>
      <c r="GC116" s="27"/>
      <c r="GD116" s="27"/>
      <c r="GE116" s="27"/>
      <c r="GF116" s="27"/>
      <c r="GG116" s="27"/>
      <c r="GH116" s="27"/>
      <c r="GI116" s="27"/>
      <c r="GJ116" s="27"/>
      <c r="GK116" s="27"/>
      <c r="GL116" s="27"/>
      <c r="GM116" s="27"/>
      <c r="GN116" s="27"/>
      <c r="GO116" s="27"/>
      <c r="GP116" s="27"/>
      <c r="GQ116" s="27"/>
      <c r="GR116" s="27"/>
      <c r="GS116" s="27"/>
      <c r="GT116" s="27"/>
      <c r="GU116" s="27"/>
      <c r="GV116" s="27"/>
      <c r="GW116" s="27"/>
      <c r="GX116" s="27"/>
      <c r="GY116" s="27"/>
      <c r="GZ116" s="27"/>
      <c r="HA116" s="27"/>
      <c r="HB116" s="27"/>
      <c r="HC116" s="27"/>
      <c r="HD116" s="27"/>
      <c r="HE116" s="27"/>
      <c r="HF116" s="27"/>
      <c r="HG116" s="27"/>
      <c r="HH116" s="27"/>
      <c r="HI116" s="27"/>
      <c r="HJ116" s="27"/>
      <c r="HK116" s="27"/>
      <c r="HL116" s="27"/>
      <c r="HM116" s="27"/>
      <c r="HN116" s="27"/>
      <c r="HO116" s="27"/>
      <c r="HP116" s="27"/>
      <c r="HQ116" s="27"/>
      <c r="HR116" s="27"/>
      <c r="HS116" s="27"/>
      <c r="HT116" s="27"/>
      <c r="HU116" s="27"/>
      <c r="HV116" s="27"/>
      <c r="HW116" s="27"/>
      <c r="HX116" s="27"/>
      <c r="HY116" s="27"/>
      <c r="HZ116" s="27"/>
      <c r="IA116" s="27"/>
    </row>
    <row r="117" spans="1:235" x14ac:dyDescent="0.25">
      <c r="A117" s="32">
        <f t="shared" ca="1" si="5"/>
        <v>43223</v>
      </c>
      <c r="B117" s="37">
        <f ca="1">IF(ISERROR(VLOOKUP($A117,Original!$A$9:$B$500,2,FALSE)),0,VLOOKUP($A117,Original!$A$9:$B$500,2,FALSE))</f>
        <v>0</v>
      </c>
      <c r="C117" s="37">
        <f ca="1">IF(ISERROR(VLOOKUP($A117,Levelled!$A$9:$B$500,2,FALSE)),0,VLOOKUP($A117,Levelled!$A$9:$B$500,2,FALSE))</f>
        <v>0</v>
      </c>
      <c r="D117" s="37">
        <f t="shared" ca="1" si="3"/>
        <v>0</v>
      </c>
      <c r="E117" s="37" t="str">
        <f t="shared" ca="1" si="4"/>
        <v>2018-18</v>
      </c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/>
      <c r="AB117" s="27"/>
      <c r="AC117" s="27"/>
      <c r="AD117" s="27"/>
      <c r="AE117" s="27"/>
      <c r="AF117" s="27"/>
      <c r="AG117" s="27"/>
      <c r="AH117" s="27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27"/>
      <c r="CH117" s="27"/>
      <c r="CI117" s="27"/>
      <c r="CJ117" s="27"/>
      <c r="CK117" s="27"/>
      <c r="CL117" s="27"/>
      <c r="CM117" s="27"/>
      <c r="CN117" s="27"/>
      <c r="CO117" s="27"/>
      <c r="CP117" s="27"/>
      <c r="CQ117" s="27"/>
      <c r="CR117" s="27"/>
      <c r="CS117" s="27"/>
      <c r="CT117" s="27"/>
      <c r="CU117" s="27"/>
      <c r="CV117" s="27"/>
      <c r="CW117" s="27"/>
      <c r="CX117" s="27"/>
      <c r="CY117" s="27"/>
      <c r="CZ117" s="27"/>
      <c r="DA117" s="27"/>
      <c r="DB117" s="27"/>
      <c r="DC117" s="27"/>
      <c r="DD117" s="27"/>
      <c r="DE117" s="27"/>
      <c r="DF117" s="27"/>
      <c r="DG117" s="27"/>
      <c r="DH117" s="27"/>
      <c r="DI117" s="27"/>
      <c r="DJ117" s="27"/>
      <c r="DK117" s="27"/>
      <c r="DL117" s="27"/>
      <c r="DM117" s="27"/>
      <c r="DN117" s="27"/>
      <c r="DO117" s="27"/>
      <c r="DP117" s="27"/>
      <c r="DQ117" s="27"/>
      <c r="DR117" s="27"/>
      <c r="DS117" s="27"/>
      <c r="DT117" s="27"/>
      <c r="DU117" s="27"/>
      <c r="DV117" s="27"/>
      <c r="DW117" s="27"/>
      <c r="DX117" s="27"/>
      <c r="DY117" s="27"/>
      <c r="DZ117" s="27"/>
      <c r="EA117" s="27"/>
      <c r="EB117" s="27"/>
      <c r="EC117" s="27"/>
      <c r="ED117" s="27"/>
      <c r="EE117" s="27"/>
      <c r="EF117" s="27"/>
      <c r="EG117" s="27"/>
      <c r="EH117" s="27"/>
      <c r="EI117" s="27"/>
      <c r="EJ117" s="27"/>
      <c r="EK117" s="27"/>
      <c r="EL117" s="27"/>
      <c r="EM117" s="27"/>
      <c r="EN117" s="27"/>
      <c r="EO117" s="27"/>
      <c r="EP117" s="27"/>
      <c r="EQ117" s="27"/>
      <c r="ER117" s="27"/>
      <c r="ES117" s="27"/>
      <c r="ET117" s="27"/>
      <c r="EU117" s="27"/>
      <c r="EV117" s="27"/>
      <c r="EW117" s="27"/>
      <c r="EX117" s="27"/>
      <c r="EY117" s="27"/>
      <c r="EZ117" s="27"/>
      <c r="FA117" s="27"/>
      <c r="FB117" s="27"/>
      <c r="FC117" s="27"/>
      <c r="FD117" s="27"/>
      <c r="FE117" s="27"/>
      <c r="FF117" s="27"/>
      <c r="FG117" s="27"/>
      <c r="FH117" s="27"/>
      <c r="FI117" s="27"/>
      <c r="FJ117" s="27"/>
      <c r="FK117" s="27"/>
      <c r="FL117" s="27"/>
      <c r="FM117" s="27"/>
      <c r="FN117" s="27"/>
      <c r="FO117" s="27"/>
      <c r="FP117" s="27"/>
      <c r="FQ117" s="27"/>
      <c r="FR117" s="27"/>
      <c r="FS117" s="27"/>
      <c r="FT117" s="27"/>
      <c r="FU117" s="27"/>
      <c r="FV117" s="27"/>
      <c r="FW117" s="27"/>
      <c r="FX117" s="27"/>
      <c r="FY117" s="27"/>
      <c r="FZ117" s="27"/>
      <c r="GA117" s="27"/>
      <c r="GB117" s="27"/>
      <c r="GC117" s="27"/>
      <c r="GD117" s="27"/>
      <c r="GE117" s="27"/>
      <c r="GF117" s="27"/>
      <c r="GG117" s="27"/>
      <c r="GH117" s="27"/>
      <c r="GI117" s="27"/>
      <c r="GJ117" s="27"/>
      <c r="GK117" s="27"/>
      <c r="GL117" s="27"/>
      <c r="GM117" s="27"/>
      <c r="GN117" s="27"/>
      <c r="GO117" s="27"/>
      <c r="GP117" s="27"/>
      <c r="GQ117" s="27"/>
      <c r="GR117" s="27"/>
      <c r="GS117" s="27"/>
      <c r="GT117" s="27"/>
      <c r="GU117" s="27"/>
      <c r="GV117" s="27"/>
      <c r="GW117" s="27"/>
      <c r="GX117" s="27"/>
      <c r="GY117" s="27"/>
      <c r="GZ117" s="27"/>
      <c r="HA117" s="27"/>
      <c r="HB117" s="27"/>
      <c r="HC117" s="27"/>
      <c r="HD117" s="27"/>
      <c r="HE117" s="27"/>
      <c r="HF117" s="27"/>
      <c r="HG117" s="27"/>
      <c r="HH117" s="27"/>
      <c r="HI117" s="27"/>
      <c r="HJ117" s="27"/>
      <c r="HK117" s="27"/>
      <c r="HL117" s="27"/>
      <c r="HM117" s="27"/>
      <c r="HN117" s="27"/>
      <c r="HO117" s="27"/>
      <c r="HP117" s="27"/>
      <c r="HQ117" s="27"/>
      <c r="HR117" s="27"/>
      <c r="HS117" s="27"/>
      <c r="HT117" s="27"/>
      <c r="HU117" s="27"/>
      <c r="HV117" s="27"/>
      <c r="HW117" s="27"/>
      <c r="HX117" s="27"/>
      <c r="HY117" s="27"/>
      <c r="HZ117" s="27"/>
      <c r="IA117" s="27"/>
    </row>
    <row r="118" spans="1:235" x14ac:dyDescent="0.25">
      <c r="A118" s="32">
        <f t="shared" ca="1" si="5"/>
        <v>43224</v>
      </c>
      <c r="B118" s="37">
        <f ca="1">IF(ISERROR(VLOOKUP($A118,Original!$A$9:$B$500,2,FALSE)),0,VLOOKUP($A118,Original!$A$9:$B$500,2,FALSE))</f>
        <v>0</v>
      </c>
      <c r="C118" s="37">
        <f ca="1">IF(ISERROR(VLOOKUP($A118,Levelled!$A$9:$B$500,2,FALSE)),0,VLOOKUP($A118,Levelled!$A$9:$B$500,2,FALSE))</f>
        <v>0</v>
      </c>
      <c r="D118" s="37">
        <f t="shared" ca="1" si="3"/>
        <v>0</v>
      </c>
      <c r="E118" s="37" t="str">
        <f t="shared" ca="1" si="4"/>
        <v>2018-18</v>
      </c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27"/>
      <c r="AD118" s="27"/>
      <c r="AE118" s="27"/>
      <c r="AF118" s="27"/>
      <c r="AG118" s="27"/>
      <c r="AH118" s="27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27"/>
      <c r="CH118" s="27"/>
      <c r="CI118" s="27"/>
      <c r="CJ118" s="27"/>
      <c r="CK118" s="27"/>
      <c r="CL118" s="27"/>
      <c r="CM118" s="27"/>
      <c r="CN118" s="27"/>
      <c r="CO118" s="27"/>
      <c r="CP118" s="27"/>
      <c r="CQ118" s="27"/>
      <c r="CR118" s="27"/>
      <c r="CS118" s="27"/>
      <c r="CT118" s="27"/>
      <c r="CU118" s="27"/>
      <c r="CV118" s="27"/>
      <c r="CW118" s="27"/>
      <c r="CX118" s="27"/>
      <c r="CY118" s="27"/>
      <c r="CZ118" s="27"/>
      <c r="DA118" s="27"/>
      <c r="DB118" s="27"/>
      <c r="DC118" s="27"/>
      <c r="DD118" s="27"/>
      <c r="DE118" s="27"/>
      <c r="DF118" s="27"/>
      <c r="DG118" s="27"/>
      <c r="DH118" s="27"/>
      <c r="DI118" s="27"/>
      <c r="DJ118" s="27"/>
      <c r="DK118" s="27"/>
      <c r="DL118" s="27"/>
      <c r="DM118" s="27"/>
      <c r="DN118" s="27"/>
      <c r="DO118" s="27"/>
      <c r="DP118" s="27"/>
      <c r="DQ118" s="27"/>
      <c r="DR118" s="27"/>
      <c r="DS118" s="27"/>
      <c r="DT118" s="27"/>
      <c r="DU118" s="27"/>
      <c r="DV118" s="27"/>
      <c r="DW118" s="27"/>
      <c r="DX118" s="27"/>
      <c r="DY118" s="27"/>
      <c r="DZ118" s="27"/>
      <c r="EA118" s="27"/>
      <c r="EB118" s="27"/>
      <c r="EC118" s="27"/>
      <c r="ED118" s="27"/>
      <c r="EE118" s="27"/>
      <c r="EF118" s="27"/>
      <c r="EG118" s="27"/>
      <c r="EH118" s="27"/>
      <c r="EI118" s="27"/>
      <c r="EJ118" s="27"/>
      <c r="EK118" s="27"/>
      <c r="EL118" s="27"/>
      <c r="EM118" s="27"/>
      <c r="EN118" s="27"/>
      <c r="EO118" s="27"/>
      <c r="EP118" s="27"/>
      <c r="EQ118" s="27"/>
      <c r="ER118" s="27"/>
      <c r="ES118" s="27"/>
      <c r="ET118" s="27"/>
      <c r="EU118" s="27"/>
      <c r="EV118" s="27"/>
      <c r="EW118" s="27"/>
      <c r="EX118" s="27"/>
      <c r="EY118" s="27"/>
      <c r="EZ118" s="27"/>
      <c r="FA118" s="27"/>
      <c r="FB118" s="27"/>
      <c r="FC118" s="27"/>
      <c r="FD118" s="27"/>
      <c r="FE118" s="27"/>
      <c r="FF118" s="27"/>
      <c r="FG118" s="27"/>
      <c r="FH118" s="27"/>
      <c r="FI118" s="27"/>
      <c r="FJ118" s="27"/>
      <c r="FK118" s="27"/>
      <c r="FL118" s="27"/>
      <c r="FM118" s="27"/>
      <c r="FN118" s="27"/>
      <c r="FO118" s="27"/>
      <c r="FP118" s="27"/>
      <c r="FQ118" s="27"/>
      <c r="FR118" s="27"/>
      <c r="FS118" s="27"/>
      <c r="FT118" s="27"/>
      <c r="FU118" s="27"/>
      <c r="FV118" s="27"/>
      <c r="FW118" s="27"/>
      <c r="FX118" s="27"/>
      <c r="FY118" s="27"/>
      <c r="FZ118" s="27"/>
      <c r="GA118" s="27"/>
      <c r="GB118" s="27"/>
      <c r="GC118" s="27"/>
      <c r="GD118" s="27"/>
      <c r="GE118" s="27"/>
      <c r="GF118" s="27"/>
      <c r="GG118" s="27"/>
      <c r="GH118" s="27"/>
      <c r="GI118" s="27"/>
      <c r="GJ118" s="27"/>
      <c r="GK118" s="27"/>
      <c r="GL118" s="27"/>
      <c r="GM118" s="27"/>
      <c r="GN118" s="27"/>
      <c r="GO118" s="27"/>
      <c r="GP118" s="27"/>
      <c r="GQ118" s="27"/>
      <c r="GR118" s="27"/>
      <c r="GS118" s="27"/>
      <c r="GT118" s="27"/>
      <c r="GU118" s="27"/>
      <c r="GV118" s="27"/>
      <c r="GW118" s="27"/>
      <c r="GX118" s="27"/>
      <c r="GY118" s="27"/>
      <c r="GZ118" s="27"/>
      <c r="HA118" s="27"/>
      <c r="HB118" s="27"/>
      <c r="HC118" s="27"/>
      <c r="HD118" s="27"/>
      <c r="HE118" s="27"/>
      <c r="HF118" s="27"/>
      <c r="HG118" s="27"/>
      <c r="HH118" s="27"/>
      <c r="HI118" s="27"/>
      <c r="HJ118" s="27"/>
      <c r="HK118" s="27"/>
      <c r="HL118" s="27"/>
      <c r="HM118" s="27"/>
      <c r="HN118" s="27"/>
      <c r="HO118" s="27"/>
      <c r="HP118" s="27"/>
      <c r="HQ118" s="27"/>
      <c r="HR118" s="27"/>
      <c r="HS118" s="27"/>
      <c r="HT118" s="27"/>
      <c r="HU118" s="27"/>
      <c r="HV118" s="27"/>
      <c r="HW118" s="27"/>
      <c r="HX118" s="27"/>
      <c r="HY118" s="27"/>
      <c r="HZ118" s="27"/>
      <c r="IA118" s="27"/>
    </row>
    <row r="119" spans="1:235" x14ac:dyDescent="0.25">
      <c r="A119" s="32">
        <f t="shared" ca="1" si="5"/>
        <v>43225</v>
      </c>
      <c r="B119" s="37">
        <f ca="1">IF(ISERROR(VLOOKUP($A119,Original!$A$9:$B$500,2,FALSE)),0,VLOOKUP($A119,Original!$A$9:$B$500,2,FALSE))</f>
        <v>0</v>
      </c>
      <c r="C119" s="37">
        <f ca="1">IF(ISERROR(VLOOKUP($A119,Levelled!$A$9:$B$500,2,FALSE)),0,VLOOKUP($A119,Levelled!$A$9:$B$500,2,FALSE))</f>
        <v>0</v>
      </c>
      <c r="D119" s="37">
        <f t="shared" ca="1" si="3"/>
        <v>0</v>
      </c>
      <c r="E119" s="37" t="str">
        <f t="shared" ca="1" si="4"/>
        <v>2018-18</v>
      </c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27"/>
      <c r="AD119" s="27"/>
      <c r="AE119" s="27"/>
      <c r="AF119" s="27"/>
      <c r="AG119" s="27"/>
      <c r="AH119" s="27"/>
      <c r="AI119" s="27"/>
      <c r="AJ119" s="27"/>
      <c r="AK119" s="27"/>
      <c r="AL119" s="27"/>
      <c r="AM119" s="27"/>
      <c r="AN119" s="27"/>
      <c r="AO119" s="27"/>
      <c r="AP119" s="27"/>
      <c r="AQ119" s="27"/>
      <c r="AR119" s="27"/>
      <c r="AS119" s="27"/>
      <c r="AT119" s="27"/>
      <c r="AU119" s="2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27"/>
      <c r="CH119" s="27"/>
      <c r="CI119" s="27"/>
      <c r="CJ119" s="27"/>
      <c r="CK119" s="27"/>
      <c r="CL119" s="27"/>
      <c r="CM119" s="27"/>
      <c r="CN119" s="27"/>
      <c r="CO119" s="27"/>
      <c r="CP119" s="27"/>
      <c r="CQ119" s="27"/>
      <c r="CR119" s="27"/>
      <c r="CS119" s="27"/>
      <c r="CT119" s="27"/>
      <c r="CU119" s="27"/>
      <c r="CV119" s="27"/>
      <c r="CW119" s="27"/>
      <c r="CX119" s="27"/>
      <c r="CY119" s="27"/>
      <c r="CZ119" s="27"/>
      <c r="DA119" s="27"/>
      <c r="DB119" s="27"/>
      <c r="DC119" s="27"/>
      <c r="DD119" s="27"/>
      <c r="DE119" s="27"/>
      <c r="DF119" s="27"/>
      <c r="DG119" s="27"/>
      <c r="DH119" s="27"/>
      <c r="DI119" s="27"/>
      <c r="DJ119" s="27"/>
      <c r="DK119" s="27"/>
      <c r="DL119" s="27"/>
      <c r="DM119" s="27"/>
      <c r="DN119" s="27"/>
      <c r="DO119" s="27"/>
      <c r="DP119" s="27"/>
      <c r="DQ119" s="27"/>
      <c r="DR119" s="27"/>
      <c r="DS119" s="27"/>
      <c r="DT119" s="27"/>
      <c r="DU119" s="27"/>
      <c r="DV119" s="27"/>
      <c r="DW119" s="27"/>
      <c r="DX119" s="27"/>
      <c r="DY119" s="27"/>
      <c r="DZ119" s="27"/>
      <c r="EA119" s="27"/>
      <c r="EB119" s="27"/>
      <c r="EC119" s="27"/>
      <c r="ED119" s="27"/>
      <c r="EE119" s="27"/>
      <c r="EF119" s="27"/>
      <c r="EG119" s="27"/>
      <c r="EH119" s="27"/>
      <c r="EI119" s="27"/>
      <c r="EJ119" s="27"/>
      <c r="EK119" s="27"/>
      <c r="EL119" s="27"/>
      <c r="EM119" s="27"/>
      <c r="EN119" s="27"/>
      <c r="EO119" s="27"/>
      <c r="EP119" s="27"/>
      <c r="EQ119" s="27"/>
      <c r="ER119" s="27"/>
      <c r="ES119" s="27"/>
      <c r="ET119" s="27"/>
      <c r="EU119" s="27"/>
      <c r="EV119" s="27"/>
      <c r="EW119" s="27"/>
      <c r="EX119" s="27"/>
      <c r="EY119" s="27"/>
      <c r="EZ119" s="27"/>
      <c r="FA119" s="27"/>
      <c r="FB119" s="27"/>
      <c r="FC119" s="27"/>
      <c r="FD119" s="27"/>
      <c r="FE119" s="27"/>
      <c r="FF119" s="27"/>
      <c r="FG119" s="27"/>
      <c r="FH119" s="27"/>
      <c r="FI119" s="27"/>
      <c r="FJ119" s="27"/>
      <c r="FK119" s="27"/>
      <c r="FL119" s="27"/>
      <c r="FM119" s="27"/>
      <c r="FN119" s="27"/>
      <c r="FO119" s="27"/>
      <c r="FP119" s="27"/>
      <c r="FQ119" s="27"/>
      <c r="FR119" s="27"/>
      <c r="FS119" s="27"/>
      <c r="FT119" s="27"/>
      <c r="FU119" s="27"/>
      <c r="FV119" s="27"/>
      <c r="FW119" s="27"/>
      <c r="FX119" s="27"/>
      <c r="FY119" s="27"/>
      <c r="FZ119" s="27"/>
      <c r="GA119" s="27"/>
      <c r="GB119" s="27"/>
      <c r="GC119" s="27"/>
      <c r="GD119" s="27"/>
      <c r="GE119" s="27"/>
      <c r="GF119" s="27"/>
      <c r="GG119" s="27"/>
      <c r="GH119" s="27"/>
      <c r="GI119" s="27"/>
      <c r="GJ119" s="27"/>
      <c r="GK119" s="27"/>
      <c r="GL119" s="27"/>
      <c r="GM119" s="27"/>
      <c r="GN119" s="27"/>
      <c r="GO119" s="27"/>
      <c r="GP119" s="27"/>
      <c r="GQ119" s="27"/>
      <c r="GR119" s="27"/>
      <c r="GS119" s="27"/>
      <c r="GT119" s="27"/>
      <c r="GU119" s="27"/>
      <c r="GV119" s="27"/>
      <c r="GW119" s="27"/>
      <c r="GX119" s="27"/>
      <c r="GY119" s="27"/>
      <c r="GZ119" s="27"/>
      <c r="HA119" s="27"/>
      <c r="HB119" s="27"/>
      <c r="HC119" s="27"/>
      <c r="HD119" s="27"/>
      <c r="HE119" s="27"/>
      <c r="HF119" s="27"/>
      <c r="HG119" s="27"/>
      <c r="HH119" s="27"/>
      <c r="HI119" s="27"/>
      <c r="HJ119" s="27"/>
      <c r="HK119" s="27"/>
      <c r="HL119" s="27"/>
      <c r="HM119" s="27"/>
      <c r="HN119" s="27"/>
      <c r="HO119" s="27"/>
      <c r="HP119" s="27"/>
      <c r="HQ119" s="27"/>
      <c r="HR119" s="27"/>
      <c r="HS119" s="27"/>
      <c r="HT119" s="27"/>
      <c r="HU119" s="27"/>
      <c r="HV119" s="27"/>
      <c r="HW119" s="27"/>
      <c r="HX119" s="27"/>
      <c r="HY119" s="27"/>
      <c r="HZ119" s="27"/>
      <c r="IA119" s="27"/>
    </row>
    <row r="120" spans="1:235" x14ac:dyDescent="0.25">
      <c r="A120" s="32">
        <f t="shared" ca="1" si="5"/>
        <v>43226</v>
      </c>
      <c r="B120" s="37">
        <f ca="1">IF(ISERROR(VLOOKUP($A120,Original!$A$9:$B$500,2,FALSE)),0,VLOOKUP($A120,Original!$A$9:$B$500,2,FALSE))</f>
        <v>0</v>
      </c>
      <c r="C120" s="37">
        <f ca="1">IF(ISERROR(VLOOKUP($A120,Levelled!$A$9:$B$500,2,FALSE)),0,VLOOKUP($A120,Levelled!$A$9:$B$500,2,FALSE))</f>
        <v>0</v>
      </c>
      <c r="D120" s="37">
        <f t="shared" ca="1" si="3"/>
        <v>0</v>
      </c>
      <c r="E120" s="37" t="str">
        <f t="shared" ca="1" si="4"/>
        <v>2018-18</v>
      </c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27"/>
      <c r="AD120" s="27"/>
      <c r="AE120" s="27"/>
      <c r="AF120" s="27"/>
      <c r="AG120" s="27"/>
      <c r="AH120" s="27"/>
      <c r="AI120" s="27"/>
      <c r="AJ120" s="27"/>
      <c r="AK120" s="27"/>
      <c r="AL120" s="27"/>
      <c r="AM120" s="27"/>
      <c r="AN120" s="27"/>
      <c r="AO120" s="27"/>
      <c r="AP120" s="27"/>
      <c r="AQ120" s="27"/>
      <c r="AR120" s="27"/>
      <c r="AS120" s="27"/>
      <c r="AT120" s="27"/>
      <c r="AU120" s="2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27"/>
      <c r="CH120" s="27"/>
      <c r="CI120" s="27"/>
      <c r="CJ120" s="27"/>
      <c r="CK120" s="27"/>
      <c r="CL120" s="27"/>
      <c r="CM120" s="27"/>
      <c r="CN120" s="27"/>
      <c r="CO120" s="27"/>
      <c r="CP120" s="27"/>
      <c r="CQ120" s="27"/>
      <c r="CR120" s="27"/>
      <c r="CS120" s="27"/>
      <c r="CT120" s="27"/>
      <c r="CU120" s="27"/>
      <c r="CV120" s="27"/>
      <c r="CW120" s="27"/>
      <c r="CX120" s="27"/>
      <c r="CY120" s="27"/>
      <c r="CZ120" s="27"/>
      <c r="DA120" s="27"/>
      <c r="DB120" s="27"/>
      <c r="DC120" s="27"/>
      <c r="DD120" s="27"/>
      <c r="DE120" s="27"/>
      <c r="DF120" s="27"/>
      <c r="DG120" s="27"/>
      <c r="DH120" s="27"/>
      <c r="DI120" s="27"/>
      <c r="DJ120" s="27"/>
      <c r="DK120" s="27"/>
      <c r="DL120" s="27"/>
      <c r="DM120" s="27"/>
      <c r="DN120" s="27"/>
      <c r="DO120" s="27"/>
      <c r="DP120" s="27"/>
      <c r="DQ120" s="27"/>
      <c r="DR120" s="27"/>
      <c r="DS120" s="27"/>
      <c r="DT120" s="27"/>
      <c r="DU120" s="27"/>
      <c r="DV120" s="27"/>
      <c r="DW120" s="27"/>
      <c r="DX120" s="27"/>
      <c r="DY120" s="27"/>
      <c r="DZ120" s="27"/>
      <c r="EA120" s="27"/>
      <c r="EB120" s="27"/>
      <c r="EC120" s="27"/>
      <c r="ED120" s="27"/>
      <c r="EE120" s="27"/>
      <c r="EF120" s="27"/>
      <c r="EG120" s="27"/>
      <c r="EH120" s="27"/>
      <c r="EI120" s="27"/>
      <c r="EJ120" s="27"/>
      <c r="EK120" s="27"/>
      <c r="EL120" s="27"/>
      <c r="EM120" s="27"/>
      <c r="EN120" s="27"/>
      <c r="EO120" s="27"/>
      <c r="EP120" s="27"/>
      <c r="EQ120" s="27"/>
      <c r="ER120" s="27"/>
      <c r="ES120" s="27"/>
      <c r="ET120" s="27"/>
      <c r="EU120" s="27"/>
      <c r="EV120" s="27"/>
      <c r="EW120" s="27"/>
      <c r="EX120" s="27"/>
      <c r="EY120" s="27"/>
      <c r="EZ120" s="27"/>
      <c r="FA120" s="27"/>
      <c r="FB120" s="27"/>
      <c r="FC120" s="27"/>
      <c r="FD120" s="27"/>
      <c r="FE120" s="27"/>
      <c r="FF120" s="27"/>
      <c r="FG120" s="27"/>
      <c r="FH120" s="27"/>
      <c r="FI120" s="27"/>
      <c r="FJ120" s="27"/>
      <c r="FK120" s="27"/>
      <c r="FL120" s="27"/>
      <c r="FM120" s="27"/>
      <c r="FN120" s="27"/>
      <c r="FO120" s="27"/>
      <c r="FP120" s="27"/>
      <c r="FQ120" s="27"/>
      <c r="FR120" s="27"/>
      <c r="FS120" s="27"/>
      <c r="FT120" s="27"/>
      <c r="FU120" s="27"/>
      <c r="FV120" s="27"/>
      <c r="FW120" s="27"/>
      <c r="FX120" s="27"/>
      <c r="FY120" s="27"/>
      <c r="FZ120" s="27"/>
      <c r="GA120" s="27"/>
      <c r="GB120" s="27"/>
      <c r="GC120" s="27"/>
      <c r="GD120" s="27"/>
      <c r="GE120" s="27"/>
      <c r="GF120" s="27"/>
      <c r="GG120" s="27"/>
      <c r="GH120" s="27"/>
      <c r="GI120" s="27"/>
      <c r="GJ120" s="27"/>
      <c r="GK120" s="27"/>
      <c r="GL120" s="27"/>
      <c r="GM120" s="27"/>
      <c r="GN120" s="27"/>
      <c r="GO120" s="27"/>
      <c r="GP120" s="27"/>
      <c r="GQ120" s="27"/>
      <c r="GR120" s="27"/>
      <c r="GS120" s="27"/>
      <c r="GT120" s="27"/>
      <c r="GU120" s="27"/>
      <c r="GV120" s="27"/>
      <c r="GW120" s="27"/>
      <c r="GX120" s="27"/>
      <c r="GY120" s="27"/>
      <c r="GZ120" s="27"/>
      <c r="HA120" s="27"/>
      <c r="HB120" s="27"/>
      <c r="HC120" s="27"/>
      <c r="HD120" s="27"/>
      <c r="HE120" s="27"/>
      <c r="HF120" s="27"/>
      <c r="HG120" s="27"/>
      <c r="HH120" s="27"/>
      <c r="HI120" s="27"/>
      <c r="HJ120" s="27"/>
      <c r="HK120" s="27"/>
      <c r="HL120" s="27"/>
      <c r="HM120" s="27"/>
      <c r="HN120" s="27"/>
      <c r="HO120" s="27"/>
      <c r="HP120" s="27"/>
      <c r="HQ120" s="27"/>
      <c r="HR120" s="27"/>
      <c r="HS120" s="27"/>
      <c r="HT120" s="27"/>
      <c r="HU120" s="27"/>
      <c r="HV120" s="27"/>
      <c r="HW120" s="27"/>
      <c r="HX120" s="27"/>
      <c r="HY120" s="27"/>
      <c r="HZ120" s="27"/>
      <c r="IA120" s="27"/>
    </row>
    <row r="121" spans="1:235" x14ac:dyDescent="0.25">
      <c r="A121" s="32">
        <f t="shared" ca="1" si="5"/>
        <v>43227</v>
      </c>
      <c r="B121" s="37">
        <f ca="1">IF(ISERROR(VLOOKUP($A121,Original!$A$9:$B$500,2,FALSE)),0,VLOOKUP($A121,Original!$A$9:$B$500,2,FALSE))</f>
        <v>0</v>
      </c>
      <c r="C121" s="37">
        <f ca="1">IF(ISERROR(VLOOKUP($A121,Levelled!$A$9:$B$500,2,FALSE)),0,VLOOKUP($A121,Levelled!$A$9:$B$500,2,FALSE))</f>
        <v>0</v>
      </c>
      <c r="D121" s="37">
        <f t="shared" ca="1" si="3"/>
        <v>0</v>
      </c>
      <c r="E121" s="37" t="str">
        <f t="shared" ca="1" si="4"/>
        <v>2018-19</v>
      </c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  <c r="AA121" s="27"/>
      <c r="AB121" s="27"/>
      <c r="AC121" s="27"/>
      <c r="AD121" s="27"/>
      <c r="AE121" s="27"/>
      <c r="AF121" s="27"/>
      <c r="AG121" s="27"/>
      <c r="AH121" s="27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27"/>
      <c r="CH121" s="27"/>
      <c r="CI121" s="27"/>
      <c r="CJ121" s="27"/>
      <c r="CK121" s="27"/>
      <c r="CL121" s="27"/>
      <c r="CM121" s="27"/>
      <c r="CN121" s="27"/>
      <c r="CO121" s="27"/>
      <c r="CP121" s="27"/>
      <c r="CQ121" s="27"/>
      <c r="CR121" s="27"/>
      <c r="CS121" s="27"/>
      <c r="CT121" s="27"/>
      <c r="CU121" s="27"/>
      <c r="CV121" s="27"/>
      <c r="CW121" s="27"/>
      <c r="CX121" s="27"/>
      <c r="CY121" s="27"/>
      <c r="CZ121" s="27"/>
      <c r="DA121" s="27"/>
      <c r="DB121" s="27"/>
      <c r="DC121" s="27"/>
      <c r="DD121" s="27"/>
      <c r="DE121" s="27"/>
      <c r="DF121" s="27"/>
      <c r="DG121" s="27"/>
      <c r="DH121" s="27"/>
      <c r="DI121" s="27"/>
      <c r="DJ121" s="27"/>
      <c r="DK121" s="27"/>
      <c r="DL121" s="27"/>
      <c r="DM121" s="27"/>
      <c r="DN121" s="27"/>
      <c r="DO121" s="27"/>
      <c r="DP121" s="27"/>
      <c r="DQ121" s="27"/>
      <c r="DR121" s="27"/>
      <c r="DS121" s="27"/>
      <c r="DT121" s="27"/>
      <c r="DU121" s="27"/>
      <c r="DV121" s="27"/>
      <c r="DW121" s="27"/>
      <c r="DX121" s="27"/>
      <c r="DY121" s="27"/>
      <c r="DZ121" s="27"/>
      <c r="EA121" s="27"/>
      <c r="EB121" s="27"/>
      <c r="EC121" s="27"/>
      <c r="ED121" s="27"/>
      <c r="EE121" s="27"/>
      <c r="EF121" s="27"/>
      <c r="EG121" s="27"/>
      <c r="EH121" s="27"/>
      <c r="EI121" s="27"/>
      <c r="EJ121" s="27"/>
      <c r="EK121" s="27"/>
      <c r="EL121" s="27"/>
      <c r="EM121" s="27"/>
      <c r="EN121" s="27"/>
      <c r="EO121" s="27"/>
      <c r="EP121" s="27"/>
      <c r="EQ121" s="27"/>
      <c r="ER121" s="27"/>
      <c r="ES121" s="27"/>
      <c r="ET121" s="27"/>
      <c r="EU121" s="27"/>
      <c r="EV121" s="27"/>
      <c r="EW121" s="27"/>
      <c r="EX121" s="27"/>
      <c r="EY121" s="27"/>
      <c r="EZ121" s="27"/>
      <c r="FA121" s="27"/>
      <c r="FB121" s="27"/>
      <c r="FC121" s="27"/>
      <c r="FD121" s="27"/>
      <c r="FE121" s="27"/>
      <c r="FF121" s="27"/>
      <c r="FG121" s="27"/>
      <c r="FH121" s="27"/>
      <c r="FI121" s="27"/>
      <c r="FJ121" s="27"/>
      <c r="FK121" s="27"/>
      <c r="FL121" s="27"/>
      <c r="FM121" s="27"/>
      <c r="FN121" s="27"/>
      <c r="FO121" s="27"/>
      <c r="FP121" s="27"/>
      <c r="FQ121" s="27"/>
      <c r="FR121" s="27"/>
      <c r="FS121" s="27"/>
      <c r="FT121" s="27"/>
      <c r="FU121" s="27"/>
      <c r="FV121" s="27"/>
      <c r="FW121" s="27"/>
      <c r="FX121" s="27"/>
      <c r="FY121" s="27"/>
      <c r="FZ121" s="27"/>
      <c r="GA121" s="27"/>
      <c r="GB121" s="27"/>
      <c r="GC121" s="27"/>
      <c r="GD121" s="27"/>
      <c r="GE121" s="27"/>
      <c r="GF121" s="27"/>
      <c r="GG121" s="27"/>
      <c r="GH121" s="27"/>
      <c r="GI121" s="27"/>
      <c r="GJ121" s="27"/>
      <c r="GK121" s="27"/>
      <c r="GL121" s="27"/>
      <c r="GM121" s="27"/>
      <c r="GN121" s="27"/>
      <c r="GO121" s="27"/>
      <c r="GP121" s="27"/>
      <c r="GQ121" s="27"/>
      <c r="GR121" s="27"/>
      <c r="GS121" s="27"/>
      <c r="GT121" s="27"/>
      <c r="GU121" s="27"/>
      <c r="GV121" s="27"/>
      <c r="GW121" s="27"/>
      <c r="GX121" s="27"/>
      <c r="GY121" s="27"/>
      <c r="GZ121" s="27"/>
      <c r="HA121" s="27"/>
      <c r="HB121" s="27"/>
      <c r="HC121" s="27"/>
      <c r="HD121" s="27"/>
      <c r="HE121" s="27"/>
      <c r="HF121" s="27"/>
      <c r="HG121" s="27"/>
      <c r="HH121" s="27"/>
      <c r="HI121" s="27"/>
      <c r="HJ121" s="27"/>
      <c r="HK121" s="27"/>
      <c r="HL121" s="27"/>
      <c r="HM121" s="27"/>
      <c r="HN121" s="27"/>
      <c r="HO121" s="27"/>
      <c r="HP121" s="27"/>
      <c r="HQ121" s="27"/>
      <c r="HR121" s="27"/>
      <c r="HS121" s="27"/>
      <c r="HT121" s="27"/>
      <c r="HU121" s="27"/>
      <c r="HV121" s="27"/>
      <c r="HW121" s="27"/>
      <c r="HX121" s="27"/>
      <c r="HY121" s="27"/>
      <c r="HZ121" s="27"/>
      <c r="IA121" s="27"/>
    </row>
    <row r="122" spans="1:235" x14ac:dyDescent="0.25">
      <c r="A122" s="32">
        <f t="shared" ca="1" si="5"/>
        <v>43228</v>
      </c>
      <c r="B122" s="37">
        <f ca="1">IF(ISERROR(VLOOKUP($A122,Original!$A$9:$B$500,2,FALSE)),0,VLOOKUP($A122,Original!$A$9:$B$500,2,FALSE))</f>
        <v>0</v>
      </c>
      <c r="C122" s="37">
        <f ca="1">IF(ISERROR(VLOOKUP($A122,Levelled!$A$9:$B$500,2,FALSE)),0,VLOOKUP($A122,Levelled!$A$9:$B$500,2,FALSE))</f>
        <v>0</v>
      </c>
      <c r="D122" s="37">
        <f t="shared" ca="1" si="3"/>
        <v>0</v>
      </c>
      <c r="E122" s="37" t="str">
        <f t="shared" ca="1" si="4"/>
        <v>2018-19</v>
      </c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27"/>
      <c r="AD122" s="27"/>
      <c r="AE122" s="27"/>
      <c r="AF122" s="27"/>
      <c r="AG122" s="27"/>
      <c r="AH122" s="27"/>
      <c r="AI122" s="27"/>
      <c r="AJ122" s="27"/>
      <c r="AK122" s="27"/>
      <c r="AL122" s="27"/>
      <c r="AM122" s="27"/>
      <c r="AN122" s="27"/>
      <c r="AO122" s="27"/>
      <c r="AP122" s="27"/>
      <c r="AQ122" s="27"/>
      <c r="AR122" s="27"/>
      <c r="AS122" s="27"/>
      <c r="AT122" s="27"/>
      <c r="AU122" s="2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27"/>
      <c r="CH122" s="27"/>
      <c r="CI122" s="27"/>
      <c r="CJ122" s="27"/>
      <c r="CK122" s="27"/>
      <c r="CL122" s="27"/>
      <c r="CM122" s="27"/>
      <c r="CN122" s="27"/>
      <c r="CO122" s="27"/>
      <c r="CP122" s="27"/>
      <c r="CQ122" s="27"/>
      <c r="CR122" s="27"/>
      <c r="CS122" s="27"/>
      <c r="CT122" s="27"/>
      <c r="CU122" s="27"/>
      <c r="CV122" s="27"/>
      <c r="CW122" s="27"/>
      <c r="CX122" s="27"/>
      <c r="CY122" s="27"/>
      <c r="CZ122" s="27"/>
      <c r="DA122" s="27"/>
      <c r="DB122" s="27"/>
      <c r="DC122" s="27"/>
      <c r="DD122" s="27"/>
      <c r="DE122" s="27"/>
      <c r="DF122" s="27"/>
      <c r="DG122" s="27"/>
      <c r="DH122" s="27"/>
      <c r="DI122" s="27"/>
      <c r="DJ122" s="27"/>
      <c r="DK122" s="27"/>
      <c r="DL122" s="27"/>
      <c r="DM122" s="27"/>
      <c r="DN122" s="27"/>
      <c r="DO122" s="27"/>
      <c r="DP122" s="27"/>
      <c r="DQ122" s="27"/>
      <c r="DR122" s="27"/>
      <c r="DS122" s="27"/>
      <c r="DT122" s="27"/>
      <c r="DU122" s="27"/>
      <c r="DV122" s="27"/>
      <c r="DW122" s="27"/>
      <c r="DX122" s="27"/>
      <c r="DY122" s="27"/>
      <c r="DZ122" s="27"/>
      <c r="EA122" s="27"/>
      <c r="EB122" s="27"/>
      <c r="EC122" s="27"/>
      <c r="ED122" s="27"/>
      <c r="EE122" s="27"/>
      <c r="EF122" s="27"/>
      <c r="EG122" s="27"/>
      <c r="EH122" s="27"/>
      <c r="EI122" s="27"/>
      <c r="EJ122" s="27"/>
      <c r="EK122" s="27"/>
      <c r="EL122" s="27"/>
      <c r="EM122" s="27"/>
      <c r="EN122" s="27"/>
      <c r="EO122" s="27"/>
      <c r="EP122" s="27"/>
      <c r="EQ122" s="27"/>
      <c r="ER122" s="27"/>
      <c r="ES122" s="27"/>
      <c r="ET122" s="27"/>
      <c r="EU122" s="27"/>
      <c r="EV122" s="27"/>
      <c r="EW122" s="27"/>
      <c r="EX122" s="27"/>
      <c r="EY122" s="27"/>
      <c r="EZ122" s="27"/>
      <c r="FA122" s="27"/>
      <c r="FB122" s="27"/>
      <c r="FC122" s="27"/>
      <c r="FD122" s="27"/>
      <c r="FE122" s="27"/>
      <c r="FF122" s="27"/>
      <c r="FG122" s="27"/>
      <c r="FH122" s="27"/>
      <c r="FI122" s="27"/>
      <c r="FJ122" s="27"/>
      <c r="FK122" s="27"/>
      <c r="FL122" s="27"/>
      <c r="FM122" s="27"/>
      <c r="FN122" s="27"/>
      <c r="FO122" s="27"/>
      <c r="FP122" s="27"/>
      <c r="FQ122" s="27"/>
      <c r="FR122" s="27"/>
      <c r="FS122" s="27"/>
      <c r="FT122" s="27"/>
      <c r="FU122" s="27"/>
      <c r="FV122" s="27"/>
      <c r="FW122" s="27"/>
      <c r="FX122" s="27"/>
      <c r="FY122" s="27"/>
      <c r="FZ122" s="27"/>
      <c r="GA122" s="27"/>
      <c r="GB122" s="27"/>
      <c r="GC122" s="27"/>
      <c r="GD122" s="27"/>
      <c r="GE122" s="27"/>
      <c r="GF122" s="27"/>
      <c r="GG122" s="27"/>
      <c r="GH122" s="27"/>
      <c r="GI122" s="27"/>
      <c r="GJ122" s="27"/>
      <c r="GK122" s="27"/>
      <c r="GL122" s="27"/>
      <c r="GM122" s="27"/>
      <c r="GN122" s="27"/>
      <c r="GO122" s="27"/>
      <c r="GP122" s="27"/>
      <c r="GQ122" s="27"/>
      <c r="GR122" s="27"/>
      <c r="GS122" s="27"/>
      <c r="GT122" s="27"/>
      <c r="GU122" s="27"/>
      <c r="GV122" s="27"/>
      <c r="GW122" s="27"/>
      <c r="GX122" s="27"/>
      <c r="GY122" s="27"/>
      <c r="GZ122" s="27"/>
      <c r="HA122" s="27"/>
      <c r="HB122" s="27"/>
      <c r="HC122" s="27"/>
      <c r="HD122" s="27"/>
      <c r="HE122" s="27"/>
      <c r="HF122" s="27"/>
      <c r="HG122" s="27"/>
      <c r="HH122" s="27"/>
      <c r="HI122" s="27"/>
      <c r="HJ122" s="27"/>
      <c r="HK122" s="27"/>
      <c r="HL122" s="27"/>
      <c r="HM122" s="27"/>
      <c r="HN122" s="27"/>
      <c r="HO122" s="27"/>
      <c r="HP122" s="27"/>
      <c r="HQ122" s="27"/>
      <c r="HR122" s="27"/>
      <c r="HS122" s="27"/>
      <c r="HT122" s="27"/>
      <c r="HU122" s="27"/>
      <c r="HV122" s="27"/>
      <c r="HW122" s="27"/>
      <c r="HX122" s="27"/>
      <c r="HY122" s="27"/>
      <c r="HZ122" s="27"/>
      <c r="IA122" s="27"/>
    </row>
    <row r="123" spans="1:235" x14ac:dyDescent="0.25">
      <c r="A123" s="32">
        <f t="shared" ca="1" si="5"/>
        <v>43229</v>
      </c>
      <c r="B123" s="37">
        <f ca="1">IF(ISERROR(VLOOKUP($A123,Original!$A$9:$B$500,2,FALSE)),0,VLOOKUP($A123,Original!$A$9:$B$500,2,FALSE))</f>
        <v>0</v>
      </c>
      <c r="C123" s="37">
        <f ca="1">IF(ISERROR(VLOOKUP($A123,Levelled!$A$9:$B$500,2,FALSE)),0,VLOOKUP($A123,Levelled!$A$9:$B$500,2,FALSE))</f>
        <v>0</v>
      </c>
      <c r="D123" s="37">
        <f t="shared" ca="1" si="3"/>
        <v>0</v>
      </c>
      <c r="E123" s="37" t="str">
        <f t="shared" ca="1" si="4"/>
        <v>2018-19</v>
      </c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27"/>
      <c r="AD123" s="27"/>
      <c r="AE123" s="27"/>
      <c r="AF123" s="27"/>
      <c r="AG123" s="27"/>
      <c r="AH123" s="27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27"/>
      <c r="CH123" s="27"/>
      <c r="CI123" s="27"/>
      <c r="CJ123" s="27"/>
      <c r="CK123" s="27"/>
      <c r="CL123" s="27"/>
      <c r="CM123" s="27"/>
      <c r="CN123" s="27"/>
      <c r="CO123" s="27"/>
      <c r="CP123" s="27"/>
      <c r="CQ123" s="27"/>
      <c r="CR123" s="27"/>
      <c r="CS123" s="27"/>
      <c r="CT123" s="27"/>
      <c r="CU123" s="27"/>
      <c r="CV123" s="27"/>
      <c r="CW123" s="27"/>
      <c r="CX123" s="27"/>
      <c r="CY123" s="27"/>
      <c r="CZ123" s="27"/>
      <c r="DA123" s="27"/>
      <c r="DB123" s="27"/>
      <c r="DC123" s="27"/>
      <c r="DD123" s="27"/>
      <c r="DE123" s="27"/>
      <c r="DF123" s="27"/>
      <c r="DG123" s="27"/>
      <c r="DH123" s="27"/>
      <c r="DI123" s="27"/>
      <c r="DJ123" s="27"/>
      <c r="DK123" s="27"/>
      <c r="DL123" s="27"/>
      <c r="DM123" s="27"/>
      <c r="DN123" s="27"/>
      <c r="DO123" s="27"/>
      <c r="DP123" s="27"/>
      <c r="DQ123" s="27"/>
      <c r="DR123" s="27"/>
      <c r="DS123" s="27"/>
      <c r="DT123" s="27"/>
      <c r="DU123" s="27"/>
      <c r="DV123" s="27"/>
      <c r="DW123" s="27"/>
      <c r="DX123" s="27"/>
      <c r="DY123" s="27"/>
      <c r="DZ123" s="27"/>
      <c r="EA123" s="27"/>
      <c r="EB123" s="27"/>
      <c r="EC123" s="27"/>
      <c r="ED123" s="27"/>
      <c r="EE123" s="27"/>
      <c r="EF123" s="27"/>
      <c r="EG123" s="27"/>
      <c r="EH123" s="27"/>
      <c r="EI123" s="27"/>
      <c r="EJ123" s="27"/>
      <c r="EK123" s="27"/>
      <c r="EL123" s="27"/>
      <c r="EM123" s="27"/>
      <c r="EN123" s="27"/>
      <c r="EO123" s="27"/>
      <c r="EP123" s="27"/>
      <c r="EQ123" s="27"/>
      <c r="ER123" s="27"/>
      <c r="ES123" s="27"/>
      <c r="ET123" s="27"/>
      <c r="EU123" s="27"/>
      <c r="EV123" s="27"/>
      <c r="EW123" s="27"/>
      <c r="EX123" s="27"/>
      <c r="EY123" s="27"/>
      <c r="EZ123" s="27"/>
      <c r="FA123" s="27"/>
      <c r="FB123" s="27"/>
      <c r="FC123" s="27"/>
      <c r="FD123" s="27"/>
      <c r="FE123" s="27"/>
      <c r="FF123" s="27"/>
      <c r="FG123" s="27"/>
      <c r="FH123" s="27"/>
      <c r="FI123" s="27"/>
      <c r="FJ123" s="27"/>
      <c r="FK123" s="27"/>
      <c r="FL123" s="27"/>
      <c r="FM123" s="27"/>
      <c r="FN123" s="27"/>
      <c r="FO123" s="27"/>
      <c r="FP123" s="27"/>
      <c r="FQ123" s="27"/>
      <c r="FR123" s="27"/>
      <c r="FS123" s="27"/>
      <c r="FT123" s="27"/>
      <c r="FU123" s="27"/>
      <c r="FV123" s="27"/>
      <c r="FW123" s="27"/>
      <c r="FX123" s="27"/>
      <c r="FY123" s="27"/>
      <c r="FZ123" s="27"/>
      <c r="GA123" s="27"/>
      <c r="GB123" s="27"/>
      <c r="GC123" s="27"/>
      <c r="GD123" s="27"/>
      <c r="GE123" s="27"/>
      <c r="GF123" s="27"/>
      <c r="GG123" s="27"/>
      <c r="GH123" s="27"/>
      <c r="GI123" s="27"/>
      <c r="GJ123" s="27"/>
      <c r="GK123" s="27"/>
      <c r="GL123" s="27"/>
      <c r="GM123" s="27"/>
      <c r="GN123" s="27"/>
      <c r="GO123" s="27"/>
      <c r="GP123" s="27"/>
      <c r="GQ123" s="27"/>
      <c r="GR123" s="27"/>
      <c r="GS123" s="27"/>
      <c r="GT123" s="27"/>
      <c r="GU123" s="27"/>
      <c r="GV123" s="27"/>
      <c r="GW123" s="27"/>
      <c r="GX123" s="27"/>
      <c r="GY123" s="27"/>
      <c r="GZ123" s="27"/>
      <c r="HA123" s="27"/>
      <c r="HB123" s="27"/>
      <c r="HC123" s="27"/>
      <c r="HD123" s="27"/>
      <c r="HE123" s="27"/>
      <c r="HF123" s="27"/>
      <c r="HG123" s="27"/>
      <c r="HH123" s="27"/>
      <c r="HI123" s="27"/>
      <c r="HJ123" s="27"/>
      <c r="HK123" s="27"/>
      <c r="HL123" s="27"/>
      <c r="HM123" s="27"/>
      <c r="HN123" s="27"/>
      <c r="HO123" s="27"/>
      <c r="HP123" s="27"/>
      <c r="HQ123" s="27"/>
      <c r="HR123" s="27"/>
      <c r="HS123" s="27"/>
      <c r="HT123" s="27"/>
      <c r="HU123" s="27"/>
      <c r="HV123" s="27"/>
      <c r="HW123" s="27"/>
      <c r="HX123" s="27"/>
      <c r="HY123" s="27"/>
      <c r="HZ123" s="27"/>
      <c r="IA123" s="27"/>
    </row>
    <row r="124" spans="1:235" x14ac:dyDescent="0.25">
      <c r="A124" s="32">
        <f t="shared" ca="1" si="5"/>
        <v>43230</v>
      </c>
      <c r="B124" s="37">
        <f ca="1">IF(ISERROR(VLOOKUP($A124,Original!$A$9:$B$500,2,FALSE)),0,VLOOKUP($A124,Original!$A$9:$B$500,2,FALSE))</f>
        <v>0</v>
      </c>
      <c r="C124" s="37">
        <f ca="1">IF(ISERROR(VLOOKUP($A124,Levelled!$A$9:$B$500,2,FALSE)),0,VLOOKUP($A124,Levelled!$A$9:$B$500,2,FALSE))</f>
        <v>0</v>
      </c>
      <c r="D124" s="37">
        <f t="shared" ca="1" si="3"/>
        <v>0</v>
      </c>
      <c r="E124" s="37" t="str">
        <f t="shared" ca="1" si="4"/>
        <v>2018-19</v>
      </c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  <c r="AA124" s="27"/>
      <c r="AB124" s="27"/>
      <c r="AC124" s="27"/>
      <c r="AD124" s="27"/>
      <c r="AE124" s="27"/>
      <c r="AF124" s="27"/>
      <c r="AG124" s="27"/>
      <c r="AH124" s="27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  <c r="AX124" s="27"/>
      <c r="AY124" s="27"/>
      <c r="AZ124" s="27"/>
      <c r="BA124" s="27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27"/>
      <c r="CH124" s="27"/>
      <c r="CI124" s="27"/>
      <c r="CJ124" s="27"/>
      <c r="CK124" s="27"/>
      <c r="CL124" s="27"/>
      <c r="CM124" s="27"/>
      <c r="CN124" s="27"/>
      <c r="CO124" s="27"/>
      <c r="CP124" s="27"/>
      <c r="CQ124" s="27"/>
      <c r="CR124" s="27"/>
      <c r="CS124" s="27"/>
      <c r="CT124" s="27"/>
      <c r="CU124" s="27"/>
      <c r="CV124" s="27"/>
      <c r="CW124" s="27"/>
      <c r="CX124" s="27"/>
      <c r="CY124" s="27"/>
      <c r="CZ124" s="27"/>
      <c r="DA124" s="27"/>
      <c r="DB124" s="27"/>
      <c r="DC124" s="27"/>
      <c r="DD124" s="27"/>
      <c r="DE124" s="27"/>
      <c r="DF124" s="27"/>
      <c r="DG124" s="27"/>
      <c r="DH124" s="27"/>
      <c r="DI124" s="27"/>
      <c r="DJ124" s="27"/>
      <c r="DK124" s="27"/>
      <c r="DL124" s="27"/>
      <c r="DM124" s="27"/>
      <c r="DN124" s="27"/>
      <c r="DO124" s="27"/>
      <c r="DP124" s="27"/>
      <c r="DQ124" s="27"/>
      <c r="DR124" s="27"/>
      <c r="DS124" s="27"/>
      <c r="DT124" s="27"/>
      <c r="DU124" s="27"/>
      <c r="DV124" s="27"/>
      <c r="DW124" s="27"/>
      <c r="DX124" s="27"/>
      <c r="DY124" s="27"/>
      <c r="DZ124" s="27"/>
      <c r="EA124" s="27"/>
      <c r="EB124" s="27"/>
      <c r="EC124" s="27"/>
      <c r="ED124" s="27"/>
      <c r="EE124" s="27"/>
      <c r="EF124" s="27"/>
      <c r="EG124" s="27"/>
      <c r="EH124" s="27"/>
      <c r="EI124" s="27"/>
      <c r="EJ124" s="27"/>
      <c r="EK124" s="27"/>
      <c r="EL124" s="27"/>
      <c r="EM124" s="27"/>
      <c r="EN124" s="27"/>
      <c r="EO124" s="27"/>
      <c r="EP124" s="27"/>
      <c r="EQ124" s="27"/>
      <c r="ER124" s="27"/>
      <c r="ES124" s="27"/>
      <c r="ET124" s="27"/>
      <c r="EU124" s="27"/>
      <c r="EV124" s="27"/>
      <c r="EW124" s="27"/>
      <c r="EX124" s="27"/>
      <c r="EY124" s="27"/>
      <c r="EZ124" s="27"/>
      <c r="FA124" s="27"/>
      <c r="FB124" s="27"/>
      <c r="FC124" s="27"/>
      <c r="FD124" s="27"/>
      <c r="FE124" s="27"/>
      <c r="FF124" s="27"/>
      <c r="FG124" s="27"/>
      <c r="FH124" s="27"/>
      <c r="FI124" s="27"/>
      <c r="FJ124" s="27"/>
      <c r="FK124" s="27"/>
      <c r="FL124" s="27"/>
      <c r="FM124" s="27"/>
      <c r="FN124" s="27"/>
      <c r="FO124" s="27"/>
      <c r="FP124" s="27"/>
      <c r="FQ124" s="27"/>
      <c r="FR124" s="27"/>
      <c r="FS124" s="27"/>
      <c r="FT124" s="27"/>
      <c r="FU124" s="27"/>
      <c r="FV124" s="27"/>
      <c r="FW124" s="27"/>
      <c r="FX124" s="27"/>
      <c r="FY124" s="27"/>
      <c r="FZ124" s="27"/>
      <c r="GA124" s="27"/>
      <c r="GB124" s="27"/>
      <c r="GC124" s="27"/>
      <c r="GD124" s="27"/>
      <c r="GE124" s="27"/>
      <c r="GF124" s="27"/>
      <c r="GG124" s="27"/>
      <c r="GH124" s="27"/>
      <c r="GI124" s="27"/>
      <c r="GJ124" s="27"/>
      <c r="GK124" s="27"/>
      <c r="GL124" s="27"/>
      <c r="GM124" s="27"/>
      <c r="GN124" s="27"/>
      <c r="GO124" s="27"/>
      <c r="GP124" s="27"/>
      <c r="GQ124" s="27"/>
      <c r="GR124" s="27"/>
      <c r="GS124" s="27"/>
      <c r="GT124" s="27"/>
      <c r="GU124" s="27"/>
      <c r="GV124" s="27"/>
      <c r="GW124" s="27"/>
      <c r="GX124" s="27"/>
      <c r="GY124" s="27"/>
      <c r="GZ124" s="27"/>
      <c r="HA124" s="27"/>
      <c r="HB124" s="27"/>
      <c r="HC124" s="27"/>
      <c r="HD124" s="27"/>
      <c r="HE124" s="27"/>
      <c r="HF124" s="27"/>
      <c r="HG124" s="27"/>
      <c r="HH124" s="27"/>
      <c r="HI124" s="27"/>
      <c r="HJ124" s="27"/>
      <c r="HK124" s="27"/>
      <c r="HL124" s="27"/>
      <c r="HM124" s="27"/>
      <c r="HN124" s="27"/>
      <c r="HO124" s="27"/>
      <c r="HP124" s="27"/>
      <c r="HQ124" s="27"/>
      <c r="HR124" s="27"/>
      <c r="HS124" s="27"/>
      <c r="HT124" s="27"/>
      <c r="HU124" s="27"/>
      <c r="HV124" s="27"/>
      <c r="HW124" s="27"/>
      <c r="HX124" s="27"/>
      <c r="HY124" s="27"/>
      <c r="HZ124" s="27"/>
      <c r="IA124" s="27"/>
    </row>
    <row r="125" spans="1:235" x14ac:dyDescent="0.25">
      <c r="A125" s="32">
        <f t="shared" ca="1" si="5"/>
        <v>43231</v>
      </c>
      <c r="B125" s="37">
        <f ca="1">IF(ISERROR(VLOOKUP($A125,Original!$A$9:$B$500,2,FALSE)),0,VLOOKUP($A125,Original!$A$9:$B$500,2,FALSE))</f>
        <v>0</v>
      </c>
      <c r="C125" s="37">
        <f ca="1">IF(ISERROR(VLOOKUP($A125,Levelled!$A$9:$B$500,2,FALSE)),0,VLOOKUP($A125,Levelled!$A$9:$B$500,2,FALSE))</f>
        <v>0</v>
      </c>
      <c r="D125" s="37">
        <f t="shared" ca="1" si="3"/>
        <v>0</v>
      </c>
      <c r="E125" s="37" t="str">
        <f t="shared" ca="1" si="4"/>
        <v>2018-19</v>
      </c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  <c r="AA125" s="27"/>
      <c r="AB125" s="27"/>
      <c r="AC125" s="27"/>
      <c r="AD125" s="27"/>
      <c r="AE125" s="27"/>
      <c r="AF125" s="27"/>
      <c r="AG125" s="27"/>
      <c r="AH125" s="27"/>
      <c r="AI125" s="27"/>
      <c r="AJ125" s="27"/>
      <c r="AK125" s="27"/>
      <c r="AL125" s="27"/>
      <c r="AM125" s="27"/>
      <c r="AN125" s="27"/>
      <c r="AO125" s="27"/>
      <c r="AP125" s="27"/>
      <c r="AQ125" s="27"/>
      <c r="AR125" s="27"/>
      <c r="AS125" s="27"/>
      <c r="AT125" s="27"/>
      <c r="AU125" s="27"/>
      <c r="AV125" s="27"/>
      <c r="AW125" s="27"/>
      <c r="AX125" s="27"/>
      <c r="AY125" s="27"/>
      <c r="AZ125" s="27"/>
      <c r="BA125" s="27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27"/>
      <c r="CH125" s="27"/>
      <c r="CI125" s="27"/>
      <c r="CJ125" s="27"/>
      <c r="CK125" s="27"/>
      <c r="CL125" s="27"/>
      <c r="CM125" s="27"/>
      <c r="CN125" s="27"/>
      <c r="CO125" s="27"/>
      <c r="CP125" s="27"/>
      <c r="CQ125" s="27"/>
      <c r="CR125" s="27"/>
      <c r="CS125" s="27"/>
      <c r="CT125" s="27"/>
      <c r="CU125" s="27"/>
      <c r="CV125" s="27"/>
      <c r="CW125" s="27"/>
      <c r="CX125" s="27"/>
      <c r="CY125" s="27"/>
      <c r="CZ125" s="27"/>
      <c r="DA125" s="27"/>
      <c r="DB125" s="27"/>
      <c r="DC125" s="27"/>
      <c r="DD125" s="27"/>
      <c r="DE125" s="27"/>
      <c r="DF125" s="27"/>
      <c r="DG125" s="27"/>
      <c r="DH125" s="27"/>
      <c r="DI125" s="27"/>
      <c r="DJ125" s="27"/>
      <c r="DK125" s="27"/>
      <c r="DL125" s="27"/>
      <c r="DM125" s="27"/>
      <c r="DN125" s="27"/>
      <c r="DO125" s="27"/>
      <c r="DP125" s="27"/>
      <c r="DQ125" s="27"/>
      <c r="DR125" s="27"/>
      <c r="DS125" s="27"/>
      <c r="DT125" s="27"/>
      <c r="DU125" s="27"/>
      <c r="DV125" s="27"/>
      <c r="DW125" s="27"/>
      <c r="DX125" s="27"/>
      <c r="DY125" s="27"/>
      <c r="DZ125" s="27"/>
      <c r="EA125" s="27"/>
      <c r="EB125" s="27"/>
      <c r="EC125" s="27"/>
      <c r="ED125" s="27"/>
      <c r="EE125" s="27"/>
      <c r="EF125" s="27"/>
      <c r="EG125" s="27"/>
      <c r="EH125" s="27"/>
      <c r="EI125" s="27"/>
      <c r="EJ125" s="27"/>
      <c r="EK125" s="27"/>
      <c r="EL125" s="27"/>
      <c r="EM125" s="27"/>
      <c r="EN125" s="27"/>
      <c r="EO125" s="27"/>
      <c r="EP125" s="27"/>
      <c r="EQ125" s="27"/>
      <c r="ER125" s="27"/>
      <c r="ES125" s="27"/>
      <c r="ET125" s="27"/>
      <c r="EU125" s="27"/>
      <c r="EV125" s="27"/>
      <c r="EW125" s="27"/>
      <c r="EX125" s="27"/>
      <c r="EY125" s="27"/>
      <c r="EZ125" s="27"/>
      <c r="FA125" s="27"/>
      <c r="FB125" s="27"/>
      <c r="FC125" s="27"/>
      <c r="FD125" s="27"/>
      <c r="FE125" s="27"/>
      <c r="FF125" s="27"/>
      <c r="FG125" s="27"/>
      <c r="FH125" s="27"/>
      <c r="FI125" s="27"/>
      <c r="FJ125" s="27"/>
      <c r="FK125" s="27"/>
      <c r="FL125" s="27"/>
      <c r="FM125" s="27"/>
      <c r="FN125" s="27"/>
      <c r="FO125" s="27"/>
      <c r="FP125" s="27"/>
      <c r="FQ125" s="27"/>
      <c r="FR125" s="27"/>
      <c r="FS125" s="27"/>
      <c r="FT125" s="27"/>
      <c r="FU125" s="27"/>
      <c r="FV125" s="27"/>
      <c r="FW125" s="27"/>
      <c r="FX125" s="27"/>
      <c r="FY125" s="27"/>
      <c r="FZ125" s="27"/>
      <c r="GA125" s="27"/>
      <c r="GB125" s="27"/>
      <c r="GC125" s="27"/>
      <c r="GD125" s="27"/>
      <c r="GE125" s="27"/>
      <c r="GF125" s="27"/>
      <c r="GG125" s="27"/>
      <c r="GH125" s="27"/>
      <c r="GI125" s="27"/>
      <c r="GJ125" s="27"/>
      <c r="GK125" s="27"/>
      <c r="GL125" s="27"/>
      <c r="GM125" s="27"/>
      <c r="GN125" s="27"/>
      <c r="GO125" s="27"/>
      <c r="GP125" s="27"/>
      <c r="GQ125" s="27"/>
      <c r="GR125" s="27"/>
      <c r="GS125" s="27"/>
      <c r="GT125" s="27"/>
      <c r="GU125" s="27"/>
      <c r="GV125" s="27"/>
      <c r="GW125" s="27"/>
      <c r="GX125" s="27"/>
      <c r="GY125" s="27"/>
      <c r="GZ125" s="27"/>
      <c r="HA125" s="27"/>
      <c r="HB125" s="27"/>
      <c r="HC125" s="27"/>
      <c r="HD125" s="27"/>
      <c r="HE125" s="27"/>
      <c r="HF125" s="27"/>
      <c r="HG125" s="27"/>
      <c r="HH125" s="27"/>
      <c r="HI125" s="27"/>
      <c r="HJ125" s="27"/>
      <c r="HK125" s="27"/>
      <c r="HL125" s="27"/>
      <c r="HM125" s="27"/>
      <c r="HN125" s="27"/>
      <c r="HO125" s="27"/>
      <c r="HP125" s="27"/>
      <c r="HQ125" s="27"/>
      <c r="HR125" s="27"/>
      <c r="HS125" s="27"/>
      <c r="HT125" s="27"/>
      <c r="HU125" s="27"/>
      <c r="HV125" s="27"/>
      <c r="HW125" s="27"/>
      <c r="HX125" s="27"/>
      <c r="HY125" s="27"/>
      <c r="HZ125" s="27"/>
      <c r="IA125" s="27"/>
    </row>
    <row r="126" spans="1:235" x14ac:dyDescent="0.25">
      <c r="A126" s="32">
        <f t="shared" ca="1" si="5"/>
        <v>43232</v>
      </c>
      <c r="B126" s="37">
        <f ca="1">IF(ISERROR(VLOOKUP($A126,Original!$A$9:$B$500,2,FALSE)),0,VLOOKUP($A126,Original!$A$9:$B$500,2,FALSE))</f>
        <v>0</v>
      </c>
      <c r="C126" s="37">
        <f ca="1">IF(ISERROR(VLOOKUP($A126,Levelled!$A$9:$B$500,2,FALSE)),0,VLOOKUP($A126,Levelled!$A$9:$B$500,2,FALSE))</f>
        <v>0</v>
      </c>
      <c r="D126" s="37">
        <f t="shared" ca="1" si="3"/>
        <v>0</v>
      </c>
      <c r="E126" s="37" t="str">
        <f t="shared" ca="1" si="4"/>
        <v>2018-19</v>
      </c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  <c r="AA126" s="27"/>
      <c r="AB126" s="27"/>
      <c r="AC126" s="27"/>
      <c r="AD126" s="27"/>
      <c r="AE126" s="27"/>
      <c r="AF126" s="27"/>
      <c r="AG126" s="27"/>
      <c r="AH126" s="27"/>
      <c r="AI126" s="27"/>
      <c r="AJ126" s="27"/>
      <c r="AK126" s="27"/>
      <c r="AL126" s="27"/>
      <c r="AM126" s="27"/>
      <c r="AN126" s="27"/>
      <c r="AO126" s="27"/>
      <c r="AP126" s="27"/>
      <c r="AQ126" s="27"/>
      <c r="AR126" s="27"/>
      <c r="AS126" s="27"/>
      <c r="AT126" s="27"/>
      <c r="AU126" s="27"/>
      <c r="AV126" s="27"/>
      <c r="AW126" s="27"/>
      <c r="AX126" s="27"/>
      <c r="AY126" s="27"/>
      <c r="AZ126" s="27"/>
      <c r="BA126" s="27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27"/>
      <c r="CH126" s="27"/>
      <c r="CI126" s="27"/>
      <c r="CJ126" s="27"/>
      <c r="CK126" s="27"/>
      <c r="CL126" s="27"/>
      <c r="CM126" s="27"/>
      <c r="CN126" s="27"/>
      <c r="CO126" s="27"/>
      <c r="CP126" s="27"/>
      <c r="CQ126" s="27"/>
      <c r="CR126" s="27"/>
      <c r="CS126" s="27"/>
      <c r="CT126" s="27"/>
      <c r="CU126" s="27"/>
      <c r="CV126" s="27"/>
      <c r="CW126" s="27"/>
      <c r="CX126" s="27"/>
      <c r="CY126" s="27"/>
      <c r="CZ126" s="27"/>
      <c r="DA126" s="27"/>
      <c r="DB126" s="27"/>
      <c r="DC126" s="27"/>
      <c r="DD126" s="27"/>
      <c r="DE126" s="27"/>
      <c r="DF126" s="27"/>
      <c r="DG126" s="27"/>
      <c r="DH126" s="27"/>
      <c r="DI126" s="27"/>
      <c r="DJ126" s="27"/>
      <c r="DK126" s="27"/>
      <c r="DL126" s="27"/>
      <c r="DM126" s="27"/>
      <c r="DN126" s="27"/>
      <c r="DO126" s="27"/>
      <c r="DP126" s="27"/>
      <c r="DQ126" s="27"/>
      <c r="DR126" s="27"/>
      <c r="DS126" s="27"/>
      <c r="DT126" s="27"/>
      <c r="DU126" s="27"/>
      <c r="DV126" s="27"/>
      <c r="DW126" s="27"/>
      <c r="DX126" s="27"/>
      <c r="DY126" s="27"/>
      <c r="DZ126" s="27"/>
      <c r="EA126" s="27"/>
      <c r="EB126" s="27"/>
      <c r="EC126" s="27"/>
      <c r="ED126" s="27"/>
      <c r="EE126" s="27"/>
      <c r="EF126" s="27"/>
      <c r="EG126" s="27"/>
      <c r="EH126" s="27"/>
      <c r="EI126" s="27"/>
      <c r="EJ126" s="27"/>
      <c r="EK126" s="27"/>
      <c r="EL126" s="27"/>
      <c r="EM126" s="27"/>
      <c r="EN126" s="27"/>
      <c r="EO126" s="27"/>
      <c r="EP126" s="27"/>
      <c r="EQ126" s="27"/>
      <c r="ER126" s="27"/>
      <c r="ES126" s="27"/>
      <c r="ET126" s="27"/>
      <c r="EU126" s="27"/>
      <c r="EV126" s="27"/>
      <c r="EW126" s="27"/>
      <c r="EX126" s="27"/>
      <c r="EY126" s="27"/>
      <c r="EZ126" s="27"/>
      <c r="FA126" s="27"/>
      <c r="FB126" s="27"/>
      <c r="FC126" s="27"/>
      <c r="FD126" s="27"/>
      <c r="FE126" s="27"/>
      <c r="FF126" s="27"/>
      <c r="FG126" s="27"/>
      <c r="FH126" s="27"/>
      <c r="FI126" s="27"/>
      <c r="FJ126" s="27"/>
      <c r="FK126" s="27"/>
      <c r="FL126" s="27"/>
      <c r="FM126" s="27"/>
      <c r="FN126" s="27"/>
      <c r="FO126" s="27"/>
      <c r="FP126" s="27"/>
      <c r="FQ126" s="27"/>
      <c r="FR126" s="27"/>
      <c r="FS126" s="27"/>
      <c r="FT126" s="27"/>
      <c r="FU126" s="27"/>
      <c r="FV126" s="27"/>
      <c r="FW126" s="27"/>
      <c r="FX126" s="27"/>
      <c r="FY126" s="27"/>
      <c r="FZ126" s="27"/>
      <c r="GA126" s="27"/>
      <c r="GB126" s="27"/>
      <c r="GC126" s="27"/>
      <c r="GD126" s="27"/>
      <c r="GE126" s="27"/>
      <c r="GF126" s="27"/>
      <c r="GG126" s="27"/>
      <c r="GH126" s="27"/>
      <c r="GI126" s="27"/>
      <c r="GJ126" s="27"/>
      <c r="GK126" s="27"/>
      <c r="GL126" s="27"/>
      <c r="GM126" s="27"/>
      <c r="GN126" s="27"/>
      <c r="GO126" s="27"/>
      <c r="GP126" s="27"/>
      <c r="GQ126" s="27"/>
      <c r="GR126" s="27"/>
      <c r="GS126" s="27"/>
      <c r="GT126" s="27"/>
      <c r="GU126" s="27"/>
      <c r="GV126" s="27"/>
      <c r="GW126" s="27"/>
      <c r="GX126" s="27"/>
      <c r="GY126" s="27"/>
      <c r="GZ126" s="27"/>
      <c r="HA126" s="27"/>
      <c r="HB126" s="27"/>
      <c r="HC126" s="27"/>
      <c r="HD126" s="27"/>
      <c r="HE126" s="27"/>
      <c r="HF126" s="27"/>
      <c r="HG126" s="27"/>
      <c r="HH126" s="27"/>
      <c r="HI126" s="27"/>
      <c r="HJ126" s="27"/>
      <c r="HK126" s="27"/>
      <c r="HL126" s="27"/>
      <c r="HM126" s="27"/>
      <c r="HN126" s="27"/>
      <c r="HO126" s="27"/>
      <c r="HP126" s="27"/>
      <c r="HQ126" s="27"/>
      <c r="HR126" s="27"/>
      <c r="HS126" s="27"/>
      <c r="HT126" s="27"/>
      <c r="HU126" s="27"/>
      <c r="HV126" s="27"/>
      <c r="HW126" s="27"/>
      <c r="HX126" s="27"/>
      <c r="HY126" s="27"/>
      <c r="HZ126" s="27"/>
      <c r="IA126" s="27"/>
    </row>
    <row r="127" spans="1:235" x14ac:dyDescent="0.25">
      <c r="A127" s="32">
        <f t="shared" ca="1" si="5"/>
        <v>43233</v>
      </c>
      <c r="B127" s="37">
        <f ca="1">IF(ISERROR(VLOOKUP($A127,Original!$A$9:$B$500,2,FALSE)),0,VLOOKUP($A127,Original!$A$9:$B$500,2,FALSE))</f>
        <v>0</v>
      </c>
      <c r="C127" s="37">
        <f ca="1">IF(ISERROR(VLOOKUP($A127,Levelled!$A$9:$B$500,2,FALSE)),0,VLOOKUP($A127,Levelled!$A$9:$B$500,2,FALSE))</f>
        <v>0</v>
      </c>
      <c r="D127" s="37">
        <f t="shared" ca="1" si="3"/>
        <v>0</v>
      </c>
      <c r="E127" s="37" t="str">
        <f t="shared" ca="1" si="4"/>
        <v>2018-19</v>
      </c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  <c r="AA127" s="27"/>
      <c r="AB127" s="27"/>
      <c r="AC127" s="27"/>
      <c r="AD127" s="27"/>
      <c r="AE127" s="27"/>
      <c r="AF127" s="27"/>
      <c r="AG127" s="27"/>
      <c r="AH127" s="27"/>
      <c r="AI127" s="27"/>
      <c r="AJ127" s="27"/>
      <c r="AK127" s="27"/>
      <c r="AL127" s="27"/>
      <c r="AM127" s="27"/>
      <c r="AN127" s="27"/>
      <c r="AO127" s="27"/>
      <c r="AP127" s="27"/>
      <c r="AQ127" s="27"/>
      <c r="AR127" s="27"/>
      <c r="AS127" s="27"/>
      <c r="AT127" s="27"/>
      <c r="AU127" s="27"/>
      <c r="AV127" s="27"/>
      <c r="AW127" s="27"/>
      <c r="AX127" s="27"/>
      <c r="AY127" s="27"/>
      <c r="AZ127" s="27"/>
      <c r="BA127" s="27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27"/>
      <c r="CH127" s="27"/>
      <c r="CI127" s="27"/>
      <c r="CJ127" s="27"/>
      <c r="CK127" s="27"/>
      <c r="CL127" s="27"/>
      <c r="CM127" s="27"/>
      <c r="CN127" s="27"/>
      <c r="CO127" s="27"/>
      <c r="CP127" s="27"/>
      <c r="CQ127" s="27"/>
      <c r="CR127" s="27"/>
      <c r="CS127" s="27"/>
      <c r="CT127" s="27"/>
      <c r="CU127" s="27"/>
      <c r="CV127" s="27"/>
      <c r="CW127" s="27"/>
      <c r="CX127" s="27"/>
      <c r="CY127" s="27"/>
      <c r="CZ127" s="27"/>
      <c r="DA127" s="27"/>
      <c r="DB127" s="27"/>
      <c r="DC127" s="27"/>
      <c r="DD127" s="27"/>
      <c r="DE127" s="27"/>
      <c r="DF127" s="27"/>
      <c r="DG127" s="27"/>
      <c r="DH127" s="27"/>
      <c r="DI127" s="27"/>
      <c r="DJ127" s="27"/>
      <c r="DK127" s="27"/>
      <c r="DL127" s="27"/>
      <c r="DM127" s="27"/>
      <c r="DN127" s="27"/>
      <c r="DO127" s="27"/>
      <c r="DP127" s="27"/>
      <c r="DQ127" s="27"/>
      <c r="DR127" s="27"/>
      <c r="DS127" s="27"/>
      <c r="DT127" s="27"/>
      <c r="DU127" s="27"/>
      <c r="DV127" s="27"/>
      <c r="DW127" s="27"/>
      <c r="DX127" s="27"/>
      <c r="DY127" s="27"/>
      <c r="DZ127" s="27"/>
      <c r="EA127" s="27"/>
      <c r="EB127" s="27"/>
      <c r="EC127" s="27"/>
      <c r="ED127" s="27"/>
      <c r="EE127" s="27"/>
      <c r="EF127" s="27"/>
      <c r="EG127" s="27"/>
      <c r="EH127" s="27"/>
      <c r="EI127" s="27"/>
      <c r="EJ127" s="27"/>
      <c r="EK127" s="27"/>
      <c r="EL127" s="27"/>
      <c r="EM127" s="27"/>
      <c r="EN127" s="27"/>
      <c r="EO127" s="27"/>
      <c r="EP127" s="27"/>
      <c r="EQ127" s="27"/>
      <c r="ER127" s="27"/>
      <c r="ES127" s="27"/>
      <c r="ET127" s="27"/>
      <c r="EU127" s="27"/>
      <c r="EV127" s="27"/>
      <c r="EW127" s="27"/>
      <c r="EX127" s="27"/>
      <c r="EY127" s="27"/>
      <c r="EZ127" s="27"/>
      <c r="FA127" s="27"/>
      <c r="FB127" s="27"/>
      <c r="FC127" s="27"/>
      <c r="FD127" s="27"/>
      <c r="FE127" s="27"/>
      <c r="FF127" s="27"/>
      <c r="FG127" s="27"/>
      <c r="FH127" s="27"/>
      <c r="FI127" s="27"/>
      <c r="FJ127" s="27"/>
      <c r="FK127" s="27"/>
      <c r="FL127" s="27"/>
      <c r="FM127" s="27"/>
      <c r="FN127" s="27"/>
      <c r="FO127" s="27"/>
      <c r="FP127" s="27"/>
      <c r="FQ127" s="27"/>
      <c r="FR127" s="27"/>
      <c r="FS127" s="27"/>
      <c r="FT127" s="27"/>
      <c r="FU127" s="27"/>
      <c r="FV127" s="27"/>
      <c r="FW127" s="27"/>
      <c r="FX127" s="27"/>
      <c r="FY127" s="27"/>
      <c r="FZ127" s="27"/>
      <c r="GA127" s="27"/>
      <c r="GB127" s="27"/>
      <c r="GC127" s="27"/>
      <c r="GD127" s="27"/>
      <c r="GE127" s="27"/>
      <c r="GF127" s="27"/>
      <c r="GG127" s="27"/>
      <c r="GH127" s="27"/>
      <c r="GI127" s="27"/>
      <c r="GJ127" s="27"/>
      <c r="GK127" s="27"/>
      <c r="GL127" s="27"/>
      <c r="GM127" s="27"/>
      <c r="GN127" s="27"/>
      <c r="GO127" s="27"/>
      <c r="GP127" s="27"/>
      <c r="GQ127" s="27"/>
      <c r="GR127" s="27"/>
      <c r="GS127" s="27"/>
      <c r="GT127" s="27"/>
      <c r="GU127" s="27"/>
      <c r="GV127" s="27"/>
      <c r="GW127" s="27"/>
      <c r="GX127" s="27"/>
      <c r="GY127" s="27"/>
      <c r="GZ127" s="27"/>
      <c r="HA127" s="27"/>
      <c r="HB127" s="27"/>
      <c r="HC127" s="27"/>
      <c r="HD127" s="27"/>
      <c r="HE127" s="27"/>
      <c r="HF127" s="27"/>
      <c r="HG127" s="27"/>
      <c r="HH127" s="27"/>
      <c r="HI127" s="27"/>
      <c r="HJ127" s="27"/>
      <c r="HK127" s="27"/>
      <c r="HL127" s="27"/>
      <c r="HM127" s="27"/>
      <c r="HN127" s="27"/>
      <c r="HO127" s="27"/>
      <c r="HP127" s="27"/>
      <c r="HQ127" s="27"/>
      <c r="HR127" s="27"/>
      <c r="HS127" s="27"/>
      <c r="HT127" s="27"/>
      <c r="HU127" s="27"/>
      <c r="HV127" s="27"/>
      <c r="HW127" s="27"/>
      <c r="HX127" s="27"/>
      <c r="HY127" s="27"/>
      <c r="HZ127" s="27"/>
      <c r="IA127" s="27"/>
    </row>
    <row r="128" spans="1:235" x14ac:dyDescent="0.25">
      <c r="A128" s="32">
        <f t="shared" ca="1" si="5"/>
        <v>43234</v>
      </c>
      <c r="B128" s="37">
        <f ca="1">IF(ISERROR(VLOOKUP($A128,Original!$A$9:$B$500,2,FALSE)),0,VLOOKUP($A128,Original!$A$9:$B$500,2,FALSE))</f>
        <v>0</v>
      </c>
      <c r="C128" s="37">
        <f ca="1">IF(ISERROR(VLOOKUP($A128,Levelled!$A$9:$B$500,2,FALSE)),0,VLOOKUP($A128,Levelled!$A$9:$B$500,2,FALSE))</f>
        <v>0</v>
      </c>
      <c r="D128" s="37">
        <f t="shared" ca="1" si="3"/>
        <v>0</v>
      </c>
      <c r="E128" s="37" t="str">
        <f t="shared" ca="1" si="4"/>
        <v>2018-20</v>
      </c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  <c r="AA128" s="27"/>
      <c r="AB128" s="27"/>
      <c r="AC128" s="27"/>
      <c r="AD128" s="27"/>
      <c r="AE128" s="27"/>
      <c r="AF128" s="27"/>
      <c r="AG128" s="27"/>
      <c r="AH128" s="27"/>
      <c r="AI128" s="27"/>
      <c r="AJ128" s="27"/>
      <c r="AK128" s="27"/>
      <c r="AL128" s="27"/>
      <c r="AM128" s="27"/>
      <c r="AN128" s="27"/>
      <c r="AO128" s="27"/>
      <c r="AP128" s="27"/>
      <c r="AQ128" s="27"/>
      <c r="AR128" s="27"/>
      <c r="AS128" s="27"/>
      <c r="AT128" s="27"/>
      <c r="AU128" s="27"/>
      <c r="AV128" s="27"/>
      <c r="AW128" s="27"/>
      <c r="AX128" s="27"/>
      <c r="AY128" s="27"/>
      <c r="AZ128" s="27"/>
      <c r="BA128" s="27"/>
      <c r="BB128" s="27"/>
      <c r="BC128" s="27"/>
      <c r="BD128" s="27"/>
      <c r="BE128" s="27"/>
      <c r="BF128" s="27"/>
      <c r="BG128" s="27"/>
      <c r="BH128" s="27"/>
      <c r="BI128" s="27"/>
      <c r="BJ128" s="27"/>
      <c r="BK128" s="27"/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27"/>
      <c r="CH128" s="27"/>
      <c r="CI128" s="27"/>
      <c r="CJ128" s="27"/>
      <c r="CK128" s="27"/>
      <c r="CL128" s="27"/>
      <c r="CM128" s="27"/>
      <c r="CN128" s="27"/>
      <c r="CO128" s="27"/>
      <c r="CP128" s="27"/>
      <c r="CQ128" s="27"/>
      <c r="CR128" s="27"/>
      <c r="CS128" s="27"/>
      <c r="CT128" s="27"/>
      <c r="CU128" s="27"/>
      <c r="CV128" s="27"/>
      <c r="CW128" s="27"/>
      <c r="CX128" s="27"/>
      <c r="CY128" s="27"/>
      <c r="CZ128" s="27"/>
      <c r="DA128" s="27"/>
      <c r="DB128" s="27"/>
      <c r="DC128" s="27"/>
      <c r="DD128" s="27"/>
      <c r="DE128" s="27"/>
      <c r="DF128" s="27"/>
      <c r="DG128" s="27"/>
      <c r="DH128" s="27"/>
      <c r="DI128" s="27"/>
      <c r="DJ128" s="27"/>
      <c r="DK128" s="27"/>
      <c r="DL128" s="27"/>
      <c r="DM128" s="27"/>
      <c r="DN128" s="27"/>
      <c r="DO128" s="27"/>
      <c r="DP128" s="27"/>
      <c r="DQ128" s="27"/>
      <c r="DR128" s="27"/>
      <c r="DS128" s="27"/>
      <c r="DT128" s="27"/>
      <c r="DU128" s="27"/>
      <c r="DV128" s="27"/>
      <c r="DW128" s="27"/>
      <c r="DX128" s="27"/>
      <c r="DY128" s="27"/>
      <c r="DZ128" s="27"/>
      <c r="EA128" s="27"/>
      <c r="EB128" s="27"/>
      <c r="EC128" s="27"/>
      <c r="ED128" s="27"/>
      <c r="EE128" s="27"/>
      <c r="EF128" s="27"/>
      <c r="EG128" s="27"/>
      <c r="EH128" s="27"/>
      <c r="EI128" s="27"/>
      <c r="EJ128" s="27"/>
      <c r="EK128" s="27"/>
      <c r="EL128" s="27"/>
      <c r="EM128" s="27"/>
      <c r="EN128" s="27"/>
      <c r="EO128" s="27"/>
      <c r="EP128" s="27"/>
      <c r="EQ128" s="27"/>
      <c r="ER128" s="27"/>
      <c r="ES128" s="27"/>
      <c r="ET128" s="27"/>
      <c r="EU128" s="27"/>
      <c r="EV128" s="27"/>
      <c r="EW128" s="27"/>
      <c r="EX128" s="27"/>
      <c r="EY128" s="27"/>
      <c r="EZ128" s="27"/>
      <c r="FA128" s="27"/>
      <c r="FB128" s="27"/>
      <c r="FC128" s="27"/>
      <c r="FD128" s="27"/>
      <c r="FE128" s="27"/>
      <c r="FF128" s="27"/>
      <c r="FG128" s="27"/>
      <c r="FH128" s="27"/>
      <c r="FI128" s="27"/>
      <c r="FJ128" s="27"/>
      <c r="FK128" s="27"/>
      <c r="FL128" s="27"/>
      <c r="FM128" s="27"/>
      <c r="FN128" s="27"/>
      <c r="FO128" s="27"/>
      <c r="FP128" s="27"/>
      <c r="FQ128" s="27"/>
      <c r="FR128" s="27"/>
      <c r="FS128" s="27"/>
      <c r="FT128" s="27"/>
      <c r="FU128" s="27"/>
      <c r="FV128" s="27"/>
      <c r="FW128" s="27"/>
      <c r="FX128" s="27"/>
      <c r="FY128" s="27"/>
      <c r="FZ128" s="27"/>
      <c r="GA128" s="27"/>
      <c r="GB128" s="27"/>
      <c r="GC128" s="27"/>
      <c r="GD128" s="27"/>
      <c r="GE128" s="27"/>
      <c r="GF128" s="27"/>
      <c r="GG128" s="27"/>
      <c r="GH128" s="27"/>
      <c r="GI128" s="27"/>
      <c r="GJ128" s="27"/>
      <c r="GK128" s="27"/>
      <c r="GL128" s="27"/>
      <c r="GM128" s="27"/>
      <c r="GN128" s="27"/>
      <c r="GO128" s="27"/>
      <c r="GP128" s="27"/>
      <c r="GQ128" s="27"/>
      <c r="GR128" s="27"/>
      <c r="GS128" s="27"/>
      <c r="GT128" s="27"/>
      <c r="GU128" s="27"/>
      <c r="GV128" s="27"/>
      <c r="GW128" s="27"/>
      <c r="GX128" s="27"/>
      <c r="GY128" s="27"/>
      <c r="GZ128" s="27"/>
      <c r="HA128" s="27"/>
      <c r="HB128" s="27"/>
      <c r="HC128" s="27"/>
      <c r="HD128" s="27"/>
      <c r="HE128" s="27"/>
      <c r="HF128" s="27"/>
      <c r="HG128" s="27"/>
      <c r="HH128" s="27"/>
      <c r="HI128" s="27"/>
      <c r="HJ128" s="27"/>
      <c r="HK128" s="27"/>
      <c r="HL128" s="27"/>
      <c r="HM128" s="27"/>
      <c r="HN128" s="27"/>
      <c r="HO128" s="27"/>
      <c r="HP128" s="27"/>
      <c r="HQ128" s="27"/>
      <c r="HR128" s="27"/>
      <c r="HS128" s="27"/>
      <c r="HT128" s="27"/>
      <c r="HU128" s="27"/>
      <c r="HV128" s="27"/>
      <c r="HW128" s="27"/>
      <c r="HX128" s="27"/>
      <c r="HY128" s="27"/>
      <c r="HZ128" s="27"/>
      <c r="IA128" s="27"/>
    </row>
    <row r="129" spans="1:235" x14ac:dyDescent="0.25">
      <c r="A129" s="32">
        <f t="shared" ca="1" si="5"/>
        <v>43235</v>
      </c>
      <c r="B129" s="37">
        <f ca="1">IF(ISERROR(VLOOKUP($A129,Original!$A$9:$B$500,2,FALSE)),0,VLOOKUP($A129,Original!$A$9:$B$500,2,FALSE))</f>
        <v>0</v>
      </c>
      <c r="C129" s="37">
        <f ca="1">IF(ISERROR(VLOOKUP($A129,Levelled!$A$9:$B$500,2,FALSE)),0,VLOOKUP($A129,Levelled!$A$9:$B$500,2,FALSE))</f>
        <v>0</v>
      </c>
      <c r="D129" s="37">
        <f t="shared" ca="1" si="3"/>
        <v>0</v>
      </c>
      <c r="E129" s="37" t="str">
        <f t="shared" ca="1" si="4"/>
        <v>2018-20</v>
      </c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  <c r="AX129" s="27"/>
      <c r="AY129" s="27"/>
      <c r="AZ129" s="27"/>
      <c r="BA129" s="27"/>
      <c r="BB129" s="27"/>
      <c r="BC129" s="27"/>
      <c r="BD129" s="27"/>
      <c r="BE129" s="27"/>
      <c r="BF129" s="27"/>
      <c r="BG129" s="27"/>
      <c r="BH129" s="27"/>
      <c r="BI129" s="27"/>
      <c r="BJ129" s="27"/>
      <c r="BK129" s="27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27"/>
      <c r="CH129" s="27"/>
      <c r="CI129" s="27"/>
      <c r="CJ129" s="27"/>
      <c r="CK129" s="27"/>
      <c r="CL129" s="27"/>
      <c r="CM129" s="27"/>
      <c r="CN129" s="27"/>
      <c r="CO129" s="27"/>
      <c r="CP129" s="27"/>
      <c r="CQ129" s="27"/>
      <c r="CR129" s="27"/>
      <c r="CS129" s="27"/>
      <c r="CT129" s="27"/>
      <c r="CU129" s="27"/>
      <c r="CV129" s="27"/>
      <c r="CW129" s="27"/>
      <c r="CX129" s="27"/>
      <c r="CY129" s="27"/>
      <c r="CZ129" s="27"/>
      <c r="DA129" s="27"/>
      <c r="DB129" s="27"/>
      <c r="DC129" s="27"/>
      <c r="DD129" s="27"/>
      <c r="DE129" s="27"/>
      <c r="DF129" s="27"/>
      <c r="DG129" s="27"/>
      <c r="DH129" s="27"/>
      <c r="DI129" s="27"/>
      <c r="DJ129" s="27"/>
      <c r="DK129" s="27"/>
      <c r="DL129" s="27"/>
      <c r="DM129" s="27"/>
      <c r="DN129" s="27"/>
      <c r="DO129" s="27"/>
      <c r="DP129" s="27"/>
      <c r="DQ129" s="27"/>
      <c r="DR129" s="27"/>
      <c r="DS129" s="27"/>
      <c r="DT129" s="27"/>
      <c r="DU129" s="27"/>
      <c r="DV129" s="27"/>
      <c r="DW129" s="27"/>
      <c r="DX129" s="27"/>
      <c r="DY129" s="27"/>
      <c r="DZ129" s="27"/>
      <c r="EA129" s="27"/>
      <c r="EB129" s="27"/>
      <c r="EC129" s="27"/>
      <c r="ED129" s="27"/>
      <c r="EE129" s="27"/>
      <c r="EF129" s="27"/>
      <c r="EG129" s="27"/>
      <c r="EH129" s="27"/>
      <c r="EI129" s="27"/>
      <c r="EJ129" s="27"/>
      <c r="EK129" s="27"/>
      <c r="EL129" s="27"/>
      <c r="EM129" s="27"/>
      <c r="EN129" s="27"/>
      <c r="EO129" s="27"/>
      <c r="EP129" s="27"/>
      <c r="EQ129" s="27"/>
      <c r="ER129" s="27"/>
      <c r="ES129" s="27"/>
      <c r="ET129" s="27"/>
      <c r="EU129" s="27"/>
      <c r="EV129" s="27"/>
      <c r="EW129" s="27"/>
      <c r="EX129" s="27"/>
      <c r="EY129" s="27"/>
      <c r="EZ129" s="27"/>
      <c r="FA129" s="27"/>
      <c r="FB129" s="27"/>
      <c r="FC129" s="27"/>
      <c r="FD129" s="27"/>
      <c r="FE129" s="27"/>
      <c r="FF129" s="27"/>
      <c r="FG129" s="27"/>
      <c r="FH129" s="27"/>
      <c r="FI129" s="27"/>
      <c r="FJ129" s="27"/>
      <c r="FK129" s="27"/>
      <c r="FL129" s="27"/>
      <c r="FM129" s="27"/>
      <c r="FN129" s="27"/>
      <c r="FO129" s="27"/>
      <c r="FP129" s="27"/>
      <c r="FQ129" s="27"/>
      <c r="FR129" s="27"/>
      <c r="FS129" s="27"/>
      <c r="FT129" s="27"/>
      <c r="FU129" s="27"/>
      <c r="FV129" s="27"/>
      <c r="FW129" s="27"/>
      <c r="FX129" s="27"/>
      <c r="FY129" s="27"/>
      <c r="FZ129" s="27"/>
      <c r="GA129" s="27"/>
      <c r="GB129" s="27"/>
      <c r="GC129" s="27"/>
      <c r="GD129" s="27"/>
      <c r="GE129" s="27"/>
      <c r="GF129" s="27"/>
      <c r="GG129" s="27"/>
      <c r="GH129" s="27"/>
      <c r="GI129" s="27"/>
      <c r="GJ129" s="27"/>
      <c r="GK129" s="27"/>
      <c r="GL129" s="27"/>
      <c r="GM129" s="27"/>
      <c r="GN129" s="27"/>
      <c r="GO129" s="27"/>
      <c r="GP129" s="27"/>
      <c r="GQ129" s="27"/>
      <c r="GR129" s="27"/>
      <c r="GS129" s="27"/>
      <c r="GT129" s="27"/>
      <c r="GU129" s="27"/>
      <c r="GV129" s="27"/>
      <c r="GW129" s="27"/>
      <c r="GX129" s="27"/>
      <c r="GY129" s="27"/>
      <c r="GZ129" s="27"/>
      <c r="HA129" s="27"/>
      <c r="HB129" s="27"/>
      <c r="HC129" s="27"/>
      <c r="HD129" s="27"/>
      <c r="HE129" s="27"/>
      <c r="HF129" s="27"/>
      <c r="HG129" s="27"/>
      <c r="HH129" s="27"/>
      <c r="HI129" s="27"/>
      <c r="HJ129" s="27"/>
      <c r="HK129" s="27"/>
      <c r="HL129" s="27"/>
      <c r="HM129" s="27"/>
      <c r="HN129" s="27"/>
      <c r="HO129" s="27"/>
      <c r="HP129" s="27"/>
      <c r="HQ129" s="27"/>
      <c r="HR129" s="27"/>
      <c r="HS129" s="27"/>
      <c r="HT129" s="27"/>
      <c r="HU129" s="27"/>
      <c r="HV129" s="27"/>
      <c r="HW129" s="27"/>
      <c r="HX129" s="27"/>
      <c r="HY129" s="27"/>
      <c r="HZ129" s="27"/>
      <c r="IA129" s="27"/>
    </row>
    <row r="130" spans="1:235" x14ac:dyDescent="0.25">
      <c r="A130" s="32">
        <f t="shared" ca="1" si="5"/>
        <v>43236</v>
      </c>
      <c r="B130" s="37">
        <f ca="1">IF(ISERROR(VLOOKUP($A130,Original!$A$9:$B$500,2,FALSE)),0,VLOOKUP($A130,Original!$A$9:$B$500,2,FALSE))</f>
        <v>0</v>
      </c>
      <c r="C130" s="37">
        <f ca="1">IF(ISERROR(VLOOKUP($A130,Levelled!$A$9:$B$500,2,FALSE)),0,VLOOKUP($A130,Levelled!$A$9:$B$500,2,FALSE))</f>
        <v>0</v>
      </c>
      <c r="D130" s="37">
        <f t="shared" ca="1" si="3"/>
        <v>0</v>
      </c>
      <c r="E130" s="37" t="str">
        <f t="shared" ca="1" si="4"/>
        <v>2018-20</v>
      </c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  <c r="AA130" s="27"/>
      <c r="AB130" s="27"/>
      <c r="AC130" s="27"/>
      <c r="AD130" s="27"/>
      <c r="AE130" s="27"/>
      <c r="AF130" s="27"/>
      <c r="AG130" s="27"/>
      <c r="AH130" s="27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  <c r="AX130" s="27"/>
      <c r="AY130" s="27"/>
      <c r="AZ130" s="27"/>
      <c r="BA130" s="27"/>
      <c r="BB130" s="27"/>
      <c r="BC130" s="27"/>
      <c r="BD130" s="27"/>
      <c r="BE130" s="27"/>
      <c r="BF130" s="27"/>
      <c r="BG130" s="27"/>
      <c r="BH130" s="27"/>
      <c r="BI130" s="27"/>
      <c r="BJ130" s="27"/>
      <c r="BK130" s="27"/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27"/>
      <c r="CH130" s="27"/>
      <c r="CI130" s="27"/>
      <c r="CJ130" s="27"/>
      <c r="CK130" s="27"/>
      <c r="CL130" s="27"/>
      <c r="CM130" s="27"/>
      <c r="CN130" s="27"/>
      <c r="CO130" s="27"/>
      <c r="CP130" s="27"/>
      <c r="CQ130" s="27"/>
      <c r="CR130" s="27"/>
      <c r="CS130" s="27"/>
      <c r="CT130" s="27"/>
      <c r="CU130" s="27"/>
      <c r="CV130" s="27"/>
      <c r="CW130" s="27"/>
      <c r="CX130" s="27"/>
      <c r="CY130" s="27"/>
      <c r="CZ130" s="27"/>
      <c r="DA130" s="27"/>
      <c r="DB130" s="27"/>
      <c r="DC130" s="27"/>
      <c r="DD130" s="27"/>
      <c r="DE130" s="27"/>
      <c r="DF130" s="27"/>
      <c r="DG130" s="27"/>
      <c r="DH130" s="27"/>
      <c r="DI130" s="27"/>
      <c r="DJ130" s="27"/>
      <c r="DK130" s="27"/>
      <c r="DL130" s="27"/>
      <c r="DM130" s="27"/>
      <c r="DN130" s="27"/>
      <c r="DO130" s="27"/>
      <c r="DP130" s="27"/>
      <c r="DQ130" s="27"/>
      <c r="DR130" s="27"/>
      <c r="DS130" s="27"/>
      <c r="DT130" s="27"/>
      <c r="DU130" s="27"/>
      <c r="DV130" s="27"/>
      <c r="DW130" s="27"/>
      <c r="DX130" s="27"/>
      <c r="DY130" s="27"/>
      <c r="DZ130" s="27"/>
      <c r="EA130" s="27"/>
      <c r="EB130" s="27"/>
      <c r="EC130" s="27"/>
      <c r="ED130" s="27"/>
      <c r="EE130" s="27"/>
      <c r="EF130" s="27"/>
      <c r="EG130" s="27"/>
      <c r="EH130" s="27"/>
      <c r="EI130" s="27"/>
      <c r="EJ130" s="27"/>
      <c r="EK130" s="27"/>
      <c r="EL130" s="27"/>
      <c r="EM130" s="27"/>
      <c r="EN130" s="27"/>
      <c r="EO130" s="27"/>
      <c r="EP130" s="27"/>
      <c r="EQ130" s="27"/>
      <c r="ER130" s="27"/>
      <c r="ES130" s="27"/>
      <c r="ET130" s="27"/>
      <c r="EU130" s="27"/>
      <c r="EV130" s="27"/>
      <c r="EW130" s="27"/>
      <c r="EX130" s="27"/>
      <c r="EY130" s="27"/>
      <c r="EZ130" s="27"/>
      <c r="FA130" s="27"/>
      <c r="FB130" s="27"/>
      <c r="FC130" s="27"/>
      <c r="FD130" s="27"/>
      <c r="FE130" s="27"/>
      <c r="FF130" s="27"/>
      <c r="FG130" s="27"/>
      <c r="FH130" s="27"/>
      <c r="FI130" s="27"/>
      <c r="FJ130" s="27"/>
      <c r="FK130" s="27"/>
      <c r="FL130" s="27"/>
      <c r="FM130" s="27"/>
      <c r="FN130" s="27"/>
      <c r="FO130" s="27"/>
      <c r="FP130" s="27"/>
      <c r="FQ130" s="27"/>
      <c r="FR130" s="27"/>
      <c r="FS130" s="27"/>
      <c r="FT130" s="27"/>
      <c r="FU130" s="27"/>
      <c r="FV130" s="27"/>
      <c r="FW130" s="27"/>
      <c r="FX130" s="27"/>
      <c r="FY130" s="27"/>
      <c r="FZ130" s="27"/>
      <c r="GA130" s="27"/>
      <c r="GB130" s="27"/>
      <c r="GC130" s="27"/>
      <c r="GD130" s="27"/>
      <c r="GE130" s="27"/>
      <c r="GF130" s="27"/>
      <c r="GG130" s="27"/>
      <c r="GH130" s="27"/>
      <c r="GI130" s="27"/>
      <c r="GJ130" s="27"/>
      <c r="GK130" s="27"/>
      <c r="GL130" s="27"/>
      <c r="GM130" s="27"/>
      <c r="GN130" s="27"/>
      <c r="GO130" s="27"/>
      <c r="GP130" s="27"/>
      <c r="GQ130" s="27"/>
      <c r="GR130" s="27"/>
      <c r="GS130" s="27"/>
      <c r="GT130" s="27"/>
      <c r="GU130" s="27"/>
      <c r="GV130" s="27"/>
      <c r="GW130" s="27"/>
      <c r="GX130" s="27"/>
      <c r="GY130" s="27"/>
      <c r="GZ130" s="27"/>
      <c r="HA130" s="27"/>
      <c r="HB130" s="27"/>
      <c r="HC130" s="27"/>
      <c r="HD130" s="27"/>
      <c r="HE130" s="27"/>
      <c r="HF130" s="27"/>
      <c r="HG130" s="27"/>
      <c r="HH130" s="27"/>
      <c r="HI130" s="27"/>
      <c r="HJ130" s="27"/>
      <c r="HK130" s="27"/>
      <c r="HL130" s="27"/>
      <c r="HM130" s="27"/>
      <c r="HN130" s="27"/>
      <c r="HO130" s="27"/>
      <c r="HP130" s="27"/>
      <c r="HQ130" s="27"/>
      <c r="HR130" s="27"/>
      <c r="HS130" s="27"/>
      <c r="HT130" s="27"/>
      <c r="HU130" s="27"/>
      <c r="HV130" s="27"/>
      <c r="HW130" s="27"/>
      <c r="HX130" s="27"/>
      <c r="HY130" s="27"/>
      <c r="HZ130" s="27"/>
      <c r="IA130" s="27"/>
    </row>
    <row r="131" spans="1:235" x14ac:dyDescent="0.25">
      <c r="A131" s="32">
        <f t="shared" ca="1" si="5"/>
        <v>43237</v>
      </c>
      <c r="B131" s="37">
        <f ca="1">IF(ISERROR(VLOOKUP($A131,Original!$A$9:$B$500,2,FALSE)),0,VLOOKUP($A131,Original!$A$9:$B$500,2,FALSE))</f>
        <v>0</v>
      </c>
      <c r="C131" s="37">
        <f ca="1">IF(ISERROR(VLOOKUP($A131,Levelled!$A$9:$B$500,2,FALSE)),0,VLOOKUP($A131,Levelled!$A$9:$B$500,2,FALSE))</f>
        <v>0</v>
      </c>
      <c r="D131" s="37">
        <f t="shared" ca="1" si="3"/>
        <v>0</v>
      </c>
      <c r="E131" s="37" t="str">
        <f t="shared" ca="1" si="4"/>
        <v>2018-20</v>
      </c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27"/>
      <c r="AD131" s="27"/>
      <c r="AE131" s="27"/>
      <c r="AF131" s="27"/>
      <c r="AG131" s="27"/>
      <c r="AH131" s="27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  <c r="AX131" s="27"/>
      <c r="AY131" s="27"/>
      <c r="AZ131" s="27"/>
      <c r="BA131" s="27"/>
      <c r="BB131" s="27"/>
      <c r="BC131" s="27"/>
      <c r="BD131" s="27"/>
      <c r="BE131" s="27"/>
      <c r="BF131" s="27"/>
      <c r="BG131" s="27"/>
      <c r="BH131" s="27"/>
      <c r="BI131" s="27"/>
      <c r="BJ131" s="27"/>
      <c r="BK131" s="27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27"/>
      <c r="CH131" s="27"/>
      <c r="CI131" s="27"/>
      <c r="CJ131" s="27"/>
      <c r="CK131" s="27"/>
      <c r="CL131" s="27"/>
      <c r="CM131" s="27"/>
      <c r="CN131" s="27"/>
      <c r="CO131" s="27"/>
      <c r="CP131" s="27"/>
      <c r="CQ131" s="27"/>
      <c r="CR131" s="27"/>
      <c r="CS131" s="27"/>
      <c r="CT131" s="27"/>
      <c r="CU131" s="27"/>
      <c r="CV131" s="27"/>
      <c r="CW131" s="27"/>
      <c r="CX131" s="27"/>
      <c r="CY131" s="27"/>
      <c r="CZ131" s="27"/>
      <c r="DA131" s="27"/>
      <c r="DB131" s="27"/>
      <c r="DC131" s="27"/>
      <c r="DD131" s="27"/>
      <c r="DE131" s="27"/>
      <c r="DF131" s="27"/>
      <c r="DG131" s="27"/>
      <c r="DH131" s="27"/>
      <c r="DI131" s="27"/>
      <c r="DJ131" s="27"/>
      <c r="DK131" s="27"/>
      <c r="DL131" s="27"/>
      <c r="DM131" s="27"/>
      <c r="DN131" s="27"/>
      <c r="DO131" s="27"/>
      <c r="DP131" s="27"/>
      <c r="DQ131" s="27"/>
      <c r="DR131" s="27"/>
      <c r="DS131" s="27"/>
      <c r="DT131" s="27"/>
      <c r="DU131" s="27"/>
      <c r="DV131" s="27"/>
      <c r="DW131" s="27"/>
      <c r="DX131" s="27"/>
      <c r="DY131" s="27"/>
      <c r="DZ131" s="27"/>
      <c r="EA131" s="27"/>
      <c r="EB131" s="27"/>
      <c r="EC131" s="27"/>
      <c r="ED131" s="27"/>
      <c r="EE131" s="27"/>
      <c r="EF131" s="27"/>
      <c r="EG131" s="27"/>
      <c r="EH131" s="27"/>
      <c r="EI131" s="27"/>
      <c r="EJ131" s="27"/>
      <c r="EK131" s="27"/>
      <c r="EL131" s="27"/>
      <c r="EM131" s="27"/>
      <c r="EN131" s="27"/>
      <c r="EO131" s="27"/>
      <c r="EP131" s="27"/>
      <c r="EQ131" s="27"/>
      <c r="ER131" s="27"/>
      <c r="ES131" s="27"/>
      <c r="ET131" s="27"/>
      <c r="EU131" s="27"/>
      <c r="EV131" s="27"/>
      <c r="EW131" s="27"/>
      <c r="EX131" s="27"/>
      <c r="EY131" s="27"/>
      <c r="EZ131" s="27"/>
      <c r="FA131" s="27"/>
      <c r="FB131" s="27"/>
      <c r="FC131" s="27"/>
      <c r="FD131" s="27"/>
      <c r="FE131" s="27"/>
      <c r="FF131" s="27"/>
      <c r="FG131" s="27"/>
      <c r="FH131" s="27"/>
      <c r="FI131" s="27"/>
      <c r="FJ131" s="27"/>
      <c r="FK131" s="27"/>
      <c r="FL131" s="27"/>
      <c r="FM131" s="27"/>
      <c r="FN131" s="27"/>
      <c r="FO131" s="27"/>
      <c r="FP131" s="27"/>
      <c r="FQ131" s="27"/>
      <c r="FR131" s="27"/>
      <c r="FS131" s="27"/>
      <c r="FT131" s="27"/>
      <c r="FU131" s="27"/>
      <c r="FV131" s="27"/>
      <c r="FW131" s="27"/>
      <c r="FX131" s="27"/>
      <c r="FY131" s="27"/>
      <c r="FZ131" s="27"/>
      <c r="GA131" s="27"/>
      <c r="GB131" s="27"/>
      <c r="GC131" s="27"/>
      <c r="GD131" s="27"/>
      <c r="GE131" s="27"/>
      <c r="GF131" s="27"/>
      <c r="GG131" s="27"/>
      <c r="GH131" s="27"/>
      <c r="GI131" s="27"/>
      <c r="GJ131" s="27"/>
      <c r="GK131" s="27"/>
      <c r="GL131" s="27"/>
      <c r="GM131" s="27"/>
      <c r="GN131" s="27"/>
      <c r="GO131" s="27"/>
      <c r="GP131" s="27"/>
      <c r="GQ131" s="27"/>
      <c r="GR131" s="27"/>
      <c r="GS131" s="27"/>
      <c r="GT131" s="27"/>
      <c r="GU131" s="27"/>
      <c r="GV131" s="27"/>
      <c r="GW131" s="27"/>
      <c r="GX131" s="27"/>
      <c r="GY131" s="27"/>
      <c r="GZ131" s="27"/>
      <c r="HA131" s="27"/>
      <c r="HB131" s="27"/>
      <c r="HC131" s="27"/>
      <c r="HD131" s="27"/>
      <c r="HE131" s="27"/>
      <c r="HF131" s="27"/>
      <c r="HG131" s="27"/>
      <c r="HH131" s="27"/>
      <c r="HI131" s="27"/>
      <c r="HJ131" s="27"/>
      <c r="HK131" s="27"/>
      <c r="HL131" s="27"/>
      <c r="HM131" s="27"/>
      <c r="HN131" s="27"/>
      <c r="HO131" s="27"/>
      <c r="HP131" s="27"/>
      <c r="HQ131" s="27"/>
      <c r="HR131" s="27"/>
      <c r="HS131" s="27"/>
      <c r="HT131" s="27"/>
      <c r="HU131" s="27"/>
      <c r="HV131" s="27"/>
      <c r="HW131" s="27"/>
      <c r="HX131" s="27"/>
      <c r="HY131" s="27"/>
      <c r="HZ131" s="27"/>
      <c r="IA131" s="27"/>
    </row>
    <row r="132" spans="1:235" x14ac:dyDescent="0.25">
      <c r="A132" s="32">
        <f t="shared" ca="1" si="5"/>
        <v>43238</v>
      </c>
      <c r="B132" s="37">
        <f ca="1">IF(ISERROR(VLOOKUP($A132,Original!$A$9:$B$500,2,FALSE)),0,VLOOKUP($A132,Original!$A$9:$B$500,2,FALSE))</f>
        <v>0</v>
      </c>
      <c r="C132" s="37">
        <f ca="1">IF(ISERROR(VLOOKUP($A132,Levelled!$A$9:$B$500,2,FALSE)),0,VLOOKUP($A132,Levelled!$A$9:$B$500,2,FALSE))</f>
        <v>0</v>
      </c>
      <c r="D132" s="37">
        <f t="shared" ca="1" si="3"/>
        <v>0</v>
      </c>
      <c r="E132" s="37" t="str">
        <f t="shared" ca="1" si="4"/>
        <v>2018-20</v>
      </c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  <c r="AA132" s="27"/>
      <c r="AB132" s="27"/>
      <c r="AC132" s="27"/>
      <c r="AD132" s="27"/>
      <c r="AE132" s="27"/>
      <c r="AF132" s="27"/>
      <c r="AG132" s="27"/>
      <c r="AH132" s="27"/>
      <c r="AI132" s="27"/>
      <c r="AJ132" s="27"/>
      <c r="AK132" s="27"/>
      <c r="AL132" s="27"/>
      <c r="AM132" s="27"/>
      <c r="AN132" s="27"/>
      <c r="AO132" s="27"/>
      <c r="AP132" s="27"/>
      <c r="AQ132" s="27"/>
      <c r="AR132" s="27"/>
      <c r="AS132" s="27"/>
      <c r="AT132" s="27"/>
      <c r="AU132" s="27"/>
      <c r="AV132" s="27"/>
      <c r="AW132" s="27"/>
      <c r="AX132" s="27"/>
      <c r="AY132" s="27"/>
      <c r="AZ132" s="27"/>
      <c r="BA132" s="27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7"/>
      <c r="DJ132" s="27"/>
      <c r="DK132" s="27"/>
      <c r="DL132" s="27"/>
      <c r="DM132" s="27"/>
      <c r="DN132" s="27"/>
      <c r="DO132" s="27"/>
      <c r="DP132" s="27"/>
      <c r="DQ132" s="27"/>
      <c r="DR132" s="27"/>
      <c r="DS132" s="27"/>
      <c r="DT132" s="27"/>
      <c r="DU132" s="27"/>
      <c r="DV132" s="27"/>
      <c r="DW132" s="27"/>
      <c r="DX132" s="27"/>
      <c r="DY132" s="27"/>
      <c r="DZ132" s="27"/>
      <c r="EA132" s="27"/>
      <c r="EB132" s="27"/>
      <c r="EC132" s="27"/>
      <c r="ED132" s="27"/>
      <c r="EE132" s="27"/>
      <c r="EF132" s="27"/>
      <c r="EG132" s="27"/>
      <c r="EH132" s="27"/>
      <c r="EI132" s="27"/>
      <c r="EJ132" s="27"/>
      <c r="EK132" s="27"/>
      <c r="EL132" s="27"/>
      <c r="EM132" s="27"/>
      <c r="EN132" s="27"/>
      <c r="EO132" s="27"/>
      <c r="EP132" s="27"/>
      <c r="EQ132" s="27"/>
      <c r="ER132" s="27"/>
      <c r="ES132" s="27"/>
      <c r="ET132" s="27"/>
      <c r="EU132" s="27"/>
      <c r="EV132" s="27"/>
      <c r="EW132" s="27"/>
      <c r="EX132" s="27"/>
      <c r="EY132" s="27"/>
      <c r="EZ132" s="27"/>
      <c r="FA132" s="27"/>
      <c r="FB132" s="27"/>
      <c r="FC132" s="27"/>
      <c r="FD132" s="27"/>
      <c r="FE132" s="27"/>
      <c r="FF132" s="27"/>
      <c r="FG132" s="27"/>
      <c r="FH132" s="27"/>
      <c r="FI132" s="27"/>
      <c r="FJ132" s="27"/>
      <c r="FK132" s="27"/>
      <c r="FL132" s="27"/>
      <c r="FM132" s="27"/>
      <c r="FN132" s="27"/>
      <c r="FO132" s="27"/>
      <c r="FP132" s="27"/>
      <c r="FQ132" s="27"/>
      <c r="FR132" s="27"/>
      <c r="FS132" s="27"/>
      <c r="FT132" s="27"/>
      <c r="FU132" s="27"/>
      <c r="FV132" s="27"/>
      <c r="FW132" s="27"/>
      <c r="FX132" s="27"/>
      <c r="FY132" s="27"/>
      <c r="FZ132" s="27"/>
      <c r="GA132" s="27"/>
      <c r="GB132" s="27"/>
      <c r="GC132" s="27"/>
      <c r="GD132" s="27"/>
      <c r="GE132" s="27"/>
      <c r="GF132" s="27"/>
      <c r="GG132" s="27"/>
      <c r="GH132" s="27"/>
      <c r="GI132" s="27"/>
      <c r="GJ132" s="27"/>
      <c r="GK132" s="27"/>
      <c r="GL132" s="27"/>
      <c r="GM132" s="27"/>
      <c r="GN132" s="27"/>
      <c r="GO132" s="27"/>
      <c r="GP132" s="27"/>
      <c r="GQ132" s="27"/>
      <c r="GR132" s="27"/>
      <c r="GS132" s="27"/>
      <c r="GT132" s="27"/>
      <c r="GU132" s="27"/>
      <c r="GV132" s="27"/>
      <c r="GW132" s="27"/>
      <c r="GX132" s="27"/>
      <c r="GY132" s="27"/>
      <c r="GZ132" s="27"/>
      <c r="HA132" s="27"/>
      <c r="HB132" s="27"/>
      <c r="HC132" s="27"/>
      <c r="HD132" s="27"/>
      <c r="HE132" s="27"/>
      <c r="HF132" s="27"/>
      <c r="HG132" s="27"/>
      <c r="HH132" s="27"/>
      <c r="HI132" s="27"/>
      <c r="HJ132" s="27"/>
      <c r="HK132" s="27"/>
      <c r="HL132" s="27"/>
      <c r="HM132" s="27"/>
      <c r="HN132" s="27"/>
      <c r="HO132" s="27"/>
      <c r="HP132" s="27"/>
      <c r="HQ132" s="27"/>
      <c r="HR132" s="27"/>
      <c r="HS132" s="27"/>
      <c r="HT132" s="27"/>
      <c r="HU132" s="27"/>
      <c r="HV132" s="27"/>
      <c r="HW132" s="27"/>
      <c r="HX132" s="27"/>
      <c r="HY132" s="27"/>
      <c r="HZ132" s="27"/>
      <c r="IA132" s="27"/>
    </row>
    <row r="133" spans="1:235" x14ac:dyDescent="0.25">
      <c r="A133" s="32">
        <f t="shared" ca="1" si="5"/>
        <v>43239</v>
      </c>
      <c r="B133" s="37">
        <f ca="1">IF(ISERROR(VLOOKUP($A133,Original!$A$9:$B$500,2,FALSE)),0,VLOOKUP($A133,Original!$A$9:$B$500,2,FALSE))</f>
        <v>0</v>
      </c>
      <c r="C133" s="37">
        <f ca="1">IF(ISERROR(VLOOKUP($A133,Levelled!$A$9:$B$500,2,FALSE)),0,VLOOKUP($A133,Levelled!$A$9:$B$500,2,FALSE))</f>
        <v>0</v>
      </c>
      <c r="D133" s="37">
        <f t="shared" ca="1" si="3"/>
        <v>0</v>
      </c>
      <c r="E133" s="37" t="str">
        <f t="shared" ca="1" si="4"/>
        <v>2018-20</v>
      </c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  <c r="AA133" s="27"/>
      <c r="AB133" s="27"/>
      <c r="AC133" s="27"/>
      <c r="AD133" s="27"/>
      <c r="AE133" s="27"/>
      <c r="AF133" s="27"/>
      <c r="AG133" s="27"/>
      <c r="AH133" s="27"/>
      <c r="AI133" s="27"/>
      <c r="AJ133" s="27"/>
      <c r="AK133" s="27"/>
      <c r="AL133" s="27"/>
      <c r="AM133" s="27"/>
      <c r="AN133" s="27"/>
      <c r="AO133" s="27"/>
      <c r="AP133" s="27"/>
      <c r="AQ133" s="27"/>
      <c r="AR133" s="27"/>
      <c r="AS133" s="27"/>
      <c r="AT133" s="27"/>
      <c r="AU133" s="27"/>
      <c r="AV133" s="27"/>
      <c r="AW133" s="27"/>
      <c r="AX133" s="27"/>
      <c r="AY133" s="27"/>
      <c r="AZ133" s="27"/>
      <c r="BA133" s="27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7"/>
      <c r="DJ133" s="27"/>
      <c r="DK133" s="27"/>
      <c r="DL133" s="27"/>
      <c r="DM133" s="27"/>
      <c r="DN133" s="27"/>
      <c r="DO133" s="27"/>
      <c r="DP133" s="27"/>
      <c r="DQ133" s="27"/>
      <c r="DR133" s="27"/>
      <c r="DS133" s="27"/>
      <c r="DT133" s="27"/>
      <c r="DU133" s="27"/>
      <c r="DV133" s="27"/>
      <c r="DW133" s="27"/>
      <c r="DX133" s="27"/>
      <c r="DY133" s="27"/>
      <c r="DZ133" s="27"/>
      <c r="EA133" s="27"/>
      <c r="EB133" s="27"/>
      <c r="EC133" s="27"/>
      <c r="ED133" s="27"/>
      <c r="EE133" s="27"/>
      <c r="EF133" s="27"/>
      <c r="EG133" s="27"/>
      <c r="EH133" s="27"/>
      <c r="EI133" s="27"/>
      <c r="EJ133" s="27"/>
      <c r="EK133" s="27"/>
      <c r="EL133" s="27"/>
      <c r="EM133" s="27"/>
      <c r="EN133" s="27"/>
      <c r="EO133" s="27"/>
      <c r="EP133" s="27"/>
      <c r="EQ133" s="27"/>
      <c r="ER133" s="27"/>
      <c r="ES133" s="27"/>
      <c r="ET133" s="27"/>
      <c r="EU133" s="27"/>
      <c r="EV133" s="27"/>
      <c r="EW133" s="27"/>
      <c r="EX133" s="27"/>
      <c r="EY133" s="27"/>
      <c r="EZ133" s="27"/>
      <c r="FA133" s="27"/>
      <c r="FB133" s="27"/>
      <c r="FC133" s="27"/>
      <c r="FD133" s="27"/>
      <c r="FE133" s="27"/>
      <c r="FF133" s="27"/>
      <c r="FG133" s="27"/>
      <c r="FH133" s="27"/>
      <c r="FI133" s="27"/>
      <c r="FJ133" s="27"/>
      <c r="FK133" s="27"/>
      <c r="FL133" s="27"/>
      <c r="FM133" s="27"/>
      <c r="FN133" s="27"/>
      <c r="FO133" s="27"/>
      <c r="FP133" s="27"/>
      <c r="FQ133" s="27"/>
      <c r="FR133" s="27"/>
      <c r="FS133" s="27"/>
      <c r="FT133" s="27"/>
      <c r="FU133" s="27"/>
      <c r="FV133" s="27"/>
      <c r="FW133" s="27"/>
      <c r="FX133" s="27"/>
      <c r="FY133" s="27"/>
      <c r="FZ133" s="27"/>
      <c r="GA133" s="27"/>
      <c r="GB133" s="27"/>
      <c r="GC133" s="27"/>
      <c r="GD133" s="27"/>
      <c r="GE133" s="27"/>
      <c r="GF133" s="27"/>
      <c r="GG133" s="27"/>
      <c r="GH133" s="27"/>
      <c r="GI133" s="27"/>
      <c r="GJ133" s="27"/>
      <c r="GK133" s="27"/>
      <c r="GL133" s="27"/>
      <c r="GM133" s="27"/>
      <c r="GN133" s="27"/>
      <c r="GO133" s="27"/>
      <c r="GP133" s="27"/>
      <c r="GQ133" s="27"/>
      <c r="GR133" s="27"/>
      <c r="GS133" s="27"/>
      <c r="GT133" s="27"/>
      <c r="GU133" s="27"/>
      <c r="GV133" s="27"/>
      <c r="GW133" s="27"/>
      <c r="GX133" s="27"/>
      <c r="GY133" s="27"/>
      <c r="GZ133" s="27"/>
      <c r="HA133" s="27"/>
      <c r="HB133" s="27"/>
      <c r="HC133" s="27"/>
      <c r="HD133" s="27"/>
      <c r="HE133" s="27"/>
      <c r="HF133" s="27"/>
      <c r="HG133" s="27"/>
      <c r="HH133" s="27"/>
      <c r="HI133" s="27"/>
      <c r="HJ133" s="27"/>
      <c r="HK133" s="27"/>
      <c r="HL133" s="27"/>
      <c r="HM133" s="27"/>
      <c r="HN133" s="27"/>
      <c r="HO133" s="27"/>
      <c r="HP133" s="27"/>
      <c r="HQ133" s="27"/>
      <c r="HR133" s="27"/>
      <c r="HS133" s="27"/>
      <c r="HT133" s="27"/>
      <c r="HU133" s="27"/>
      <c r="HV133" s="27"/>
      <c r="HW133" s="27"/>
      <c r="HX133" s="27"/>
      <c r="HY133" s="27"/>
      <c r="HZ133" s="27"/>
      <c r="IA133" s="27"/>
    </row>
    <row r="134" spans="1:235" x14ac:dyDescent="0.25">
      <c r="A134" s="32">
        <f t="shared" ca="1" si="5"/>
        <v>43240</v>
      </c>
      <c r="B134" s="37">
        <f ca="1">IF(ISERROR(VLOOKUP($A134,Original!$A$9:$B$500,2,FALSE)),0,VLOOKUP($A134,Original!$A$9:$B$500,2,FALSE))</f>
        <v>0</v>
      </c>
      <c r="C134" s="37">
        <f ca="1">IF(ISERROR(VLOOKUP($A134,Levelled!$A$9:$B$500,2,FALSE)),0,VLOOKUP($A134,Levelled!$A$9:$B$500,2,FALSE))</f>
        <v>0</v>
      </c>
      <c r="D134" s="37">
        <f t="shared" ca="1" si="3"/>
        <v>0</v>
      </c>
      <c r="E134" s="37" t="str">
        <f t="shared" ca="1" si="4"/>
        <v>2018-20</v>
      </c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  <c r="AO134" s="27"/>
      <c r="AP134" s="27"/>
      <c r="AQ134" s="27"/>
      <c r="AR134" s="27"/>
      <c r="AS134" s="27"/>
      <c r="AT134" s="27"/>
      <c r="AU134" s="2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27"/>
      <c r="CH134" s="27"/>
      <c r="CI134" s="27"/>
      <c r="CJ134" s="27"/>
      <c r="CK134" s="27"/>
      <c r="CL134" s="27"/>
      <c r="CM134" s="27"/>
      <c r="CN134" s="27"/>
      <c r="CO134" s="27"/>
      <c r="CP134" s="27"/>
      <c r="CQ134" s="27"/>
      <c r="CR134" s="27"/>
      <c r="CS134" s="27"/>
      <c r="CT134" s="27"/>
      <c r="CU134" s="27"/>
      <c r="CV134" s="27"/>
      <c r="CW134" s="27"/>
      <c r="CX134" s="27"/>
      <c r="CY134" s="27"/>
      <c r="CZ134" s="27"/>
      <c r="DA134" s="27"/>
      <c r="DB134" s="27"/>
      <c r="DC134" s="27"/>
      <c r="DD134" s="27"/>
      <c r="DE134" s="27"/>
      <c r="DF134" s="27"/>
      <c r="DG134" s="27"/>
      <c r="DH134" s="27"/>
      <c r="DI134" s="27"/>
      <c r="DJ134" s="27"/>
      <c r="DK134" s="27"/>
      <c r="DL134" s="27"/>
      <c r="DM134" s="27"/>
      <c r="DN134" s="27"/>
      <c r="DO134" s="27"/>
      <c r="DP134" s="27"/>
      <c r="DQ134" s="27"/>
      <c r="DR134" s="27"/>
      <c r="DS134" s="27"/>
      <c r="DT134" s="27"/>
      <c r="DU134" s="27"/>
      <c r="DV134" s="27"/>
      <c r="DW134" s="27"/>
      <c r="DX134" s="27"/>
      <c r="DY134" s="27"/>
      <c r="DZ134" s="27"/>
      <c r="EA134" s="27"/>
      <c r="EB134" s="27"/>
      <c r="EC134" s="27"/>
      <c r="ED134" s="27"/>
      <c r="EE134" s="27"/>
      <c r="EF134" s="27"/>
      <c r="EG134" s="27"/>
      <c r="EH134" s="27"/>
      <c r="EI134" s="27"/>
      <c r="EJ134" s="27"/>
      <c r="EK134" s="27"/>
      <c r="EL134" s="27"/>
      <c r="EM134" s="27"/>
      <c r="EN134" s="27"/>
      <c r="EO134" s="27"/>
      <c r="EP134" s="27"/>
      <c r="EQ134" s="27"/>
      <c r="ER134" s="27"/>
      <c r="ES134" s="27"/>
      <c r="ET134" s="27"/>
      <c r="EU134" s="27"/>
      <c r="EV134" s="27"/>
      <c r="EW134" s="27"/>
      <c r="EX134" s="27"/>
      <c r="EY134" s="27"/>
      <c r="EZ134" s="27"/>
      <c r="FA134" s="27"/>
      <c r="FB134" s="27"/>
      <c r="FC134" s="27"/>
      <c r="FD134" s="27"/>
      <c r="FE134" s="27"/>
      <c r="FF134" s="27"/>
      <c r="FG134" s="27"/>
      <c r="FH134" s="27"/>
      <c r="FI134" s="27"/>
      <c r="FJ134" s="27"/>
      <c r="FK134" s="27"/>
      <c r="FL134" s="27"/>
      <c r="FM134" s="27"/>
      <c r="FN134" s="27"/>
      <c r="FO134" s="27"/>
      <c r="FP134" s="27"/>
      <c r="FQ134" s="27"/>
      <c r="FR134" s="27"/>
      <c r="FS134" s="27"/>
      <c r="FT134" s="27"/>
      <c r="FU134" s="27"/>
      <c r="FV134" s="27"/>
      <c r="FW134" s="27"/>
      <c r="FX134" s="27"/>
      <c r="FY134" s="27"/>
      <c r="FZ134" s="27"/>
      <c r="GA134" s="27"/>
      <c r="GB134" s="27"/>
      <c r="GC134" s="27"/>
      <c r="GD134" s="27"/>
      <c r="GE134" s="27"/>
      <c r="GF134" s="27"/>
      <c r="GG134" s="27"/>
      <c r="GH134" s="27"/>
      <c r="GI134" s="27"/>
      <c r="GJ134" s="27"/>
      <c r="GK134" s="27"/>
      <c r="GL134" s="27"/>
      <c r="GM134" s="27"/>
      <c r="GN134" s="27"/>
      <c r="GO134" s="27"/>
      <c r="GP134" s="27"/>
      <c r="GQ134" s="27"/>
      <c r="GR134" s="27"/>
      <c r="GS134" s="27"/>
      <c r="GT134" s="27"/>
      <c r="GU134" s="27"/>
      <c r="GV134" s="27"/>
      <c r="GW134" s="27"/>
      <c r="GX134" s="27"/>
      <c r="GY134" s="27"/>
      <c r="GZ134" s="27"/>
      <c r="HA134" s="27"/>
      <c r="HB134" s="27"/>
      <c r="HC134" s="27"/>
      <c r="HD134" s="27"/>
      <c r="HE134" s="27"/>
      <c r="HF134" s="27"/>
      <c r="HG134" s="27"/>
      <c r="HH134" s="27"/>
      <c r="HI134" s="27"/>
      <c r="HJ134" s="27"/>
      <c r="HK134" s="27"/>
      <c r="HL134" s="27"/>
      <c r="HM134" s="27"/>
      <c r="HN134" s="27"/>
      <c r="HO134" s="27"/>
      <c r="HP134" s="27"/>
      <c r="HQ134" s="27"/>
      <c r="HR134" s="27"/>
      <c r="HS134" s="27"/>
      <c r="HT134" s="27"/>
      <c r="HU134" s="27"/>
      <c r="HV134" s="27"/>
      <c r="HW134" s="27"/>
      <c r="HX134" s="27"/>
      <c r="HY134" s="27"/>
      <c r="HZ134" s="27"/>
      <c r="IA134" s="27"/>
    </row>
    <row r="135" spans="1:235" x14ac:dyDescent="0.25">
      <c r="A135" s="32">
        <f t="shared" ca="1" si="5"/>
        <v>43241</v>
      </c>
      <c r="B135" s="37">
        <f ca="1">IF(ISERROR(VLOOKUP($A135,Original!$A$9:$B$500,2,FALSE)),0,VLOOKUP($A135,Original!$A$9:$B$500,2,FALSE))</f>
        <v>0</v>
      </c>
      <c r="C135" s="37">
        <f ca="1">IF(ISERROR(VLOOKUP($A135,Levelled!$A$9:$B$500,2,FALSE)),0,VLOOKUP($A135,Levelled!$A$9:$B$500,2,FALSE))</f>
        <v>0</v>
      </c>
      <c r="D135" s="37">
        <f t="shared" ca="1" si="3"/>
        <v>0</v>
      </c>
      <c r="E135" s="37" t="str">
        <f t="shared" ca="1" si="4"/>
        <v>2018-21</v>
      </c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  <c r="AA135" s="27"/>
      <c r="AB135" s="27"/>
      <c r="AC135" s="27"/>
      <c r="AD135" s="27"/>
      <c r="AE135" s="27"/>
      <c r="AF135" s="27"/>
      <c r="AG135" s="27"/>
      <c r="AH135" s="27"/>
      <c r="AI135" s="27"/>
      <c r="AJ135" s="27"/>
      <c r="AK135" s="27"/>
      <c r="AL135" s="27"/>
      <c r="AM135" s="27"/>
      <c r="AN135" s="27"/>
      <c r="AO135" s="27"/>
      <c r="AP135" s="27"/>
      <c r="AQ135" s="27"/>
      <c r="AR135" s="27"/>
      <c r="AS135" s="27"/>
      <c r="AT135" s="27"/>
      <c r="AU135" s="27"/>
      <c r="AV135" s="27"/>
      <c r="AW135" s="27"/>
      <c r="AX135" s="27"/>
      <c r="AY135" s="27"/>
      <c r="AZ135" s="27"/>
      <c r="BA135" s="27"/>
      <c r="BB135" s="27"/>
      <c r="BC135" s="27"/>
      <c r="BD135" s="27"/>
      <c r="BE135" s="27"/>
      <c r="BF135" s="27"/>
      <c r="BG135" s="27"/>
      <c r="BH135" s="27"/>
      <c r="BI135" s="27"/>
      <c r="BJ135" s="27"/>
      <c r="BK135" s="27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27"/>
      <c r="CH135" s="27"/>
      <c r="CI135" s="27"/>
      <c r="CJ135" s="27"/>
      <c r="CK135" s="27"/>
      <c r="CL135" s="27"/>
      <c r="CM135" s="27"/>
      <c r="CN135" s="27"/>
      <c r="CO135" s="27"/>
      <c r="CP135" s="27"/>
      <c r="CQ135" s="27"/>
      <c r="CR135" s="27"/>
      <c r="CS135" s="27"/>
      <c r="CT135" s="27"/>
      <c r="CU135" s="27"/>
      <c r="CV135" s="27"/>
      <c r="CW135" s="27"/>
      <c r="CX135" s="27"/>
      <c r="CY135" s="27"/>
      <c r="CZ135" s="27"/>
      <c r="DA135" s="27"/>
      <c r="DB135" s="27"/>
      <c r="DC135" s="27"/>
      <c r="DD135" s="27"/>
      <c r="DE135" s="27"/>
      <c r="DF135" s="27"/>
      <c r="DG135" s="27"/>
      <c r="DH135" s="27"/>
      <c r="DI135" s="27"/>
      <c r="DJ135" s="27"/>
      <c r="DK135" s="27"/>
      <c r="DL135" s="27"/>
      <c r="DM135" s="27"/>
      <c r="DN135" s="27"/>
      <c r="DO135" s="27"/>
      <c r="DP135" s="27"/>
      <c r="DQ135" s="27"/>
      <c r="DR135" s="27"/>
      <c r="DS135" s="27"/>
      <c r="DT135" s="27"/>
      <c r="DU135" s="27"/>
      <c r="DV135" s="27"/>
      <c r="DW135" s="27"/>
      <c r="DX135" s="27"/>
      <c r="DY135" s="27"/>
      <c r="DZ135" s="27"/>
      <c r="EA135" s="27"/>
      <c r="EB135" s="27"/>
      <c r="EC135" s="27"/>
      <c r="ED135" s="27"/>
      <c r="EE135" s="27"/>
      <c r="EF135" s="27"/>
      <c r="EG135" s="27"/>
      <c r="EH135" s="27"/>
      <c r="EI135" s="27"/>
      <c r="EJ135" s="27"/>
      <c r="EK135" s="27"/>
      <c r="EL135" s="27"/>
      <c r="EM135" s="27"/>
      <c r="EN135" s="27"/>
      <c r="EO135" s="27"/>
      <c r="EP135" s="27"/>
      <c r="EQ135" s="27"/>
      <c r="ER135" s="27"/>
      <c r="ES135" s="27"/>
      <c r="ET135" s="27"/>
      <c r="EU135" s="27"/>
      <c r="EV135" s="27"/>
      <c r="EW135" s="27"/>
      <c r="EX135" s="27"/>
      <c r="EY135" s="27"/>
      <c r="EZ135" s="27"/>
      <c r="FA135" s="27"/>
      <c r="FB135" s="27"/>
      <c r="FC135" s="27"/>
      <c r="FD135" s="27"/>
      <c r="FE135" s="27"/>
      <c r="FF135" s="27"/>
      <c r="FG135" s="27"/>
      <c r="FH135" s="27"/>
      <c r="FI135" s="27"/>
      <c r="FJ135" s="27"/>
      <c r="FK135" s="27"/>
      <c r="FL135" s="27"/>
      <c r="FM135" s="27"/>
      <c r="FN135" s="27"/>
      <c r="FO135" s="27"/>
      <c r="FP135" s="27"/>
      <c r="FQ135" s="27"/>
      <c r="FR135" s="27"/>
      <c r="FS135" s="27"/>
      <c r="FT135" s="27"/>
      <c r="FU135" s="27"/>
      <c r="FV135" s="27"/>
      <c r="FW135" s="27"/>
      <c r="FX135" s="27"/>
      <c r="FY135" s="27"/>
      <c r="FZ135" s="27"/>
      <c r="GA135" s="27"/>
      <c r="GB135" s="27"/>
      <c r="GC135" s="27"/>
      <c r="GD135" s="27"/>
      <c r="GE135" s="27"/>
      <c r="GF135" s="27"/>
      <c r="GG135" s="27"/>
      <c r="GH135" s="27"/>
      <c r="GI135" s="27"/>
      <c r="GJ135" s="27"/>
      <c r="GK135" s="27"/>
      <c r="GL135" s="27"/>
      <c r="GM135" s="27"/>
      <c r="GN135" s="27"/>
      <c r="GO135" s="27"/>
      <c r="GP135" s="27"/>
      <c r="GQ135" s="27"/>
      <c r="GR135" s="27"/>
      <c r="GS135" s="27"/>
      <c r="GT135" s="27"/>
      <c r="GU135" s="27"/>
      <c r="GV135" s="27"/>
      <c r="GW135" s="27"/>
      <c r="GX135" s="27"/>
      <c r="GY135" s="27"/>
      <c r="GZ135" s="27"/>
      <c r="HA135" s="27"/>
      <c r="HB135" s="27"/>
      <c r="HC135" s="27"/>
      <c r="HD135" s="27"/>
      <c r="HE135" s="27"/>
      <c r="HF135" s="27"/>
      <c r="HG135" s="27"/>
      <c r="HH135" s="27"/>
      <c r="HI135" s="27"/>
      <c r="HJ135" s="27"/>
      <c r="HK135" s="27"/>
      <c r="HL135" s="27"/>
      <c r="HM135" s="27"/>
      <c r="HN135" s="27"/>
      <c r="HO135" s="27"/>
      <c r="HP135" s="27"/>
      <c r="HQ135" s="27"/>
      <c r="HR135" s="27"/>
      <c r="HS135" s="27"/>
      <c r="HT135" s="27"/>
      <c r="HU135" s="27"/>
      <c r="HV135" s="27"/>
      <c r="HW135" s="27"/>
      <c r="HX135" s="27"/>
      <c r="HY135" s="27"/>
      <c r="HZ135" s="27"/>
      <c r="IA135" s="27"/>
    </row>
    <row r="136" spans="1:235" x14ac:dyDescent="0.25">
      <c r="A136" s="32">
        <f t="shared" ca="1" si="5"/>
        <v>43242</v>
      </c>
      <c r="B136" s="37">
        <f ca="1">IF(ISERROR(VLOOKUP($A136,Original!$A$9:$B$500,2,FALSE)),0,VLOOKUP($A136,Original!$A$9:$B$500,2,FALSE))</f>
        <v>0</v>
      </c>
      <c r="C136" s="37">
        <f ca="1">IF(ISERROR(VLOOKUP($A136,Levelled!$A$9:$B$500,2,FALSE)),0,VLOOKUP($A136,Levelled!$A$9:$B$500,2,FALSE))</f>
        <v>0</v>
      </c>
      <c r="D136" s="37">
        <f t="shared" ref="D136:D199" ca="1" si="6">IF(A136&gt;MaxDate,0,VLOOKUP(A136,DateCap,4,FALSE))</f>
        <v>0</v>
      </c>
      <c r="E136" s="37" t="str">
        <f t="shared" ca="1" si="4"/>
        <v>2018-21</v>
      </c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27"/>
      <c r="AD136" s="27"/>
      <c r="AE136" s="27"/>
      <c r="AF136" s="27"/>
      <c r="AG136" s="27"/>
      <c r="AH136" s="27"/>
      <c r="AI136" s="27"/>
      <c r="AJ136" s="27"/>
      <c r="AK136" s="27"/>
      <c r="AL136" s="27"/>
      <c r="AM136" s="27"/>
      <c r="AN136" s="27"/>
      <c r="AO136" s="27"/>
      <c r="AP136" s="27"/>
      <c r="AQ136" s="27"/>
      <c r="AR136" s="27"/>
      <c r="AS136" s="27"/>
      <c r="AT136" s="27"/>
      <c r="AU136" s="27"/>
      <c r="AV136" s="27"/>
      <c r="AW136" s="27"/>
      <c r="AX136" s="27"/>
      <c r="AY136" s="27"/>
      <c r="AZ136" s="27"/>
      <c r="BA136" s="27"/>
      <c r="BB136" s="27"/>
      <c r="BC136" s="27"/>
      <c r="BD136" s="27"/>
      <c r="BE136" s="27"/>
      <c r="BF136" s="27"/>
      <c r="BG136" s="27"/>
      <c r="BH136" s="27"/>
      <c r="BI136" s="27"/>
      <c r="BJ136" s="27"/>
      <c r="BK136" s="27"/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27"/>
      <c r="CH136" s="27"/>
      <c r="CI136" s="27"/>
      <c r="CJ136" s="27"/>
      <c r="CK136" s="27"/>
      <c r="CL136" s="27"/>
      <c r="CM136" s="27"/>
      <c r="CN136" s="27"/>
      <c r="CO136" s="27"/>
      <c r="CP136" s="27"/>
      <c r="CQ136" s="27"/>
      <c r="CR136" s="27"/>
      <c r="CS136" s="27"/>
      <c r="CT136" s="27"/>
      <c r="CU136" s="27"/>
      <c r="CV136" s="27"/>
      <c r="CW136" s="27"/>
      <c r="CX136" s="27"/>
      <c r="CY136" s="27"/>
      <c r="CZ136" s="27"/>
      <c r="DA136" s="27"/>
      <c r="DB136" s="27"/>
      <c r="DC136" s="27"/>
      <c r="DD136" s="27"/>
      <c r="DE136" s="27"/>
      <c r="DF136" s="27"/>
      <c r="DG136" s="27"/>
      <c r="DH136" s="27"/>
      <c r="DI136" s="27"/>
      <c r="DJ136" s="27"/>
      <c r="DK136" s="27"/>
      <c r="DL136" s="27"/>
      <c r="DM136" s="27"/>
      <c r="DN136" s="27"/>
      <c r="DO136" s="27"/>
      <c r="DP136" s="27"/>
      <c r="DQ136" s="27"/>
      <c r="DR136" s="27"/>
      <c r="DS136" s="27"/>
      <c r="DT136" s="27"/>
      <c r="DU136" s="27"/>
      <c r="DV136" s="27"/>
      <c r="DW136" s="27"/>
      <c r="DX136" s="27"/>
      <c r="DY136" s="27"/>
      <c r="DZ136" s="27"/>
      <c r="EA136" s="27"/>
      <c r="EB136" s="27"/>
      <c r="EC136" s="27"/>
      <c r="ED136" s="27"/>
      <c r="EE136" s="27"/>
      <c r="EF136" s="27"/>
      <c r="EG136" s="27"/>
      <c r="EH136" s="27"/>
      <c r="EI136" s="27"/>
      <c r="EJ136" s="27"/>
      <c r="EK136" s="27"/>
      <c r="EL136" s="27"/>
      <c r="EM136" s="27"/>
      <c r="EN136" s="27"/>
      <c r="EO136" s="27"/>
      <c r="EP136" s="27"/>
      <c r="EQ136" s="27"/>
      <c r="ER136" s="27"/>
      <c r="ES136" s="27"/>
      <c r="ET136" s="27"/>
      <c r="EU136" s="27"/>
      <c r="EV136" s="27"/>
      <c r="EW136" s="27"/>
      <c r="EX136" s="27"/>
      <c r="EY136" s="27"/>
      <c r="EZ136" s="27"/>
      <c r="FA136" s="27"/>
      <c r="FB136" s="27"/>
      <c r="FC136" s="27"/>
      <c r="FD136" s="27"/>
      <c r="FE136" s="27"/>
      <c r="FF136" s="27"/>
      <c r="FG136" s="27"/>
      <c r="FH136" s="27"/>
      <c r="FI136" s="27"/>
      <c r="FJ136" s="27"/>
      <c r="FK136" s="27"/>
      <c r="FL136" s="27"/>
      <c r="FM136" s="27"/>
      <c r="FN136" s="27"/>
      <c r="FO136" s="27"/>
      <c r="FP136" s="27"/>
      <c r="FQ136" s="27"/>
      <c r="FR136" s="27"/>
      <c r="FS136" s="27"/>
      <c r="FT136" s="27"/>
      <c r="FU136" s="27"/>
      <c r="FV136" s="27"/>
      <c r="FW136" s="27"/>
      <c r="FX136" s="27"/>
      <c r="FY136" s="27"/>
      <c r="FZ136" s="27"/>
      <c r="GA136" s="27"/>
      <c r="GB136" s="27"/>
      <c r="GC136" s="27"/>
      <c r="GD136" s="27"/>
      <c r="GE136" s="27"/>
      <c r="GF136" s="27"/>
      <c r="GG136" s="27"/>
      <c r="GH136" s="27"/>
      <c r="GI136" s="27"/>
      <c r="GJ136" s="27"/>
      <c r="GK136" s="27"/>
      <c r="GL136" s="27"/>
      <c r="GM136" s="27"/>
      <c r="GN136" s="27"/>
      <c r="GO136" s="27"/>
      <c r="GP136" s="27"/>
      <c r="GQ136" s="27"/>
      <c r="GR136" s="27"/>
      <c r="GS136" s="27"/>
      <c r="GT136" s="27"/>
      <c r="GU136" s="27"/>
      <c r="GV136" s="27"/>
      <c r="GW136" s="27"/>
      <c r="GX136" s="27"/>
      <c r="GY136" s="27"/>
      <c r="GZ136" s="27"/>
      <c r="HA136" s="27"/>
      <c r="HB136" s="27"/>
      <c r="HC136" s="27"/>
      <c r="HD136" s="27"/>
      <c r="HE136" s="27"/>
      <c r="HF136" s="27"/>
      <c r="HG136" s="27"/>
      <c r="HH136" s="27"/>
      <c r="HI136" s="27"/>
      <c r="HJ136" s="27"/>
      <c r="HK136" s="27"/>
      <c r="HL136" s="27"/>
      <c r="HM136" s="27"/>
      <c r="HN136" s="27"/>
      <c r="HO136" s="27"/>
      <c r="HP136" s="27"/>
      <c r="HQ136" s="27"/>
      <c r="HR136" s="27"/>
      <c r="HS136" s="27"/>
      <c r="HT136" s="27"/>
      <c r="HU136" s="27"/>
      <c r="HV136" s="27"/>
      <c r="HW136" s="27"/>
      <c r="HX136" s="27"/>
      <c r="HY136" s="27"/>
      <c r="HZ136" s="27"/>
      <c r="IA136" s="27"/>
    </row>
    <row r="137" spans="1:235" x14ac:dyDescent="0.25">
      <c r="A137" s="32">
        <f t="shared" ca="1" si="5"/>
        <v>43243</v>
      </c>
      <c r="B137" s="37">
        <f ca="1">IF(ISERROR(VLOOKUP($A137,Original!$A$9:$B$500,2,FALSE)),0,VLOOKUP($A137,Original!$A$9:$B$500,2,FALSE))</f>
        <v>0</v>
      </c>
      <c r="C137" s="37">
        <f ca="1">IF(ISERROR(VLOOKUP($A137,Levelled!$A$9:$B$500,2,FALSE)),0,VLOOKUP($A137,Levelled!$A$9:$B$500,2,FALSE))</f>
        <v>0</v>
      </c>
      <c r="D137" s="37">
        <f t="shared" ca="1" si="6"/>
        <v>0</v>
      </c>
      <c r="E137" s="37" t="str">
        <f t="shared" ref="E137:E200" ca="1" si="7">YEAR(A137)&amp;"-"&amp;IF(WEEKDAY(DATE(YEAR(A137),1,1),2)&gt;4,TEXT(WEEKNUM(A137,2)-1,"00"),TEXT(WEEKNUM(A137,2),"00"))</f>
        <v>2018-21</v>
      </c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  <c r="AA137" s="27"/>
      <c r="AB137" s="27"/>
      <c r="AC137" s="27"/>
      <c r="AD137" s="27"/>
      <c r="AE137" s="27"/>
      <c r="AF137" s="27"/>
      <c r="AG137" s="27"/>
      <c r="AH137" s="27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  <c r="AX137" s="27"/>
      <c r="AY137" s="27"/>
      <c r="AZ137" s="27"/>
      <c r="BA137" s="27"/>
      <c r="BB137" s="27"/>
      <c r="BC137" s="27"/>
      <c r="BD137" s="27"/>
      <c r="BE137" s="27"/>
      <c r="BF137" s="27"/>
      <c r="BG137" s="27"/>
      <c r="BH137" s="27"/>
      <c r="BI137" s="27"/>
      <c r="BJ137" s="27"/>
      <c r="BK137" s="27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27"/>
      <c r="CH137" s="27"/>
      <c r="CI137" s="27"/>
      <c r="CJ137" s="27"/>
      <c r="CK137" s="27"/>
      <c r="CL137" s="27"/>
      <c r="CM137" s="27"/>
      <c r="CN137" s="27"/>
      <c r="CO137" s="27"/>
      <c r="CP137" s="27"/>
      <c r="CQ137" s="27"/>
      <c r="CR137" s="27"/>
      <c r="CS137" s="27"/>
      <c r="CT137" s="27"/>
      <c r="CU137" s="27"/>
      <c r="CV137" s="27"/>
      <c r="CW137" s="27"/>
      <c r="CX137" s="27"/>
      <c r="CY137" s="27"/>
      <c r="CZ137" s="27"/>
      <c r="DA137" s="27"/>
      <c r="DB137" s="27"/>
      <c r="DC137" s="27"/>
      <c r="DD137" s="27"/>
      <c r="DE137" s="27"/>
      <c r="DF137" s="27"/>
      <c r="DG137" s="27"/>
      <c r="DH137" s="27"/>
      <c r="DI137" s="27"/>
      <c r="DJ137" s="27"/>
      <c r="DK137" s="27"/>
      <c r="DL137" s="27"/>
      <c r="DM137" s="27"/>
      <c r="DN137" s="27"/>
      <c r="DO137" s="27"/>
      <c r="DP137" s="27"/>
      <c r="DQ137" s="27"/>
      <c r="DR137" s="27"/>
      <c r="DS137" s="27"/>
      <c r="DT137" s="27"/>
      <c r="DU137" s="27"/>
      <c r="DV137" s="27"/>
      <c r="DW137" s="27"/>
      <c r="DX137" s="27"/>
      <c r="DY137" s="27"/>
      <c r="DZ137" s="27"/>
      <c r="EA137" s="27"/>
      <c r="EB137" s="27"/>
      <c r="EC137" s="27"/>
      <c r="ED137" s="27"/>
      <c r="EE137" s="27"/>
      <c r="EF137" s="27"/>
      <c r="EG137" s="27"/>
      <c r="EH137" s="27"/>
      <c r="EI137" s="27"/>
      <c r="EJ137" s="27"/>
      <c r="EK137" s="27"/>
      <c r="EL137" s="27"/>
      <c r="EM137" s="27"/>
      <c r="EN137" s="27"/>
      <c r="EO137" s="27"/>
      <c r="EP137" s="27"/>
      <c r="EQ137" s="27"/>
      <c r="ER137" s="27"/>
      <c r="ES137" s="27"/>
      <c r="ET137" s="27"/>
      <c r="EU137" s="27"/>
      <c r="EV137" s="27"/>
      <c r="EW137" s="27"/>
      <c r="EX137" s="27"/>
      <c r="EY137" s="27"/>
      <c r="EZ137" s="27"/>
      <c r="FA137" s="27"/>
      <c r="FB137" s="27"/>
      <c r="FC137" s="27"/>
      <c r="FD137" s="27"/>
      <c r="FE137" s="27"/>
      <c r="FF137" s="27"/>
      <c r="FG137" s="27"/>
      <c r="FH137" s="27"/>
      <c r="FI137" s="27"/>
      <c r="FJ137" s="27"/>
      <c r="FK137" s="27"/>
      <c r="FL137" s="27"/>
      <c r="FM137" s="27"/>
      <c r="FN137" s="27"/>
      <c r="FO137" s="27"/>
      <c r="FP137" s="27"/>
      <c r="FQ137" s="27"/>
      <c r="FR137" s="27"/>
      <c r="FS137" s="27"/>
      <c r="FT137" s="27"/>
      <c r="FU137" s="27"/>
      <c r="FV137" s="27"/>
      <c r="FW137" s="27"/>
      <c r="FX137" s="27"/>
      <c r="FY137" s="27"/>
      <c r="FZ137" s="27"/>
      <c r="GA137" s="27"/>
      <c r="GB137" s="27"/>
      <c r="GC137" s="27"/>
      <c r="GD137" s="27"/>
      <c r="GE137" s="27"/>
      <c r="GF137" s="27"/>
      <c r="GG137" s="27"/>
      <c r="GH137" s="27"/>
      <c r="GI137" s="27"/>
      <c r="GJ137" s="27"/>
      <c r="GK137" s="27"/>
      <c r="GL137" s="27"/>
      <c r="GM137" s="27"/>
      <c r="GN137" s="27"/>
      <c r="GO137" s="27"/>
      <c r="GP137" s="27"/>
      <c r="GQ137" s="27"/>
      <c r="GR137" s="27"/>
      <c r="GS137" s="27"/>
      <c r="GT137" s="27"/>
      <c r="GU137" s="27"/>
      <c r="GV137" s="27"/>
      <c r="GW137" s="27"/>
      <c r="GX137" s="27"/>
      <c r="GY137" s="27"/>
      <c r="GZ137" s="27"/>
      <c r="HA137" s="27"/>
      <c r="HB137" s="27"/>
      <c r="HC137" s="27"/>
      <c r="HD137" s="27"/>
      <c r="HE137" s="27"/>
      <c r="HF137" s="27"/>
      <c r="HG137" s="27"/>
      <c r="HH137" s="27"/>
      <c r="HI137" s="27"/>
      <c r="HJ137" s="27"/>
      <c r="HK137" s="27"/>
      <c r="HL137" s="27"/>
      <c r="HM137" s="27"/>
      <c r="HN137" s="27"/>
      <c r="HO137" s="27"/>
      <c r="HP137" s="27"/>
      <c r="HQ137" s="27"/>
      <c r="HR137" s="27"/>
      <c r="HS137" s="27"/>
      <c r="HT137" s="27"/>
      <c r="HU137" s="27"/>
      <c r="HV137" s="27"/>
      <c r="HW137" s="27"/>
      <c r="HX137" s="27"/>
      <c r="HY137" s="27"/>
      <c r="HZ137" s="27"/>
      <c r="IA137" s="27"/>
    </row>
    <row r="138" spans="1:235" x14ac:dyDescent="0.25">
      <c r="A138" s="32">
        <f t="shared" ref="A138:A201" ca="1" si="8">A137+1</f>
        <v>43244</v>
      </c>
      <c r="B138" s="37">
        <f ca="1">IF(ISERROR(VLOOKUP($A138,Original!$A$9:$B$500,2,FALSE)),0,VLOOKUP($A138,Original!$A$9:$B$500,2,FALSE))</f>
        <v>0</v>
      </c>
      <c r="C138" s="37">
        <f ca="1">IF(ISERROR(VLOOKUP($A138,Levelled!$A$9:$B$500,2,FALSE)),0,VLOOKUP($A138,Levelled!$A$9:$B$500,2,FALSE))</f>
        <v>0</v>
      </c>
      <c r="D138" s="37">
        <f t="shared" ca="1" si="6"/>
        <v>0</v>
      </c>
      <c r="E138" s="37" t="str">
        <f t="shared" ca="1" si="7"/>
        <v>2018-21</v>
      </c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  <c r="AA138" s="27"/>
      <c r="AB138" s="27"/>
      <c r="AC138" s="27"/>
      <c r="AD138" s="27"/>
      <c r="AE138" s="27"/>
      <c r="AF138" s="27"/>
      <c r="AG138" s="27"/>
      <c r="AH138" s="27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27"/>
      <c r="CH138" s="27"/>
      <c r="CI138" s="27"/>
      <c r="CJ138" s="27"/>
      <c r="CK138" s="27"/>
      <c r="CL138" s="27"/>
      <c r="CM138" s="27"/>
      <c r="CN138" s="27"/>
      <c r="CO138" s="27"/>
      <c r="CP138" s="27"/>
      <c r="CQ138" s="27"/>
      <c r="CR138" s="27"/>
      <c r="CS138" s="27"/>
      <c r="CT138" s="27"/>
      <c r="CU138" s="27"/>
      <c r="CV138" s="27"/>
      <c r="CW138" s="27"/>
      <c r="CX138" s="27"/>
      <c r="CY138" s="27"/>
      <c r="CZ138" s="27"/>
      <c r="DA138" s="27"/>
      <c r="DB138" s="27"/>
      <c r="DC138" s="27"/>
      <c r="DD138" s="27"/>
      <c r="DE138" s="27"/>
      <c r="DF138" s="27"/>
      <c r="DG138" s="27"/>
      <c r="DH138" s="27"/>
      <c r="DI138" s="27"/>
      <c r="DJ138" s="27"/>
      <c r="DK138" s="27"/>
      <c r="DL138" s="27"/>
      <c r="DM138" s="27"/>
      <c r="DN138" s="27"/>
      <c r="DO138" s="27"/>
      <c r="DP138" s="27"/>
      <c r="DQ138" s="27"/>
      <c r="DR138" s="27"/>
      <c r="DS138" s="27"/>
      <c r="DT138" s="27"/>
      <c r="DU138" s="27"/>
      <c r="DV138" s="27"/>
      <c r="DW138" s="27"/>
      <c r="DX138" s="27"/>
      <c r="DY138" s="27"/>
      <c r="DZ138" s="27"/>
      <c r="EA138" s="27"/>
      <c r="EB138" s="27"/>
      <c r="EC138" s="27"/>
      <c r="ED138" s="27"/>
      <c r="EE138" s="27"/>
      <c r="EF138" s="27"/>
      <c r="EG138" s="27"/>
      <c r="EH138" s="27"/>
      <c r="EI138" s="27"/>
      <c r="EJ138" s="27"/>
      <c r="EK138" s="27"/>
      <c r="EL138" s="27"/>
      <c r="EM138" s="27"/>
      <c r="EN138" s="27"/>
      <c r="EO138" s="27"/>
      <c r="EP138" s="27"/>
      <c r="EQ138" s="27"/>
      <c r="ER138" s="27"/>
      <c r="ES138" s="27"/>
      <c r="ET138" s="27"/>
      <c r="EU138" s="27"/>
      <c r="EV138" s="27"/>
      <c r="EW138" s="27"/>
      <c r="EX138" s="27"/>
      <c r="EY138" s="27"/>
      <c r="EZ138" s="27"/>
      <c r="FA138" s="27"/>
      <c r="FB138" s="27"/>
      <c r="FC138" s="27"/>
      <c r="FD138" s="27"/>
      <c r="FE138" s="27"/>
      <c r="FF138" s="27"/>
      <c r="FG138" s="27"/>
      <c r="FH138" s="27"/>
      <c r="FI138" s="27"/>
      <c r="FJ138" s="27"/>
      <c r="FK138" s="27"/>
      <c r="FL138" s="27"/>
      <c r="FM138" s="27"/>
      <c r="FN138" s="27"/>
      <c r="FO138" s="27"/>
      <c r="FP138" s="27"/>
      <c r="FQ138" s="27"/>
      <c r="FR138" s="27"/>
      <c r="FS138" s="27"/>
      <c r="FT138" s="27"/>
      <c r="FU138" s="27"/>
      <c r="FV138" s="27"/>
      <c r="FW138" s="27"/>
      <c r="FX138" s="27"/>
      <c r="FY138" s="27"/>
      <c r="FZ138" s="27"/>
      <c r="GA138" s="27"/>
      <c r="GB138" s="27"/>
      <c r="GC138" s="27"/>
      <c r="GD138" s="27"/>
      <c r="GE138" s="27"/>
      <c r="GF138" s="27"/>
      <c r="GG138" s="27"/>
      <c r="GH138" s="27"/>
      <c r="GI138" s="27"/>
      <c r="GJ138" s="27"/>
      <c r="GK138" s="27"/>
      <c r="GL138" s="27"/>
      <c r="GM138" s="27"/>
      <c r="GN138" s="27"/>
      <c r="GO138" s="27"/>
      <c r="GP138" s="27"/>
      <c r="GQ138" s="27"/>
      <c r="GR138" s="27"/>
      <c r="GS138" s="27"/>
      <c r="GT138" s="27"/>
      <c r="GU138" s="27"/>
      <c r="GV138" s="27"/>
      <c r="GW138" s="27"/>
      <c r="GX138" s="27"/>
      <c r="GY138" s="27"/>
      <c r="GZ138" s="27"/>
      <c r="HA138" s="27"/>
      <c r="HB138" s="27"/>
      <c r="HC138" s="27"/>
      <c r="HD138" s="27"/>
      <c r="HE138" s="27"/>
      <c r="HF138" s="27"/>
      <c r="HG138" s="27"/>
      <c r="HH138" s="27"/>
      <c r="HI138" s="27"/>
      <c r="HJ138" s="27"/>
      <c r="HK138" s="27"/>
      <c r="HL138" s="27"/>
      <c r="HM138" s="27"/>
      <c r="HN138" s="27"/>
      <c r="HO138" s="27"/>
      <c r="HP138" s="27"/>
      <c r="HQ138" s="27"/>
      <c r="HR138" s="27"/>
      <c r="HS138" s="27"/>
      <c r="HT138" s="27"/>
      <c r="HU138" s="27"/>
      <c r="HV138" s="27"/>
      <c r="HW138" s="27"/>
      <c r="HX138" s="27"/>
      <c r="HY138" s="27"/>
      <c r="HZ138" s="27"/>
      <c r="IA138" s="27"/>
    </row>
    <row r="139" spans="1:235" x14ac:dyDescent="0.25">
      <c r="A139" s="32">
        <f t="shared" ca="1" si="8"/>
        <v>43245</v>
      </c>
      <c r="B139" s="37">
        <f ca="1">IF(ISERROR(VLOOKUP($A139,Original!$A$9:$B$500,2,FALSE)),0,VLOOKUP($A139,Original!$A$9:$B$500,2,FALSE))</f>
        <v>0</v>
      </c>
      <c r="C139" s="37">
        <f ca="1">IF(ISERROR(VLOOKUP($A139,Levelled!$A$9:$B$500,2,FALSE)),0,VLOOKUP($A139,Levelled!$A$9:$B$500,2,FALSE))</f>
        <v>0</v>
      </c>
      <c r="D139" s="37">
        <f t="shared" ca="1" si="6"/>
        <v>0</v>
      </c>
      <c r="E139" s="37" t="str">
        <f t="shared" ca="1" si="7"/>
        <v>2018-21</v>
      </c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  <c r="AO139" s="27"/>
      <c r="AP139" s="27"/>
      <c r="AQ139" s="27"/>
      <c r="AR139" s="27"/>
      <c r="AS139" s="27"/>
      <c r="AT139" s="27"/>
      <c r="AU139" s="2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27"/>
      <c r="CH139" s="27"/>
      <c r="CI139" s="27"/>
      <c r="CJ139" s="27"/>
      <c r="CK139" s="27"/>
      <c r="CL139" s="27"/>
      <c r="CM139" s="27"/>
      <c r="CN139" s="27"/>
      <c r="CO139" s="27"/>
      <c r="CP139" s="27"/>
      <c r="CQ139" s="27"/>
      <c r="CR139" s="27"/>
      <c r="CS139" s="27"/>
      <c r="CT139" s="27"/>
      <c r="CU139" s="27"/>
      <c r="CV139" s="27"/>
      <c r="CW139" s="27"/>
      <c r="CX139" s="27"/>
      <c r="CY139" s="27"/>
      <c r="CZ139" s="27"/>
      <c r="DA139" s="27"/>
      <c r="DB139" s="27"/>
      <c r="DC139" s="27"/>
      <c r="DD139" s="27"/>
      <c r="DE139" s="27"/>
      <c r="DF139" s="27"/>
      <c r="DG139" s="27"/>
      <c r="DH139" s="27"/>
      <c r="DI139" s="27"/>
      <c r="DJ139" s="27"/>
      <c r="DK139" s="27"/>
      <c r="DL139" s="27"/>
      <c r="DM139" s="27"/>
      <c r="DN139" s="27"/>
      <c r="DO139" s="27"/>
      <c r="DP139" s="27"/>
      <c r="DQ139" s="27"/>
      <c r="DR139" s="27"/>
      <c r="DS139" s="27"/>
      <c r="DT139" s="27"/>
      <c r="DU139" s="27"/>
      <c r="DV139" s="27"/>
      <c r="DW139" s="27"/>
      <c r="DX139" s="27"/>
      <c r="DY139" s="27"/>
      <c r="DZ139" s="27"/>
      <c r="EA139" s="27"/>
      <c r="EB139" s="27"/>
      <c r="EC139" s="27"/>
      <c r="ED139" s="27"/>
      <c r="EE139" s="27"/>
      <c r="EF139" s="27"/>
      <c r="EG139" s="27"/>
      <c r="EH139" s="27"/>
      <c r="EI139" s="27"/>
      <c r="EJ139" s="27"/>
      <c r="EK139" s="27"/>
      <c r="EL139" s="27"/>
      <c r="EM139" s="27"/>
      <c r="EN139" s="27"/>
      <c r="EO139" s="27"/>
      <c r="EP139" s="27"/>
      <c r="EQ139" s="27"/>
      <c r="ER139" s="27"/>
      <c r="ES139" s="27"/>
      <c r="ET139" s="27"/>
      <c r="EU139" s="27"/>
      <c r="EV139" s="27"/>
      <c r="EW139" s="27"/>
      <c r="EX139" s="27"/>
      <c r="EY139" s="27"/>
      <c r="EZ139" s="27"/>
      <c r="FA139" s="27"/>
      <c r="FB139" s="27"/>
      <c r="FC139" s="27"/>
      <c r="FD139" s="27"/>
      <c r="FE139" s="27"/>
      <c r="FF139" s="27"/>
      <c r="FG139" s="27"/>
      <c r="FH139" s="27"/>
      <c r="FI139" s="27"/>
      <c r="FJ139" s="27"/>
      <c r="FK139" s="27"/>
      <c r="FL139" s="27"/>
      <c r="FM139" s="27"/>
      <c r="FN139" s="27"/>
      <c r="FO139" s="27"/>
      <c r="FP139" s="27"/>
      <c r="FQ139" s="27"/>
      <c r="FR139" s="27"/>
      <c r="FS139" s="27"/>
      <c r="FT139" s="27"/>
      <c r="FU139" s="27"/>
      <c r="FV139" s="27"/>
      <c r="FW139" s="27"/>
      <c r="FX139" s="27"/>
      <c r="FY139" s="27"/>
      <c r="FZ139" s="27"/>
      <c r="GA139" s="27"/>
      <c r="GB139" s="27"/>
      <c r="GC139" s="27"/>
      <c r="GD139" s="27"/>
      <c r="GE139" s="27"/>
      <c r="GF139" s="27"/>
      <c r="GG139" s="27"/>
      <c r="GH139" s="27"/>
      <c r="GI139" s="27"/>
      <c r="GJ139" s="27"/>
      <c r="GK139" s="27"/>
      <c r="GL139" s="27"/>
      <c r="GM139" s="27"/>
      <c r="GN139" s="27"/>
      <c r="GO139" s="27"/>
      <c r="GP139" s="27"/>
      <c r="GQ139" s="27"/>
      <c r="GR139" s="27"/>
      <c r="GS139" s="27"/>
      <c r="GT139" s="27"/>
      <c r="GU139" s="27"/>
      <c r="GV139" s="27"/>
      <c r="GW139" s="27"/>
      <c r="GX139" s="27"/>
      <c r="GY139" s="27"/>
      <c r="GZ139" s="27"/>
      <c r="HA139" s="27"/>
      <c r="HB139" s="27"/>
      <c r="HC139" s="27"/>
      <c r="HD139" s="27"/>
      <c r="HE139" s="27"/>
      <c r="HF139" s="27"/>
      <c r="HG139" s="27"/>
      <c r="HH139" s="27"/>
      <c r="HI139" s="27"/>
      <c r="HJ139" s="27"/>
      <c r="HK139" s="27"/>
      <c r="HL139" s="27"/>
      <c r="HM139" s="27"/>
      <c r="HN139" s="27"/>
      <c r="HO139" s="27"/>
      <c r="HP139" s="27"/>
      <c r="HQ139" s="27"/>
      <c r="HR139" s="27"/>
      <c r="HS139" s="27"/>
      <c r="HT139" s="27"/>
      <c r="HU139" s="27"/>
      <c r="HV139" s="27"/>
      <c r="HW139" s="27"/>
      <c r="HX139" s="27"/>
      <c r="HY139" s="27"/>
      <c r="HZ139" s="27"/>
      <c r="IA139" s="27"/>
    </row>
    <row r="140" spans="1:235" x14ac:dyDescent="0.25">
      <c r="A140" s="32">
        <f t="shared" ca="1" si="8"/>
        <v>43246</v>
      </c>
      <c r="B140" s="37">
        <f ca="1">IF(ISERROR(VLOOKUP($A140,Original!$A$9:$B$500,2,FALSE)),0,VLOOKUP($A140,Original!$A$9:$B$500,2,FALSE))</f>
        <v>0</v>
      </c>
      <c r="C140" s="37">
        <f ca="1">IF(ISERROR(VLOOKUP($A140,Levelled!$A$9:$B$500,2,FALSE)),0,VLOOKUP($A140,Levelled!$A$9:$B$500,2,FALSE))</f>
        <v>0</v>
      </c>
      <c r="D140" s="37">
        <f t="shared" ca="1" si="6"/>
        <v>0</v>
      </c>
      <c r="E140" s="37" t="str">
        <f t="shared" ca="1" si="7"/>
        <v>2018-21</v>
      </c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  <c r="AA140" s="27"/>
      <c r="AB140" s="27"/>
      <c r="AC140" s="27"/>
      <c r="AD140" s="27"/>
      <c r="AE140" s="27"/>
      <c r="AF140" s="27"/>
      <c r="AG140" s="27"/>
      <c r="AH140" s="27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  <c r="AX140" s="27"/>
      <c r="AY140" s="27"/>
      <c r="AZ140" s="27"/>
      <c r="BA140" s="27"/>
      <c r="BB140" s="27"/>
      <c r="BC140" s="27"/>
      <c r="BD140" s="27"/>
      <c r="BE140" s="27"/>
      <c r="BF140" s="27"/>
      <c r="BG140" s="27"/>
      <c r="BH140" s="27"/>
      <c r="BI140" s="27"/>
      <c r="BJ140" s="27"/>
      <c r="BK140" s="27"/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27"/>
      <c r="CH140" s="27"/>
      <c r="CI140" s="27"/>
      <c r="CJ140" s="27"/>
      <c r="CK140" s="27"/>
      <c r="CL140" s="27"/>
      <c r="CM140" s="27"/>
      <c r="CN140" s="27"/>
      <c r="CO140" s="27"/>
      <c r="CP140" s="27"/>
      <c r="CQ140" s="27"/>
      <c r="CR140" s="27"/>
      <c r="CS140" s="27"/>
      <c r="CT140" s="27"/>
      <c r="CU140" s="27"/>
      <c r="CV140" s="27"/>
      <c r="CW140" s="27"/>
      <c r="CX140" s="27"/>
      <c r="CY140" s="27"/>
      <c r="CZ140" s="27"/>
      <c r="DA140" s="27"/>
      <c r="DB140" s="27"/>
      <c r="DC140" s="27"/>
      <c r="DD140" s="27"/>
      <c r="DE140" s="27"/>
      <c r="DF140" s="27"/>
      <c r="DG140" s="27"/>
      <c r="DH140" s="27"/>
      <c r="DI140" s="27"/>
      <c r="DJ140" s="27"/>
      <c r="DK140" s="27"/>
      <c r="DL140" s="27"/>
      <c r="DM140" s="27"/>
      <c r="DN140" s="27"/>
      <c r="DO140" s="27"/>
      <c r="DP140" s="27"/>
      <c r="DQ140" s="27"/>
      <c r="DR140" s="27"/>
      <c r="DS140" s="27"/>
      <c r="DT140" s="27"/>
      <c r="DU140" s="27"/>
      <c r="DV140" s="27"/>
      <c r="DW140" s="27"/>
      <c r="DX140" s="27"/>
      <c r="DY140" s="27"/>
      <c r="DZ140" s="27"/>
      <c r="EA140" s="27"/>
      <c r="EB140" s="27"/>
      <c r="EC140" s="27"/>
      <c r="ED140" s="27"/>
      <c r="EE140" s="27"/>
      <c r="EF140" s="27"/>
      <c r="EG140" s="27"/>
      <c r="EH140" s="27"/>
      <c r="EI140" s="27"/>
      <c r="EJ140" s="27"/>
      <c r="EK140" s="27"/>
      <c r="EL140" s="27"/>
      <c r="EM140" s="27"/>
      <c r="EN140" s="27"/>
      <c r="EO140" s="27"/>
      <c r="EP140" s="27"/>
      <c r="EQ140" s="27"/>
      <c r="ER140" s="27"/>
      <c r="ES140" s="27"/>
      <c r="ET140" s="27"/>
      <c r="EU140" s="27"/>
      <c r="EV140" s="27"/>
      <c r="EW140" s="27"/>
      <c r="EX140" s="27"/>
      <c r="EY140" s="27"/>
      <c r="EZ140" s="27"/>
      <c r="FA140" s="27"/>
      <c r="FB140" s="27"/>
      <c r="FC140" s="27"/>
      <c r="FD140" s="27"/>
      <c r="FE140" s="27"/>
      <c r="FF140" s="27"/>
      <c r="FG140" s="27"/>
      <c r="FH140" s="27"/>
      <c r="FI140" s="27"/>
      <c r="FJ140" s="27"/>
      <c r="FK140" s="27"/>
      <c r="FL140" s="27"/>
      <c r="FM140" s="27"/>
      <c r="FN140" s="27"/>
      <c r="FO140" s="27"/>
      <c r="FP140" s="27"/>
      <c r="FQ140" s="27"/>
      <c r="FR140" s="27"/>
      <c r="FS140" s="27"/>
      <c r="FT140" s="27"/>
      <c r="FU140" s="27"/>
      <c r="FV140" s="27"/>
      <c r="FW140" s="27"/>
      <c r="FX140" s="27"/>
      <c r="FY140" s="27"/>
      <c r="FZ140" s="27"/>
      <c r="GA140" s="27"/>
      <c r="GB140" s="27"/>
      <c r="GC140" s="27"/>
      <c r="GD140" s="27"/>
      <c r="GE140" s="27"/>
      <c r="GF140" s="27"/>
      <c r="GG140" s="27"/>
      <c r="GH140" s="27"/>
      <c r="GI140" s="27"/>
      <c r="GJ140" s="27"/>
      <c r="GK140" s="27"/>
      <c r="GL140" s="27"/>
      <c r="GM140" s="27"/>
      <c r="GN140" s="27"/>
      <c r="GO140" s="27"/>
      <c r="GP140" s="27"/>
      <c r="GQ140" s="27"/>
      <c r="GR140" s="27"/>
      <c r="GS140" s="27"/>
      <c r="GT140" s="27"/>
      <c r="GU140" s="27"/>
      <c r="GV140" s="27"/>
      <c r="GW140" s="27"/>
      <c r="GX140" s="27"/>
      <c r="GY140" s="27"/>
      <c r="GZ140" s="27"/>
      <c r="HA140" s="27"/>
      <c r="HB140" s="27"/>
      <c r="HC140" s="27"/>
      <c r="HD140" s="27"/>
      <c r="HE140" s="27"/>
      <c r="HF140" s="27"/>
      <c r="HG140" s="27"/>
      <c r="HH140" s="27"/>
      <c r="HI140" s="27"/>
      <c r="HJ140" s="27"/>
      <c r="HK140" s="27"/>
      <c r="HL140" s="27"/>
      <c r="HM140" s="27"/>
      <c r="HN140" s="27"/>
      <c r="HO140" s="27"/>
      <c r="HP140" s="27"/>
      <c r="HQ140" s="27"/>
      <c r="HR140" s="27"/>
      <c r="HS140" s="27"/>
      <c r="HT140" s="27"/>
      <c r="HU140" s="27"/>
      <c r="HV140" s="27"/>
      <c r="HW140" s="27"/>
      <c r="HX140" s="27"/>
      <c r="HY140" s="27"/>
      <c r="HZ140" s="27"/>
      <c r="IA140" s="27"/>
    </row>
    <row r="141" spans="1:235" x14ac:dyDescent="0.25">
      <c r="A141" s="32">
        <f t="shared" ca="1" si="8"/>
        <v>43247</v>
      </c>
      <c r="B141" s="37">
        <f ca="1">IF(ISERROR(VLOOKUP($A141,Original!$A$9:$B$500,2,FALSE)),0,VLOOKUP($A141,Original!$A$9:$B$500,2,FALSE))</f>
        <v>0</v>
      </c>
      <c r="C141" s="37">
        <f ca="1">IF(ISERROR(VLOOKUP($A141,Levelled!$A$9:$B$500,2,FALSE)),0,VLOOKUP($A141,Levelled!$A$9:$B$500,2,FALSE))</f>
        <v>0</v>
      </c>
      <c r="D141" s="37">
        <f t="shared" ca="1" si="6"/>
        <v>0</v>
      </c>
      <c r="E141" s="37" t="str">
        <f t="shared" ca="1" si="7"/>
        <v>2018-21</v>
      </c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  <c r="AA141" s="27"/>
      <c r="AB141" s="27"/>
      <c r="AC141" s="27"/>
      <c r="AD141" s="27"/>
      <c r="AE141" s="27"/>
      <c r="AF141" s="27"/>
      <c r="AG141" s="27"/>
      <c r="AH141" s="27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27"/>
      <c r="CH141" s="27"/>
      <c r="CI141" s="27"/>
      <c r="CJ141" s="27"/>
      <c r="CK141" s="27"/>
      <c r="CL141" s="27"/>
      <c r="CM141" s="27"/>
      <c r="CN141" s="27"/>
      <c r="CO141" s="27"/>
      <c r="CP141" s="27"/>
      <c r="CQ141" s="27"/>
      <c r="CR141" s="27"/>
      <c r="CS141" s="27"/>
      <c r="CT141" s="27"/>
      <c r="CU141" s="27"/>
      <c r="CV141" s="27"/>
      <c r="CW141" s="27"/>
      <c r="CX141" s="27"/>
      <c r="CY141" s="27"/>
      <c r="CZ141" s="27"/>
      <c r="DA141" s="27"/>
      <c r="DB141" s="27"/>
      <c r="DC141" s="27"/>
      <c r="DD141" s="27"/>
      <c r="DE141" s="27"/>
      <c r="DF141" s="27"/>
      <c r="DG141" s="27"/>
      <c r="DH141" s="27"/>
      <c r="DI141" s="27"/>
      <c r="DJ141" s="27"/>
      <c r="DK141" s="27"/>
      <c r="DL141" s="27"/>
      <c r="DM141" s="27"/>
      <c r="DN141" s="27"/>
      <c r="DO141" s="27"/>
      <c r="DP141" s="27"/>
      <c r="DQ141" s="27"/>
      <c r="DR141" s="27"/>
      <c r="DS141" s="27"/>
      <c r="DT141" s="27"/>
      <c r="DU141" s="27"/>
      <c r="DV141" s="27"/>
      <c r="DW141" s="27"/>
      <c r="DX141" s="27"/>
      <c r="DY141" s="27"/>
      <c r="DZ141" s="27"/>
      <c r="EA141" s="27"/>
      <c r="EB141" s="27"/>
      <c r="EC141" s="27"/>
      <c r="ED141" s="27"/>
      <c r="EE141" s="27"/>
      <c r="EF141" s="27"/>
      <c r="EG141" s="27"/>
      <c r="EH141" s="27"/>
      <c r="EI141" s="27"/>
      <c r="EJ141" s="27"/>
      <c r="EK141" s="27"/>
      <c r="EL141" s="27"/>
      <c r="EM141" s="27"/>
      <c r="EN141" s="27"/>
      <c r="EO141" s="27"/>
      <c r="EP141" s="27"/>
      <c r="EQ141" s="27"/>
      <c r="ER141" s="27"/>
      <c r="ES141" s="27"/>
      <c r="ET141" s="27"/>
      <c r="EU141" s="27"/>
      <c r="EV141" s="27"/>
      <c r="EW141" s="27"/>
      <c r="EX141" s="27"/>
      <c r="EY141" s="27"/>
      <c r="EZ141" s="27"/>
      <c r="FA141" s="27"/>
      <c r="FB141" s="27"/>
      <c r="FC141" s="27"/>
      <c r="FD141" s="27"/>
      <c r="FE141" s="27"/>
      <c r="FF141" s="27"/>
      <c r="FG141" s="27"/>
      <c r="FH141" s="27"/>
      <c r="FI141" s="27"/>
      <c r="FJ141" s="27"/>
      <c r="FK141" s="27"/>
      <c r="FL141" s="27"/>
      <c r="FM141" s="27"/>
      <c r="FN141" s="27"/>
      <c r="FO141" s="27"/>
      <c r="FP141" s="27"/>
      <c r="FQ141" s="27"/>
      <c r="FR141" s="27"/>
      <c r="FS141" s="27"/>
      <c r="FT141" s="27"/>
      <c r="FU141" s="27"/>
      <c r="FV141" s="27"/>
      <c r="FW141" s="27"/>
      <c r="FX141" s="27"/>
      <c r="FY141" s="27"/>
      <c r="FZ141" s="27"/>
      <c r="GA141" s="27"/>
      <c r="GB141" s="27"/>
      <c r="GC141" s="27"/>
      <c r="GD141" s="27"/>
      <c r="GE141" s="27"/>
      <c r="GF141" s="27"/>
      <c r="GG141" s="27"/>
      <c r="GH141" s="27"/>
      <c r="GI141" s="27"/>
      <c r="GJ141" s="27"/>
      <c r="GK141" s="27"/>
      <c r="GL141" s="27"/>
      <c r="GM141" s="27"/>
      <c r="GN141" s="27"/>
      <c r="GO141" s="27"/>
      <c r="GP141" s="27"/>
      <c r="GQ141" s="27"/>
      <c r="GR141" s="27"/>
      <c r="GS141" s="27"/>
      <c r="GT141" s="27"/>
      <c r="GU141" s="27"/>
      <c r="GV141" s="27"/>
      <c r="GW141" s="27"/>
      <c r="GX141" s="27"/>
      <c r="GY141" s="27"/>
      <c r="GZ141" s="27"/>
      <c r="HA141" s="27"/>
      <c r="HB141" s="27"/>
      <c r="HC141" s="27"/>
      <c r="HD141" s="27"/>
      <c r="HE141" s="27"/>
      <c r="HF141" s="27"/>
      <c r="HG141" s="27"/>
      <c r="HH141" s="27"/>
      <c r="HI141" s="27"/>
      <c r="HJ141" s="27"/>
      <c r="HK141" s="27"/>
      <c r="HL141" s="27"/>
      <c r="HM141" s="27"/>
      <c r="HN141" s="27"/>
      <c r="HO141" s="27"/>
      <c r="HP141" s="27"/>
      <c r="HQ141" s="27"/>
      <c r="HR141" s="27"/>
      <c r="HS141" s="27"/>
      <c r="HT141" s="27"/>
      <c r="HU141" s="27"/>
      <c r="HV141" s="27"/>
      <c r="HW141" s="27"/>
      <c r="HX141" s="27"/>
      <c r="HY141" s="27"/>
      <c r="HZ141" s="27"/>
      <c r="IA141" s="27"/>
    </row>
    <row r="142" spans="1:235" x14ac:dyDescent="0.25">
      <c r="A142" s="32">
        <f t="shared" ca="1" si="8"/>
        <v>43248</v>
      </c>
      <c r="B142" s="37">
        <f ca="1">IF(ISERROR(VLOOKUP($A142,Original!$A$9:$B$500,2,FALSE)),0,VLOOKUP($A142,Original!$A$9:$B$500,2,FALSE))</f>
        <v>0</v>
      </c>
      <c r="C142" s="37">
        <f ca="1">IF(ISERROR(VLOOKUP($A142,Levelled!$A$9:$B$500,2,FALSE)),0,VLOOKUP($A142,Levelled!$A$9:$B$500,2,FALSE))</f>
        <v>0</v>
      </c>
      <c r="D142" s="37">
        <f t="shared" ca="1" si="6"/>
        <v>0</v>
      </c>
      <c r="E142" s="37" t="str">
        <f t="shared" ca="1" si="7"/>
        <v>2018-22</v>
      </c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27"/>
      <c r="AD142" s="27"/>
      <c r="AE142" s="27"/>
      <c r="AF142" s="27"/>
      <c r="AG142" s="27"/>
      <c r="AH142" s="27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27"/>
      <c r="CH142" s="27"/>
      <c r="CI142" s="27"/>
      <c r="CJ142" s="27"/>
      <c r="CK142" s="27"/>
      <c r="CL142" s="27"/>
      <c r="CM142" s="27"/>
      <c r="CN142" s="27"/>
      <c r="CO142" s="27"/>
      <c r="CP142" s="27"/>
      <c r="CQ142" s="27"/>
      <c r="CR142" s="27"/>
      <c r="CS142" s="27"/>
      <c r="CT142" s="27"/>
      <c r="CU142" s="27"/>
      <c r="CV142" s="27"/>
      <c r="CW142" s="27"/>
      <c r="CX142" s="27"/>
      <c r="CY142" s="27"/>
      <c r="CZ142" s="27"/>
      <c r="DA142" s="27"/>
      <c r="DB142" s="27"/>
      <c r="DC142" s="27"/>
      <c r="DD142" s="27"/>
      <c r="DE142" s="27"/>
      <c r="DF142" s="27"/>
      <c r="DG142" s="27"/>
      <c r="DH142" s="27"/>
      <c r="DI142" s="27"/>
      <c r="DJ142" s="27"/>
      <c r="DK142" s="27"/>
      <c r="DL142" s="27"/>
      <c r="DM142" s="27"/>
      <c r="DN142" s="27"/>
      <c r="DO142" s="27"/>
      <c r="DP142" s="27"/>
      <c r="DQ142" s="27"/>
      <c r="DR142" s="27"/>
      <c r="DS142" s="27"/>
      <c r="DT142" s="27"/>
      <c r="DU142" s="27"/>
      <c r="DV142" s="27"/>
      <c r="DW142" s="27"/>
      <c r="DX142" s="27"/>
      <c r="DY142" s="27"/>
      <c r="DZ142" s="27"/>
      <c r="EA142" s="27"/>
      <c r="EB142" s="27"/>
      <c r="EC142" s="27"/>
      <c r="ED142" s="27"/>
      <c r="EE142" s="27"/>
      <c r="EF142" s="27"/>
      <c r="EG142" s="27"/>
      <c r="EH142" s="27"/>
      <c r="EI142" s="27"/>
      <c r="EJ142" s="27"/>
      <c r="EK142" s="27"/>
      <c r="EL142" s="27"/>
      <c r="EM142" s="27"/>
      <c r="EN142" s="27"/>
      <c r="EO142" s="27"/>
      <c r="EP142" s="27"/>
      <c r="EQ142" s="27"/>
      <c r="ER142" s="27"/>
      <c r="ES142" s="27"/>
      <c r="ET142" s="27"/>
      <c r="EU142" s="27"/>
      <c r="EV142" s="27"/>
      <c r="EW142" s="27"/>
      <c r="EX142" s="27"/>
      <c r="EY142" s="27"/>
      <c r="EZ142" s="27"/>
      <c r="FA142" s="27"/>
      <c r="FB142" s="27"/>
      <c r="FC142" s="27"/>
      <c r="FD142" s="27"/>
      <c r="FE142" s="27"/>
      <c r="FF142" s="27"/>
      <c r="FG142" s="27"/>
      <c r="FH142" s="27"/>
      <c r="FI142" s="27"/>
      <c r="FJ142" s="27"/>
      <c r="FK142" s="27"/>
      <c r="FL142" s="27"/>
      <c r="FM142" s="27"/>
      <c r="FN142" s="27"/>
      <c r="FO142" s="27"/>
      <c r="FP142" s="27"/>
      <c r="FQ142" s="27"/>
      <c r="FR142" s="27"/>
      <c r="FS142" s="27"/>
      <c r="FT142" s="27"/>
      <c r="FU142" s="27"/>
      <c r="FV142" s="27"/>
      <c r="FW142" s="27"/>
      <c r="FX142" s="27"/>
      <c r="FY142" s="27"/>
      <c r="FZ142" s="27"/>
      <c r="GA142" s="27"/>
      <c r="GB142" s="27"/>
      <c r="GC142" s="27"/>
      <c r="GD142" s="27"/>
      <c r="GE142" s="27"/>
      <c r="GF142" s="27"/>
      <c r="GG142" s="27"/>
      <c r="GH142" s="27"/>
      <c r="GI142" s="27"/>
      <c r="GJ142" s="27"/>
      <c r="GK142" s="27"/>
      <c r="GL142" s="27"/>
      <c r="GM142" s="27"/>
      <c r="GN142" s="27"/>
      <c r="GO142" s="27"/>
      <c r="GP142" s="27"/>
      <c r="GQ142" s="27"/>
      <c r="GR142" s="27"/>
      <c r="GS142" s="27"/>
      <c r="GT142" s="27"/>
      <c r="GU142" s="27"/>
      <c r="GV142" s="27"/>
      <c r="GW142" s="27"/>
      <c r="GX142" s="27"/>
      <c r="GY142" s="27"/>
      <c r="GZ142" s="27"/>
      <c r="HA142" s="27"/>
      <c r="HB142" s="27"/>
      <c r="HC142" s="27"/>
      <c r="HD142" s="27"/>
      <c r="HE142" s="27"/>
      <c r="HF142" s="27"/>
      <c r="HG142" s="27"/>
      <c r="HH142" s="27"/>
      <c r="HI142" s="27"/>
      <c r="HJ142" s="27"/>
      <c r="HK142" s="27"/>
      <c r="HL142" s="27"/>
      <c r="HM142" s="27"/>
      <c r="HN142" s="27"/>
      <c r="HO142" s="27"/>
      <c r="HP142" s="27"/>
      <c r="HQ142" s="27"/>
      <c r="HR142" s="27"/>
      <c r="HS142" s="27"/>
      <c r="HT142" s="27"/>
      <c r="HU142" s="27"/>
      <c r="HV142" s="27"/>
      <c r="HW142" s="27"/>
      <c r="HX142" s="27"/>
      <c r="HY142" s="27"/>
      <c r="HZ142" s="27"/>
      <c r="IA142" s="27"/>
    </row>
    <row r="143" spans="1:235" x14ac:dyDescent="0.25">
      <c r="A143" s="32">
        <f t="shared" ca="1" si="8"/>
        <v>43249</v>
      </c>
      <c r="B143" s="37">
        <f ca="1">IF(ISERROR(VLOOKUP($A143,Original!$A$9:$B$500,2,FALSE)),0,VLOOKUP($A143,Original!$A$9:$B$500,2,FALSE))</f>
        <v>0</v>
      </c>
      <c r="C143" s="37">
        <f ca="1">IF(ISERROR(VLOOKUP($A143,Levelled!$A$9:$B$500,2,FALSE)),0,VLOOKUP($A143,Levelled!$A$9:$B$500,2,FALSE))</f>
        <v>0</v>
      </c>
      <c r="D143" s="37">
        <f t="shared" ca="1" si="6"/>
        <v>0</v>
      </c>
      <c r="E143" s="37" t="str">
        <f t="shared" ca="1" si="7"/>
        <v>2018-22</v>
      </c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27"/>
      <c r="AD143" s="27"/>
      <c r="AE143" s="27"/>
      <c r="AF143" s="27"/>
      <c r="AG143" s="27"/>
      <c r="AH143" s="27"/>
      <c r="AI143" s="27"/>
      <c r="AJ143" s="27"/>
      <c r="AK143" s="27"/>
      <c r="AL143" s="27"/>
      <c r="AM143" s="27"/>
      <c r="AN143" s="27"/>
      <c r="AO143" s="27"/>
      <c r="AP143" s="27"/>
      <c r="AQ143" s="27"/>
      <c r="AR143" s="27"/>
      <c r="AS143" s="27"/>
      <c r="AT143" s="27"/>
      <c r="AU143" s="2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27"/>
      <c r="CH143" s="27"/>
      <c r="CI143" s="27"/>
      <c r="CJ143" s="27"/>
      <c r="CK143" s="27"/>
      <c r="CL143" s="27"/>
      <c r="CM143" s="27"/>
      <c r="CN143" s="27"/>
      <c r="CO143" s="27"/>
      <c r="CP143" s="27"/>
      <c r="CQ143" s="27"/>
      <c r="CR143" s="27"/>
      <c r="CS143" s="27"/>
      <c r="CT143" s="27"/>
      <c r="CU143" s="27"/>
      <c r="CV143" s="27"/>
      <c r="CW143" s="27"/>
      <c r="CX143" s="27"/>
      <c r="CY143" s="27"/>
      <c r="CZ143" s="27"/>
      <c r="DA143" s="27"/>
      <c r="DB143" s="27"/>
      <c r="DC143" s="27"/>
      <c r="DD143" s="27"/>
      <c r="DE143" s="27"/>
      <c r="DF143" s="27"/>
      <c r="DG143" s="27"/>
      <c r="DH143" s="27"/>
      <c r="DI143" s="27"/>
      <c r="DJ143" s="27"/>
      <c r="DK143" s="27"/>
      <c r="DL143" s="27"/>
      <c r="DM143" s="27"/>
      <c r="DN143" s="27"/>
      <c r="DO143" s="27"/>
      <c r="DP143" s="27"/>
      <c r="DQ143" s="27"/>
      <c r="DR143" s="27"/>
      <c r="DS143" s="27"/>
      <c r="DT143" s="27"/>
      <c r="DU143" s="27"/>
      <c r="DV143" s="27"/>
      <c r="DW143" s="27"/>
      <c r="DX143" s="27"/>
      <c r="DY143" s="27"/>
      <c r="DZ143" s="27"/>
      <c r="EA143" s="27"/>
      <c r="EB143" s="27"/>
      <c r="EC143" s="27"/>
      <c r="ED143" s="27"/>
      <c r="EE143" s="27"/>
      <c r="EF143" s="27"/>
      <c r="EG143" s="27"/>
      <c r="EH143" s="27"/>
      <c r="EI143" s="27"/>
      <c r="EJ143" s="27"/>
      <c r="EK143" s="27"/>
      <c r="EL143" s="27"/>
      <c r="EM143" s="27"/>
      <c r="EN143" s="27"/>
      <c r="EO143" s="27"/>
      <c r="EP143" s="27"/>
      <c r="EQ143" s="27"/>
      <c r="ER143" s="27"/>
      <c r="ES143" s="27"/>
      <c r="ET143" s="27"/>
      <c r="EU143" s="27"/>
      <c r="EV143" s="27"/>
      <c r="EW143" s="27"/>
      <c r="EX143" s="27"/>
      <c r="EY143" s="27"/>
      <c r="EZ143" s="27"/>
      <c r="FA143" s="27"/>
      <c r="FB143" s="27"/>
      <c r="FC143" s="27"/>
      <c r="FD143" s="27"/>
      <c r="FE143" s="27"/>
      <c r="FF143" s="27"/>
      <c r="FG143" s="27"/>
      <c r="FH143" s="27"/>
      <c r="FI143" s="27"/>
      <c r="FJ143" s="27"/>
      <c r="FK143" s="27"/>
      <c r="FL143" s="27"/>
      <c r="FM143" s="27"/>
      <c r="FN143" s="27"/>
      <c r="FO143" s="27"/>
      <c r="FP143" s="27"/>
      <c r="FQ143" s="27"/>
      <c r="FR143" s="27"/>
      <c r="FS143" s="27"/>
      <c r="FT143" s="27"/>
      <c r="FU143" s="27"/>
      <c r="FV143" s="27"/>
      <c r="FW143" s="27"/>
      <c r="FX143" s="27"/>
      <c r="FY143" s="27"/>
      <c r="FZ143" s="27"/>
      <c r="GA143" s="27"/>
      <c r="GB143" s="27"/>
      <c r="GC143" s="27"/>
      <c r="GD143" s="27"/>
      <c r="GE143" s="27"/>
      <c r="GF143" s="27"/>
      <c r="GG143" s="27"/>
      <c r="GH143" s="27"/>
      <c r="GI143" s="27"/>
      <c r="GJ143" s="27"/>
      <c r="GK143" s="27"/>
      <c r="GL143" s="27"/>
      <c r="GM143" s="27"/>
      <c r="GN143" s="27"/>
      <c r="GO143" s="27"/>
      <c r="GP143" s="27"/>
      <c r="GQ143" s="27"/>
      <c r="GR143" s="27"/>
      <c r="GS143" s="27"/>
      <c r="GT143" s="27"/>
      <c r="GU143" s="27"/>
      <c r="GV143" s="27"/>
      <c r="GW143" s="27"/>
      <c r="GX143" s="27"/>
      <c r="GY143" s="27"/>
      <c r="GZ143" s="27"/>
      <c r="HA143" s="27"/>
      <c r="HB143" s="27"/>
      <c r="HC143" s="27"/>
      <c r="HD143" s="27"/>
      <c r="HE143" s="27"/>
      <c r="HF143" s="27"/>
      <c r="HG143" s="27"/>
      <c r="HH143" s="27"/>
      <c r="HI143" s="27"/>
      <c r="HJ143" s="27"/>
      <c r="HK143" s="27"/>
      <c r="HL143" s="27"/>
      <c r="HM143" s="27"/>
      <c r="HN143" s="27"/>
      <c r="HO143" s="27"/>
      <c r="HP143" s="27"/>
      <c r="HQ143" s="27"/>
      <c r="HR143" s="27"/>
      <c r="HS143" s="27"/>
      <c r="HT143" s="27"/>
      <c r="HU143" s="27"/>
      <c r="HV143" s="27"/>
      <c r="HW143" s="27"/>
      <c r="HX143" s="27"/>
      <c r="HY143" s="27"/>
      <c r="HZ143" s="27"/>
      <c r="IA143" s="27"/>
    </row>
    <row r="144" spans="1:235" x14ac:dyDescent="0.25">
      <c r="A144" s="32">
        <f t="shared" ca="1" si="8"/>
        <v>43250</v>
      </c>
      <c r="B144" s="37">
        <f ca="1">IF(ISERROR(VLOOKUP($A144,Original!$A$9:$B$500,2,FALSE)),0,VLOOKUP($A144,Original!$A$9:$B$500,2,FALSE))</f>
        <v>0</v>
      </c>
      <c r="C144" s="37">
        <f ca="1">IF(ISERROR(VLOOKUP($A144,Levelled!$A$9:$B$500,2,FALSE)),0,VLOOKUP($A144,Levelled!$A$9:$B$500,2,FALSE))</f>
        <v>0</v>
      </c>
      <c r="D144" s="37">
        <f t="shared" ca="1" si="6"/>
        <v>0</v>
      </c>
      <c r="E144" s="37" t="str">
        <f t="shared" ca="1" si="7"/>
        <v>2018-22</v>
      </c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  <c r="AO144" s="27"/>
      <c r="AP144" s="27"/>
      <c r="AQ144" s="27"/>
      <c r="AR144" s="27"/>
      <c r="AS144" s="27"/>
      <c r="AT144" s="27"/>
      <c r="AU144" s="2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27"/>
      <c r="CH144" s="27"/>
      <c r="CI144" s="27"/>
      <c r="CJ144" s="27"/>
      <c r="CK144" s="27"/>
      <c r="CL144" s="27"/>
      <c r="CM144" s="27"/>
      <c r="CN144" s="27"/>
      <c r="CO144" s="27"/>
      <c r="CP144" s="27"/>
      <c r="CQ144" s="27"/>
      <c r="CR144" s="27"/>
      <c r="CS144" s="27"/>
      <c r="CT144" s="27"/>
      <c r="CU144" s="27"/>
      <c r="CV144" s="27"/>
      <c r="CW144" s="27"/>
      <c r="CX144" s="27"/>
      <c r="CY144" s="27"/>
      <c r="CZ144" s="27"/>
      <c r="DA144" s="27"/>
      <c r="DB144" s="27"/>
      <c r="DC144" s="27"/>
      <c r="DD144" s="27"/>
      <c r="DE144" s="27"/>
      <c r="DF144" s="27"/>
      <c r="DG144" s="27"/>
      <c r="DH144" s="27"/>
      <c r="DI144" s="27"/>
      <c r="DJ144" s="27"/>
      <c r="DK144" s="27"/>
      <c r="DL144" s="27"/>
      <c r="DM144" s="27"/>
      <c r="DN144" s="27"/>
      <c r="DO144" s="27"/>
      <c r="DP144" s="27"/>
      <c r="DQ144" s="27"/>
      <c r="DR144" s="27"/>
      <c r="DS144" s="27"/>
      <c r="DT144" s="27"/>
      <c r="DU144" s="27"/>
      <c r="DV144" s="27"/>
      <c r="DW144" s="27"/>
      <c r="DX144" s="27"/>
      <c r="DY144" s="27"/>
      <c r="DZ144" s="27"/>
      <c r="EA144" s="27"/>
      <c r="EB144" s="27"/>
      <c r="EC144" s="27"/>
      <c r="ED144" s="27"/>
      <c r="EE144" s="27"/>
      <c r="EF144" s="27"/>
      <c r="EG144" s="27"/>
      <c r="EH144" s="27"/>
      <c r="EI144" s="27"/>
      <c r="EJ144" s="27"/>
      <c r="EK144" s="27"/>
      <c r="EL144" s="27"/>
      <c r="EM144" s="27"/>
      <c r="EN144" s="27"/>
      <c r="EO144" s="27"/>
      <c r="EP144" s="27"/>
      <c r="EQ144" s="27"/>
      <c r="ER144" s="27"/>
      <c r="ES144" s="27"/>
      <c r="ET144" s="27"/>
      <c r="EU144" s="27"/>
      <c r="EV144" s="27"/>
      <c r="EW144" s="27"/>
      <c r="EX144" s="27"/>
      <c r="EY144" s="27"/>
      <c r="EZ144" s="27"/>
      <c r="FA144" s="27"/>
      <c r="FB144" s="27"/>
      <c r="FC144" s="27"/>
      <c r="FD144" s="27"/>
      <c r="FE144" s="27"/>
      <c r="FF144" s="27"/>
      <c r="FG144" s="27"/>
      <c r="FH144" s="27"/>
      <c r="FI144" s="27"/>
      <c r="FJ144" s="27"/>
      <c r="FK144" s="27"/>
      <c r="FL144" s="27"/>
      <c r="FM144" s="27"/>
      <c r="FN144" s="27"/>
      <c r="FO144" s="27"/>
      <c r="FP144" s="27"/>
      <c r="FQ144" s="27"/>
      <c r="FR144" s="27"/>
      <c r="FS144" s="27"/>
      <c r="FT144" s="27"/>
      <c r="FU144" s="27"/>
      <c r="FV144" s="27"/>
      <c r="FW144" s="27"/>
      <c r="FX144" s="27"/>
      <c r="FY144" s="27"/>
      <c r="FZ144" s="27"/>
      <c r="GA144" s="27"/>
      <c r="GB144" s="27"/>
      <c r="GC144" s="27"/>
      <c r="GD144" s="27"/>
      <c r="GE144" s="27"/>
      <c r="GF144" s="27"/>
      <c r="GG144" s="27"/>
      <c r="GH144" s="27"/>
      <c r="GI144" s="27"/>
      <c r="GJ144" s="27"/>
      <c r="GK144" s="27"/>
      <c r="GL144" s="27"/>
      <c r="GM144" s="27"/>
      <c r="GN144" s="27"/>
      <c r="GO144" s="27"/>
      <c r="GP144" s="27"/>
      <c r="GQ144" s="27"/>
      <c r="GR144" s="27"/>
      <c r="GS144" s="27"/>
      <c r="GT144" s="27"/>
      <c r="GU144" s="27"/>
      <c r="GV144" s="27"/>
      <c r="GW144" s="27"/>
      <c r="GX144" s="27"/>
      <c r="GY144" s="27"/>
      <c r="GZ144" s="27"/>
      <c r="HA144" s="27"/>
      <c r="HB144" s="27"/>
      <c r="HC144" s="27"/>
      <c r="HD144" s="27"/>
      <c r="HE144" s="27"/>
      <c r="HF144" s="27"/>
      <c r="HG144" s="27"/>
      <c r="HH144" s="27"/>
      <c r="HI144" s="27"/>
      <c r="HJ144" s="27"/>
      <c r="HK144" s="27"/>
      <c r="HL144" s="27"/>
      <c r="HM144" s="27"/>
      <c r="HN144" s="27"/>
      <c r="HO144" s="27"/>
      <c r="HP144" s="27"/>
      <c r="HQ144" s="27"/>
      <c r="HR144" s="27"/>
      <c r="HS144" s="27"/>
      <c r="HT144" s="27"/>
      <c r="HU144" s="27"/>
      <c r="HV144" s="27"/>
      <c r="HW144" s="27"/>
      <c r="HX144" s="27"/>
      <c r="HY144" s="27"/>
      <c r="HZ144" s="27"/>
      <c r="IA144" s="27"/>
    </row>
    <row r="145" spans="1:235" x14ac:dyDescent="0.25">
      <c r="A145" s="32">
        <f t="shared" ca="1" si="8"/>
        <v>43251</v>
      </c>
      <c r="B145" s="37">
        <f ca="1">IF(ISERROR(VLOOKUP($A145,Original!$A$9:$B$500,2,FALSE)),0,VLOOKUP($A145,Original!$A$9:$B$500,2,FALSE))</f>
        <v>0</v>
      </c>
      <c r="C145" s="37">
        <f ca="1">IF(ISERROR(VLOOKUP($A145,Levelled!$A$9:$B$500,2,FALSE)),0,VLOOKUP($A145,Levelled!$A$9:$B$500,2,FALSE))</f>
        <v>0</v>
      </c>
      <c r="D145" s="37">
        <f t="shared" ca="1" si="6"/>
        <v>0</v>
      </c>
      <c r="E145" s="37" t="str">
        <f t="shared" ca="1" si="7"/>
        <v>2018-22</v>
      </c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  <c r="AA145" s="27"/>
      <c r="AB145" s="27"/>
      <c r="AC145" s="27"/>
      <c r="AD145" s="27"/>
      <c r="AE145" s="27"/>
      <c r="AF145" s="27"/>
      <c r="AG145" s="27"/>
      <c r="AH145" s="27"/>
      <c r="AI145" s="27"/>
      <c r="AJ145" s="27"/>
      <c r="AK145" s="27"/>
      <c r="AL145" s="27"/>
      <c r="AM145" s="27"/>
      <c r="AN145" s="27"/>
      <c r="AO145" s="27"/>
      <c r="AP145" s="27"/>
      <c r="AQ145" s="27"/>
      <c r="AR145" s="27"/>
      <c r="AS145" s="27"/>
      <c r="AT145" s="27"/>
      <c r="AU145" s="2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27"/>
      <c r="CH145" s="27"/>
      <c r="CI145" s="27"/>
      <c r="CJ145" s="27"/>
      <c r="CK145" s="27"/>
      <c r="CL145" s="27"/>
      <c r="CM145" s="27"/>
      <c r="CN145" s="27"/>
      <c r="CO145" s="27"/>
      <c r="CP145" s="27"/>
      <c r="CQ145" s="27"/>
      <c r="CR145" s="27"/>
      <c r="CS145" s="27"/>
      <c r="CT145" s="27"/>
      <c r="CU145" s="27"/>
      <c r="CV145" s="27"/>
      <c r="CW145" s="27"/>
      <c r="CX145" s="27"/>
      <c r="CY145" s="27"/>
      <c r="CZ145" s="27"/>
      <c r="DA145" s="27"/>
      <c r="DB145" s="27"/>
      <c r="DC145" s="27"/>
      <c r="DD145" s="27"/>
      <c r="DE145" s="27"/>
      <c r="DF145" s="27"/>
      <c r="DG145" s="27"/>
      <c r="DH145" s="27"/>
      <c r="DI145" s="27"/>
      <c r="DJ145" s="27"/>
      <c r="DK145" s="27"/>
      <c r="DL145" s="27"/>
      <c r="DM145" s="27"/>
      <c r="DN145" s="27"/>
      <c r="DO145" s="27"/>
      <c r="DP145" s="27"/>
      <c r="DQ145" s="27"/>
      <c r="DR145" s="27"/>
      <c r="DS145" s="27"/>
      <c r="DT145" s="27"/>
      <c r="DU145" s="27"/>
      <c r="DV145" s="27"/>
      <c r="DW145" s="27"/>
      <c r="DX145" s="27"/>
      <c r="DY145" s="27"/>
      <c r="DZ145" s="27"/>
      <c r="EA145" s="27"/>
      <c r="EB145" s="27"/>
      <c r="EC145" s="27"/>
      <c r="ED145" s="27"/>
      <c r="EE145" s="27"/>
      <c r="EF145" s="27"/>
      <c r="EG145" s="27"/>
      <c r="EH145" s="27"/>
      <c r="EI145" s="27"/>
      <c r="EJ145" s="27"/>
      <c r="EK145" s="27"/>
      <c r="EL145" s="27"/>
      <c r="EM145" s="27"/>
      <c r="EN145" s="27"/>
      <c r="EO145" s="27"/>
      <c r="EP145" s="27"/>
      <c r="EQ145" s="27"/>
      <c r="ER145" s="27"/>
      <c r="ES145" s="27"/>
      <c r="ET145" s="27"/>
      <c r="EU145" s="27"/>
      <c r="EV145" s="27"/>
      <c r="EW145" s="27"/>
      <c r="EX145" s="27"/>
      <c r="EY145" s="27"/>
      <c r="EZ145" s="27"/>
      <c r="FA145" s="27"/>
      <c r="FB145" s="27"/>
      <c r="FC145" s="27"/>
      <c r="FD145" s="27"/>
      <c r="FE145" s="27"/>
      <c r="FF145" s="27"/>
      <c r="FG145" s="27"/>
      <c r="FH145" s="27"/>
      <c r="FI145" s="27"/>
      <c r="FJ145" s="27"/>
      <c r="FK145" s="27"/>
      <c r="FL145" s="27"/>
      <c r="FM145" s="27"/>
      <c r="FN145" s="27"/>
      <c r="FO145" s="27"/>
      <c r="FP145" s="27"/>
      <c r="FQ145" s="27"/>
      <c r="FR145" s="27"/>
      <c r="FS145" s="27"/>
      <c r="FT145" s="27"/>
      <c r="FU145" s="27"/>
      <c r="FV145" s="27"/>
      <c r="FW145" s="27"/>
      <c r="FX145" s="27"/>
      <c r="FY145" s="27"/>
      <c r="FZ145" s="27"/>
      <c r="GA145" s="27"/>
      <c r="GB145" s="27"/>
      <c r="GC145" s="27"/>
      <c r="GD145" s="27"/>
      <c r="GE145" s="27"/>
      <c r="GF145" s="27"/>
      <c r="GG145" s="27"/>
      <c r="GH145" s="27"/>
      <c r="GI145" s="27"/>
      <c r="GJ145" s="27"/>
      <c r="GK145" s="27"/>
      <c r="GL145" s="27"/>
      <c r="GM145" s="27"/>
      <c r="GN145" s="27"/>
      <c r="GO145" s="27"/>
      <c r="GP145" s="27"/>
      <c r="GQ145" s="27"/>
      <c r="GR145" s="27"/>
      <c r="GS145" s="27"/>
      <c r="GT145" s="27"/>
      <c r="GU145" s="27"/>
      <c r="GV145" s="27"/>
      <c r="GW145" s="27"/>
      <c r="GX145" s="27"/>
      <c r="GY145" s="27"/>
      <c r="GZ145" s="27"/>
      <c r="HA145" s="27"/>
      <c r="HB145" s="27"/>
      <c r="HC145" s="27"/>
      <c r="HD145" s="27"/>
      <c r="HE145" s="27"/>
      <c r="HF145" s="27"/>
      <c r="HG145" s="27"/>
      <c r="HH145" s="27"/>
      <c r="HI145" s="27"/>
      <c r="HJ145" s="27"/>
      <c r="HK145" s="27"/>
      <c r="HL145" s="27"/>
      <c r="HM145" s="27"/>
      <c r="HN145" s="27"/>
      <c r="HO145" s="27"/>
      <c r="HP145" s="27"/>
      <c r="HQ145" s="27"/>
      <c r="HR145" s="27"/>
      <c r="HS145" s="27"/>
      <c r="HT145" s="27"/>
      <c r="HU145" s="27"/>
      <c r="HV145" s="27"/>
      <c r="HW145" s="27"/>
      <c r="HX145" s="27"/>
      <c r="HY145" s="27"/>
      <c r="HZ145" s="27"/>
      <c r="IA145" s="27"/>
    </row>
    <row r="146" spans="1:235" x14ac:dyDescent="0.25">
      <c r="A146" s="32">
        <f t="shared" ca="1" si="8"/>
        <v>43252</v>
      </c>
      <c r="B146" s="37">
        <f ca="1">IF(ISERROR(VLOOKUP($A146,Original!$A$9:$B$500,2,FALSE)),0,VLOOKUP($A146,Original!$A$9:$B$500,2,FALSE))</f>
        <v>0</v>
      </c>
      <c r="C146" s="37">
        <f ca="1">IF(ISERROR(VLOOKUP($A146,Levelled!$A$9:$B$500,2,FALSE)),0,VLOOKUP($A146,Levelled!$A$9:$B$500,2,FALSE))</f>
        <v>0</v>
      </c>
      <c r="D146" s="37">
        <f t="shared" ca="1" si="6"/>
        <v>0</v>
      </c>
      <c r="E146" s="37" t="str">
        <f t="shared" ca="1" si="7"/>
        <v>2018-22</v>
      </c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  <c r="AA146" s="27"/>
      <c r="AB146" s="27"/>
      <c r="AC146" s="27"/>
      <c r="AD146" s="27"/>
      <c r="AE146" s="27"/>
      <c r="AF146" s="27"/>
      <c r="AG146" s="27"/>
      <c r="AH146" s="27"/>
      <c r="AI146" s="27"/>
      <c r="AJ146" s="27"/>
      <c r="AK146" s="27"/>
      <c r="AL146" s="27"/>
      <c r="AM146" s="27"/>
      <c r="AN146" s="27"/>
      <c r="AO146" s="27"/>
      <c r="AP146" s="27"/>
      <c r="AQ146" s="27"/>
      <c r="AR146" s="27"/>
      <c r="AS146" s="27"/>
      <c r="AT146" s="27"/>
      <c r="AU146" s="2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27"/>
      <c r="CH146" s="27"/>
      <c r="CI146" s="27"/>
      <c r="CJ146" s="27"/>
      <c r="CK146" s="27"/>
      <c r="CL146" s="27"/>
      <c r="CM146" s="27"/>
      <c r="CN146" s="27"/>
      <c r="CO146" s="27"/>
      <c r="CP146" s="27"/>
      <c r="CQ146" s="27"/>
      <c r="CR146" s="27"/>
      <c r="CS146" s="27"/>
      <c r="CT146" s="27"/>
      <c r="CU146" s="27"/>
      <c r="CV146" s="27"/>
      <c r="CW146" s="27"/>
      <c r="CX146" s="27"/>
      <c r="CY146" s="27"/>
      <c r="CZ146" s="27"/>
      <c r="DA146" s="27"/>
      <c r="DB146" s="27"/>
      <c r="DC146" s="27"/>
      <c r="DD146" s="27"/>
      <c r="DE146" s="27"/>
      <c r="DF146" s="27"/>
      <c r="DG146" s="27"/>
      <c r="DH146" s="27"/>
      <c r="DI146" s="27"/>
      <c r="DJ146" s="27"/>
      <c r="DK146" s="27"/>
      <c r="DL146" s="27"/>
      <c r="DM146" s="27"/>
      <c r="DN146" s="27"/>
      <c r="DO146" s="27"/>
      <c r="DP146" s="27"/>
      <c r="DQ146" s="27"/>
      <c r="DR146" s="27"/>
      <c r="DS146" s="27"/>
      <c r="DT146" s="27"/>
      <c r="DU146" s="27"/>
      <c r="DV146" s="27"/>
      <c r="DW146" s="27"/>
      <c r="DX146" s="27"/>
      <c r="DY146" s="27"/>
      <c r="DZ146" s="27"/>
      <c r="EA146" s="27"/>
      <c r="EB146" s="27"/>
      <c r="EC146" s="27"/>
      <c r="ED146" s="27"/>
      <c r="EE146" s="27"/>
      <c r="EF146" s="27"/>
      <c r="EG146" s="27"/>
      <c r="EH146" s="27"/>
      <c r="EI146" s="27"/>
      <c r="EJ146" s="27"/>
      <c r="EK146" s="27"/>
      <c r="EL146" s="27"/>
      <c r="EM146" s="27"/>
      <c r="EN146" s="27"/>
      <c r="EO146" s="27"/>
      <c r="EP146" s="27"/>
      <c r="EQ146" s="27"/>
      <c r="ER146" s="27"/>
      <c r="ES146" s="27"/>
      <c r="ET146" s="27"/>
      <c r="EU146" s="27"/>
      <c r="EV146" s="27"/>
      <c r="EW146" s="27"/>
      <c r="EX146" s="27"/>
      <c r="EY146" s="27"/>
      <c r="EZ146" s="27"/>
      <c r="FA146" s="27"/>
      <c r="FB146" s="27"/>
      <c r="FC146" s="27"/>
      <c r="FD146" s="27"/>
      <c r="FE146" s="27"/>
      <c r="FF146" s="27"/>
      <c r="FG146" s="27"/>
      <c r="FH146" s="27"/>
      <c r="FI146" s="27"/>
      <c r="FJ146" s="27"/>
      <c r="FK146" s="27"/>
      <c r="FL146" s="27"/>
      <c r="FM146" s="27"/>
      <c r="FN146" s="27"/>
      <c r="FO146" s="27"/>
      <c r="FP146" s="27"/>
      <c r="FQ146" s="27"/>
      <c r="FR146" s="27"/>
      <c r="FS146" s="27"/>
      <c r="FT146" s="27"/>
      <c r="FU146" s="27"/>
      <c r="FV146" s="27"/>
      <c r="FW146" s="27"/>
      <c r="FX146" s="27"/>
      <c r="FY146" s="27"/>
      <c r="FZ146" s="27"/>
      <c r="GA146" s="27"/>
      <c r="GB146" s="27"/>
      <c r="GC146" s="27"/>
      <c r="GD146" s="27"/>
      <c r="GE146" s="27"/>
      <c r="GF146" s="27"/>
      <c r="GG146" s="27"/>
      <c r="GH146" s="27"/>
      <c r="GI146" s="27"/>
      <c r="GJ146" s="27"/>
      <c r="GK146" s="27"/>
      <c r="GL146" s="27"/>
      <c r="GM146" s="27"/>
      <c r="GN146" s="27"/>
      <c r="GO146" s="27"/>
      <c r="GP146" s="27"/>
      <c r="GQ146" s="27"/>
      <c r="GR146" s="27"/>
      <c r="GS146" s="27"/>
      <c r="GT146" s="27"/>
      <c r="GU146" s="27"/>
      <c r="GV146" s="27"/>
      <c r="GW146" s="27"/>
      <c r="GX146" s="27"/>
      <c r="GY146" s="27"/>
      <c r="GZ146" s="27"/>
      <c r="HA146" s="27"/>
      <c r="HB146" s="27"/>
      <c r="HC146" s="27"/>
      <c r="HD146" s="27"/>
      <c r="HE146" s="27"/>
      <c r="HF146" s="27"/>
      <c r="HG146" s="27"/>
      <c r="HH146" s="27"/>
      <c r="HI146" s="27"/>
      <c r="HJ146" s="27"/>
      <c r="HK146" s="27"/>
      <c r="HL146" s="27"/>
      <c r="HM146" s="27"/>
      <c r="HN146" s="27"/>
      <c r="HO146" s="27"/>
      <c r="HP146" s="27"/>
      <c r="HQ146" s="27"/>
      <c r="HR146" s="27"/>
      <c r="HS146" s="27"/>
      <c r="HT146" s="27"/>
      <c r="HU146" s="27"/>
      <c r="HV146" s="27"/>
      <c r="HW146" s="27"/>
      <c r="HX146" s="27"/>
      <c r="HY146" s="27"/>
      <c r="HZ146" s="27"/>
      <c r="IA146" s="27"/>
    </row>
    <row r="147" spans="1:235" x14ac:dyDescent="0.25">
      <c r="A147" s="32">
        <f t="shared" ca="1" si="8"/>
        <v>43253</v>
      </c>
      <c r="B147" s="37">
        <f ca="1">IF(ISERROR(VLOOKUP($A147,Original!$A$9:$B$500,2,FALSE)),0,VLOOKUP($A147,Original!$A$9:$B$500,2,FALSE))</f>
        <v>0</v>
      </c>
      <c r="C147" s="37">
        <f ca="1">IF(ISERROR(VLOOKUP($A147,Levelled!$A$9:$B$500,2,FALSE)),0,VLOOKUP($A147,Levelled!$A$9:$B$500,2,FALSE))</f>
        <v>0</v>
      </c>
      <c r="D147" s="37">
        <f t="shared" ca="1" si="6"/>
        <v>0</v>
      </c>
      <c r="E147" s="37" t="str">
        <f t="shared" ca="1" si="7"/>
        <v>2018-22</v>
      </c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27"/>
      <c r="AR147" s="27"/>
      <c r="AS147" s="27"/>
      <c r="AT147" s="27"/>
      <c r="AU147" s="2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27"/>
      <c r="CH147" s="27"/>
      <c r="CI147" s="27"/>
      <c r="CJ147" s="27"/>
      <c r="CK147" s="27"/>
      <c r="CL147" s="27"/>
      <c r="CM147" s="27"/>
      <c r="CN147" s="27"/>
      <c r="CO147" s="27"/>
      <c r="CP147" s="27"/>
      <c r="CQ147" s="27"/>
      <c r="CR147" s="27"/>
      <c r="CS147" s="27"/>
      <c r="CT147" s="27"/>
      <c r="CU147" s="27"/>
      <c r="CV147" s="27"/>
      <c r="CW147" s="27"/>
      <c r="CX147" s="27"/>
      <c r="CY147" s="27"/>
      <c r="CZ147" s="27"/>
      <c r="DA147" s="27"/>
      <c r="DB147" s="27"/>
      <c r="DC147" s="27"/>
      <c r="DD147" s="27"/>
      <c r="DE147" s="27"/>
      <c r="DF147" s="27"/>
      <c r="DG147" s="27"/>
      <c r="DH147" s="27"/>
      <c r="DI147" s="27"/>
      <c r="DJ147" s="27"/>
      <c r="DK147" s="27"/>
      <c r="DL147" s="27"/>
      <c r="DM147" s="27"/>
      <c r="DN147" s="27"/>
      <c r="DO147" s="27"/>
      <c r="DP147" s="27"/>
      <c r="DQ147" s="27"/>
      <c r="DR147" s="27"/>
      <c r="DS147" s="27"/>
      <c r="DT147" s="27"/>
      <c r="DU147" s="27"/>
      <c r="DV147" s="27"/>
      <c r="DW147" s="27"/>
      <c r="DX147" s="27"/>
      <c r="DY147" s="27"/>
      <c r="DZ147" s="27"/>
      <c r="EA147" s="27"/>
      <c r="EB147" s="27"/>
      <c r="EC147" s="27"/>
      <c r="ED147" s="27"/>
      <c r="EE147" s="27"/>
      <c r="EF147" s="27"/>
      <c r="EG147" s="27"/>
      <c r="EH147" s="27"/>
      <c r="EI147" s="27"/>
      <c r="EJ147" s="27"/>
      <c r="EK147" s="27"/>
      <c r="EL147" s="27"/>
      <c r="EM147" s="27"/>
      <c r="EN147" s="27"/>
      <c r="EO147" s="27"/>
      <c r="EP147" s="27"/>
      <c r="EQ147" s="27"/>
      <c r="ER147" s="27"/>
      <c r="ES147" s="27"/>
      <c r="ET147" s="27"/>
      <c r="EU147" s="27"/>
      <c r="EV147" s="27"/>
      <c r="EW147" s="27"/>
      <c r="EX147" s="27"/>
      <c r="EY147" s="27"/>
      <c r="EZ147" s="27"/>
      <c r="FA147" s="27"/>
      <c r="FB147" s="27"/>
      <c r="FC147" s="27"/>
      <c r="FD147" s="27"/>
      <c r="FE147" s="27"/>
      <c r="FF147" s="27"/>
      <c r="FG147" s="27"/>
      <c r="FH147" s="27"/>
      <c r="FI147" s="27"/>
      <c r="FJ147" s="27"/>
      <c r="FK147" s="27"/>
      <c r="FL147" s="27"/>
      <c r="FM147" s="27"/>
      <c r="FN147" s="27"/>
      <c r="FO147" s="27"/>
      <c r="FP147" s="27"/>
      <c r="FQ147" s="27"/>
      <c r="FR147" s="27"/>
      <c r="FS147" s="27"/>
      <c r="FT147" s="27"/>
      <c r="FU147" s="27"/>
      <c r="FV147" s="27"/>
      <c r="FW147" s="27"/>
      <c r="FX147" s="27"/>
      <c r="FY147" s="27"/>
      <c r="FZ147" s="27"/>
      <c r="GA147" s="27"/>
      <c r="GB147" s="27"/>
      <c r="GC147" s="27"/>
      <c r="GD147" s="27"/>
      <c r="GE147" s="27"/>
      <c r="GF147" s="27"/>
      <c r="GG147" s="27"/>
      <c r="GH147" s="27"/>
      <c r="GI147" s="27"/>
      <c r="GJ147" s="27"/>
      <c r="GK147" s="27"/>
      <c r="GL147" s="27"/>
      <c r="GM147" s="27"/>
      <c r="GN147" s="27"/>
      <c r="GO147" s="27"/>
      <c r="GP147" s="27"/>
      <c r="GQ147" s="27"/>
      <c r="GR147" s="27"/>
      <c r="GS147" s="27"/>
      <c r="GT147" s="27"/>
      <c r="GU147" s="27"/>
      <c r="GV147" s="27"/>
      <c r="GW147" s="27"/>
      <c r="GX147" s="27"/>
      <c r="GY147" s="27"/>
      <c r="GZ147" s="27"/>
      <c r="HA147" s="27"/>
      <c r="HB147" s="27"/>
      <c r="HC147" s="27"/>
      <c r="HD147" s="27"/>
      <c r="HE147" s="27"/>
      <c r="HF147" s="27"/>
      <c r="HG147" s="27"/>
      <c r="HH147" s="27"/>
      <c r="HI147" s="27"/>
      <c r="HJ147" s="27"/>
      <c r="HK147" s="27"/>
      <c r="HL147" s="27"/>
      <c r="HM147" s="27"/>
      <c r="HN147" s="27"/>
      <c r="HO147" s="27"/>
      <c r="HP147" s="27"/>
      <c r="HQ147" s="27"/>
      <c r="HR147" s="27"/>
      <c r="HS147" s="27"/>
      <c r="HT147" s="27"/>
      <c r="HU147" s="27"/>
      <c r="HV147" s="27"/>
      <c r="HW147" s="27"/>
      <c r="HX147" s="27"/>
      <c r="HY147" s="27"/>
      <c r="HZ147" s="27"/>
      <c r="IA147" s="27"/>
    </row>
    <row r="148" spans="1:235" x14ac:dyDescent="0.25">
      <c r="A148" s="32">
        <f t="shared" ca="1" si="8"/>
        <v>43254</v>
      </c>
      <c r="B148" s="37">
        <f ca="1">IF(ISERROR(VLOOKUP($A148,Original!$A$9:$B$500,2,FALSE)),0,VLOOKUP($A148,Original!$A$9:$B$500,2,FALSE))</f>
        <v>0</v>
      </c>
      <c r="C148" s="37">
        <f ca="1">IF(ISERROR(VLOOKUP($A148,Levelled!$A$9:$B$500,2,FALSE)),0,VLOOKUP($A148,Levelled!$A$9:$B$500,2,FALSE))</f>
        <v>0</v>
      </c>
      <c r="D148" s="37">
        <f t="shared" ca="1" si="6"/>
        <v>0</v>
      </c>
      <c r="E148" s="37" t="str">
        <f t="shared" ca="1" si="7"/>
        <v>2018-22</v>
      </c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  <c r="AA148" s="27"/>
      <c r="AB148" s="27"/>
      <c r="AC148" s="27"/>
      <c r="AD148" s="27"/>
      <c r="AE148" s="27"/>
      <c r="AF148" s="27"/>
      <c r="AG148" s="27"/>
      <c r="AH148" s="27"/>
      <c r="AI148" s="27"/>
      <c r="AJ148" s="27"/>
      <c r="AK148" s="27"/>
      <c r="AL148" s="27"/>
      <c r="AM148" s="27"/>
      <c r="AN148" s="27"/>
      <c r="AO148" s="27"/>
      <c r="AP148" s="27"/>
      <c r="AQ148" s="27"/>
      <c r="AR148" s="27"/>
      <c r="AS148" s="27"/>
      <c r="AT148" s="27"/>
      <c r="AU148" s="2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27"/>
      <c r="CH148" s="27"/>
      <c r="CI148" s="27"/>
      <c r="CJ148" s="27"/>
      <c r="CK148" s="27"/>
      <c r="CL148" s="27"/>
      <c r="CM148" s="27"/>
      <c r="CN148" s="27"/>
      <c r="CO148" s="27"/>
      <c r="CP148" s="27"/>
      <c r="CQ148" s="27"/>
      <c r="CR148" s="27"/>
      <c r="CS148" s="27"/>
      <c r="CT148" s="27"/>
      <c r="CU148" s="27"/>
      <c r="CV148" s="27"/>
      <c r="CW148" s="27"/>
      <c r="CX148" s="27"/>
      <c r="CY148" s="27"/>
      <c r="CZ148" s="27"/>
      <c r="DA148" s="27"/>
      <c r="DB148" s="27"/>
      <c r="DC148" s="27"/>
      <c r="DD148" s="27"/>
      <c r="DE148" s="27"/>
      <c r="DF148" s="27"/>
      <c r="DG148" s="27"/>
      <c r="DH148" s="27"/>
      <c r="DI148" s="27"/>
      <c r="DJ148" s="27"/>
      <c r="DK148" s="27"/>
      <c r="DL148" s="27"/>
      <c r="DM148" s="27"/>
      <c r="DN148" s="27"/>
      <c r="DO148" s="27"/>
      <c r="DP148" s="27"/>
      <c r="DQ148" s="27"/>
      <c r="DR148" s="27"/>
      <c r="DS148" s="27"/>
      <c r="DT148" s="27"/>
      <c r="DU148" s="27"/>
      <c r="DV148" s="27"/>
      <c r="DW148" s="27"/>
      <c r="DX148" s="27"/>
      <c r="DY148" s="27"/>
      <c r="DZ148" s="27"/>
      <c r="EA148" s="27"/>
      <c r="EB148" s="27"/>
      <c r="EC148" s="27"/>
      <c r="ED148" s="27"/>
      <c r="EE148" s="27"/>
      <c r="EF148" s="27"/>
      <c r="EG148" s="27"/>
      <c r="EH148" s="27"/>
      <c r="EI148" s="27"/>
      <c r="EJ148" s="27"/>
      <c r="EK148" s="27"/>
      <c r="EL148" s="27"/>
      <c r="EM148" s="27"/>
      <c r="EN148" s="27"/>
      <c r="EO148" s="27"/>
      <c r="EP148" s="27"/>
      <c r="EQ148" s="27"/>
      <c r="ER148" s="27"/>
      <c r="ES148" s="27"/>
      <c r="ET148" s="27"/>
      <c r="EU148" s="27"/>
      <c r="EV148" s="27"/>
      <c r="EW148" s="27"/>
      <c r="EX148" s="27"/>
      <c r="EY148" s="27"/>
      <c r="EZ148" s="27"/>
      <c r="FA148" s="27"/>
      <c r="FB148" s="27"/>
      <c r="FC148" s="27"/>
      <c r="FD148" s="27"/>
      <c r="FE148" s="27"/>
      <c r="FF148" s="27"/>
      <c r="FG148" s="27"/>
      <c r="FH148" s="27"/>
      <c r="FI148" s="27"/>
      <c r="FJ148" s="27"/>
      <c r="FK148" s="27"/>
      <c r="FL148" s="27"/>
      <c r="FM148" s="27"/>
      <c r="FN148" s="27"/>
      <c r="FO148" s="27"/>
      <c r="FP148" s="27"/>
      <c r="FQ148" s="27"/>
      <c r="FR148" s="27"/>
      <c r="FS148" s="27"/>
      <c r="FT148" s="27"/>
      <c r="FU148" s="27"/>
      <c r="FV148" s="27"/>
      <c r="FW148" s="27"/>
      <c r="FX148" s="27"/>
      <c r="FY148" s="27"/>
      <c r="FZ148" s="27"/>
      <c r="GA148" s="27"/>
      <c r="GB148" s="27"/>
      <c r="GC148" s="27"/>
      <c r="GD148" s="27"/>
      <c r="GE148" s="27"/>
      <c r="GF148" s="27"/>
      <c r="GG148" s="27"/>
      <c r="GH148" s="27"/>
      <c r="GI148" s="27"/>
      <c r="GJ148" s="27"/>
      <c r="GK148" s="27"/>
      <c r="GL148" s="27"/>
      <c r="GM148" s="27"/>
      <c r="GN148" s="27"/>
      <c r="GO148" s="27"/>
      <c r="GP148" s="27"/>
      <c r="GQ148" s="27"/>
      <c r="GR148" s="27"/>
      <c r="GS148" s="27"/>
      <c r="GT148" s="27"/>
      <c r="GU148" s="27"/>
      <c r="GV148" s="27"/>
      <c r="GW148" s="27"/>
      <c r="GX148" s="27"/>
      <c r="GY148" s="27"/>
      <c r="GZ148" s="27"/>
      <c r="HA148" s="27"/>
      <c r="HB148" s="27"/>
      <c r="HC148" s="27"/>
      <c r="HD148" s="27"/>
      <c r="HE148" s="27"/>
      <c r="HF148" s="27"/>
      <c r="HG148" s="27"/>
      <c r="HH148" s="27"/>
      <c r="HI148" s="27"/>
      <c r="HJ148" s="27"/>
      <c r="HK148" s="27"/>
      <c r="HL148" s="27"/>
      <c r="HM148" s="27"/>
      <c r="HN148" s="27"/>
      <c r="HO148" s="27"/>
      <c r="HP148" s="27"/>
      <c r="HQ148" s="27"/>
      <c r="HR148" s="27"/>
      <c r="HS148" s="27"/>
      <c r="HT148" s="27"/>
      <c r="HU148" s="27"/>
      <c r="HV148" s="27"/>
      <c r="HW148" s="27"/>
      <c r="HX148" s="27"/>
      <c r="HY148" s="27"/>
      <c r="HZ148" s="27"/>
      <c r="IA148" s="27"/>
    </row>
    <row r="149" spans="1:235" x14ac:dyDescent="0.25">
      <c r="A149" s="32">
        <f t="shared" ca="1" si="8"/>
        <v>43255</v>
      </c>
      <c r="B149" s="37">
        <f ca="1">IF(ISERROR(VLOOKUP($A149,Original!$A$9:$B$500,2,FALSE)),0,VLOOKUP($A149,Original!$A$9:$B$500,2,FALSE))</f>
        <v>0</v>
      </c>
      <c r="C149" s="37">
        <f ca="1">IF(ISERROR(VLOOKUP($A149,Levelled!$A$9:$B$500,2,FALSE)),0,VLOOKUP($A149,Levelled!$A$9:$B$500,2,FALSE))</f>
        <v>0</v>
      </c>
      <c r="D149" s="37">
        <f t="shared" ca="1" si="6"/>
        <v>0</v>
      </c>
      <c r="E149" s="37" t="str">
        <f t="shared" ca="1" si="7"/>
        <v>2018-23</v>
      </c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  <c r="AA149" s="27"/>
      <c r="AB149" s="27"/>
      <c r="AC149" s="27"/>
      <c r="AD149" s="27"/>
      <c r="AE149" s="27"/>
      <c r="AF149" s="27"/>
      <c r="AG149" s="27"/>
      <c r="AH149" s="27"/>
      <c r="AI149" s="27"/>
      <c r="AJ149" s="27"/>
      <c r="AK149" s="27"/>
      <c r="AL149" s="27"/>
      <c r="AM149" s="27"/>
      <c r="AN149" s="27"/>
      <c r="AO149" s="27"/>
      <c r="AP149" s="27"/>
      <c r="AQ149" s="27"/>
      <c r="AR149" s="27"/>
      <c r="AS149" s="27"/>
      <c r="AT149" s="27"/>
      <c r="AU149" s="2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27"/>
      <c r="CH149" s="27"/>
      <c r="CI149" s="27"/>
      <c r="CJ149" s="27"/>
      <c r="CK149" s="27"/>
      <c r="CL149" s="27"/>
      <c r="CM149" s="27"/>
      <c r="CN149" s="27"/>
      <c r="CO149" s="27"/>
      <c r="CP149" s="27"/>
      <c r="CQ149" s="27"/>
      <c r="CR149" s="27"/>
      <c r="CS149" s="27"/>
      <c r="CT149" s="27"/>
      <c r="CU149" s="27"/>
      <c r="CV149" s="27"/>
      <c r="CW149" s="27"/>
      <c r="CX149" s="27"/>
      <c r="CY149" s="27"/>
      <c r="CZ149" s="27"/>
      <c r="DA149" s="27"/>
      <c r="DB149" s="27"/>
      <c r="DC149" s="27"/>
      <c r="DD149" s="27"/>
      <c r="DE149" s="27"/>
      <c r="DF149" s="27"/>
      <c r="DG149" s="27"/>
      <c r="DH149" s="27"/>
      <c r="DI149" s="27"/>
      <c r="DJ149" s="27"/>
      <c r="DK149" s="27"/>
      <c r="DL149" s="27"/>
      <c r="DM149" s="27"/>
      <c r="DN149" s="27"/>
      <c r="DO149" s="27"/>
      <c r="DP149" s="27"/>
      <c r="DQ149" s="27"/>
      <c r="DR149" s="27"/>
      <c r="DS149" s="27"/>
      <c r="DT149" s="27"/>
      <c r="DU149" s="27"/>
      <c r="DV149" s="27"/>
      <c r="DW149" s="27"/>
      <c r="DX149" s="27"/>
      <c r="DY149" s="27"/>
      <c r="DZ149" s="27"/>
      <c r="EA149" s="27"/>
      <c r="EB149" s="27"/>
      <c r="EC149" s="27"/>
      <c r="ED149" s="27"/>
      <c r="EE149" s="27"/>
      <c r="EF149" s="27"/>
      <c r="EG149" s="27"/>
      <c r="EH149" s="27"/>
      <c r="EI149" s="27"/>
      <c r="EJ149" s="27"/>
      <c r="EK149" s="27"/>
      <c r="EL149" s="27"/>
      <c r="EM149" s="27"/>
      <c r="EN149" s="27"/>
      <c r="EO149" s="27"/>
      <c r="EP149" s="27"/>
      <c r="EQ149" s="27"/>
      <c r="ER149" s="27"/>
      <c r="ES149" s="27"/>
      <c r="ET149" s="27"/>
      <c r="EU149" s="27"/>
      <c r="EV149" s="27"/>
      <c r="EW149" s="27"/>
      <c r="EX149" s="27"/>
      <c r="EY149" s="27"/>
      <c r="EZ149" s="27"/>
      <c r="FA149" s="27"/>
      <c r="FB149" s="27"/>
      <c r="FC149" s="27"/>
      <c r="FD149" s="27"/>
      <c r="FE149" s="27"/>
      <c r="FF149" s="27"/>
      <c r="FG149" s="27"/>
      <c r="FH149" s="27"/>
      <c r="FI149" s="27"/>
      <c r="FJ149" s="27"/>
      <c r="FK149" s="27"/>
      <c r="FL149" s="27"/>
      <c r="FM149" s="27"/>
      <c r="FN149" s="27"/>
      <c r="FO149" s="27"/>
      <c r="FP149" s="27"/>
      <c r="FQ149" s="27"/>
      <c r="FR149" s="27"/>
      <c r="FS149" s="27"/>
      <c r="FT149" s="27"/>
      <c r="FU149" s="27"/>
      <c r="FV149" s="27"/>
      <c r="FW149" s="27"/>
      <c r="FX149" s="27"/>
      <c r="FY149" s="27"/>
      <c r="FZ149" s="27"/>
      <c r="GA149" s="27"/>
      <c r="GB149" s="27"/>
      <c r="GC149" s="27"/>
      <c r="GD149" s="27"/>
      <c r="GE149" s="27"/>
      <c r="GF149" s="27"/>
      <c r="GG149" s="27"/>
      <c r="GH149" s="27"/>
      <c r="GI149" s="27"/>
      <c r="GJ149" s="27"/>
      <c r="GK149" s="27"/>
      <c r="GL149" s="27"/>
      <c r="GM149" s="27"/>
      <c r="GN149" s="27"/>
      <c r="GO149" s="27"/>
      <c r="GP149" s="27"/>
      <c r="GQ149" s="27"/>
      <c r="GR149" s="27"/>
      <c r="GS149" s="27"/>
      <c r="GT149" s="27"/>
      <c r="GU149" s="27"/>
      <c r="GV149" s="27"/>
      <c r="GW149" s="27"/>
      <c r="GX149" s="27"/>
      <c r="GY149" s="27"/>
      <c r="GZ149" s="27"/>
      <c r="HA149" s="27"/>
      <c r="HB149" s="27"/>
      <c r="HC149" s="27"/>
      <c r="HD149" s="27"/>
      <c r="HE149" s="27"/>
      <c r="HF149" s="27"/>
      <c r="HG149" s="27"/>
      <c r="HH149" s="27"/>
      <c r="HI149" s="27"/>
      <c r="HJ149" s="27"/>
      <c r="HK149" s="27"/>
      <c r="HL149" s="27"/>
      <c r="HM149" s="27"/>
      <c r="HN149" s="27"/>
      <c r="HO149" s="27"/>
      <c r="HP149" s="27"/>
      <c r="HQ149" s="27"/>
      <c r="HR149" s="27"/>
      <c r="HS149" s="27"/>
      <c r="HT149" s="27"/>
      <c r="HU149" s="27"/>
      <c r="HV149" s="27"/>
      <c r="HW149" s="27"/>
      <c r="HX149" s="27"/>
      <c r="HY149" s="27"/>
      <c r="HZ149" s="27"/>
      <c r="IA149" s="27"/>
    </row>
    <row r="150" spans="1:235" x14ac:dyDescent="0.25">
      <c r="A150" s="32">
        <f t="shared" ca="1" si="8"/>
        <v>43256</v>
      </c>
      <c r="B150" s="37">
        <f ca="1">IF(ISERROR(VLOOKUP($A150,Original!$A$9:$B$500,2,FALSE)),0,VLOOKUP($A150,Original!$A$9:$B$500,2,FALSE))</f>
        <v>0</v>
      </c>
      <c r="C150" s="37">
        <f ca="1">IF(ISERROR(VLOOKUP($A150,Levelled!$A$9:$B$500,2,FALSE)),0,VLOOKUP($A150,Levelled!$A$9:$B$500,2,FALSE))</f>
        <v>0</v>
      </c>
      <c r="D150" s="37">
        <f t="shared" ca="1" si="6"/>
        <v>0</v>
      </c>
      <c r="E150" s="37" t="str">
        <f t="shared" ca="1" si="7"/>
        <v>2018-23</v>
      </c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  <c r="AA150" s="27"/>
      <c r="AB150" s="27"/>
      <c r="AC150" s="27"/>
      <c r="AD150" s="27"/>
      <c r="AE150" s="27"/>
      <c r="AF150" s="27"/>
      <c r="AG150" s="27"/>
      <c r="AH150" s="27"/>
      <c r="AI150" s="27"/>
      <c r="AJ150" s="27"/>
      <c r="AK150" s="27"/>
      <c r="AL150" s="27"/>
      <c r="AM150" s="27"/>
      <c r="AN150" s="27"/>
      <c r="AO150" s="27"/>
      <c r="AP150" s="27"/>
      <c r="AQ150" s="27"/>
      <c r="AR150" s="27"/>
      <c r="AS150" s="27"/>
      <c r="AT150" s="27"/>
      <c r="AU150" s="2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27"/>
      <c r="CH150" s="27"/>
      <c r="CI150" s="27"/>
      <c r="CJ150" s="27"/>
      <c r="CK150" s="27"/>
      <c r="CL150" s="27"/>
      <c r="CM150" s="27"/>
      <c r="CN150" s="27"/>
      <c r="CO150" s="27"/>
      <c r="CP150" s="27"/>
      <c r="CQ150" s="27"/>
      <c r="CR150" s="27"/>
      <c r="CS150" s="27"/>
      <c r="CT150" s="27"/>
      <c r="CU150" s="27"/>
      <c r="CV150" s="27"/>
      <c r="CW150" s="27"/>
      <c r="CX150" s="27"/>
      <c r="CY150" s="27"/>
      <c r="CZ150" s="27"/>
      <c r="DA150" s="27"/>
      <c r="DB150" s="27"/>
      <c r="DC150" s="27"/>
      <c r="DD150" s="27"/>
      <c r="DE150" s="27"/>
      <c r="DF150" s="27"/>
      <c r="DG150" s="27"/>
      <c r="DH150" s="27"/>
      <c r="DI150" s="27"/>
      <c r="DJ150" s="27"/>
      <c r="DK150" s="27"/>
      <c r="DL150" s="27"/>
      <c r="DM150" s="27"/>
      <c r="DN150" s="27"/>
      <c r="DO150" s="27"/>
      <c r="DP150" s="27"/>
      <c r="DQ150" s="27"/>
      <c r="DR150" s="27"/>
      <c r="DS150" s="27"/>
      <c r="DT150" s="27"/>
      <c r="DU150" s="27"/>
      <c r="DV150" s="27"/>
      <c r="DW150" s="27"/>
      <c r="DX150" s="27"/>
      <c r="DY150" s="27"/>
      <c r="DZ150" s="27"/>
      <c r="EA150" s="27"/>
      <c r="EB150" s="27"/>
      <c r="EC150" s="27"/>
      <c r="ED150" s="27"/>
      <c r="EE150" s="27"/>
      <c r="EF150" s="27"/>
      <c r="EG150" s="27"/>
      <c r="EH150" s="27"/>
      <c r="EI150" s="27"/>
      <c r="EJ150" s="27"/>
      <c r="EK150" s="27"/>
      <c r="EL150" s="27"/>
      <c r="EM150" s="27"/>
      <c r="EN150" s="27"/>
      <c r="EO150" s="27"/>
      <c r="EP150" s="27"/>
      <c r="EQ150" s="27"/>
      <c r="ER150" s="27"/>
      <c r="ES150" s="27"/>
      <c r="ET150" s="27"/>
      <c r="EU150" s="27"/>
      <c r="EV150" s="27"/>
      <c r="EW150" s="27"/>
      <c r="EX150" s="27"/>
      <c r="EY150" s="27"/>
      <c r="EZ150" s="27"/>
      <c r="FA150" s="27"/>
      <c r="FB150" s="27"/>
      <c r="FC150" s="27"/>
      <c r="FD150" s="27"/>
      <c r="FE150" s="27"/>
      <c r="FF150" s="27"/>
      <c r="FG150" s="27"/>
      <c r="FH150" s="27"/>
      <c r="FI150" s="27"/>
      <c r="FJ150" s="27"/>
      <c r="FK150" s="27"/>
      <c r="FL150" s="27"/>
      <c r="FM150" s="27"/>
      <c r="FN150" s="27"/>
      <c r="FO150" s="27"/>
      <c r="FP150" s="27"/>
      <c r="FQ150" s="27"/>
      <c r="FR150" s="27"/>
      <c r="FS150" s="27"/>
      <c r="FT150" s="27"/>
      <c r="FU150" s="27"/>
      <c r="FV150" s="27"/>
      <c r="FW150" s="27"/>
      <c r="FX150" s="27"/>
      <c r="FY150" s="27"/>
      <c r="FZ150" s="27"/>
      <c r="GA150" s="27"/>
      <c r="GB150" s="27"/>
      <c r="GC150" s="27"/>
      <c r="GD150" s="27"/>
      <c r="GE150" s="27"/>
      <c r="GF150" s="27"/>
      <c r="GG150" s="27"/>
      <c r="GH150" s="27"/>
      <c r="GI150" s="27"/>
      <c r="GJ150" s="27"/>
      <c r="GK150" s="27"/>
      <c r="GL150" s="27"/>
      <c r="GM150" s="27"/>
      <c r="GN150" s="27"/>
      <c r="GO150" s="27"/>
      <c r="GP150" s="27"/>
      <c r="GQ150" s="27"/>
      <c r="GR150" s="27"/>
      <c r="GS150" s="27"/>
      <c r="GT150" s="27"/>
      <c r="GU150" s="27"/>
      <c r="GV150" s="27"/>
      <c r="GW150" s="27"/>
      <c r="GX150" s="27"/>
      <c r="GY150" s="27"/>
      <c r="GZ150" s="27"/>
      <c r="HA150" s="27"/>
      <c r="HB150" s="27"/>
      <c r="HC150" s="27"/>
      <c r="HD150" s="27"/>
      <c r="HE150" s="27"/>
      <c r="HF150" s="27"/>
      <c r="HG150" s="27"/>
      <c r="HH150" s="27"/>
      <c r="HI150" s="27"/>
      <c r="HJ150" s="27"/>
      <c r="HK150" s="27"/>
      <c r="HL150" s="27"/>
      <c r="HM150" s="27"/>
      <c r="HN150" s="27"/>
      <c r="HO150" s="27"/>
      <c r="HP150" s="27"/>
      <c r="HQ150" s="27"/>
      <c r="HR150" s="27"/>
      <c r="HS150" s="27"/>
      <c r="HT150" s="27"/>
      <c r="HU150" s="27"/>
      <c r="HV150" s="27"/>
      <c r="HW150" s="27"/>
      <c r="HX150" s="27"/>
      <c r="HY150" s="27"/>
      <c r="HZ150" s="27"/>
      <c r="IA150" s="27"/>
    </row>
    <row r="151" spans="1:235" x14ac:dyDescent="0.25">
      <c r="A151" s="32">
        <f t="shared" ca="1" si="8"/>
        <v>43257</v>
      </c>
      <c r="B151" s="37">
        <f ca="1">IF(ISERROR(VLOOKUP($A151,Original!$A$9:$B$500,2,FALSE)),0,VLOOKUP($A151,Original!$A$9:$B$500,2,FALSE))</f>
        <v>0</v>
      </c>
      <c r="C151" s="37">
        <f ca="1">IF(ISERROR(VLOOKUP($A151,Levelled!$A$9:$B$500,2,FALSE)),0,VLOOKUP($A151,Levelled!$A$9:$B$500,2,FALSE))</f>
        <v>0</v>
      </c>
      <c r="D151" s="37">
        <f t="shared" ca="1" si="6"/>
        <v>0</v>
      </c>
      <c r="E151" s="37" t="str">
        <f t="shared" ca="1" si="7"/>
        <v>2018-23</v>
      </c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  <c r="AA151" s="27"/>
      <c r="AB151" s="27"/>
      <c r="AC151" s="27"/>
      <c r="AD151" s="27"/>
      <c r="AE151" s="27"/>
      <c r="AF151" s="27"/>
      <c r="AG151" s="27"/>
      <c r="AH151" s="27"/>
      <c r="AI151" s="27"/>
      <c r="AJ151" s="27"/>
      <c r="AK151" s="27"/>
      <c r="AL151" s="27"/>
      <c r="AM151" s="27"/>
      <c r="AN151" s="27"/>
      <c r="AO151" s="27"/>
      <c r="AP151" s="27"/>
      <c r="AQ151" s="27"/>
      <c r="AR151" s="27"/>
      <c r="AS151" s="27"/>
      <c r="AT151" s="27"/>
      <c r="AU151" s="2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27"/>
      <c r="CH151" s="27"/>
      <c r="CI151" s="27"/>
      <c r="CJ151" s="27"/>
      <c r="CK151" s="27"/>
      <c r="CL151" s="27"/>
      <c r="CM151" s="27"/>
      <c r="CN151" s="27"/>
      <c r="CO151" s="27"/>
      <c r="CP151" s="27"/>
      <c r="CQ151" s="27"/>
      <c r="CR151" s="27"/>
      <c r="CS151" s="27"/>
      <c r="CT151" s="27"/>
      <c r="CU151" s="27"/>
      <c r="CV151" s="27"/>
      <c r="CW151" s="27"/>
      <c r="CX151" s="27"/>
      <c r="CY151" s="27"/>
      <c r="CZ151" s="27"/>
      <c r="DA151" s="27"/>
      <c r="DB151" s="27"/>
      <c r="DC151" s="27"/>
      <c r="DD151" s="27"/>
      <c r="DE151" s="27"/>
      <c r="DF151" s="27"/>
      <c r="DG151" s="27"/>
      <c r="DH151" s="27"/>
      <c r="DI151" s="27"/>
      <c r="DJ151" s="27"/>
      <c r="DK151" s="27"/>
      <c r="DL151" s="27"/>
      <c r="DM151" s="27"/>
      <c r="DN151" s="27"/>
      <c r="DO151" s="27"/>
      <c r="DP151" s="27"/>
      <c r="DQ151" s="27"/>
      <c r="DR151" s="27"/>
      <c r="DS151" s="27"/>
      <c r="DT151" s="27"/>
      <c r="DU151" s="27"/>
      <c r="DV151" s="27"/>
      <c r="DW151" s="27"/>
      <c r="DX151" s="27"/>
      <c r="DY151" s="27"/>
      <c r="DZ151" s="27"/>
      <c r="EA151" s="27"/>
      <c r="EB151" s="27"/>
      <c r="EC151" s="27"/>
      <c r="ED151" s="27"/>
      <c r="EE151" s="27"/>
      <c r="EF151" s="27"/>
      <c r="EG151" s="27"/>
      <c r="EH151" s="27"/>
      <c r="EI151" s="27"/>
      <c r="EJ151" s="27"/>
      <c r="EK151" s="27"/>
      <c r="EL151" s="27"/>
      <c r="EM151" s="27"/>
      <c r="EN151" s="27"/>
      <c r="EO151" s="27"/>
      <c r="EP151" s="27"/>
      <c r="EQ151" s="27"/>
      <c r="ER151" s="27"/>
      <c r="ES151" s="27"/>
      <c r="ET151" s="27"/>
      <c r="EU151" s="27"/>
      <c r="EV151" s="27"/>
      <c r="EW151" s="27"/>
      <c r="EX151" s="27"/>
      <c r="EY151" s="27"/>
      <c r="EZ151" s="27"/>
      <c r="FA151" s="27"/>
      <c r="FB151" s="27"/>
      <c r="FC151" s="27"/>
      <c r="FD151" s="27"/>
      <c r="FE151" s="27"/>
      <c r="FF151" s="27"/>
      <c r="FG151" s="27"/>
      <c r="FH151" s="27"/>
      <c r="FI151" s="27"/>
      <c r="FJ151" s="27"/>
      <c r="FK151" s="27"/>
      <c r="FL151" s="27"/>
      <c r="FM151" s="27"/>
      <c r="FN151" s="27"/>
      <c r="FO151" s="27"/>
      <c r="FP151" s="27"/>
      <c r="FQ151" s="27"/>
      <c r="FR151" s="27"/>
      <c r="FS151" s="27"/>
      <c r="FT151" s="27"/>
      <c r="FU151" s="27"/>
      <c r="FV151" s="27"/>
      <c r="FW151" s="27"/>
      <c r="FX151" s="27"/>
      <c r="FY151" s="27"/>
      <c r="FZ151" s="27"/>
      <c r="GA151" s="27"/>
      <c r="GB151" s="27"/>
      <c r="GC151" s="27"/>
      <c r="GD151" s="27"/>
      <c r="GE151" s="27"/>
      <c r="GF151" s="27"/>
      <c r="GG151" s="27"/>
      <c r="GH151" s="27"/>
      <c r="GI151" s="27"/>
      <c r="GJ151" s="27"/>
      <c r="GK151" s="27"/>
      <c r="GL151" s="27"/>
      <c r="GM151" s="27"/>
      <c r="GN151" s="27"/>
      <c r="GO151" s="27"/>
      <c r="GP151" s="27"/>
      <c r="GQ151" s="27"/>
      <c r="GR151" s="27"/>
      <c r="GS151" s="27"/>
      <c r="GT151" s="27"/>
      <c r="GU151" s="27"/>
      <c r="GV151" s="27"/>
      <c r="GW151" s="27"/>
      <c r="GX151" s="27"/>
      <c r="GY151" s="27"/>
      <c r="GZ151" s="27"/>
      <c r="HA151" s="27"/>
      <c r="HB151" s="27"/>
      <c r="HC151" s="27"/>
      <c r="HD151" s="27"/>
      <c r="HE151" s="27"/>
      <c r="HF151" s="27"/>
      <c r="HG151" s="27"/>
      <c r="HH151" s="27"/>
      <c r="HI151" s="27"/>
      <c r="HJ151" s="27"/>
      <c r="HK151" s="27"/>
      <c r="HL151" s="27"/>
      <c r="HM151" s="27"/>
      <c r="HN151" s="27"/>
      <c r="HO151" s="27"/>
      <c r="HP151" s="27"/>
      <c r="HQ151" s="27"/>
      <c r="HR151" s="27"/>
      <c r="HS151" s="27"/>
      <c r="HT151" s="27"/>
      <c r="HU151" s="27"/>
      <c r="HV151" s="27"/>
      <c r="HW151" s="27"/>
      <c r="HX151" s="27"/>
      <c r="HY151" s="27"/>
      <c r="HZ151" s="27"/>
      <c r="IA151" s="27"/>
    </row>
    <row r="152" spans="1:235" x14ac:dyDescent="0.25">
      <c r="A152" s="32">
        <f t="shared" ca="1" si="8"/>
        <v>43258</v>
      </c>
      <c r="B152" s="37">
        <f ca="1">IF(ISERROR(VLOOKUP($A152,Original!$A$9:$B$500,2,FALSE)),0,VLOOKUP($A152,Original!$A$9:$B$500,2,FALSE))</f>
        <v>0</v>
      </c>
      <c r="C152" s="37">
        <f ca="1">IF(ISERROR(VLOOKUP($A152,Levelled!$A$9:$B$500,2,FALSE)),0,VLOOKUP($A152,Levelled!$A$9:$B$500,2,FALSE))</f>
        <v>0</v>
      </c>
      <c r="D152" s="37">
        <f t="shared" ca="1" si="6"/>
        <v>0</v>
      </c>
      <c r="E152" s="37" t="str">
        <f t="shared" ca="1" si="7"/>
        <v>2018-23</v>
      </c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  <c r="AA152" s="27"/>
      <c r="AB152" s="27"/>
      <c r="AC152" s="27"/>
      <c r="AD152" s="27"/>
      <c r="AE152" s="27"/>
      <c r="AF152" s="27"/>
      <c r="AG152" s="27"/>
      <c r="AH152" s="27"/>
      <c r="AI152" s="27"/>
      <c r="AJ152" s="27"/>
      <c r="AK152" s="27"/>
      <c r="AL152" s="27"/>
      <c r="AM152" s="27"/>
      <c r="AN152" s="27"/>
      <c r="AO152" s="27"/>
      <c r="AP152" s="27"/>
      <c r="AQ152" s="27"/>
      <c r="AR152" s="27"/>
      <c r="AS152" s="27"/>
      <c r="AT152" s="27"/>
      <c r="AU152" s="2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27"/>
      <c r="CH152" s="27"/>
      <c r="CI152" s="27"/>
      <c r="CJ152" s="27"/>
      <c r="CK152" s="27"/>
      <c r="CL152" s="27"/>
      <c r="CM152" s="27"/>
      <c r="CN152" s="27"/>
      <c r="CO152" s="27"/>
      <c r="CP152" s="27"/>
      <c r="CQ152" s="27"/>
      <c r="CR152" s="27"/>
      <c r="CS152" s="27"/>
      <c r="CT152" s="27"/>
      <c r="CU152" s="27"/>
      <c r="CV152" s="27"/>
      <c r="CW152" s="27"/>
      <c r="CX152" s="27"/>
      <c r="CY152" s="27"/>
      <c r="CZ152" s="27"/>
      <c r="DA152" s="27"/>
      <c r="DB152" s="27"/>
      <c r="DC152" s="27"/>
      <c r="DD152" s="27"/>
      <c r="DE152" s="27"/>
      <c r="DF152" s="27"/>
      <c r="DG152" s="27"/>
      <c r="DH152" s="27"/>
      <c r="DI152" s="27"/>
      <c r="DJ152" s="27"/>
      <c r="DK152" s="27"/>
      <c r="DL152" s="27"/>
      <c r="DM152" s="27"/>
      <c r="DN152" s="27"/>
      <c r="DO152" s="27"/>
      <c r="DP152" s="27"/>
      <c r="DQ152" s="27"/>
      <c r="DR152" s="27"/>
      <c r="DS152" s="27"/>
      <c r="DT152" s="27"/>
      <c r="DU152" s="27"/>
      <c r="DV152" s="27"/>
      <c r="DW152" s="27"/>
      <c r="DX152" s="27"/>
      <c r="DY152" s="27"/>
      <c r="DZ152" s="27"/>
      <c r="EA152" s="27"/>
      <c r="EB152" s="27"/>
      <c r="EC152" s="27"/>
      <c r="ED152" s="27"/>
      <c r="EE152" s="27"/>
      <c r="EF152" s="27"/>
      <c r="EG152" s="27"/>
      <c r="EH152" s="27"/>
      <c r="EI152" s="27"/>
      <c r="EJ152" s="27"/>
      <c r="EK152" s="27"/>
      <c r="EL152" s="27"/>
      <c r="EM152" s="27"/>
      <c r="EN152" s="27"/>
      <c r="EO152" s="27"/>
      <c r="EP152" s="27"/>
      <c r="EQ152" s="27"/>
      <c r="ER152" s="27"/>
      <c r="ES152" s="27"/>
      <c r="ET152" s="27"/>
      <c r="EU152" s="27"/>
      <c r="EV152" s="27"/>
      <c r="EW152" s="27"/>
      <c r="EX152" s="27"/>
      <c r="EY152" s="27"/>
      <c r="EZ152" s="27"/>
      <c r="FA152" s="27"/>
      <c r="FB152" s="27"/>
      <c r="FC152" s="27"/>
      <c r="FD152" s="27"/>
      <c r="FE152" s="27"/>
      <c r="FF152" s="27"/>
      <c r="FG152" s="27"/>
      <c r="FH152" s="27"/>
      <c r="FI152" s="27"/>
      <c r="FJ152" s="27"/>
      <c r="FK152" s="27"/>
      <c r="FL152" s="27"/>
      <c r="FM152" s="27"/>
      <c r="FN152" s="27"/>
      <c r="FO152" s="27"/>
      <c r="FP152" s="27"/>
      <c r="FQ152" s="27"/>
      <c r="FR152" s="27"/>
      <c r="FS152" s="27"/>
      <c r="FT152" s="27"/>
      <c r="FU152" s="27"/>
      <c r="FV152" s="27"/>
      <c r="FW152" s="27"/>
      <c r="FX152" s="27"/>
      <c r="FY152" s="27"/>
      <c r="FZ152" s="27"/>
      <c r="GA152" s="27"/>
      <c r="GB152" s="27"/>
      <c r="GC152" s="27"/>
      <c r="GD152" s="27"/>
      <c r="GE152" s="27"/>
      <c r="GF152" s="27"/>
      <c r="GG152" s="27"/>
      <c r="GH152" s="27"/>
      <c r="GI152" s="27"/>
      <c r="GJ152" s="27"/>
      <c r="GK152" s="27"/>
      <c r="GL152" s="27"/>
      <c r="GM152" s="27"/>
      <c r="GN152" s="27"/>
      <c r="GO152" s="27"/>
      <c r="GP152" s="27"/>
      <c r="GQ152" s="27"/>
      <c r="GR152" s="27"/>
      <c r="GS152" s="27"/>
      <c r="GT152" s="27"/>
      <c r="GU152" s="27"/>
      <c r="GV152" s="27"/>
      <c r="GW152" s="27"/>
      <c r="GX152" s="27"/>
      <c r="GY152" s="27"/>
      <c r="GZ152" s="27"/>
      <c r="HA152" s="27"/>
      <c r="HB152" s="27"/>
      <c r="HC152" s="27"/>
      <c r="HD152" s="27"/>
      <c r="HE152" s="27"/>
      <c r="HF152" s="27"/>
      <c r="HG152" s="27"/>
      <c r="HH152" s="27"/>
      <c r="HI152" s="27"/>
      <c r="HJ152" s="27"/>
      <c r="HK152" s="27"/>
      <c r="HL152" s="27"/>
      <c r="HM152" s="27"/>
      <c r="HN152" s="27"/>
      <c r="HO152" s="27"/>
      <c r="HP152" s="27"/>
      <c r="HQ152" s="27"/>
      <c r="HR152" s="27"/>
      <c r="HS152" s="27"/>
      <c r="HT152" s="27"/>
      <c r="HU152" s="27"/>
      <c r="HV152" s="27"/>
      <c r="HW152" s="27"/>
      <c r="HX152" s="27"/>
      <c r="HY152" s="27"/>
      <c r="HZ152" s="27"/>
      <c r="IA152" s="27"/>
    </row>
    <row r="153" spans="1:235" x14ac:dyDescent="0.25">
      <c r="A153" s="32">
        <f t="shared" ca="1" si="8"/>
        <v>43259</v>
      </c>
      <c r="B153" s="37">
        <f ca="1">IF(ISERROR(VLOOKUP($A153,Original!$A$9:$B$500,2,FALSE)),0,VLOOKUP($A153,Original!$A$9:$B$500,2,FALSE))</f>
        <v>0</v>
      </c>
      <c r="C153" s="37">
        <f ca="1">IF(ISERROR(VLOOKUP($A153,Levelled!$A$9:$B$500,2,FALSE)),0,VLOOKUP($A153,Levelled!$A$9:$B$500,2,FALSE))</f>
        <v>0</v>
      </c>
      <c r="D153" s="37">
        <f t="shared" ca="1" si="6"/>
        <v>0</v>
      </c>
      <c r="E153" s="37" t="str">
        <f t="shared" ca="1" si="7"/>
        <v>2018-23</v>
      </c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  <c r="AA153" s="27"/>
      <c r="AB153" s="27"/>
      <c r="AC153" s="27"/>
      <c r="AD153" s="27"/>
      <c r="AE153" s="27"/>
      <c r="AF153" s="27"/>
      <c r="AG153" s="27"/>
      <c r="AH153" s="27"/>
      <c r="AI153" s="27"/>
      <c r="AJ153" s="27"/>
      <c r="AK153" s="27"/>
      <c r="AL153" s="27"/>
      <c r="AM153" s="27"/>
      <c r="AN153" s="27"/>
      <c r="AO153" s="27"/>
      <c r="AP153" s="27"/>
      <c r="AQ153" s="27"/>
      <c r="AR153" s="27"/>
      <c r="AS153" s="27"/>
      <c r="AT153" s="27"/>
      <c r="AU153" s="2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27"/>
      <c r="CH153" s="27"/>
      <c r="CI153" s="27"/>
      <c r="CJ153" s="27"/>
      <c r="CK153" s="27"/>
      <c r="CL153" s="27"/>
      <c r="CM153" s="27"/>
      <c r="CN153" s="27"/>
      <c r="CO153" s="27"/>
      <c r="CP153" s="27"/>
      <c r="CQ153" s="27"/>
      <c r="CR153" s="27"/>
      <c r="CS153" s="27"/>
      <c r="CT153" s="27"/>
      <c r="CU153" s="27"/>
      <c r="CV153" s="27"/>
      <c r="CW153" s="27"/>
      <c r="CX153" s="27"/>
      <c r="CY153" s="27"/>
      <c r="CZ153" s="27"/>
      <c r="DA153" s="27"/>
      <c r="DB153" s="27"/>
      <c r="DC153" s="27"/>
      <c r="DD153" s="27"/>
      <c r="DE153" s="27"/>
      <c r="DF153" s="27"/>
      <c r="DG153" s="27"/>
      <c r="DH153" s="27"/>
      <c r="DI153" s="27"/>
      <c r="DJ153" s="27"/>
      <c r="DK153" s="27"/>
      <c r="DL153" s="27"/>
      <c r="DM153" s="27"/>
      <c r="DN153" s="27"/>
      <c r="DO153" s="27"/>
      <c r="DP153" s="27"/>
      <c r="DQ153" s="27"/>
      <c r="DR153" s="27"/>
      <c r="DS153" s="27"/>
      <c r="DT153" s="27"/>
      <c r="DU153" s="27"/>
      <c r="DV153" s="27"/>
      <c r="DW153" s="27"/>
      <c r="DX153" s="27"/>
      <c r="DY153" s="27"/>
      <c r="DZ153" s="27"/>
      <c r="EA153" s="27"/>
      <c r="EB153" s="27"/>
      <c r="EC153" s="27"/>
      <c r="ED153" s="27"/>
      <c r="EE153" s="27"/>
      <c r="EF153" s="27"/>
      <c r="EG153" s="27"/>
      <c r="EH153" s="27"/>
      <c r="EI153" s="27"/>
      <c r="EJ153" s="27"/>
      <c r="EK153" s="27"/>
      <c r="EL153" s="27"/>
      <c r="EM153" s="27"/>
      <c r="EN153" s="27"/>
      <c r="EO153" s="27"/>
      <c r="EP153" s="27"/>
      <c r="EQ153" s="27"/>
      <c r="ER153" s="27"/>
      <c r="ES153" s="27"/>
      <c r="ET153" s="27"/>
      <c r="EU153" s="27"/>
      <c r="EV153" s="27"/>
      <c r="EW153" s="27"/>
      <c r="EX153" s="27"/>
      <c r="EY153" s="27"/>
      <c r="EZ153" s="27"/>
      <c r="FA153" s="27"/>
      <c r="FB153" s="27"/>
      <c r="FC153" s="27"/>
      <c r="FD153" s="27"/>
      <c r="FE153" s="27"/>
      <c r="FF153" s="27"/>
      <c r="FG153" s="27"/>
      <c r="FH153" s="27"/>
      <c r="FI153" s="27"/>
      <c r="FJ153" s="27"/>
      <c r="FK153" s="27"/>
      <c r="FL153" s="27"/>
      <c r="FM153" s="27"/>
      <c r="FN153" s="27"/>
      <c r="FO153" s="27"/>
      <c r="FP153" s="27"/>
      <c r="FQ153" s="27"/>
      <c r="FR153" s="27"/>
      <c r="FS153" s="27"/>
      <c r="FT153" s="27"/>
      <c r="FU153" s="27"/>
      <c r="FV153" s="27"/>
      <c r="FW153" s="27"/>
      <c r="FX153" s="27"/>
      <c r="FY153" s="27"/>
      <c r="FZ153" s="27"/>
      <c r="GA153" s="27"/>
      <c r="GB153" s="27"/>
      <c r="GC153" s="27"/>
      <c r="GD153" s="27"/>
      <c r="GE153" s="27"/>
      <c r="GF153" s="27"/>
      <c r="GG153" s="27"/>
      <c r="GH153" s="27"/>
      <c r="GI153" s="27"/>
      <c r="GJ153" s="27"/>
      <c r="GK153" s="27"/>
      <c r="GL153" s="27"/>
      <c r="GM153" s="27"/>
      <c r="GN153" s="27"/>
      <c r="GO153" s="27"/>
      <c r="GP153" s="27"/>
      <c r="GQ153" s="27"/>
      <c r="GR153" s="27"/>
      <c r="GS153" s="27"/>
      <c r="GT153" s="27"/>
      <c r="GU153" s="27"/>
      <c r="GV153" s="27"/>
      <c r="GW153" s="27"/>
      <c r="GX153" s="27"/>
      <c r="GY153" s="27"/>
      <c r="GZ153" s="27"/>
      <c r="HA153" s="27"/>
      <c r="HB153" s="27"/>
      <c r="HC153" s="27"/>
      <c r="HD153" s="27"/>
      <c r="HE153" s="27"/>
      <c r="HF153" s="27"/>
      <c r="HG153" s="27"/>
      <c r="HH153" s="27"/>
      <c r="HI153" s="27"/>
      <c r="HJ153" s="27"/>
      <c r="HK153" s="27"/>
      <c r="HL153" s="27"/>
      <c r="HM153" s="27"/>
      <c r="HN153" s="27"/>
      <c r="HO153" s="27"/>
      <c r="HP153" s="27"/>
      <c r="HQ153" s="27"/>
      <c r="HR153" s="27"/>
      <c r="HS153" s="27"/>
      <c r="HT153" s="27"/>
      <c r="HU153" s="27"/>
      <c r="HV153" s="27"/>
      <c r="HW153" s="27"/>
      <c r="HX153" s="27"/>
      <c r="HY153" s="27"/>
      <c r="HZ153" s="27"/>
      <c r="IA153" s="27"/>
    </row>
    <row r="154" spans="1:235" x14ac:dyDescent="0.25">
      <c r="A154" s="32">
        <f t="shared" ca="1" si="8"/>
        <v>43260</v>
      </c>
      <c r="B154" s="37">
        <f ca="1">IF(ISERROR(VLOOKUP($A154,Original!$A$9:$B$500,2,FALSE)),0,VLOOKUP($A154,Original!$A$9:$B$500,2,FALSE))</f>
        <v>0</v>
      </c>
      <c r="C154" s="37">
        <f ca="1">IF(ISERROR(VLOOKUP($A154,Levelled!$A$9:$B$500,2,FALSE)),0,VLOOKUP($A154,Levelled!$A$9:$B$500,2,FALSE))</f>
        <v>0</v>
      </c>
      <c r="D154" s="37">
        <f t="shared" ca="1" si="6"/>
        <v>0</v>
      </c>
      <c r="E154" s="37" t="str">
        <f t="shared" ca="1" si="7"/>
        <v>2018-23</v>
      </c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27"/>
      <c r="AD154" s="27"/>
      <c r="AE154" s="27"/>
      <c r="AF154" s="27"/>
      <c r="AG154" s="27"/>
      <c r="AH154" s="27"/>
      <c r="AI154" s="27"/>
      <c r="AJ154" s="27"/>
      <c r="AK154" s="27"/>
      <c r="AL154" s="27"/>
      <c r="AM154" s="27"/>
      <c r="AN154" s="27"/>
      <c r="AO154" s="27"/>
      <c r="AP154" s="27"/>
      <c r="AQ154" s="27"/>
      <c r="AR154" s="27"/>
      <c r="AS154" s="27"/>
      <c r="AT154" s="27"/>
      <c r="AU154" s="2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27"/>
      <c r="CH154" s="27"/>
      <c r="CI154" s="27"/>
      <c r="CJ154" s="27"/>
      <c r="CK154" s="27"/>
      <c r="CL154" s="27"/>
      <c r="CM154" s="27"/>
      <c r="CN154" s="27"/>
      <c r="CO154" s="27"/>
      <c r="CP154" s="27"/>
      <c r="CQ154" s="27"/>
      <c r="CR154" s="27"/>
      <c r="CS154" s="27"/>
      <c r="CT154" s="27"/>
      <c r="CU154" s="27"/>
      <c r="CV154" s="27"/>
      <c r="CW154" s="27"/>
      <c r="CX154" s="27"/>
      <c r="CY154" s="27"/>
      <c r="CZ154" s="27"/>
      <c r="DA154" s="27"/>
      <c r="DB154" s="27"/>
      <c r="DC154" s="27"/>
      <c r="DD154" s="27"/>
      <c r="DE154" s="27"/>
      <c r="DF154" s="27"/>
      <c r="DG154" s="27"/>
      <c r="DH154" s="27"/>
      <c r="DI154" s="27"/>
      <c r="DJ154" s="27"/>
      <c r="DK154" s="27"/>
      <c r="DL154" s="27"/>
      <c r="DM154" s="27"/>
      <c r="DN154" s="27"/>
      <c r="DO154" s="27"/>
      <c r="DP154" s="27"/>
      <c r="DQ154" s="27"/>
      <c r="DR154" s="27"/>
      <c r="DS154" s="27"/>
      <c r="DT154" s="27"/>
      <c r="DU154" s="27"/>
      <c r="DV154" s="27"/>
      <c r="DW154" s="27"/>
      <c r="DX154" s="27"/>
      <c r="DY154" s="27"/>
      <c r="DZ154" s="27"/>
      <c r="EA154" s="27"/>
      <c r="EB154" s="27"/>
      <c r="EC154" s="27"/>
      <c r="ED154" s="27"/>
      <c r="EE154" s="27"/>
      <c r="EF154" s="27"/>
      <c r="EG154" s="27"/>
      <c r="EH154" s="27"/>
      <c r="EI154" s="27"/>
      <c r="EJ154" s="27"/>
      <c r="EK154" s="27"/>
      <c r="EL154" s="27"/>
      <c r="EM154" s="27"/>
      <c r="EN154" s="27"/>
      <c r="EO154" s="27"/>
      <c r="EP154" s="27"/>
      <c r="EQ154" s="27"/>
      <c r="ER154" s="27"/>
      <c r="ES154" s="27"/>
      <c r="ET154" s="27"/>
      <c r="EU154" s="27"/>
      <c r="EV154" s="27"/>
      <c r="EW154" s="27"/>
      <c r="EX154" s="27"/>
      <c r="EY154" s="27"/>
      <c r="EZ154" s="27"/>
      <c r="FA154" s="27"/>
      <c r="FB154" s="27"/>
      <c r="FC154" s="27"/>
      <c r="FD154" s="27"/>
      <c r="FE154" s="27"/>
      <c r="FF154" s="27"/>
      <c r="FG154" s="27"/>
      <c r="FH154" s="27"/>
      <c r="FI154" s="27"/>
      <c r="FJ154" s="27"/>
      <c r="FK154" s="27"/>
      <c r="FL154" s="27"/>
      <c r="FM154" s="27"/>
      <c r="FN154" s="27"/>
      <c r="FO154" s="27"/>
      <c r="FP154" s="27"/>
      <c r="FQ154" s="27"/>
      <c r="FR154" s="27"/>
      <c r="FS154" s="27"/>
      <c r="FT154" s="27"/>
      <c r="FU154" s="27"/>
      <c r="FV154" s="27"/>
      <c r="FW154" s="27"/>
      <c r="FX154" s="27"/>
      <c r="FY154" s="27"/>
      <c r="FZ154" s="27"/>
      <c r="GA154" s="27"/>
      <c r="GB154" s="27"/>
      <c r="GC154" s="27"/>
      <c r="GD154" s="27"/>
      <c r="GE154" s="27"/>
      <c r="GF154" s="27"/>
      <c r="GG154" s="27"/>
      <c r="GH154" s="27"/>
      <c r="GI154" s="27"/>
      <c r="GJ154" s="27"/>
      <c r="GK154" s="27"/>
      <c r="GL154" s="27"/>
      <c r="GM154" s="27"/>
      <c r="GN154" s="27"/>
      <c r="GO154" s="27"/>
      <c r="GP154" s="27"/>
      <c r="GQ154" s="27"/>
      <c r="GR154" s="27"/>
      <c r="GS154" s="27"/>
      <c r="GT154" s="27"/>
      <c r="GU154" s="27"/>
      <c r="GV154" s="27"/>
      <c r="GW154" s="27"/>
      <c r="GX154" s="27"/>
      <c r="GY154" s="27"/>
      <c r="GZ154" s="27"/>
      <c r="HA154" s="27"/>
      <c r="HB154" s="27"/>
      <c r="HC154" s="27"/>
      <c r="HD154" s="27"/>
      <c r="HE154" s="27"/>
      <c r="HF154" s="27"/>
      <c r="HG154" s="27"/>
      <c r="HH154" s="27"/>
      <c r="HI154" s="27"/>
      <c r="HJ154" s="27"/>
      <c r="HK154" s="27"/>
      <c r="HL154" s="27"/>
      <c r="HM154" s="27"/>
      <c r="HN154" s="27"/>
      <c r="HO154" s="27"/>
      <c r="HP154" s="27"/>
      <c r="HQ154" s="27"/>
      <c r="HR154" s="27"/>
      <c r="HS154" s="27"/>
      <c r="HT154" s="27"/>
      <c r="HU154" s="27"/>
      <c r="HV154" s="27"/>
      <c r="HW154" s="27"/>
      <c r="HX154" s="27"/>
      <c r="HY154" s="27"/>
      <c r="HZ154" s="27"/>
      <c r="IA154" s="27"/>
    </row>
    <row r="155" spans="1:235" x14ac:dyDescent="0.25">
      <c r="A155" s="32">
        <f t="shared" ca="1" si="8"/>
        <v>43261</v>
      </c>
      <c r="B155" s="37">
        <f ca="1">IF(ISERROR(VLOOKUP($A155,Original!$A$9:$B$500,2,FALSE)),0,VLOOKUP($A155,Original!$A$9:$B$500,2,FALSE))</f>
        <v>0</v>
      </c>
      <c r="C155" s="37">
        <f ca="1">IF(ISERROR(VLOOKUP($A155,Levelled!$A$9:$B$500,2,FALSE)),0,VLOOKUP($A155,Levelled!$A$9:$B$500,2,FALSE))</f>
        <v>0</v>
      </c>
      <c r="D155" s="37">
        <f t="shared" ca="1" si="6"/>
        <v>0</v>
      </c>
      <c r="E155" s="37" t="str">
        <f t="shared" ca="1" si="7"/>
        <v>2018-23</v>
      </c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  <c r="AA155" s="27"/>
      <c r="AB155" s="27"/>
      <c r="AC155" s="27"/>
      <c r="AD155" s="27"/>
      <c r="AE155" s="27"/>
      <c r="AF155" s="27"/>
      <c r="AG155" s="27"/>
      <c r="AH155" s="27"/>
      <c r="AI155" s="27"/>
      <c r="AJ155" s="27"/>
      <c r="AK155" s="27"/>
      <c r="AL155" s="27"/>
      <c r="AM155" s="27"/>
      <c r="AN155" s="27"/>
      <c r="AO155" s="27"/>
      <c r="AP155" s="27"/>
      <c r="AQ155" s="27"/>
      <c r="AR155" s="27"/>
      <c r="AS155" s="27"/>
      <c r="AT155" s="27"/>
      <c r="AU155" s="2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  <c r="CX155" s="27"/>
      <c r="CY155" s="27"/>
      <c r="CZ155" s="27"/>
      <c r="DA155" s="27"/>
      <c r="DB155" s="27"/>
      <c r="DC155" s="27"/>
      <c r="DD155" s="27"/>
      <c r="DE155" s="27"/>
      <c r="DF155" s="27"/>
      <c r="DG155" s="27"/>
      <c r="DH155" s="27"/>
      <c r="DI155" s="27"/>
      <c r="DJ155" s="27"/>
      <c r="DK155" s="27"/>
      <c r="DL155" s="27"/>
      <c r="DM155" s="27"/>
      <c r="DN155" s="27"/>
      <c r="DO155" s="27"/>
      <c r="DP155" s="27"/>
      <c r="DQ155" s="27"/>
      <c r="DR155" s="27"/>
      <c r="DS155" s="27"/>
      <c r="DT155" s="27"/>
      <c r="DU155" s="27"/>
      <c r="DV155" s="27"/>
      <c r="DW155" s="27"/>
      <c r="DX155" s="27"/>
      <c r="DY155" s="27"/>
      <c r="DZ155" s="27"/>
      <c r="EA155" s="27"/>
      <c r="EB155" s="27"/>
      <c r="EC155" s="27"/>
      <c r="ED155" s="27"/>
      <c r="EE155" s="27"/>
      <c r="EF155" s="27"/>
      <c r="EG155" s="27"/>
      <c r="EH155" s="27"/>
      <c r="EI155" s="27"/>
      <c r="EJ155" s="27"/>
      <c r="EK155" s="27"/>
      <c r="EL155" s="27"/>
      <c r="EM155" s="27"/>
      <c r="EN155" s="27"/>
      <c r="EO155" s="27"/>
      <c r="EP155" s="27"/>
      <c r="EQ155" s="27"/>
      <c r="ER155" s="27"/>
      <c r="ES155" s="27"/>
      <c r="ET155" s="27"/>
      <c r="EU155" s="27"/>
      <c r="EV155" s="27"/>
      <c r="EW155" s="27"/>
      <c r="EX155" s="27"/>
      <c r="EY155" s="27"/>
      <c r="EZ155" s="27"/>
      <c r="FA155" s="27"/>
      <c r="FB155" s="27"/>
      <c r="FC155" s="27"/>
      <c r="FD155" s="27"/>
      <c r="FE155" s="27"/>
      <c r="FF155" s="27"/>
      <c r="FG155" s="27"/>
      <c r="FH155" s="27"/>
      <c r="FI155" s="27"/>
      <c r="FJ155" s="27"/>
      <c r="FK155" s="27"/>
      <c r="FL155" s="27"/>
      <c r="FM155" s="27"/>
      <c r="FN155" s="27"/>
      <c r="FO155" s="27"/>
      <c r="FP155" s="27"/>
      <c r="FQ155" s="27"/>
      <c r="FR155" s="27"/>
      <c r="FS155" s="27"/>
      <c r="FT155" s="27"/>
      <c r="FU155" s="27"/>
      <c r="FV155" s="27"/>
      <c r="FW155" s="27"/>
      <c r="FX155" s="27"/>
      <c r="FY155" s="27"/>
      <c r="FZ155" s="27"/>
      <c r="GA155" s="27"/>
      <c r="GB155" s="27"/>
      <c r="GC155" s="27"/>
      <c r="GD155" s="27"/>
      <c r="GE155" s="27"/>
      <c r="GF155" s="27"/>
      <c r="GG155" s="27"/>
      <c r="GH155" s="27"/>
      <c r="GI155" s="27"/>
      <c r="GJ155" s="27"/>
      <c r="GK155" s="27"/>
      <c r="GL155" s="27"/>
      <c r="GM155" s="27"/>
      <c r="GN155" s="27"/>
      <c r="GO155" s="27"/>
      <c r="GP155" s="27"/>
      <c r="GQ155" s="27"/>
      <c r="GR155" s="27"/>
      <c r="GS155" s="27"/>
      <c r="GT155" s="27"/>
      <c r="GU155" s="27"/>
      <c r="GV155" s="27"/>
      <c r="GW155" s="27"/>
      <c r="GX155" s="27"/>
      <c r="GY155" s="27"/>
      <c r="GZ155" s="27"/>
      <c r="HA155" s="27"/>
      <c r="HB155" s="27"/>
      <c r="HC155" s="27"/>
      <c r="HD155" s="27"/>
      <c r="HE155" s="27"/>
      <c r="HF155" s="27"/>
      <c r="HG155" s="27"/>
      <c r="HH155" s="27"/>
      <c r="HI155" s="27"/>
      <c r="HJ155" s="27"/>
      <c r="HK155" s="27"/>
      <c r="HL155" s="27"/>
      <c r="HM155" s="27"/>
      <c r="HN155" s="27"/>
      <c r="HO155" s="27"/>
      <c r="HP155" s="27"/>
      <c r="HQ155" s="27"/>
      <c r="HR155" s="27"/>
      <c r="HS155" s="27"/>
      <c r="HT155" s="27"/>
      <c r="HU155" s="27"/>
      <c r="HV155" s="27"/>
      <c r="HW155" s="27"/>
      <c r="HX155" s="27"/>
      <c r="HY155" s="27"/>
      <c r="HZ155" s="27"/>
      <c r="IA155" s="27"/>
    </row>
    <row r="156" spans="1:235" x14ac:dyDescent="0.25">
      <c r="A156" s="32">
        <f t="shared" ca="1" si="8"/>
        <v>43262</v>
      </c>
      <c r="B156" s="37">
        <f ca="1">IF(ISERROR(VLOOKUP($A156,Original!$A$9:$B$500,2,FALSE)),0,VLOOKUP($A156,Original!$A$9:$B$500,2,FALSE))</f>
        <v>0</v>
      </c>
      <c r="C156" s="37">
        <f ca="1">IF(ISERROR(VLOOKUP($A156,Levelled!$A$9:$B$500,2,FALSE)),0,VLOOKUP($A156,Levelled!$A$9:$B$500,2,FALSE))</f>
        <v>0</v>
      </c>
      <c r="D156" s="37">
        <f t="shared" ca="1" si="6"/>
        <v>0</v>
      </c>
      <c r="E156" s="37" t="str">
        <f t="shared" ca="1" si="7"/>
        <v>2018-24</v>
      </c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  <c r="CY156" s="27"/>
      <c r="CZ156" s="27"/>
      <c r="DA156" s="27"/>
      <c r="DB156" s="27"/>
      <c r="DC156" s="27"/>
      <c r="DD156" s="27"/>
      <c r="DE156" s="27"/>
      <c r="DF156" s="27"/>
      <c r="DG156" s="27"/>
      <c r="DH156" s="27"/>
      <c r="DI156" s="27"/>
      <c r="DJ156" s="27"/>
      <c r="DK156" s="27"/>
      <c r="DL156" s="27"/>
      <c r="DM156" s="27"/>
      <c r="DN156" s="27"/>
      <c r="DO156" s="27"/>
      <c r="DP156" s="27"/>
      <c r="DQ156" s="27"/>
      <c r="DR156" s="27"/>
      <c r="DS156" s="27"/>
      <c r="DT156" s="27"/>
      <c r="DU156" s="27"/>
      <c r="DV156" s="27"/>
      <c r="DW156" s="27"/>
      <c r="DX156" s="27"/>
      <c r="DY156" s="27"/>
      <c r="DZ156" s="27"/>
      <c r="EA156" s="27"/>
      <c r="EB156" s="27"/>
      <c r="EC156" s="27"/>
      <c r="ED156" s="27"/>
      <c r="EE156" s="27"/>
      <c r="EF156" s="27"/>
      <c r="EG156" s="27"/>
      <c r="EH156" s="27"/>
      <c r="EI156" s="27"/>
      <c r="EJ156" s="27"/>
      <c r="EK156" s="27"/>
      <c r="EL156" s="27"/>
      <c r="EM156" s="27"/>
      <c r="EN156" s="27"/>
      <c r="EO156" s="27"/>
      <c r="EP156" s="27"/>
      <c r="EQ156" s="27"/>
      <c r="ER156" s="27"/>
      <c r="ES156" s="27"/>
      <c r="ET156" s="27"/>
      <c r="EU156" s="27"/>
      <c r="EV156" s="27"/>
      <c r="EW156" s="27"/>
      <c r="EX156" s="27"/>
      <c r="EY156" s="27"/>
      <c r="EZ156" s="27"/>
      <c r="FA156" s="27"/>
      <c r="FB156" s="27"/>
      <c r="FC156" s="27"/>
      <c r="FD156" s="27"/>
      <c r="FE156" s="27"/>
      <c r="FF156" s="27"/>
      <c r="FG156" s="27"/>
      <c r="FH156" s="27"/>
      <c r="FI156" s="27"/>
      <c r="FJ156" s="27"/>
      <c r="FK156" s="27"/>
      <c r="FL156" s="27"/>
      <c r="FM156" s="27"/>
      <c r="FN156" s="27"/>
      <c r="FO156" s="27"/>
      <c r="FP156" s="27"/>
      <c r="FQ156" s="27"/>
      <c r="FR156" s="27"/>
      <c r="FS156" s="27"/>
      <c r="FT156" s="27"/>
      <c r="FU156" s="27"/>
      <c r="FV156" s="27"/>
      <c r="FW156" s="27"/>
      <c r="FX156" s="27"/>
      <c r="FY156" s="27"/>
      <c r="FZ156" s="27"/>
      <c r="GA156" s="27"/>
      <c r="GB156" s="27"/>
      <c r="GC156" s="27"/>
      <c r="GD156" s="27"/>
      <c r="GE156" s="27"/>
      <c r="GF156" s="27"/>
      <c r="GG156" s="27"/>
      <c r="GH156" s="27"/>
      <c r="GI156" s="27"/>
      <c r="GJ156" s="27"/>
      <c r="GK156" s="27"/>
      <c r="GL156" s="27"/>
      <c r="GM156" s="27"/>
      <c r="GN156" s="27"/>
      <c r="GO156" s="27"/>
      <c r="GP156" s="27"/>
      <c r="GQ156" s="27"/>
      <c r="GR156" s="27"/>
      <c r="GS156" s="27"/>
      <c r="GT156" s="27"/>
      <c r="GU156" s="27"/>
      <c r="GV156" s="27"/>
      <c r="GW156" s="27"/>
      <c r="GX156" s="27"/>
      <c r="GY156" s="27"/>
      <c r="GZ156" s="27"/>
      <c r="HA156" s="27"/>
      <c r="HB156" s="27"/>
      <c r="HC156" s="27"/>
      <c r="HD156" s="27"/>
      <c r="HE156" s="27"/>
      <c r="HF156" s="27"/>
      <c r="HG156" s="27"/>
      <c r="HH156" s="27"/>
      <c r="HI156" s="27"/>
      <c r="HJ156" s="27"/>
      <c r="HK156" s="27"/>
      <c r="HL156" s="27"/>
      <c r="HM156" s="27"/>
      <c r="HN156" s="27"/>
      <c r="HO156" s="27"/>
      <c r="HP156" s="27"/>
      <c r="HQ156" s="27"/>
      <c r="HR156" s="27"/>
      <c r="HS156" s="27"/>
      <c r="HT156" s="27"/>
      <c r="HU156" s="27"/>
      <c r="HV156" s="27"/>
      <c r="HW156" s="27"/>
      <c r="HX156" s="27"/>
      <c r="HY156" s="27"/>
      <c r="HZ156" s="27"/>
      <c r="IA156" s="27"/>
    </row>
    <row r="157" spans="1:235" x14ac:dyDescent="0.25">
      <c r="A157" s="32">
        <f t="shared" ca="1" si="8"/>
        <v>43263</v>
      </c>
      <c r="B157" s="37">
        <f ca="1">IF(ISERROR(VLOOKUP($A157,Original!$A$9:$B$500,2,FALSE)),0,VLOOKUP($A157,Original!$A$9:$B$500,2,FALSE))</f>
        <v>0</v>
      </c>
      <c r="C157" s="37">
        <f ca="1">IF(ISERROR(VLOOKUP($A157,Levelled!$A$9:$B$500,2,FALSE)),0,VLOOKUP($A157,Levelled!$A$9:$B$500,2,FALSE))</f>
        <v>0</v>
      </c>
      <c r="D157" s="37">
        <f t="shared" ca="1" si="6"/>
        <v>0</v>
      </c>
      <c r="E157" s="37" t="str">
        <f t="shared" ca="1" si="7"/>
        <v>2018-24</v>
      </c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  <c r="CX157" s="27"/>
      <c r="CY157" s="27"/>
      <c r="CZ157" s="27"/>
      <c r="DA157" s="27"/>
      <c r="DB157" s="27"/>
      <c r="DC157" s="27"/>
      <c r="DD157" s="27"/>
      <c r="DE157" s="27"/>
      <c r="DF157" s="27"/>
      <c r="DG157" s="27"/>
      <c r="DH157" s="27"/>
      <c r="DI157" s="27"/>
      <c r="DJ157" s="27"/>
      <c r="DK157" s="27"/>
      <c r="DL157" s="27"/>
      <c r="DM157" s="27"/>
      <c r="DN157" s="27"/>
      <c r="DO157" s="27"/>
      <c r="DP157" s="27"/>
      <c r="DQ157" s="27"/>
      <c r="DR157" s="27"/>
      <c r="DS157" s="27"/>
      <c r="DT157" s="27"/>
      <c r="DU157" s="27"/>
      <c r="DV157" s="27"/>
      <c r="DW157" s="27"/>
      <c r="DX157" s="27"/>
      <c r="DY157" s="27"/>
      <c r="DZ157" s="27"/>
      <c r="EA157" s="27"/>
      <c r="EB157" s="27"/>
      <c r="EC157" s="27"/>
      <c r="ED157" s="27"/>
      <c r="EE157" s="27"/>
      <c r="EF157" s="27"/>
      <c r="EG157" s="27"/>
      <c r="EH157" s="27"/>
      <c r="EI157" s="27"/>
      <c r="EJ157" s="27"/>
      <c r="EK157" s="27"/>
      <c r="EL157" s="27"/>
      <c r="EM157" s="27"/>
      <c r="EN157" s="27"/>
      <c r="EO157" s="27"/>
      <c r="EP157" s="27"/>
      <c r="EQ157" s="27"/>
      <c r="ER157" s="27"/>
      <c r="ES157" s="27"/>
      <c r="ET157" s="27"/>
      <c r="EU157" s="27"/>
      <c r="EV157" s="27"/>
      <c r="EW157" s="27"/>
      <c r="EX157" s="27"/>
      <c r="EY157" s="27"/>
      <c r="EZ157" s="27"/>
      <c r="FA157" s="27"/>
      <c r="FB157" s="27"/>
      <c r="FC157" s="27"/>
      <c r="FD157" s="27"/>
      <c r="FE157" s="27"/>
      <c r="FF157" s="27"/>
      <c r="FG157" s="27"/>
      <c r="FH157" s="27"/>
      <c r="FI157" s="27"/>
      <c r="FJ157" s="27"/>
      <c r="FK157" s="27"/>
      <c r="FL157" s="27"/>
      <c r="FM157" s="27"/>
      <c r="FN157" s="27"/>
      <c r="FO157" s="27"/>
      <c r="FP157" s="27"/>
      <c r="FQ157" s="27"/>
      <c r="FR157" s="27"/>
      <c r="FS157" s="27"/>
      <c r="FT157" s="27"/>
      <c r="FU157" s="27"/>
      <c r="FV157" s="27"/>
      <c r="FW157" s="27"/>
      <c r="FX157" s="27"/>
      <c r="FY157" s="27"/>
      <c r="FZ157" s="27"/>
      <c r="GA157" s="27"/>
      <c r="GB157" s="27"/>
      <c r="GC157" s="27"/>
      <c r="GD157" s="27"/>
      <c r="GE157" s="27"/>
      <c r="GF157" s="27"/>
      <c r="GG157" s="27"/>
      <c r="GH157" s="27"/>
      <c r="GI157" s="27"/>
      <c r="GJ157" s="27"/>
      <c r="GK157" s="27"/>
      <c r="GL157" s="27"/>
      <c r="GM157" s="27"/>
      <c r="GN157" s="27"/>
      <c r="GO157" s="27"/>
      <c r="GP157" s="27"/>
      <c r="GQ157" s="27"/>
      <c r="GR157" s="27"/>
      <c r="GS157" s="27"/>
      <c r="GT157" s="27"/>
      <c r="GU157" s="27"/>
      <c r="GV157" s="27"/>
      <c r="GW157" s="27"/>
      <c r="GX157" s="27"/>
      <c r="GY157" s="27"/>
      <c r="GZ157" s="27"/>
      <c r="HA157" s="27"/>
      <c r="HB157" s="27"/>
      <c r="HC157" s="27"/>
      <c r="HD157" s="27"/>
      <c r="HE157" s="27"/>
      <c r="HF157" s="27"/>
      <c r="HG157" s="27"/>
      <c r="HH157" s="27"/>
      <c r="HI157" s="27"/>
      <c r="HJ157" s="27"/>
      <c r="HK157" s="27"/>
      <c r="HL157" s="27"/>
      <c r="HM157" s="27"/>
      <c r="HN157" s="27"/>
      <c r="HO157" s="27"/>
      <c r="HP157" s="27"/>
      <c r="HQ157" s="27"/>
      <c r="HR157" s="27"/>
      <c r="HS157" s="27"/>
      <c r="HT157" s="27"/>
      <c r="HU157" s="27"/>
      <c r="HV157" s="27"/>
      <c r="HW157" s="27"/>
      <c r="HX157" s="27"/>
      <c r="HY157" s="27"/>
      <c r="HZ157" s="27"/>
      <c r="IA157" s="27"/>
    </row>
    <row r="158" spans="1:235" x14ac:dyDescent="0.25">
      <c r="A158" s="32">
        <f t="shared" ca="1" si="8"/>
        <v>43264</v>
      </c>
      <c r="B158" s="37">
        <f ca="1">IF(ISERROR(VLOOKUP($A158,Original!$A$9:$B$500,2,FALSE)),0,VLOOKUP($A158,Original!$A$9:$B$500,2,FALSE))</f>
        <v>0</v>
      </c>
      <c r="C158" s="37">
        <f ca="1">IF(ISERROR(VLOOKUP($A158,Levelled!$A$9:$B$500,2,FALSE)),0,VLOOKUP($A158,Levelled!$A$9:$B$500,2,FALSE))</f>
        <v>0</v>
      </c>
      <c r="D158" s="37">
        <f t="shared" ca="1" si="6"/>
        <v>0</v>
      </c>
      <c r="E158" s="37" t="str">
        <f t="shared" ca="1" si="7"/>
        <v>2018-24</v>
      </c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  <c r="AA158" s="27"/>
      <c r="AB158" s="27"/>
      <c r="AC158" s="27"/>
      <c r="AD158" s="27"/>
      <c r="AE158" s="27"/>
      <c r="AF158" s="27"/>
      <c r="AG158" s="27"/>
      <c r="AH158" s="27"/>
      <c r="AI158" s="27"/>
      <c r="AJ158" s="27"/>
      <c r="AK158" s="27"/>
      <c r="AL158" s="27"/>
      <c r="AM158" s="27"/>
      <c r="AN158" s="27"/>
      <c r="AO158" s="27"/>
      <c r="AP158" s="27"/>
      <c r="AQ158" s="27"/>
      <c r="AR158" s="27"/>
      <c r="AS158" s="27"/>
      <c r="AT158" s="27"/>
      <c r="AU158" s="2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27"/>
      <c r="CH158" s="27"/>
      <c r="CI158" s="27"/>
      <c r="CJ158" s="27"/>
      <c r="CK158" s="27"/>
      <c r="CL158" s="27"/>
      <c r="CM158" s="27"/>
      <c r="CN158" s="27"/>
      <c r="CO158" s="27"/>
      <c r="CP158" s="27"/>
      <c r="CQ158" s="27"/>
      <c r="CR158" s="27"/>
      <c r="CS158" s="27"/>
      <c r="CT158" s="27"/>
      <c r="CU158" s="27"/>
      <c r="CV158" s="27"/>
      <c r="CW158" s="27"/>
      <c r="CX158" s="27"/>
      <c r="CY158" s="27"/>
      <c r="CZ158" s="27"/>
      <c r="DA158" s="27"/>
      <c r="DB158" s="27"/>
      <c r="DC158" s="27"/>
      <c r="DD158" s="27"/>
      <c r="DE158" s="27"/>
      <c r="DF158" s="27"/>
      <c r="DG158" s="27"/>
      <c r="DH158" s="27"/>
      <c r="DI158" s="27"/>
      <c r="DJ158" s="27"/>
      <c r="DK158" s="27"/>
      <c r="DL158" s="27"/>
      <c r="DM158" s="27"/>
      <c r="DN158" s="27"/>
      <c r="DO158" s="27"/>
      <c r="DP158" s="27"/>
      <c r="DQ158" s="27"/>
      <c r="DR158" s="27"/>
      <c r="DS158" s="27"/>
      <c r="DT158" s="27"/>
      <c r="DU158" s="27"/>
      <c r="DV158" s="27"/>
      <c r="DW158" s="27"/>
      <c r="DX158" s="27"/>
      <c r="DY158" s="27"/>
      <c r="DZ158" s="27"/>
      <c r="EA158" s="27"/>
      <c r="EB158" s="27"/>
      <c r="EC158" s="27"/>
      <c r="ED158" s="27"/>
      <c r="EE158" s="27"/>
      <c r="EF158" s="27"/>
      <c r="EG158" s="27"/>
      <c r="EH158" s="27"/>
      <c r="EI158" s="27"/>
      <c r="EJ158" s="27"/>
      <c r="EK158" s="27"/>
      <c r="EL158" s="27"/>
      <c r="EM158" s="27"/>
      <c r="EN158" s="27"/>
      <c r="EO158" s="27"/>
      <c r="EP158" s="27"/>
      <c r="EQ158" s="27"/>
      <c r="ER158" s="27"/>
      <c r="ES158" s="27"/>
      <c r="ET158" s="27"/>
      <c r="EU158" s="27"/>
      <c r="EV158" s="27"/>
      <c r="EW158" s="27"/>
      <c r="EX158" s="27"/>
      <c r="EY158" s="27"/>
      <c r="EZ158" s="27"/>
      <c r="FA158" s="27"/>
      <c r="FB158" s="27"/>
      <c r="FC158" s="27"/>
      <c r="FD158" s="27"/>
      <c r="FE158" s="27"/>
      <c r="FF158" s="27"/>
      <c r="FG158" s="27"/>
      <c r="FH158" s="27"/>
      <c r="FI158" s="27"/>
      <c r="FJ158" s="27"/>
      <c r="FK158" s="27"/>
      <c r="FL158" s="27"/>
      <c r="FM158" s="27"/>
      <c r="FN158" s="27"/>
      <c r="FO158" s="27"/>
      <c r="FP158" s="27"/>
      <c r="FQ158" s="27"/>
      <c r="FR158" s="27"/>
      <c r="FS158" s="27"/>
      <c r="FT158" s="27"/>
      <c r="FU158" s="27"/>
      <c r="FV158" s="27"/>
      <c r="FW158" s="27"/>
      <c r="FX158" s="27"/>
      <c r="FY158" s="27"/>
      <c r="FZ158" s="27"/>
      <c r="GA158" s="27"/>
      <c r="GB158" s="27"/>
      <c r="GC158" s="27"/>
      <c r="GD158" s="27"/>
      <c r="GE158" s="27"/>
      <c r="GF158" s="27"/>
      <c r="GG158" s="27"/>
      <c r="GH158" s="27"/>
      <c r="GI158" s="27"/>
      <c r="GJ158" s="27"/>
      <c r="GK158" s="27"/>
      <c r="GL158" s="27"/>
      <c r="GM158" s="27"/>
      <c r="GN158" s="27"/>
      <c r="GO158" s="27"/>
      <c r="GP158" s="27"/>
      <c r="GQ158" s="27"/>
      <c r="GR158" s="27"/>
      <c r="GS158" s="27"/>
      <c r="GT158" s="27"/>
      <c r="GU158" s="27"/>
      <c r="GV158" s="27"/>
      <c r="GW158" s="27"/>
      <c r="GX158" s="27"/>
      <c r="GY158" s="27"/>
      <c r="GZ158" s="27"/>
      <c r="HA158" s="27"/>
      <c r="HB158" s="27"/>
      <c r="HC158" s="27"/>
      <c r="HD158" s="27"/>
      <c r="HE158" s="27"/>
      <c r="HF158" s="27"/>
      <c r="HG158" s="27"/>
      <c r="HH158" s="27"/>
      <c r="HI158" s="27"/>
      <c r="HJ158" s="27"/>
      <c r="HK158" s="27"/>
      <c r="HL158" s="27"/>
      <c r="HM158" s="27"/>
      <c r="HN158" s="27"/>
      <c r="HO158" s="27"/>
      <c r="HP158" s="27"/>
      <c r="HQ158" s="27"/>
      <c r="HR158" s="27"/>
      <c r="HS158" s="27"/>
      <c r="HT158" s="27"/>
      <c r="HU158" s="27"/>
      <c r="HV158" s="27"/>
      <c r="HW158" s="27"/>
      <c r="HX158" s="27"/>
      <c r="HY158" s="27"/>
      <c r="HZ158" s="27"/>
      <c r="IA158" s="27"/>
    </row>
    <row r="159" spans="1:235" x14ac:dyDescent="0.25">
      <c r="A159" s="32">
        <f t="shared" ca="1" si="8"/>
        <v>43265</v>
      </c>
      <c r="B159" s="37">
        <f ca="1">IF(ISERROR(VLOOKUP($A159,Original!$A$9:$B$500,2,FALSE)),0,VLOOKUP($A159,Original!$A$9:$B$500,2,FALSE))</f>
        <v>0</v>
      </c>
      <c r="C159" s="37">
        <f ca="1">IF(ISERROR(VLOOKUP($A159,Levelled!$A$9:$B$500,2,FALSE)),0,VLOOKUP($A159,Levelled!$A$9:$B$500,2,FALSE))</f>
        <v>0</v>
      </c>
      <c r="D159" s="37">
        <f t="shared" ca="1" si="6"/>
        <v>0</v>
      </c>
      <c r="E159" s="37" t="str">
        <f t="shared" ca="1" si="7"/>
        <v>2018-24</v>
      </c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  <c r="AL159" s="27"/>
      <c r="AM159" s="27"/>
      <c r="AN159" s="27"/>
      <c r="AO159" s="27"/>
      <c r="AP159" s="27"/>
      <c r="AQ159" s="27"/>
      <c r="AR159" s="27"/>
      <c r="AS159" s="27"/>
      <c r="AT159" s="27"/>
      <c r="AU159" s="2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27"/>
      <c r="CH159" s="27"/>
      <c r="CI159" s="27"/>
      <c r="CJ159" s="27"/>
      <c r="CK159" s="27"/>
      <c r="CL159" s="27"/>
      <c r="CM159" s="27"/>
      <c r="CN159" s="27"/>
      <c r="CO159" s="27"/>
      <c r="CP159" s="27"/>
      <c r="CQ159" s="27"/>
      <c r="CR159" s="27"/>
      <c r="CS159" s="27"/>
      <c r="CT159" s="27"/>
      <c r="CU159" s="27"/>
      <c r="CV159" s="27"/>
      <c r="CW159" s="27"/>
      <c r="CX159" s="27"/>
      <c r="CY159" s="27"/>
      <c r="CZ159" s="27"/>
      <c r="DA159" s="27"/>
      <c r="DB159" s="27"/>
      <c r="DC159" s="27"/>
      <c r="DD159" s="27"/>
      <c r="DE159" s="27"/>
      <c r="DF159" s="27"/>
      <c r="DG159" s="27"/>
      <c r="DH159" s="27"/>
      <c r="DI159" s="27"/>
      <c r="DJ159" s="27"/>
      <c r="DK159" s="27"/>
      <c r="DL159" s="27"/>
      <c r="DM159" s="27"/>
      <c r="DN159" s="27"/>
      <c r="DO159" s="27"/>
      <c r="DP159" s="27"/>
      <c r="DQ159" s="27"/>
      <c r="DR159" s="27"/>
      <c r="DS159" s="27"/>
      <c r="DT159" s="27"/>
      <c r="DU159" s="27"/>
      <c r="DV159" s="27"/>
      <c r="DW159" s="27"/>
      <c r="DX159" s="27"/>
      <c r="DY159" s="27"/>
      <c r="DZ159" s="27"/>
      <c r="EA159" s="27"/>
      <c r="EB159" s="27"/>
      <c r="EC159" s="27"/>
      <c r="ED159" s="27"/>
      <c r="EE159" s="27"/>
      <c r="EF159" s="27"/>
      <c r="EG159" s="27"/>
      <c r="EH159" s="27"/>
      <c r="EI159" s="27"/>
      <c r="EJ159" s="27"/>
      <c r="EK159" s="27"/>
      <c r="EL159" s="27"/>
      <c r="EM159" s="27"/>
      <c r="EN159" s="27"/>
      <c r="EO159" s="27"/>
      <c r="EP159" s="27"/>
      <c r="EQ159" s="27"/>
      <c r="ER159" s="27"/>
      <c r="ES159" s="27"/>
      <c r="ET159" s="27"/>
      <c r="EU159" s="27"/>
      <c r="EV159" s="27"/>
      <c r="EW159" s="27"/>
      <c r="EX159" s="27"/>
      <c r="EY159" s="27"/>
      <c r="EZ159" s="27"/>
      <c r="FA159" s="27"/>
      <c r="FB159" s="27"/>
      <c r="FC159" s="27"/>
      <c r="FD159" s="27"/>
      <c r="FE159" s="27"/>
      <c r="FF159" s="27"/>
      <c r="FG159" s="27"/>
      <c r="FH159" s="27"/>
      <c r="FI159" s="27"/>
      <c r="FJ159" s="27"/>
      <c r="FK159" s="27"/>
      <c r="FL159" s="27"/>
      <c r="FM159" s="27"/>
      <c r="FN159" s="27"/>
      <c r="FO159" s="27"/>
      <c r="FP159" s="27"/>
      <c r="FQ159" s="27"/>
      <c r="FR159" s="27"/>
      <c r="FS159" s="27"/>
      <c r="FT159" s="27"/>
      <c r="FU159" s="27"/>
      <c r="FV159" s="27"/>
      <c r="FW159" s="27"/>
      <c r="FX159" s="27"/>
      <c r="FY159" s="27"/>
      <c r="FZ159" s="27"/>
      <c r="GA159" s="27"/>
      <c r="GB159" s="27"/>
      <c r="GC159" s="27"/>
      <c r="GD159" s="27"/>
      <c r="GE159" s="27"/>
      <c r="GF159" s="27"/>
      <c r="GG159" s="27"/>
      <c r="GH159" s="27"/>
      <c r="GI159" s="27"/>
      <c r="GJ159" s="27"/>
      <c r="GK159" s="27"/>
      <c r="GL159" s="27"/>
      <c r="GM159" s="27"/>
      <c r="GN159" s="27"/>
      <c r="GO159" s="27"/>
      <c r="GP159" s="27"/>
      <c r="GQ159" s="27"/>
      <c r="GR159" s="27"/>
      <c r="GS159" s="27"/>
      <c r="GT159" s="27"/>
      <c r="GU159" s="27"/>
      <c r="GV159" s="27"/>
      <c r="GW159" s="27"/>
      <c r="GX159" s="27"/>
      <c r="GY159" s="27"/>
      <c r="GZ159" s="27"/>
      <c r="HA159" s="27"/>
      <c r="HB159" s="27"/>
      <c r="HC159" s="27"/>
      <c r="HD159" s="27"/>
      <c r="HE159" s="27"/>
      <c r="HF159" s="27"/>
      <c r="HG159" s="27"/>
      <c r="HH159" s="27"/>
      <c r="HI159" s="27"/>
      <c r="HJ159" s="27"/>
      <c r="HK159" s="27"/>
      <c r="HL159" s="27"/>
      <c r="HM159" s="27"/>
      <c r="HN159" s="27"/>
      <c r="HO159" s="27"/>
      <c r="HP159" s="27"/>
      <c r="HQ159" s="27"/>
      <c r="HR159" s="27"/>
      <c r="HS159" s="27"/>
      <c r="HT159" s="27"/>
      <c r="HU159" s="27"/>
      <c r="HV159" s="27"/>
      <c r="HW159" s="27"/>
      <c r="HX159" s="27"/>
      <c r="HY159" s="27"/>
      <c r="HZ159" s="27"/>
      <c r="IA159" s="27"/>
    </row>
    <row r="160" spans="1:235" x14ac:dyDescent="0.25">
      <c r="A160" s="32">
        <f t="shared" ca="1" si="8"/>
        <v>43266</v>
      </c>
      <c r="B160" s="37">
        <f ca="1">IF(ISERROR(VLOOKUP($A160,Original!$A$9:$B$500,2,FALSE)),0,VLOOKUP($A160,Original!$A$9:$B$500,2,FALSE))</f>
        <v>0</v>
      </c>
      <c r="C160" s="37">
        <f ca="1">IF(ISERROR(VLOOKUP($A160,Levelled!$A$9:$B$500,2,FALSE)),0,VLOOKUP($A160,Levelled!$A$9:$B$500,2,FALSE))</f>
        <v>0</v>
      </c>
      <c r="D160" s="37">
        <f t="shared" ca="1" si="6"/>
        <v>0</v>
      </c>
      <c r="E160" s="37" t="str">
        <f t="shared" ca="1" si="7"/>
        <v>2018-24</v>
      </c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  <c r="AA160" s="27"/>
      <c r="AB160" s="27"/>
      <c r="AC160" s="27"/>
      <c r="AD160" s="27"/>
      <c r="AE160" s="27"/>
      <c r="AF160" s="27"/>
      <c r="AG160" s="27"/>
      <c r="AH160" s="27"/>
      <c r="AI160" s="27"/>
      <c r="AJ160" s="27"/>
      <c r="AK160" s="27"/>
      <c r="AL160" s="27"/>
      <c r="AM160" s="27"/>
      <c r="AN160" s="27"/>
      <c r="AO160" s="27"/>
      <c r="AP160" s="27"/>
      <c r="AQ160" s="27"/>
      <c r="AR160" s="27"/>
      <c r="AS160" s="27"/>
      <c r="AT160" s="27"/>
      <c r="AU160" s="2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27"/>
      <c r="CH160" s="27"/>
      <c r="CI160" s="27"/>
      <c r="CJ160" s="27"/>
      <c r="CK160" s="27"/>
      <c r="CL160" s="27"/>
      <c r="CM160" s="27"/>
      <c r="CN160" s="27"/>
      <c r="CO160" s="27"/>
      <c r="CP160" s="27"/>
      <c r="CQ160" s="27"/>
      <c r="CR160" s="27"/>
      <c r="CS160" s="27"/>
      <c r="CT160" s="27"/>
      <c r="CU160" s="27"/>
      <c r="CV160" s="27"/>
      <c r="CW160" s="27"/>
      <c r="CX160" s="27"/>
      <c r="CY160" s="27"/>
      <c r="CZ160" s="27"/>
      <c r="DA160" s="27"/>
      <c r="DB160" s="27"/>
      <c r="DC160" s="27"/>
      <c r="DD160" s="27"/>
      <c r="DE160" s="27"/>
      <c r="DF160" s="27"/>
      <c r="DG160" s="27"/>
      <c r="DH160" s="27"/>
      <c r="DI160" s="27"/>
      <c r="DJ160" s="27"/>
      <c r="DK160" s="27"/>
      <c r="DL160" s="27"/>
      <c r="DM160" s="27"/>
      <c r="DN160" s="27"/>
      <c r="DO160" s="27"/>
      <c r="DP160" s="27"/>
      <c r="DQ160" s="27"/>
      <c r="DR160" s="27"/>
      <c r="DS160" s="27"/>
      <c r="DT160" s="27"/>
      <c r="DU160" s="27"/>
      <c r="DV160" s="27"/>
      <c r="DW160" s="27"/>
      <c r="DX160" s="27"/>
      <c r="DY160" s="27"/>
      <c r="DZ160" s="27"/>
      <c r="EA160" s="27"/>
      <c r="EB160" s="27"/>
      <c r="EC160" s="27"/>
      <c r="ED160" s="27"/>
      <c r="EE160" s="27"/>
      <c r="EF160" s="27"/>
      <c r="EG160" s="27"/>
      <c r="EH160" s="27"/>
      <c r="EI160" s="27"/>
      <c r="EJ160" s="27"/>
      <c r="EK160" s="27"/>
      <c r="EL160" s="27"/>
      <c r="EM160" s="27"/>
      <c r="EN160" s="27"/>
      <c r="EO160" s="27"/>
      <c r="EP160" s="27"/>
      <c r="EQ160" s="27"/>
      <c r="ER160" s="27"/>
      <c r="ES160" s="27"/>
      <c r="ET160" s="27"/>
      <c r="EU160" s="27"/>
      <c r="EV160" s="27"/>
      <c r="EW160" s="27"/>
      <c r="EX160" s="27"/>
      <c r="EY160" s="27"/>
      <c r="EZ160" s="27"/>
      <c r="FA160" s="27"/>
      <c r="FB160" s="27"/>
      <c r="FC160" s="27"/>
      <c r="FD160" s="27"/>
      <c r="FE160" s="27"/>
      <c r="FF160" s="27"/>
      <c r="FG160" s="27"/>
      <c r="FH160" s="27"/>
      <c r="FI160" s="27"/>
      <c r="FJ160" s="27"/>
      <c r="FK160" s="27"/>
      <c r="FL160" s="27"/>
      <c r="FM160" s="27"/>
      <c r="FN160" s="27"/>
      <c r="FO160" s="27"/>
      <c r="FP160" s="27"/>
      <c r="FQ160" s="27"/>
      <c r="FR160" s="27"/>
      <c r="FS160" s="27"/>
      <c r="FT160" s="27"/>
      <c r="FU160" s="27"/>
      <c r="FV160" s="27"/>
      <c r="FW160" s="27"/>
      <c r="FX160" s="27"/>
      <c r="FY160" s="27"/>
      <c r="FZ160" s="27"/>
      <c r="GA160" s="27"/>
      <c r="GB160" s="27"/>
      <c r="GC160" s="27"/>
      <c r="GD160" s="27"/>
      <c r="GE160" s="27"/>
      <c r="GF160" s="27"/>
      <c r="GG160" s="27"/>
      <c r="GH160" s="27"/>
      <c r="GI160" s="27"/>
      <c r="GJ160" s="27"/>
      <c r="GK160" s="27"/>
      <c r="GL160" s="27"/>
      <c r="GM160" s="27"/>
      <c r="GN160" s="27"/>
      <c r="GO160" s="27"/>
      <c r="GP160" s="27"/>
      <c r="GQ160" s="27"/>
      <c r="GR160" s="27"/>
      <c r="GS160" s="27"/>
      <c r="GT160" s="27"/>
      <c r="GU160" s="27"/>
      <c r="GV160" s="27"/>
      <c r="GW160" s="27"/>
      <c r="GX160" s="27"/>
      <c r="GY160" s="27"/>
      <c r="GZ160" s="27"/>
      <c r="HA160" s="27"/>
      <c r="HB160" s="27"/>
      <c r="HC160" s="27"/>
      <c r="HD160" s="27"/>
      <c r="HE160" s="27"/>
      <c r="HF160" s="27"/>
      <c r="HG160" s="27"/>
      <c r="HH160" s="27"/>
      <c r="HI160" s="27"/>
      <c r="HJ160" s="27"/>
      <c r="HK160" s="27"/>
      <c r="HL160" s="27"/>
      <c r="HM160" s="27"/>
      <c r="HN160" s="27"/>
      <c r="HO160" s="27"/>
      <c r="HP160" s="27"/>
      <c r="HQ160" s="27"/>
      <c r="HR160" s="27"/>
      <c r="HS160" s="27"/>
      <c r="HT160" s="27"/>
      <c r="HU160" s="27"/>
      <c r="HV160" s="27"/>
      <c r="HW160" s="27"/>
      <c r="HX160" s="27"/>
      <c r="HY160" s="27"/>
      <c r="HZ160" s="27"/>
      <c r="IA160" s="27"/>
    </row>
    <row r="161" spans="1:235" x14ac:dyDescent="0.25">
      <c r="A161" s="32">
        <f t="shared" ca="1" si="8"/>
        <v>43267</v>
      </c>
      <c r="B161" s="37">
        <f ca="1">IF(ISERROR(VLOOKUP($A161,Original!$A$9:$B$500,2,FALSE)),0,VLOOKUP($A161,Original!$A$9:$B$500,2,FALSE))</f>
        <v>0</v>
      </c>
      <c r="C161" s="37">
        <f ca="1">IF(ISERROR(VLOOKUP($A161,Levelled!$A$9:$B$500,2,FALSE)),0,VLOOKUP($A161,Levelled!$A$9:$B$500,2,FALSE))</f>
        <v>0</v>
      </c>
      <c r="D161" s="37">
        <f t="shared" ca="1" si="6"/>
        <v>0</v>
      </c>
      <c r="E161" s="37" t="str">
        <f t="shared" ca="1" si="7"/>
        <v>2018-24</v>
      </c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  <c r="AA161" s="27"/>
      <c r="AB161" s="27"/>
      <c r="AC161" s="27"/>
      <c r="AD161" s="27"/>
      <c r="AE161" s="27"/>
      <c r="AF161" s="27"/>
      <c r="AG161" s="27"/>
      <c r="AH161" s="27"/>
      <c r="AI161" s="27"/>
      <c r="AJ161" s="27"/>
      <c r="AK161" s="27"/>
      <c r="AL161" s="27"/>
      <c r="AM161" s="27"/>
      <c r="AN161" s="27"/>
      <c r="AO161" s="27"/>
      <c r="AP161" s="27"/>
      <c r="AQ161" s="27"/>
      <c r="AR161" s="27"/>
      <c r="AS161" s="27"/>
      <c r="AT161" s="27"/>
      <c r="AU161" s="27"/>
      <c r="AV161" s="27"/>
      <c r="AW161" s="27"/>
      <c r="AX161" s="27"/>
      <c r="AY161" s="27"/>
      <c r="AZ161" s="27"/>
      <c r="BA161" s="27"/>
      <c r="BB161" s="27"/>
      <c r="BC161" s="27"/>
      <c r="BD161" s="27"/>
      <c r="BE161" s="27"/>
      <c r="BF161" s="27"/>
      <c r="BG161" s="27"/>
      <c r="BH161" s="27"/>
      <c r="BI161" s="27"/>
      <c r="BJ161" s="27"/>
      <c r="BK161" s="27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27"/>
      <c r="CH161" s="27"/>
      <c r="CI161" s="27"/>
      <c r="CJ161" s="27"/>
      <c r="CK161" s="27"/>
      <c r="CL161" s="27"/>
      <c r="CM161" s="27"/>
      <c r="CN161" s="27"/>
      <c r="CO161" s="27"/>
      <c r="CP161" s="27"/>
      <c r="CQ161" s="27"/>
      <c r="CR161" s="27"/>
      <c r="CS161" s="27"/>
      <c r="CT161" s="27"/>
      <c r="CU161" s="27"/>
      <c r="CV161" s="27"/>
      <c r="CW161" s="27"/>
      <c r="CX161" s="27"/>
      <c r="CY161" s="27"/>
      <c r="CZ161" s="27"/>
      <c r="DA161" s="27"/>
      <c r="DB161" s="27"/>
      <c r="DC161" s="27"/>
      <c r="DD161" s="27"/>
      <c r="DE161" s="27"/>
      <c r="DF161" s="27"/>
      <c r="DG161" s="27"/>
      <c r="DH161" s="27"/>
      <c r="DI161" s="27"/>
      <c r="DJ161" s="27"/>
      <c r="DK161" s="27"/>
      <c r="DL161" s="27"/>
      <c r="DM161" s="27"/>
      <c r="DN161" s="27"/>
      <c r="DO161" s="27"/>
      <c r="DP161" s="27"/>
      <c r="DQ161" s="27"/>
      <c r="DR161" s="27"/>
      <c r="DS161" s="27"/>
      <c r="DT161" s="27"/>
      <c r="DU161" s="27"/>
      <c r="DV161" s="27"/>
      <c r="DW161" s="27"/>
      <c r="DX161" s="27"/>
      <c r="DY161" s="27"/>
      <c r="DZ161" s="27"/>
      <c r="EA161" s="27"/>
      <c r="EB161" s="27"/>
      <c r="EC161" s="27"/>
      <c r="ED161" s="27"/>
      <c r="EE161" s="27"/>
      <c r="EF161" s="27"/>
      <c r="EG161" s="27"/>
      <c r="EH161" s="27"/>
      <c r="EI161" s="27"/>
      <c r="EJ161" s="27"/>
      <c r="EK161" s="27"/>
      <c r="EL161" s="27"/>
      <c r="EM161" s="27"/>
      <c r="EN161" s="27"/>
      <c r="EO161" s="27"/>
      <c r="EP161" s="27"/>
      <c r="EQ161" s="27"/>
      <c r="ER161" s="27"/>
      <c r="ES161" s="27"/>
      <c r="ET161" s="27"/>
      <c r="EU161" s="27"/>
      <c r="EV161" s="27"/>
      <c r="EW161" s="27"/>
      <c r="EX161" s="27"/>
      <c r="EY161" s="27"/>
      <c r="EZ161" s="27"/>
      <c r="FA161" s="27"/>
      <c r="FB161" s="27"/>
      <c r="FC161" s="27"/>
      <c r="FD161" s="27"/>
      <c r="FE161" s="27"/>
      <c r="FF161" s="27"/>
      <c r="FG161" s="27"/>
      <c r="FH161" s="27"/>
      <c r="FI161" s="27"/>
      <c r="FJ161" s="27"/>
      <c r="FK161" s="27"/>
      <c r="FL161" s="27"/>
      <c r="FM161" s="27"/>
      <c r="FN161" s="27"/>
      <c r="FO161" s="27"/>
      <c r="FP161" s="27"/>
      <c r="FQ161" s="27"/>
      <c r="FR161" s="27"/>
      <c r="FS161" s="27"/>
      <c r="FT161" s="27"/>
      <c r="FU161" s="27"/>
      <c r="FV161" s="27"/>
      <c r="FW161" s="27"/>
      <c r="FX161" s="27"/>
      <c r="FY161" s="27"/>
      <c r="FZ161" s="27"/>
      <c r="GA161" s="27"/>
      <c r="GB161" s="27"/>
      <c r="GC161" s="27"/>
      <c r="GD161" s="27"/>
      <c r="GE161" s="27"/>
      <c r="GF161" s="27"/>
      <c r="GG161" s="27"/>
      <c r="GH161" s="27"/>
      <c r="GI161" s="27"/>
      <c r="GJ161" s="27"/>
      <c r="GK161" s="27"/>
      <c r="GL161" s="27"/>
      <c r="GM161" s="27"/>
      <c r="GN161" s="27"/>
      <c r="GO161" s="27"/>
      <c r="GP161" s="27"/>
      <c r="GQ161" s="27"/>
      <c r="GR161" s="27"/>
      <c r="GS161" s="27"/>
      <c r="GT161" s="27"/>
      <c r="GU161" s="27"/>
      <c r="GV161" s="27"/>
      <c r="GW161" s="27"/>
      <c r="GX161" s="27"/>
      <c r="GY161" s="27"/>
      <c r="GZ161" s="27"/>
      <c r="HA161" s="27"/>
      <c r="HB161" s="27"/>
      <c r="HC161" s="27"/>
      <c r="HD161" s="27"/>
      <c r="HE161" s="27"/>
      <c r="HF161" s="27"/>
      <c r="HG161" s="27"/>
      <c r="HH161" s="27"/>
      <c r="HI161" s="27"/>
      <c r="HJ161" s="27"/>
      <c r="HK161" s="27"/>
      <c r="HL161" s="27"/>
      <c r="HM161" s="27"/>
      <c r="HN161" s="27"/>
      <c r="HO161" s="27"/>
      <c r="HP161" s="27"/>
      <c r="HQ161" s="27"/>
      <c r="HR161" s="27"/>
      <c r="HS161" s="27"/>
      <c r="HT161" s="27"/>
      <c r="HU161" s="27"/>
      <c r="HV161" s="27"/>
      <c r="HW161" s="27"/>
      <c r="HX161" s="27"/>
      <c r="HY161" s="27"/>
      <c r="HZ161" s="27"/>
      <c r="IA161" s="27"/>
    </row>
    <row r="162" spans="1:235" x14ac:dyDescent="0.25">
      <c r="A162" s="32">
        <f t="shared" ca="1" si="8"/>
        <v>43268</v>
      </c>
      <c r="B162" s="37">
        <f ca="1">IF(ISERROR(VLOOKUP($A162,Original!$A$9:$B$500,2,FALSE)),0,VLOOKUP($A162,Original!$A$9:$B$500,2,FALSE))</f>
        <v>0</v>
      </c>
      <c r="C162" s="37">
        <f ca="1">IF(ISERROR(VLOOKUP($A162,Levelled!$A$9:$B$500,2,FALSE)),0,VLOOKUP($A162,Levelled!$A$9:$B$500,2,FALSE))</f>
        <v>0</v>
      </c>
      <c r="D162" s="37">
        <f t="shared" ca="1" si="6"/>
        <v>0</v>
      </c>
      <c r="E162" s="37" t="str">
        <f t="shared" ca="1" si="7"/>
        <v>2018-24</v>
      </c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  <c r="AA162" s="27"/>
      <c r="AB162" s="27"/>
      <c r="AC162" s="27"/>
      <c r="AD162" s="27"/>
      <c r="AE162" s="27"/>
      <c r="AF162" s="27"/>
      <c r="AG162" s="27"/>
      <c r="AH162" s="27"/>
      <c r="AI162" s="27"/>
      <c r="AJ162" s="27"/>
      <c r="AK162" s="27"/>
      <c r="AL162" s="27"/>
      <c r="AM162" s="27"/>
      <c r="AN162" s="27"/>
      <c r="AO162" s="27"/>
      <c r="AP162" s="27"/>
      <c r="AQ162" s="27"/>
      <c r="AR162" s="27"/>
      <c r="AS162" s="27"/>
      <c r="AT162" s="27"/>
      <c r="AU162" s="2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27"/>
      <c r="CH162" s="27"/>
      <c r="CI162" s="27"/>
      <c r="CJ162" s="27"/>
      <c r="CK162" s="27"/>
      <c r="CL162" s="27"/>
      <c r="CM162" s="27"/>
      <c r="CN162" s="27"/>
      <c r="CO162" s="27"/>
      <c r="CP162" s="27"/>
      <c r="CQ162" s="27"/>
      <c r="CR162" s="27"/>
      <c r="CS162" s="27"/>
      <c r="CT162" s="27"/>
      <c r="CU162" s="27"/>
      <c r="CV162" s="27"/>
      <c r="CW162" s="27"/>
      <c r="CX162" s="27"/>
      <c r="CY162" s="27"/>
      <c r="CZ162" s="27"/>
      <c r="DA162" s="27"/>
      <c r="DB162" s="27"/>
      <c r="DC162" s="27"/>
      <c r="DD162" s="27"/>
      <c r="DE162" s="27"/>
      <c r="DF162" s="27"/>
      <c r="DG162" s="27"/>
      <c r="DH162" s="27"/>
      <c r="DI162" s="27"/>
      <c r="DJ162" s="27"/>
      <c r="DK162" s="27"/>
      <c r="DL162" s="27"/>
      <c r="DM162" s="27"/>
      <c r="DN162" s="27"/>
      <c r="DO162" s="27"/>
      <c r="DP162" s="27"/>
      <c r="DQ162" s="27"/>
      <c r="DR162" s="27"/>
      <c r="DS162" s="27"/>
      <c r="DT162" s="27"/>
      <c r="DU162" s="27"/>
      <c r="DV162" s="27"/>
      <c r="DW162" s="27"/>
      <c r="DX162" s="27"/>
      <c r="DY162" s="27"/>
      <c r="DZ162" s="27"/>
      <c r="EA162" s="27"/>
      <c r="EB162" s="27"/>
      <c r="EC162" s="27"/>
      <c r="ED162" s="27"/>
      <c r="EE162" s="27"/>
      <c r="EF162" s="27"/>
      <c r="EG162" s="27"/>
      <c r="EH162" s="27"/>
      <c r="EI162" s="27"/>
      <c r="EJ162" s="27"/>
      <c r="EK162" s="27"/>
      <c r="EL162" s="27"/>
      <c r="EM162" s="27"/>
      <c r="EN162" s="27"/>
      <c r="EO162" s="27"/>
      <c r="EP162" s="27"/>
      <c r="EQ162" s="27"/>
      <c r="ER162" s="27"/>
      <c r="ES162" s="27"/>
      <c r="ET162" s="27"/>
      <c r="EU162" s="27"/>
      <c r="EV162" s="27"/>
      <c r="EW162" s="27"/>
      <c r="EX162" s="27"/>
      <c r="EY162" s="27"/>
      <c r="EZ162" s="27"/>
      <c r="FA162" s="27"/>
      <c r="FB162" s="27"/>
      <c r="FC162" s="27"/>
      <c r="FD162" s="27"/>
      <c r="FE162" s="27"/>
      <c r="FF162" s="27"/>
      <c r="FG162" s="27"/>
      <c r="FH162" s="27"/>
      <c r="FI162" s="27"/>
      <c r="FJ162" s="27"/>
      <c r="FK162" s="27"/>
      <c r="FL162" s="27"/>
      <c r="FM162" s="27"/>
      <c r="FN162" s="27"/>
      <c r="FO162" s="27"/>
      <c r="FP162" s="27"/>
      <c r="FQ162" s="27"/>
      <c r="FR162" s="27"/>
      <c r="FS162" s="27"/>
      <c r="FT162" s="27"/>
      <c r="FU162" s="27"/>
      <c r="FV162" s="27"/>
      <c r="FW162" s="27"/>
      <c r="FX162" s="27"/>
      <c r="FY162" s="27"/>
      <c r="FZ162" s="27"/>
      <c r="GA162" s="27"/>
      <c r="GB162" s="27"/>
      <c r="GC162" s="27"/>
      <c r="GD162" s="27"/>
      <c r="GE162" s="27"/>
      <c r="GF162" s="27"/>
      <c r="GG162" s="27"/>
      <c r="GH162" s="27"/>
      <c r="GI162" s="27"/>
      <c r="GJ162" s="27"/>
      <c r="GK162" s="27"/>
      <c r="GL162" s="27"/>
      <c r="GM162" s="27"/>
      <c r="GN162" s="27"/>
      <c r="GO162" s="27"/>
      <c r="GP162" s="27"/>
      <c r="GQ162" s="27"/>
      <c r="GR162" s="27"/>
      <c r="GS162" s="27"/>
      <c r="GT162" s="27"/>
      <c r="GU162" s="27"/>
      <c r="GV162" s="27"/>
      <c r="GW162" s="27"/>
      <c r="GX162" s="27"/>
      <c r="GY162" s="27"/>
      <c r="GZ162" s="27"/>
      <c r="HA162" s="27"/>
      <c r="HB162" s="27"/>
      <c r="HC162" s="27"/>
      <c r="HD162" s="27"/>
      <c r="HE162" s="27"/>
      <c r="HF162" s="27"/>
      <c r="HG162" s="27"/>
      <c r="HH162" s="27"/>
      <c r="HI162" s="27"/>
      <c r="HJ162" s="27"/>
      <c r="HK162" s="27"/>
      <c r="HL162" s="27"/>
      <c r="HM162" s="27"/>
      <c r="HN162" s="27"/>
      <c r="HO162" s="27"/>
      <c r="HP162" s="27"/>
      <c r="HQ162" s="27"/>
      <c r="HR162" s="27"/>
      <c r="HS162" s="27"/>
      <c r="HT162" s="27"/>
      <c r="HU162" s="27"/>
      <c r="HV162" s="27"/>
      <c r="HW162" s="27"/>
      <c r="HX162" s="27"/>
      <c r="HY162" s="27"/>
      <c r="HZ162" s="27"/>
      <c r="IA162" s="27"/>
    </row>
    <row r="163" spans="1:235" x14ac:dyDescent="0.25">
      <c r="A163" s="32">
        <f t="shared" ca="1" si="8"/>
        <v>43269</v>
      </c>
      <c r="B163" s="37">
        <f ca="1">IF(ISERROR(VLOOKUP($A163,Original!$A$9:$B$500,2,FALSE)),0,VLOOKUP($A163,Original!$A$9:$B$500,2,FALSE))</f>
        <v>0</v>
      </c>
      <c r="C163" s="37">
        <f ca="1">IF(ISERROR(VLOOKUP($A163,Levelled!$A$9:$B$500,2,FALSE)),0,VLOOKUP($A163,Levelled!$A$9:$B$500,2,FALSE))</f>
        <v>0</v>
      </c>
      <c r="D163" s="37">
        <f t="shared" ca="1" si="6"/>
        <v>0</v>
      </c>
      <c r="E163" s="37" t="str">
        <f t="shared" ca="1" si="7"/>
        <v>2018-25</v>
      </c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27"/>
      <c r="AD163" s="27"/>
      <c r="AE163" s="27"/>
      <c r="AF163" s="27"/>
      <c r="AG163" s="27"/>
      <c r="AH163" s="27"/>
      <c r="AI163" s="27"/>
      <c r="AJ163" s="27"/>
      <c r="AK163" s="27"/>
      <c r="AL163" s="27"/>
      <c r="AM163" s="27"/>
      <c r="AN163" s="27"/>
      <c r="AO163" s="27"/>
      <c r="AP163" s="27"/>
      <c r="AQ163" s="27"/>
      <c r="AR163" s="27"/>
      <c r="AS163" s="27"/>
      <c r="AT163" s="27"/>
      <c r="AU163" s="2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27"/>
      <c r="CH163" s="27"/>
      <c r="CI163" s="27"/>
      <c r="CJ163" s="27"/>
      <c r="CK163" s="27"/>
      <c r="CL163" s="27"/>
      <c r="CM163" s="27"/>
      <c r="CN163" s="27"/>
      <c r="CO163" s="27"/>
      <c r="CP163" s="27"/>
      <c r="CQ163" s="27"/>
      <c r="CR163" s="27"/>
      <c r="CS163" s="27"/>
      <c r="CT163" s="27"/>
      <c r="CU163" s="27"/>
      <c r="CV163" s="27"/>
      <c r="CW163" s="27"/>
      <c r="CX163" s="27"/>
      <c r="CY163" s="27"/>
      <c r="CZ163" s="27"/>
      <c r="DA163" s="27"/>
      <c r="DB163" s="27"/>
      <c r="DC163" s="27"/>
      <c r="DD163" s="27"/>
      <c r="DE163" s="27"/>
      <c r="DF163" s="27"/>
      <c r="DG163" s="27"/>
      <c r="DH163" s="27"/>
      <c r="DI163" s="27"/>
      <c r="DJ163" s="27"/>
      <c r="DK163" s="27"/>
      <c r="DL163" s="27"/>
      <c r="DM163" s="27"/>
      <c r="DN163" s="27"/>
      <c r="DO163" s="27"/>
      <c r="DP163" s="27"/>
      <c r="DQ163" s="27"/>
      <c r="DR163" s="27"/>
      <c r="DS163" s="27"/>
      <c r="DT163" s="27"/>
      <c r="DU163" s="27"/>
      <c r="DV163" s="27"/>
      <c r="DW163" s="27"/>
      <c r="DX163" s="27"/>
      <c r="DY163" s="27"/>
      <c r="DZ163" s="27"/>
      <c r="EA163" s="27"/>
      <c r="EB163" s="27"/>
      <c r="EC163" s="27"/>
      <c r="ED163" s="27"/>
      <c r="EE163" s="27"/>
      <c r="EF163" s="27"/>
      <c r="EG163" s="27"/>
      <c r="EH163" s="27"/>
      <c r="EI163" s="27"/>
      <c r="EJ163" s="27"/>
      <c r="EK163" s="27"/>
      <c r="EL163" s="27"/>
      <c r="EM163" s="27"/>
      <c r="EN163" s="27"/>
      <c r="EO163" s="27"/>
      <c r="EP163" s="27"/>
      <c r="EQ163" s="27"/>
      <c r="ER163" s="27"/>
      <c r="ES163" s="27"/>
      <c r="ET163" s="27"/>
      <c r="EU163" s="27"/>
      <c r="EV163" s="27"/>
      <c r="EW163" s="27"/>
      <c r="EX163" s="27"/>
      <c r="EY163" s="27"/>
      <c r="EZ163" s="27"/>
      <c r="FA163" s="27"/>
      <c r="FB163" s="27"/>
      <c r="FC163" s="27"/>
      <c r="FD163" s="27"/>
      <c r="FE163" s="27"/>
      <c r="FF163" s="27"/>
      <c r="FG163" s="27"/>
      <c r="FH163" s="27"/>
      <c r="FI163" s="27"/>
      <c r="FJ163" s="27"/>
      <c r="FK163" s="27"/>
      <c r="FL163" s="27"/>
      <c r="FM163" s="27"/>
      <c r="FN163" s="27"/>
      <c r="FO163" s="27"/>
      <c r="FP163" s="27"/>
      <c r="FQ163" s="27"/>
      <c r="FR163" s="27"/>
      <c r="FS163" s="27"/>
      <c r="FT163" s="27"/>
      <c r="FU163" s="27"/>
      <c r="FV163" s="27"/>
      <c r="FW163" s="27"/>
      <c r="FX163" s="27"/>
      <c r="FY163" s="27"/>
      <c r="FZ163" s="27"/>
      <c r="GA163" s="27"/>
      <c r="GB163" s="27"/>
      <c r="GC163" s="27"/>
      <c r="GD163" s="27"/>
      <c r="GE163" s="27"/>
      <c r="GF163" s="27"/>
      <c r="GG163" s="27"/>
      <c r="GH163" s="27"/>
      <c r="GI163" s="27"/>
      <c r="GJ163" s="27"/>
      <c r="GK163" s="27"/>
      <c r="GL163" s="27"/>
      <c r="GM163" s="27"/>
      <c r="GN163" s="27"/>
      <c r="GO163" s="27"/>
      <c r="GP163" s="27"/>
      <c r="GQ163" s="27"/>
      <c r="GR163" s="27"/>
      <c r="GS163" s="27"/>
      <c r="GT163" s="27"/>
      <c r="GU163" s="27"/>
      <c r="GV163" s="27"/>
      <c r="GW163" s="27"/>
      <c r="GX163" s="27"/>
      <c r="GY163" s="27"/>
      <c r="GZ163" s="27"/>
      <c r="HA163" s="27"/>
      <c r="HB163" s="27"/>
      <c r="HC163" s="27"/>
      <c r="HD163" s="27"/>
      <c r="HE163" s="27"/>
      <c r="HF163" s="27"/>
      <c r="HG163" s="27"/>
      <c r="HH163" s="27"/>
      <c r="HI163" s="27"/>
      <c r="HJ163" s="27"/>
      <c r="HK163" s="27"/>
      <c r="HL163" s="27"/>
      <c r="HM163" s="27"/>
      <c r="HN163" s="27"/>
      <c r="HO163" s="27"/>
      <c r="HP163" s="27"/>
      <c r="HQ163" s="27"/>
      <c r="HR163" s="27"/>
      <c r="HS163" s="27"/>
      <c r="HT163" s="27"/>
      <c r="HU163" s="27"/>
      <c r="HV163" s="27"/>
      <c r="HW163" s="27"/>
      <c r="HX163" s="27"/>
      <c r="HY163" s="27"/>
      <c r="HZ163" s="27"/>
      <c r="IA163" s="27"/>
    </row>
    <row r="164" spans="1:235" x14ac:dyDescent="0.25">
      <c r="A164" s="32">
        <f t="shared" ca="1" si="8"/>
        <v>43270</v>
      </c>
      <c r="B164" s="37">
        <f ca="1">IF(ISERROR(VLOOKUP($A164,Original!$A$9:$B$500,2,FALSE)),0,VLOOKUP($A164,Original!$A$9:$B$500,2,FALSE))</f>
        <v>0</v>
      </c>
      <c r="C164" s="37">
        <f ca="1">IF(ISERROR(VLOOKUP($A164,Levelled!$A$9:$B$500,2,FALSE)),0,VLOOKUP($A164,Levelled!$A$9:$B$500,2,FALSE))</f>
        <v>0</v>
      </c>
      <c r="D164" s="37">
        <f t="shared" ca="1" si="6"/>
        <v>0</v>
      </c>
      <c r="E164" s="37" t="str">
        <f t="shared" ca="1" si="7"/>
        <v>2018-25</v>
      </c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27"/>
      <c r="AD164" s="27"/>
      <c r="AE164" s="27"/>
      <c r="AF164" s="27"/>
      <c r="AG164" s="27"/>
      <c r="AH164" s="27"/>
      <c r="AI164" s="27"/>
      <c r="AJ164" s="27"/>
      <c r="AK164" s="27"/>
      <c r="AL164" s="27"/>
      <c r="AM164" s="27"/>
      <c r="AN164" s="27"/>
      <c r="AO164" s="27"/>
      <c r="AP164" s="27"/>
      <c r="AQ164" s="27"/>
      <c r="AR164" s="27"/>
      <c r="AS164" s="27"/>
      <c r="AT164" s="27"/>
      <c r="AU164" s="2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27"/>
      <c r="CH164" s="27"/>
      <c r="CI164" s="27"/>
      <c r="CJ164" s="27"/>
      <c r="CK164" s="27"/>
      <c r="CL164" s="27"/>
      <c r="CM164" s="27"/>
      <c r="CN164" s="27"/>
      <c r="CO164" s="27"/>
      <c r="CP164" s="27"/>
      <c r="CQ164" s="27"/>
      <c r="CR164" s="27"/>
      <c r="CS164" s="27"/>
      <c r="CT164" s="27"/>
      <c r="CU164" s="27"/>
      <c r="CV164" s="27"/>
      <c r="CW164" s="27"/>
      <c r="CX164" s="27"/>
      <c r="CY164" s="27"/>
      <c r="CZ164" s="27"/>
      <c r="DA164" s="27"/>
      <c r="DB164" s="27"/>
      <c r="DC164" s="27"/>
      <c r="DD164" s="27"/>
      <c r="DE164" s="27"/>
      <c r="DF164" s="27"/>
      <c r="DG164" s="27"/>
      <c r="DH164" s="27"/>
      <c r="DI164" s="27"/>
      <c r="DJ164" s="27"/>
      <c r="DK164" s="27"/>
      <c r="DL164" s="27"/>
      <c r="DM164" s="27"/>
      <c r="DN164" s="27"/>
      <c r="DO164" s="27"/>
      <c r="DP164" s="27"/>
      <c r="DQ164" s="27"/>
      <c r="DR164" s="27"/>
      <c r="DS164" s="27"/>
      <c r="DT164" s="27"/>
      <c r="DU164" s="27"/>
      <c r="DV164" s="27"/>
      <c r="DW164" s="27"/>
      <c r="DX164" s="27"/>
      <c r="DY164" s="27"/>
      <c r="DZ164" s="27"/>
      <c r="EA164" s="27"/>
      <c r="EB164" s="27"/>
      <c r="EC164" s="27"/>
      <c r="ED164" s="27"/>
      <c r="EE164" s="27"/>
      <c r="EF164" s="27"/>
      <c r="EG164" s="27"/>
      <c r="EH164" s="27"/>
      <c r="EI164" s="27"/>
      <c r="EJ164" s="27"/>
      <c r="EK164" s="27"/>
      <c r="EL164" s="27"/>
      <c r="EM164" s="27"/>
      <c r="EN164" s="27"/>
      <c r="EO164" s="27"/>
      <c r="EP164" s="27"/>
      <c r="EQ164" s="27"/>
      <c r="ER164" s="27"/>
      <c r="ES164" s="27"/>
      <c r="ET164" s="27"/>
      <c r="EU164" s="27"/>
      <c r="EV164" s="27"/>
      <c r="EW164" s="27"/>
      <c r="EX164" s="27"/>
      <c r="EY164" s="27"/>
      <c r="EZ164" s="27"/>
      <c r="FA164" s="27"/>
      <c r="FB164" s="27"/>
      <c r="FC164" s="27"/>
      <c r="FD164" s="27"/>
      <c r="FE164" s="27"/>
      <c r="FF164" s="27"/>
      <c r="FG164" s="27"/>
      <c r="FH164" s="27"/>
      <c r="FI164" s="27"/>
      <c r="FJ164" s="27"/>
      <c r="FK164" s="27"/>
      <c r="FL164" s="27"/>
      <c r="FM164" s="27"/>
      <c r="FN164" s="27"/>
      <c r="FO164" s="27"/>
      <c r="FP164" s="27"/>
      <c r="FQ164" s="27"/>
      <c r="FR164" s="27"/>
      <c r="FS164" s="27"/>
      <c r="FT164" s="27"/>
      <c r="FU164" s="27"/>
      <c r="FV164" s="27"/>
      <c r="FW164" s="27"/>
      <c r="FX164" s="27"/>
      <c r="FY164" s="27"/>
      <c r="FZ164" s="27"/>
      <c r="GA164" s="27"/>
      <c r="GB164" s="27"/>
      <c r="GC164" s="27"/>
      <c r="GD164" s="27"/>
      <c r="GE164" s="27"/>
      <c r="GF164" s="27"/>
      <c r="GG164" s="27"/>
      <c r="GH164" s="27"/>
      <c r="GI164" s="27"/>
      <c r="GJ164" s="27"/>
      <c r="GK164" s="27"/>
      <c r="GL164" s="27"/>
      <c r="GM164" s="27"/>
      <c r="GN164" s="27"/>
      <c r="GO164" s="27"/>
      <c r="GP164" s="27"/>
      <c r="GQ164" s="27"/>
      <c r="GR164" s="27"/>
      <c r="GS164" s="27"/>
      <c r="GT164" s="27"/>
      <c r="GU164" s="27"/>
      <c r="GV164" s="27"/>
      <c r="GW164" s="27"/>
      <c r="GX164" s="27"/>
      <c r="GY164" s="27"/>
      <c r="GZ164" s="27"/>
      <c r="HA164" s="27"/>
      <c r="HB164" s="27"/>
      <c r="HC164" s="27"/>
      <c r="HD164" s="27"/>
      <c r="HE164" s="27"/>
      <c r="HF164" s="27"/>
      <c r="HG164" s="27"/>
      <c r="HH164" s="27"/>
      <c r="HI164" s="27"/>
      <c r="HJ164" s="27"/>
      <c r="HK164" s="27"/>
      <c r="HL164" s="27"/>
      <c r="HM164" s="27"/>
      <c r="HN164" s="27"/>
      <c r="HO164" s="27"/>
      <c r="HP164" s="27"/>
      <c r="HQ164" s="27"/>
      <c r="HR164" s="27"/>
      <c r="HS164" s="27"/>
      <c r="HT164" s="27"/>
      <c r="HU164" s="27"/>
      <c r="HV164" s="27"/>
      <c r="HW164" s="27"/>
      <c r="HX164" s="27"/>
      <c r="HY164" s="27"/>
      <c r="HZ164" s="27"/>
      <c r="IA164" s="27"/>
    </row>
    <row r="165" spans="1:235" x14ac:dyDescent="0.25">
      <c r="A165" s="32">
        <f t="shared" ca="1" si="8"/>
        <v>43271</v>
      </c>
      <c r="B165" s="37">
        <f ca="1">IF(ISERROR(VLOOKUP($A165,Original!$A$9:$B$500,2,FALSE)),0,VLOOKUP($A165,Original!$A$9:$B$500,2,FALSE))</f>
        <v>0</v>
      </c>
      <c r="C165" s="37">
        <f ca="1">IF(ISERROR(VLOOKUP($A165,Levelled!$A$9:$B$500,2,FALSE)),0,VLOOKUP($A165,Levelled!$A$9:$B$500,2,FALSE))</f>
        <v>0</v>
      </c>
      <c r="D165" s="37">
        <f t="shared" ca="1" si="6"/>
        <v>0</v>
      </c>
      <c r="E165" s="37" t="str">
        <f t="shared" ca="1" si="7"/>
        <v>2018-25</v>
      </c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27"/>
      <c r="AD165" s="27"/>
      <c r="AE165" s="27"/>
      <c r="AF165" s="27"/>
      <c r="AG165" s="27"/>
      <c r="AH165" s="27"/>
      <c r="AI165" s="27"/>
      <c r="AJ165" s="27"/>
      <c r="AK165" s="27"/>
      <c r="AL165" s="27"/>
      <c r="AM165" s="27"/>
      <c r="AN165" s="27"/>
      <c r="AO165" s="27"/>
      <c r="AP165" s="27"/>
      <c r="AQ165" s="27"/>
      <c r="AR165" s="27"/>
      <c r="AS165" s="27"/>
      <c r="AT165" s="27"/>
      <c r="AU165" s="2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27"/>
      <c r="CH165" s="27"/>
      <c r="CI165" s="27"/>
      <c r="CJ165" s="27"/>
      <c r="CK165" s="27"/>
      <c r="CL165" s="27"/>
      <c r="CM165" s="27"/>
      <c r="CN165" s="27"/>
      <c r="CO165" s="27"/>
      <c r="CP165" s="27"/>
      <c r="CQ165" s="27"/>
      <c r="CR165" s="27"/>
      <c r="CS165" s="27"/>
      <c r="CT165" s="27"/>
      <c r="CU165" s="27"/>
      <c r="CV165" s="27"/>
      <c r="CW165" s="27"/>
      <c r="CX165" s="27"/>
      <c r="CY165" s="27"/>
      <c r="CZ165" s="27"/>
      <c r="DA165" s="27"/>
      <c r="DB165" s="27"/>
      <c r="DC165" s="27"/>
      <c r="DD165" s="27"/>
      <c r="DE165" s="27"/>
      <c r="DF165" s="27"/>
      <c r="DG165" s="27"/>
      <c r="DH165" s="27"/>
      <c r="DI165" s="27"/>
      <c r="DJ165" s="27"/>
      <c r="DK165" s="27"/>
      <c r="DL165" s="27"/>
      <c r="DM165" s="27"/>
      <c r="DN165" s="27"/>
      <c r="DO165" s="27"/>
      <c r="DP165" s="27"/>
      <c r="DQ165" s="27"/>
      <c r="DR165" s="27"/>
      <c r="DS165" s="27"/>
      <c r="DT165" s="27"/>
      <c r="DU165" s="27"/>
      <c r="DV165" s="27"/>
      <c r="DW165" s="27"/>
      <c r="DX165" s="27"/>
      <c r="DY165" s="27"/>
      <c r="DZ165" s="27"/>
      <c r="EA165" s="27"/>
      <c r="EB165" s="27"/>
      <c r="EC165" s="27"/>
      <c r="ED165" s="27"/>
      <c r="EE165" s="27"/>
      <c r="EF165" s="27"/>
      <c r="EG165" s="27"/>
      <c r="EH165" s="27"/>
      <c r="EI165" s="27"/>
      <c r="EJ165" s="27"/>
      <c r="EK165" s="27"/>
      <c r="EL165" s="27"/>
      <c r="EM165" s="27"/>
      <c r="EN165" s="27"/>
      <c r="EO165" s="27"/>
      <c r="EP165" s="27"/>
      <c r="EQ165" s="27"/>
      <c r="ER165" s="27"/>
      <c r="ES165" s="27"/>
      <c r="ET165" s="27"/>
      <c r="EU165" s="27"/>
      <c r="EV165" s="27"/>
      <c r="EW165" s="27"/>
      <c r="EX165" s="27"/>
      <c r="EY165" s="27"/>
      <c r="EZ165" s="27"/>
      <c r="FA165" s="27"/>
      <c r="FB165" s="27"/>
      <c r="FC165" s="27"/>
      <c r="FD165" s="27"/>
      <c r="FE165" s="27"/>
      <c r="FF165" s="27"/>
      <c r="FG165" s="27"/>
      <c r="FH165" s="27"/>
      <c r="FI165" s="27"/>
      <c r="FJ165" s="27"/>
      <c r="FK165" s="27"/>
      <c r="FL165" s="27"/>
      <c r="FM165" s="27"/>
      <c r="FN165" s="27"/>
      <c r="FO165" s="27"/>
      <c r="FP165" s="27"/>
      <c r="FQ165" s="27"/>
      <c r="FR165" s="27"/>
      <c r="FS165" s="27"/>
      <c r="FT165" s="27"/>
      <c r="FU165" s="27"/>
      <c r="FV165" s="27"/>
      <c r="FW165" s="27"/>
      <c r="FX165" s="27"/>
      <c r="FY165" s="27"/>
      <c r="FZ165" s="27"/>
      <c r="GA165" s="27"/>
      <c r="GB165" s="27"/>
      <c r="GC165" s="27"/>
      <c r="GD165" s="27"/>
      <c r="GE165" s="27"/>
      <c r="GF165" s="27"/>
      <c r="GG165" s="27"/>
      <c r="GH165" s="27"/>
      <c r="GI165" s="27"/>
      <c r="GJ165" s="27"/>
      <c r="GK165" s="27"/>
      <c r="GL165" s="27"/>
      <c r="GM165" s="27"/>
      <c r="GN165" s="27"/>
      <c r="GO165" s="27"/>
      <c r="GP165" s="27"/>
      <c r="GQ165" s="27"/>
      <c r="GR165" s="27"/>
      <c r="GS165" s="27"/>
      <c r="GT165" s="27"/>
      <c r="GU165" s="27"/>
      <c r="GV165" s="27"/>
      <c r="GW165" s="27"/>
      <c r="GX165" s="27"/>
      <c r="GY165" s="27"/>
      <c r="GZ165" s="27"/>
      <c r="HA165" s="27"/>
      <c r="HB165" s="27"/>
      <c r="HC165" s="27"/>
      <c r="HD165" s="27"/>
      <c r="HE165" s="27"/>
      <c r="HF165" s="27"/>
      <c r="HG165" s="27"/>
      <c r="HH165" s="27"/>
      <c r="HI165" s="27"/>
      <c r="HJ165" s="27"/>
      <c r="HK165" s="27"/>
      <c r="HL165" s="27"/>
      <c r="HM165" s="27"/>
      <c r="HN165" s="27"/>
      <c r="HO165" s="27"/>
      <c r="HP165" s="27"/>
      <c r="HQ165" s="27"/>
      <c r="HR165" s="27"/>
      <c r="HS165" s="27"/>
      <c r="HT165" s="27"/>
      <c r="HU165" s="27"/>
      <c r="HV165" s="27"/>
      <c r="HW165" s="27"/>
      <c r="HX165" s="27"/>
      <c r="HY165" s="27"/>
      <c r="HZ165" s="27"/>
      <c r="IA165" s="27"/>
    </row>
    <row r="166" spans="1:235" x14ac:dyDescent="0.25">
      <c r="A166" s="32">
        <f t="shared" ca="1" si="8"/>
        <v>43272</v>
      </c>
      <c r="B166" s="37">
        <f ca="1">IF(ISERROR(VLOOKUP($A166,Original!$A$9:$B$500,2,FALSE)),0,VLOOKUP($A166,Original!$A$9:$B$500,2,FALSE))</f>
        <v>0</v>
      </c>
      <c r="C166" s="37">
        <f ca="1">IF(ISERROR(VLOOKUP($A166,Levelled!$A$9:$B$500,2,FALSE)),0,VLOOKUP($A166,Levelled!$A$9:$B$500,2,FALSE))</f>
        <v>0</v>
      </c>
      <c r="D166" s="37">
        <f t="shared" ca="1" si="6"/>
        <v>0</v>
      </c>
      <c r="E166" s="37" t="str">
        <f t="shared" ca="1" si="7"/>
        <v>2018-25</v>
      </c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27"/>
      <c r="AD166" s="27"/>
      <c r="AE166" s="27"/>
      <c r="AF166" s="27"/>
      <c r="AG166" s="27"/>
      <c r="AH166" s="27"/>
      <c r="AI166" s="27"/>
      <c r="AJ166" s="27"/>
      <c r="AK166" s="27"/>
      <c r="AL166" s="27"/>
      <c r="AM166" s="27"/>
      <c r="AN166" s="27"/>
      <c r="AO166" s="27"/>
      <c r="AP166" s="27"/>
      <c r="AQ166" s="27"/>
      <c r="AR166" s="27"/>
      <c r="AS166" s="27"/>
      <c r="AT166" s="27"/>
      <c r="AU166" s="2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27"/>
      <c r="CH166" s="27"/>
      <c r="CI166" s="27"/>
      <c r="CJ166" s="27"/>
      <c r="CK166" s="27"/>
      <c r="CL166" s="27"/>
      <c r="CM166" s="27"/>
      <c r="CN166" s="27"/>
      <c r="CO166" s="27"/>
      <c r="CP166" s="27"/>
      <c r="CQ166" s="27"/>
      <c r="CR166" s="27"/>
      <c r="CS166" s="27"/>
      <c r="CT166" s="27"/>
      <c r="CU166" s="27"/>
      <c r="CV166" s="27"/>
      <c r="CW166" s="27"/>
      <c r="CX166" s="27"/>
      <c r="CY166" s="27"/>
      <c r="CZ166" s="27"/>
      <c r="DA166" s="27"/>
      <c r="DB166" s="27"/>
      <c r="DC166" s="27"/>
      <c r="DD166" s="27"/>
      <c r="DE166" s="27"/>
      <c r="DF166" s="27"/>
      <c r="DG166" s="27"/>
      <c r="DH166" s="27"/>
      <c r="DI166" s="27"/>
      <c r="DJ166" s="27"/>
      <c r="DK166" s="27"/>
      <c r="DL166" s="27"/>
      <c r="DM166" s="27"/>
      <c r="DN166" s="27"/>
      <c r="DO166" s="27"/>
      <c r="DP166" s="27"/>
      <c r="DQ166" s="27"/>
      <c r="DR166" s="27"/>
      <c r="DS166" s="27"/>
      <c r="DT166" s="27"/>
      <c r="DU166" s="27"/>
      <c r="DV166" s="27"/>
      <c r="DW166" s="27"/>
      <c r="DX166" s="27"/>
      <c r="DY166" s="27"/>
      <c r="DZ166" s="27"/>
      <c r="EA166" s="27"/>
      <c r="EB166" s="27"/>
      <c r="EC166" s="27"/>
      <c r="ED166" s="27"/>
      <c r="EE166" s="27"/>
      <c r="EF166" s="27"/>
      <c r="EG166" s="27"/>
      <c r="EH166" s="27"/>
      <c r="EI166" s="27"/>
      <c r="EJ166" s="27"/>
      <c r="EK166" s="27"/>
      <c r="EL166" s="27"/>
      <c r="EM166" s="27"/>
      <c r="EN166" s="27"/>
      <c r="EO166" s="27"/>
      <c r="EP166" s="27"/>
      <c r="EQ166" s="27"/>
      <c r="ER166" s="27"/>
      <c r="ES166" s="27"/>
      <c r="ET166" s="27"/>
      <c r="EU166" s="27"/>
      <c r="EV166" s="27"/>
      <c r="EW166" s="27"/>
      <c r="EX166" s="27"/>
      <c r="EY166" s="27"/>
      <c r="EZ166" s="27"/>
      <c r="FA166" s="27"/>
      <c r="FB166" s="27"/>
      <c r="FC166" s="27"/>
      <c r="FD166" s="27"/>
      <c r="FE166" s="27"/>
      <c r="FF166" s="27"/>
      <c r="FG166" s="27"/>
      <c r="FH166" s="27"/>
      <c r="FI166" s="27"/>
      <c r="FJ166" s="27"/>
      <c r="FK166" s="27"/>
      <c r="FL166" s="27"/>
      <c r="FM166" s="27"/>
      <c r="FN166" s="27"/>
      <c r="FO166" s="27"/>
      <c r="FP166" s="27"/>
      <c r="FQ166" s="27"/>
      <c r="FR166" s="27"/>
      <c r="FS166" s="27"/>
      <c r="FT166" s="27"/>
      <c r="FU166" s="27"/>
      <c r="FV166" s="27"/>
      <c r="FW166" s="27"/>
      <c r="FX166" s="27"/>
      <c r="FY166" s="27"/>
      <c r="FZ166" s="27"/>
      <c r="GA166" s="27"/>
      <c r="GB166" s="27"/>
      <c r="GC166" s="27"/>
      <c r="GD166" s="27"/>
      <c r="GE166" s="27"/>
      <c r="GF166" s="27"/>
      <c r="GG166" s="27"/>
      <c r="GH166" s="27"/>
      <c r="GI166" s="27"/>
      <c r="GJ166" s="27"/>
      <c r="GK166" s="27"/>
      <c r="GL166" s="27"/>
      <c r="GM166" s="27"/>
      <c r="GN166" s="27"/>
      <c r="GO166" s="27"/>
      <c r="GP166" s="27"/>
      <c r="GQ166" s="27"/>
      <c r="GR166" s="27"/>
      <c r="GS166" s="27"/>
      <c r="GT166" s="27"/>
      <c r="GU166" s="27"/>
      <c r="GV166" s="27"/>
      <c r="GW166" s="27"/>
      <c r="GX166" s="27"/>
      <c r="GY166" s="27"/>
      <c r="GZ166" s="27"/>
      <c r="HA166" s="27"/>
      <c r="HB166" s="27"/>
      <c r="HC166" s="27"/>
      <c r="HD166" s="27"/>
      <c r="HE166" s="27"/>
      <c r="HF166" s="27"/>
      <c r="HG166" s="27"/>
      <c r="HH166" s="27"/>
      <c r="HI166" s="27"/>
      <c r="HJ166" s="27"/>
      <c r="HK166" s="27"/>
      <c r="HL166" s="27"/>
      <c r="HM166" s="27"/>
      <c r="HN166" s="27"/>
      <c r="HO166" s="27"/>
      <c r="HP166" s="27"/>
      <c r="HQ166" s="27"/>
      <c r="HR166" s="27"/>
      <c r="HS166" s="27"/>
      <c r="HT166" s="27"/>
      <c r="HU166" s="27"/>
      <c r="HV166" s="27"/>
      <c r="HW166" s="27"/>
      <c r="HX166" s="27"/>
      <c r="HY166" s="27"/>
      <c r="HZ166" s="27"/>
      <c r="IA166" s="27"/>
    </row>
    <row r="167" spans="1:235" x14ac:dyDescent="0.25">
      <c r="A167" s="32">
        <f t="shared" ca="1" si="8"/>
        <v>43273</v>
      </c>
      <c r="B167" s="37">
        <f ca="1">IF(ISERROR(VLOOKUP($A167,Original!$A$9:$B$500,2,FALSE)),0,VLOOKUP($A167,Original!$A$9:$B$500,2,FALSE))</f>
        <v>0</v>
      </c>
      <c r="C167" s="37">
        <f ca="1">IF(ISERROR(VLOOKUP($A167,Levelled!$A$9:$B$500,2,FALSE)),0,VLOOKUP($A167,Levelled!$A$9:$B$500,2,FALSE))</f>
        <v>0</v>
      </c>
      <c r="D167" s="37">
        <f t="shared" ca="1" si="6"/>
        <v>0</v>
      </c>
      <c r="E167" s="37" t="str">
        <f t="shared" ca="1" si="7"/>
        <v>2018-25</v>
      </c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  <c r="AO167" s="27"/>
      <c r="AP167" s="27"/>
      <c r="AQ167" s="27"/>
      <c r="AR167" s="27"/>
      <c r="AS167" s="27"/>
      <c r="AT167" s="27"/>
      <c r="AU167" s="2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27"/>
      <c r="CH167" s="27"/>
      <c r="CI167" s="27"/>
      <c r="CJ167" s="27"/>
      <c r="CK167" s="27"/>
      <c r="CL167" s="27"/>
      <c r="CM167" s="27"/>
      <c r="CN167" s="27"/>
      <c r="CO167" s="27"/>
      <c r="CP167" s="27"/>
      <c r="CQ167" s="27"/>
      <c r="CR167" s="27"/>
      <c r="CS167" s="27"/>
      <c r="CT167" s="27"/>
      <c r="CU167" s="27"/>
      <c r="CV167" s="27"/>
      <c r="CW167" s="27"/>
      <c r="CX167" s="27"/>
      <c r="CY167" s="27"/>
      <c r="CZ167" s="27"/>
      <c r="DA167" s="27"/>
      <c r="DB167" s="27"/>
      <c r="DC167" s="27"/>
      <c r="DD167" s="27"/>
      <c r="DE167" s="27"/>
      <c r="DF167" s="27"/>
      <c r="DG167" s="27"/>
      <c r="DH167" s="27"/>
      <c r="DI167" s="27"/>
      <c r="DJ167" s="27"/>
      <c r="DK167" s="27"/>
      <c r="DL167" s="27"/>
      <c r="DM167" s="27"/>
      <c r="DN167" s="27"/>
      <c r="DO167" s="27"/>
      <c r="DP167" s="27"/>
      <c r="DQ167" s="27"/>
      <c r="DR167" s="27"/>
      <c r="DS167" s="27"/>
      <c r="DT167" s="27"/>
      <c r="DU167" s="27"/>
      <c r="DV167" s="27"/>
      <c r="DW167" s="27"/>
      <c r="DX167" s="27"/>
      <c r="DY167" s="27"/>
      <c r="DZ167" s="27"/>
      <c r="EA167" s="27"/>
      <c r="EB167" s="27"/>
      <c r="EC167" s="27"/>
      <c r="ED167" s="27"/>
      <c r="EE167" s="27"/>
      <c r="EF167" s="27"/>
      <c r="EG167" s="27"/>
      <c r="EH167" s="27"/>
      <c r="EI167" s="27"/>
      <c r="EJ167" s="27"/>
      <c r="EK167" s="27"/>
      <c r="EL167" s="27"/>
      <c r="EM167" s="27"/>
      <c r="EN167" s="27"/>
      <c r="EO167" s="27"/>
      <c r="EP167" s="27"/>
      <c r="EQ167" s="27"/>
      <c r="ER167" s="27"/>
      <c r="ES167" s="27"/>
      <c r="ET167" s="27"/>
      <c r="EU167" s="27"/>
      <c r="EV167" s="27"/>
      <c r="EW167" s="27"/>
      <c r="EX167" s="27"/>
      <c r="EY167" s="27"/>
      <c r="EZ167" s="27"/>
      <c r="FA167" s="27"/>
      <c r="FB167" s="27"/>
      <c r="FC167" s="27"/>
      <c r="FD167" s="27"/>
      <c r="FE167" s="27"/>
      <c r="FF167" s="27"/>
      <c r="FG167" s="27"/>
      <c r="FH167" s="27"/>
      <c r="FI167" s="27"/>
      <c r="FJ167" s="27"/>
      <c r="FK167" s="27"/>
      <c r="FL167" s="27"/>
      <c r="FM167" s="27"/>
      <c r="FN167" s="27"/>
      <c r="FO167" s="27"/>
      <c r="FP167" s="27"/>
      <c r="FQ167" s="27"/>
      <c r="FR167" s="27"/>
      <c r="FS167" s="27"/>
      <c r="FT167" s="27"/>
      <c r="FU167" s="27"/>
      <c r="FV167" s="27"/>
      <c r="FW167" s="27"/>
      <c r="FX167" s="27"/>
      <c r="FY167" s="27"/>
      <c r="FZ167" s="27"/>
      <c r="GA167" s="27"/>
      <c r="GB167" s="27"/>
      <c r="GC167" s="27"/>
      <c r="GD167" s="27"/>
      <c r="GE167" s="27"/>
      <c r="GF167" s="27"/>
      <c r="GG167" s="27"/>
      <c r="GH167" s="27"/>
      <c r="GI167" s="27"/>
      <c r="GJ167" s="27"/>
      <c r="GK167" s="27"/>
      <c r="GL167" s="27"/>
      <c r="GM167" s="27"/>
      <c r="GN167" s="27"/>
      <c r="GO167" s="27"/>
      <c r="GP167" s="27"/>
      <c r="GQ167" s="27"/>
      <c r="GR167" s="27"/>
      <c r="GS167" s="27"/>
      <c r="GT167" s="27"/>
      <c r="GU167" s="27"/>
      <c r="GV167" s="27"/>
      <c r="GW167" s="27"/>
      <c r="GX167" s="27"/>
      <c r="GY167" s="27"/>
      <c r="GZ167" s="27"/>
      <c r="HA167" s="27"/>
      <c r="HB167" s="27"/>
      <c r="HC167" s="27"/>
      <c r="HD167" s="27"/>
      <c r="HE167" s="27"/>
      <c r="HF167" s="27"/>
      <c r="HG167" s="27"/>
      <c r="HH167" s="27"/>
      <c r="HI167" s="27"/>
      <c r="HJ167" s="27"/>
      <c r="HK167" s="27"/>
      <c r="HL167" s="27"/>
      <c r="HM167" s="27"/>
      <c r="HN167" s="27"/>
      <c r="HO167" s="27"/>
      <c r="HP167" s="27"/>
      <c r="HQ167" s="27"/>
      <c r="HR167" s="27"/>
      <c r="HS167" s="27"/>
      <c r="HT167" s="27"/>
      <c r="HU167" s="27"/>
      <c r="HV167" s="27"/>
      <c r="HW167" s="27"/>
      <c r="HX167" s="27"/>
      <c r="HY167" s="27"/>
      <c r="HZ167" s="27"/>
      <c r="IA167" s="27"/>
    </row>
    <row r="168" spans="1:235" x14ac:dyDescent="0.25">
      <c r="A168" s="32">
        <f t="shared" ca="1" si="8"/>
        <v>43274</v>
      </c>
      <c r="B168" s="37">
        <f ca="1">IF(ISERROR(VLOOKUP($A168,Original!$A$9:$B$500,2,FALSE)),0,VLOOKUP($A168,Original!$A$9:$B$500,2,FALSE))</f>
        <v>0</v>
      </c>
      <c r="C168" s="37">
        <f ca="1">IF(ISERROR(VLOOKUP($A168,Levelled!$A$9:$B$500,2,FALSE)),0,VLOOKUP($A168,Levelled!$A$9:$B$500,2,FALSE))</f>
        <v>0</v>
      </c>
      <c r="D168" s="37">
        <f t="shared" ca="1" si="6"/>
        <v>0</v>
      </c>
      <c r="E168" s="37" t="str">
        <f t="shared" ca="1" si="7"/>
        <v>2018-25</v>
      </c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27"/>
      <c r="AD168" s="27"/>
      <c r="AE168" s="27"/>
      <c r="AF168" s="27"/>
      <c r="AG168" s="27"/>
      <c r="AH168" s="27"/>
      <c r="AI168" s="27"/>
      <c r="AJ168" s="27"/>
      <c r="AK168" s="27"/>
      <c r="AL168" s="27"/>
      <c r="AM168" s="27"/>
      <c r="AN168" s="27"/>
      <c r="AO168" s="27"/>
      <c r="AP168" s="27"/>
      <c r="AQ168" s="27"/>
      <c r="AR168" s="27"/>
      <c r="AS168" s="27"/>
      <c r="AT168" s="27"/>
      <c r="AU168" s="2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27"/>
      <c r="CH168" s="27"/>
      <c r="CI168" s="27"/>
      <c r="CJ168" s="27"/>
      <c r="CK168" s="27"/>
      <c r="CL168" s="27"/>
      <c r="CM168" s="27"/>
      <c r="CN168" s="27"/>
      <c r="CO168" s="27"/>
      <c r="CP168" s="27"/>
      <c r="CQ168" s="27"/>
      <c r="CR168" s="27"/>
      <c r="CS168" s="27"/>
      <c r="CT168" s="27"/>
      <c r="CU168" s="27"/>
      <c r="CV168" s="27"/>
      <c r="CW168" s="27"/>
      <c r="CX168" s="27"/>
      <c r="CY168" s="27"/>
      <c r="CZ168" s="27"/>
      <c r="DA168" s="27"/>
      <c r="DB168" s="27"/>
      <c r="DC168" s="27"/>
      <c r="DD168" s="27"/>
      <c r="DE168" s="27"/>
      <c r="DF168" s="27"/>
      <c r="DG168" s="27"/>
      <c r="DH168" s="27"/>
      <c r="DI168" s="27"/>
      <c r="DJ168" s="27"/>
      <c r="DK168" s="27"/>
      <c r="DL168" s="27"/>
      <c r="DM168" s="27"/>
      <c r="DN168" s="27"/>
      <c r="DO168" s="27"/>
      <c r="DP168" s="27"/>
      <c r="DQ168" s="27"/>
      <c r="DR168" s="27"/>
      <c r="DS168" s="27"/>
      <c r="DT168" s="27"/>
      <c r="DU168" s="27"/>
      <c r="DV168" s="27"/>
      <c r="DW168" s="27"/>
      <c r="DX168" s="27"/>
      <c r="DY168" s="27"/>
      <c r="DZ168" s="27"/>
      <c r="EA168" s="27"/>
      <c r="EB168" s="27"/>
      <c r="EC168" s="27"/>
      <c r="ED168" s="27"/>
      <c r="EE168" s="27"/>
      <c r="EF168" s="27"/>
      <c r="EG168" s="27"/>
      <c r="EH168" s="27"/>
      <c r="EI168" s="27"/>
      <c r="EJ168" s="27"/>
      <c r="EK168" s="27"/>
      <c r="EL168" s="27"/>
      <c r="EM168" s="27"/>
      <c r="EN168" s="27"/>
      <c r="EO168" s="27"/>
      <c r="EP168" s="27"/>
      <c r="EQ168" s="27"/>
      <c r="ER168" s="27"/>
      <c r="ES168" s="27"/>
      <c r="ET168" s="27"/>
      <c r="EU168" s="27"/>
      <c r="EV168" s="27"/>
      <c r="EW168" s="27"/>
      <c r="EX168" s="27"/>
      <c r="EY168" s="27"/>
      <c r="EZ168" s="27"/>
      <c r="FA168" s="27"/>
      <c r="FB168" s="27"/>
      <c r="FC168" s="27"/>
      <c r="FD168" s="27"/>
      <c r="FE168" s="27"/>
      <c r="FF168" s="27"/>
      <c r="FG168" s="27"/>
      <c r="FH168" s="27"/>
      <c r="FI168" s="27"/>
      <c r="FJ168" s="27"/>
      <c r="FK168" s="27"/>
      <c r="FL168" s="27"/>
      <c r="FM168" s="27"/>
      <c r="FN168" s="27"/>
      <c r="FO168" s="27"/>
      <c r="FP168" s="27"/>
      <c r="FQ168" s="27"/>
      <c r="FR168" s="27"/>
      <c r="FS168" s="27"/>
      <c r="FT168" s="27"/>
      <c r="FU168" s="27"/>
      <c r="FV168" s="27"/>
      <c r="FW168" s="27"/>
      <c r="FX168" s="27"/>
      <c r="FY168" s="27"/>
      <c r="FZ168" s="27"/>
      <c r="GA168" s="27"/>
      <c r="GB168" s="27"/>
      <c r="GC168" s="27"/>
      <c r="GD168" s="27"/>
      <c r="GE168" s="27"/>
      <c r="GF168" s="27"/>
      <c r="GG168" s="27"/>
      <c r="GH168" s="27"/>
      <c r="GI168" s="27"/>
      <c r="GJ168" s="27"/>
      <c r="GK168" s="27"/>
      <c r="GL168" s="27"/>
      <c r="GM168" s="27"/>
      <c r="GN168" s="27"/>
      <c r="GO168" s="27"/>
      <c r="GP168" s="27"/>
      <c r="GQ168" s="27"/>
      <c r="GR168" s="27"/>
      <c r="GS168" s="27"/>
      <c r="GT168" s="27"/>
      <c r="GU168" s="27"/>
      <c r="GV168" s="27"/>
      <c r="GW168" s="27"/>
      <c r="GX168" s="27"/>
      <c r="GY168" s="27"/>
      <c r="GZ168" s="27"/>
      <c r="HA168" s="27"/>
      <c r="HB168" s="27"/>
      <c r="HC168" s="27"/>
      <c r="HD168" s="27"/>
      <c r="HE168" s="27"/>
      <c r="HF168" s="27"/>
      <c r="HG168" s="27"/>
      <c r="HH168" s="27"/>
      <c r="HI168" s="27"/>
      <c r="HJ168" s="27"/>
      <c r="HK168" s="27"/>
      <c r="HL168" s="27"/>
      <c r="HM168" s="27"/>
      <c r="HN168" s="27"/>
      <c r="HO168" s="27"/>
      <c r="HP168" s="27"/>
      <c r="HQ168" s="27"/>
      <c r="HR168" s="27"/>
      <c r="HS168" s="27"/>
      <c r="HT168" s="27"/>
      <c r="HU168" s="27"/>
      <c r="HV168" s="27"/>
      <c r="HW168" s="27"/>
      <c r="HX168" s="27"/>
      <c r="HY168" s="27"/>
      <c r="HZ168" s="27"/>
      <c r="IA168" s="27"/>
    </row>
    <row r="169" spans="1:235" x14ac:dyDescent="0.25">
      <c r="A169" s="32">
        <f t="shared" ca="1" si="8"/>
        <v>43275</v>
      </c>
      <c r="B169" s="37">
        <f ca="1">IF(ISERROR(VLOOKUP($A169,Original!$A$9:$B$500,2,FALSE)),0,VLOOKUP($A169,Original!$A$9:$B$500,2,FALSE))</f>
        <v>0</v>
      </c>
      <c r="C169" s="37">
        <f ca="1">IF(ISERROR(VLOOKUP($A169,Levelled!$A$9:$B$500,2,FALSE)),0,VLOOKUP($A169,Levelled!$A$9:$B$500,2,FALSE))</f>
        <v>0</v>
      </c>
      <c r="D169" s="37">
        <f t="shared" ca="1" si="6"/>
        <v>0</v>
      </c>
      <c r="E169" s="37" t="str">
        <f t="shared" ca="1" si="7"/>
        <v>2018-25</v>
      </c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  <c r="AA169" s="27"/>
      <c r="AB169" s="27"/>
      <c r="AC169" s="27"/>
      <c r="AD169" s="27"/>
      <c r="AE169" s="27"/>
      <c r="AF169" s="27"/>
      <c r="AG169" s="27"/>
      <c r="AH169" s="27"/>
      <c r="AI169" s="27"/>
      <c r="AJ169" s="27"/>
      <c r="AK169" s="27"/>
      <c r="AL169" s="27"/>
      <c r="AM169" s="27"/>
      <c r="AN169" s="27"/>
      <c r="AO169" s="27"/>
      <c r="AP169" s="27"/>
      <c r="AQ169" s="27"/>
      <c r="AR169" s="27"/>
      <c r="AS169" s="27"/>
      <c r="AT169" s="27"/>
      <c r="AU169" s="2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27"/>
      <c r="CH169" s="27"/>
      <c r="CI169" s="27"/>
      <c r="CJ169" s="27"/>
      <c r="CK169" s="27"/>
      <c r="CL169" s="27"/>
      <c r="CM169" s="27"/>
      <c r="CN169" s="27"/>
      <c r="CO169" s="27"/>
      <c r="CP169" s="27"/>
      <c r="CQ169" s="27"/>
      <c r="CR169" s="27"/>
      <c r="CS169" s="27"/>
      <c r="CT169" s="27"/>
      <c r="CU169" s="27"/>
      <c r="CV169" s="27"/>
      <c r="CW169" s="27"/>
      <c r="CX169" s="27"/>
      <c r="CY169" s="27"/>
      <c r="CZ169" s="27"/>
      <c r="DA169" s="27"/>
      <c r="DB169" s="27"/>
      <c r="DC169" s="27"/>
      <c r="DD169" s="27"/>
      <c r="DE169" s="27"/>
      <c r="DF169" s="27"/>
      <c r="DG169" s="27"/>
      <c r="DH169" s="27"/>
      <c r="DI169" s="27"/>
      <c r="DJ169" s="27"/>
      <c r="DK169" s="27"/>
      <c r="DL169" s="27"/>
      <c r="DM169" s="27"/>
      <c r="DN169" s="27"/>
      <c r="DO169" s="27"/>
      <c r="DP169" s="27"/>
      <c r="DQ169" s="27"/>
      <c r="DR169" s="27"/>
      <c r="DS169" s="27"/>
      <c r="DT169" s="27"/>
      <c r="DU169" s="27"/>
      <c r="DV169" s="27"/>
      <c r="DW169" s="27"/>
      <c r="DX169" s="27"/>
      <c r="DY169" s="27"/>
      <c r="DZ169" s="27"/>
      <c r="EA169" s="27"/>
      <c r="EB169" s="27"/>
      <c r="EC169" s="27"/>
      <c r="ED169" s="27"/>
      <c r="EE169" s="27"/>
      <c r="EF169" s="27"/>
      <c r="EG169" s="27"/>
      <c r="EH169" s="27"/>
      <c r="EI169" s="27"/>
      <c r="EJ169" s="27"/>
      <c r="EK169" s="27"/>
      <c r="EL169" s="27"/>
      <c r="EM169" s="27"/>
      <c r="EN169" s="27"/>
      <c r="EO169" s="27"/>
      <c r="EP169" s="27"/>
      <c r="EQ169" s="27"/>
      <c r="ER169" s="27"/>
      <c r="ES169" s="27"/>
      <c r="ET169" s="27"/>
      <c r="EU169" s="27"/>
      <c r="EV169" s="27"/>
      <c r="EW169" s="27"/>
      <c r="EX169" s="27"/>
      <c r="EY169" s="27"/>
      <c r="EZ169" s="27"/>
      <c r="FA169" s="27"/>
      <c r="FB169" s="27"/>
      <c r="FC169" s="27"/>
      <c r="FD169" s="27"/>
      <c r="FE169" s="27"/>
      <c r="FF169" s="27"/>
      <c r="FG169" s="27"/>
      <c r="FH169" s="27"/>
      <c r="FI169" s="27"/>
      <c r="FJ169" s="27"/>
      <c r="FK169" s="27"/>
      <c r="FL169" s="27"/>
      <c r="FM169" s="27"/>
      <c r="FN169" s="27"/>
      <c r="FO169" s="27"/>
      <c r="FP169" s="27"/>
      <c r="FQ169" s="27"/>
      <c r="FR169" s="27"/>
      <c r="FS169" s="27"/>
      <c r="FT169" s="27"/>
      <c r="FU169" s="27"/>
      <c r="FV169" s="27"/>
      <c r="FW169" s="27"/>
      <c r="FX169" s="27"/>
      <c r="FY169" s="27"/>
      <c r="FZ169" s="27"/>
      <c r="GA169" s="27"/>
      <c r="GB169" s="27"/>
      <c r="GC169" s="27"/>
      <c r="GD169" s="27"/>
      <c r="GE169" s="27"/>
      <c r="GF169" s="27"/>
      <c r="GG169" s="27"/>
      <c r="GH169" s="27"/>
      <c r="GI169" s="27"/>
      <c r="GJ169" s="27"/>
      <c r="GK169" s="27"/>
      <c r="GL169" s="27"/>
      <c r="GM169" s="27"/>
      <c r="GN169" s="27"/>
      <c r="GO169" s="27"/>
      <c r="GP169" s="27"/>
      <c r="GQ169" s="27"/>
      <c r="GR169" s="27"/>
      <c r="GS169" s="27"/>
      <c r="GT169" s="27"/>
      <c r="GU169" s="27"/>
      <c r="GV169" s="27"/>
      <c r="GW169" s="27"/>
      <c r="GX169" s="27"/>
      <c r="GY169" s="27"/>
      <c r="GZ169" s="27"/>
      <c r="HA169" s="27"/>
      <c r="HB169" s="27"/>
      <c r="HC169" s="27"/>
      <c r="HD169" s="27"/>
      <c r="HE169" s="27"/>
      <c r="HF169" s="27"/>
      <c r="HG169" s="27"/>
      <c r="HH169" s="27"/>
      <c r="HI169" s="27"/>
      <c r="HJ169" s="27"/>
      <c r="HK169" s="27"/>
      <c r="HL169" s="27"/>
      <c r="HM169" s="27"/>
      <c r="HN169" s="27"/>
      <c r="HO169" s="27"/>
      <c r="HP169" s="27"/>
      <c r="HQ169" s="27"/>
      <c r="HR169" s="27"/>
      <c r="HS169" s="27"/>
      <c r="HT169" s="27"/>
      <c r="HU169" s="27"/>
      <c r="HV169" s="27"/>
      <c r="HW169" s="27"/>
      <c r="HX169" s="27"/>
      <c r="HY169" s="27"/>
      <c r="HZ169" s="27"/>
      <c r="IA169" s="27"/>
    </row>
    <row r="170" spans="1:235" x14ac:dyDescent="0.25">
      <c r="A170" s="32">
        <f t="shared" ca="1" si="8"/>
        <v>43276</v>
      </c>
      <c r="B170" s="37">
        <f ca="1">IF(ISERROR(VLOOKUP($A170,Original!$A$9:$B$500,2,FALSE)),0,VLOOKUP($A170,Original!$A$9:$B$500,2,FALSE))</f>
        <v>0</v>
      </c>
      <c r="C170" s="37">
        <f ca="1">IF(ISERROR(VLOOKUP($A170,Levelled!$A$9:$B$500,2,FALSE)),0,VLOOKUP($A170,Levelled!$A$9:$B$500,2,FALSE))</f>
        <v>0</v>
      </c>
      <c r="D170" s="37">
        <f t="shared" ca="1" si="6"/>
        <v>0</v>
      </c>
      <c r="E170" s="37" t="str">
        <f t="shared" ca="1" si="7"/>
        <v>2018-26</v>
      </c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  <c r="AA170" s="27"/>
      <c r="AB170" s="27"/>
      <c r="AC170" s="27"/>
      <c r="AD170" s="27"/>
      <c r="AE170" s="27"/>
      <c r="AF170" s="27"/>
      <c r="AG170" s="27"/>
      <c r="AH170" s="27"/>
      <c r="AI170" s="27"/>
      <c r="AJ170" s="27"/>
      <c r="AK170" s="27"/>
      <c r="AL170" s="27"/>
      <c r="AM170" s="27"/>
      <c r="AN170" s="27"/>
      <c r="AO170" s="27"/>
      <c r="AP170" s="27"/>
      <c r="AQ170" s="27"/>
      <c r="AR170" s="27"/>
      <c r="AS170" s="27"/>
      <c r="AT170" s="27"/>
      <c r="AU170" s="2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27"/>
      <c r="CH170" s="27"/>
      <c r="CI170" s="27"/>
      <c r="CJ170" s="27"/>
      <c r="CK170" s="27"/>
      <c r="CL170" s="27"/>
      <c r="CM170" s="27"/>
      <c r="CN170" s="27"/>
      <c r="CO170" s="27"/>
      <c r="CP170" s="27"/>
      <c r="CQ170" s="27"/>
      <c r="CR170" s="27"/>
      <c r="CS170" s="27"/>
      <c r="CT170" s="27"/>
      <c r="CU170" s="27"/>
      <c r="CV170" s="27"/>
      <c r="CW170" s="27"/>
      <c r="CX170" s="27"/>
      <c r="CY170" s="27"/>
      <c r="CZ170" s="27"/>
      <c r="DA170" s="27"/>
      <c r="DB170" s="27"/>
      <c r="DC170" s="27"/>
      <c r="DD170" s="27"/>
      <c r="DE170" s="27"/>
      <c r="DF170" s="27"/>
      <c r="DG170" s="27"/>
      <c r="DH170" s="27"/>
      <c r="DI170" s="27"/>
      <c r="DJ170" s="27"/>
      <c r="DK170" s="27"/>
      <c r="DL170" s="27"/>
      <c r="DM170" s="27"/>
      <c r="DN170" s="27"/>
      <c r="DO170" s="27"/>
      <c r="DP170" s="27"/>
      <c r="DQ170" s="27"/>
      <c r="DR170" s="27"/>
      <c r="DS170" s="27"/>
      <c r="DT170" s="27"/>
      <c r="DU170" s="27"/>
      <c r="DV170" s="27"/>
      <c r="DW170" s="27"/>
      <c r="DX170" s="27"/>
      <c r="DY170" s="27"/>
      <c r="DZ170" s="27"/>
      <c r="EA170" s="27"/>
      <c r="EB170" s="27"/>
      <c r="EC170" s="27"/>
      <c r="ED170" s="27"/>
      <c r="EE170" s="27"/>
      <c r="EF170" s="27"/>
      <c r="EG170" s="27"/>
      <c r="EH170" s="27"/>
      <c r="EI170" s="27"/>
      <c r="EJ170" s="27"/>
      <c r="EK170" s="27"/>
      <c r="EL170" s="27"/>
      <c r="EM170" s="27"/>
      <c r="EN170" s="27"/>
      <c r="EO170" s="27"/>
      <c r="EP170" s="27"/>
      <c r="EQ170" s="27"/>
      <c r="ER170" s="27"/>
      <c r="ES170" s="27"/>
      <c r="ET170" s="27"/>
      <c r="EU170" s="27"/>
      <c r="EV170" s="27"/>
      <c r="EW170" s="27"/>
      <c r="EX170" s="27"/>
      <c r="EY170" s="27"/>
      <c r="EZ170" s="27"/>
      <c r="FA170" s="27"/>
      <c r="FB170" s="27"/>
      <c r="FC170" s="27"/>
      <c r="FD170" s="27"/>
      <c r="FE170" s="27"/>
      <c r="FF170" s="27"/>
      <c r="FG170" s="27"/>
      <c r="FH170" s="27"/>
      <c r="FI170" s="27"/>
      <c r="FJ170" s="27"/>
      <c r="FK170" s="27"/>
      <c r="FL170" s="27"/>
      <c r="FM170" s="27"/>
      <c r="FN170" s="27"/>
      <c r="FO170" s="27"/>
      <c r="FP170" s="27"/>
      <c r="FQ170" s="27"/>
      <c r="FR170" s="27"/>
      <c r="FS170" s="27"/>
      <c r="FT170" s="27"/>
      <c r="FU170" s="27"/>
      <c r="FV170" s="27"/>
      <c r="FW170" s="27"/>
      <c r="FX170" s="27"/>
      <c r="FY170" s="27"/>
      <c r="FZ170" s="27"/>
      <c r="GA170" s="27"/>
      <c r="GB170" s="27"/>
      <c r="GC170" s="27"/>
      <c r="GD170" s="27"/>
      <c r="GE170" s="27"/>
      <c r="GF170" s="27"/>
      <c r="GG170" s="27"/>
      <c r="GH170" s="27"/>
      <c r="GI170" s="27"/>
      <c r="GJ170" s="27"/>
      <c r="GK170" s="27"/>
      <c r="GL170" s="27"/>
      <c r="GM170" s="27"/>
      <c r="GN170" s="27"/>
      <c r="GO170" s="27"/>
      <c r="GP170" s="27"/>
      <c r="GQ170" s="27"/>
      <c r="GR170" s="27"/>
      <c r="GS170" s="27"/>
      <c r="GT170" s="27"/>
      <c r="GU170" s="27"/>
      <c r="GV170" s="27"/>
      <c r="GW170" s="27"/>
      <c r="GX170" s="27"/>
      <c r="GY170" s="27"/>
      <c r="GZ170" s="27"/>
      <c r="HA170" s="27"/>
      <c r="HB170" s="27"/>
      <c r="HC170" s="27"/>
      <c r="HD170" s="27"/>
      <c r="HE170" s="27"/>
      <c r="HF170" s="27"/>
      <c r="HG170" s="27"/>
      <c r="HH170" s="27"/>
      <c r="HI170" s="27"/>
      <c r="HJ170" s="27"/>
      <c r="HK170" s="27"/>
      <c r="HL170" s="27"/>
      <c r="HM170" s="27"/>
      <c r="HN170" s="27"/>
      <c r="HO170" s="27"/>
      <c r="HP170" s="27"/>
      <c r="HQ170" s="27"/>
      <c r="HR170" s="27"/>
      <c r="HS170" s="27"/>
      <c r="HT170" s="27"/>
      <c r="HU170" s="27"/>
      <c r="HV170" s="27"/>
      <c r="HW170" s="27"/>
      <c r="HX170" s="27"/>
      <c r="HY170" s="27"/>
      <c r="HZ170" s="27"/>
      <c r="IA170" s="27"/>
    </row>
    <row r="171" spans="1:235" x14ac:dyDescent="0.25">
      <c r="A171" s="32">
        <f t="shared" ca="1" si="8"/>
        <v>43277</v>
      </c>
      <c r="B171" s="37">
        <f ca="1">IF(ISERROR(VLOOKUP($A171,Original!$A$9:$B$500,2,FALSE)),0,VLOOKUP($A171,Original!$A$9:$B$500,2,FALSE))</f>
        <v>0</v>
      </c>
      <c r="C171" s="37">
        <f ca="1">IF(ISERROR(VLOOKUP($A171,Levelled!$A$9:$B$500,2,FALSE)),0,VLOOKUP($A171,Levelled!$A$9:$B$500,2,FALSE))</f>
        <v>0</v>
      </c>
      <c r="D171" s="37">
        <f t="shared" ca="1" si="6"/>
        <v>0</v>
      </c>
      <c r="E171" s="37" t="str">
        <f t="shared" ca="1" si="7"/>
        <v>2018-26</v>
      </c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  <c r="AA171" s="27"/>
      <c r="AB171" s="27"/>
      <c r="AC171" s="27"/>
      <c r="AD171" s="27"/>
      <c r="AE171" s="27"/>
      <c r="AF171" s="27"/>
      <c r="AG171" s="27"/>
      <c r="AH171" s="27"/>
      <c r="AI171" s="27"/>
      <c r="AJ171" s="27"/>
      <c r="AK171" s="27"/>
      <c r="AL171" s="27"/>
      <c r="AM171" s="27"/>
      <c r="AN171" s="27"/>
      <c r="AO171" s="27"/>
      <c r="AP171" s="27"/>
      <c r="AQ171" s="27"/>
      <c r="AR171" s="27"/>
      <c r="AS171" s="27"/>
      <c r="AT171" s="27"/>
      <c r="AU171" s="2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27"/>
      <c r="CH171" s="27"/>
      <c r="CI171" s="27"/>
      <c r="CJ171" s="27"/>
      <c r="CK171" s="27"/>
      <c r="CL171" s="27"/>
      <c r="CM171" s="27"/>
      <c r="CN171" s="27"/>
      <c r="CO171" s="27"/>
      <c r="CP171" s="27"/>
      <c r="CQ171" s="27"/>
      <c r="CR171" s="27"/>
      <c r="CS171" s="27"/>
      <c r="CT171" s="27"/>
      <c r="CU171" s="27"/>
      <c r="CV171" s="27"/>
      <c r="CW171" s="27"/>
      <c r="CX171" s="27"/>
      <c r="CY171" s="27"/>
      <c r="CZ171" s="27"/>
      <c r="DA171" s="27"/>
      <c r="DB171" s="27"/>
      <c r="DC171" s="27"/>
      <c r="DD171" s="27"/>
      <c r="DE171" s="27"/>
      <c r="DF171" s="27"/>
      <c r="DG171" s="27"/>
      <c r="DH171" s="27"/>
      <c r="DI171" s="27"/>
      <c r="DJ171" s="27"/>
      <c r="DK171" s="27"/>
      <c r="DL171" s="27"/>
      <c r="DM171" s="27"/>
      <c r="DN171" s="27"/>
      <c r="DO171" s="27"/>
      <c r="DP171" s="27"/>
      <c r="DQ171" s="27"/>
      <c r="DR171" s="27"/>
      <c r="DS171" s="27"/>
      <c r="DT171" s="27"/>
      <c r="DU171" s="27"/>
      <c r="DV171" s="27"/>
      <c r="DW171" s="27"/>
      <c r="DX171" s="27"/>
      <c r="DY171" s="27"/>
      <c r="DZ171" s="27"/>
      <c r="EA171" s="27"/>
      <c r="EB171" s="27"/>
      <c r="EC171" s="27"/>
      <c r="ED171" s="27"/>
      <c r="EE171" s="27"/>
      <c r="EF171" s="27"/>
      <c r="EG171" s="27"/>
      <c r="EH171" s="27"/>
      <c r="EI171" s="27"/>
      <c r="EJ171" s="27"/>
      <c r="EK171" s="27"/>
      <c r="EL171" s="27"/>
      <c r="EM171" s="27"/>
      <c r="EN171" s="27"/>
      <c r="EO171" s="27"/>
      <c r="EP171" s="27"/>
      <c r="EQ171" s="27"/>
      <c r="ER171" s="27"/>
      <c r="ES171" s="27"/>
      <c r="ET171" s="27"/>
      <c r="EU171" s="27"/>
      <c r="EV171" s="27"/>
      <c r="EW171" s="27"/>
      <c r="EX171" s="27"/>
      <c r="EY171" s="27"/>
      <c r="EZ171" s="27"/>
      <c r="FA171" s="27"/>
      <c r="FB171" s="27"/>
      <c r="FC171" s="27"/>
      <c r="FD171" s="27"/>
      <c r="FE171" s="27"/>
      <c r="FF171" s="27"/>
      <c r="FG171" s="27"/>
      <c r="FH171" s="27"/>
      <c r="FI171" s="27"/>
      <c r="FJ171" s="27"/>
      <c r="FK171" s="27"/>
      <c r="FL171" s="27"/>
      <c r="FM171" s="27"/>
      <c r="FN171" s="27"/>
      <c r="FO171" s="27"/>
      <c r="FP171" s="27"/>
      <c r="FQ171" s="27"/>
      <c r="FR171" s="27"/>
      <c r="FS171" s="27"/>
      <c r="FT171" s="27"/>
      <c r="FU171" s="27"/>
      <c r="FV171" s="27"/>
      <c r="FW171" s="27"/>
      <c r="FX171" s="27"/>
      <c r="FY171" s="27"/>
      <c r="FZ171" s="27"/>
      <c r="GA171" s="27"/>
      <c r="GB171" s="27"/>
      <c r="GC171" s="27"/>
      <c r="GD171" s="27"/>
      <c r="GE171" s="27"/>
      <c r="GF171" s="27"/>
      <c r="GG171" s="27"/>
      <c r="GH171" s="27"/>
      <c r="GI171" s="27"/>
      <c r="GJ171" s="27"/>
      <c r="GK171" s="27"/>
      <c r="GL171" s="27"/>
      <c r="GM171" s="27"/>
      <c r="GN171" s="27"/>
      <c r="GO171" s="27"/>
      <c r="GP171" s="27"/>
      <c r="GQ171" s="27"/>
      <c r="GR171" s="27"/>
      <c r="GS171" s="27"/>
      <c r="GT171" s="27"/>
      <c r="GU171" s="27"/>
      <c r="GV171" s="27"/>
      <c r="GW171" s="27"/>
      <c r="GX171" s="27"/>
      <c r="GY171" s="27"/>
      <c r="GZ171" s="27"/>
      <c r="HA171" s="27"/>
      <c r="HB171" s="27"/>
      <c r="HC171" s="27"/>
      <c r="HD171" s="27"/>
      <c r="HE171" s="27"/>
      <c r="HF171" s="27"/>
      <c r="HG171" s="27"/>
      <c r="HH171" s="27"/>
      <c r="HI171" s="27"/>
      <c r="HJ171" s="27"/>
      <c r="HK171" s="27"/>
      <c r="HL171" s="27"/>
      <c r="HM171" s="27"/>
      <c r="HN171" s="27"/>
      <c r="HO171" s="27"/>
      <c r="HP171" s="27"/>
      <c r="HQ171" s="27"/>
      <c r="HR171" s="27"/>
      <c r="HS171" s="27"/>
      <c r="HT171" s="27"/>
      <c r="HU171" s="27"/>
      <c r="HV171" s="27"/>
      <c r="HW171" s="27"/>
      <c r="HX171" s="27"/>
      <c r="HY171" s="27"/>
      <c r="HZ171" s="27"/>
      <c r="IA171" s="27"/>
    </row>
    <row r="172" spans="1:235" x14ac:dyDescent="0.25">
      <c r="A172" s="32">
        <f t="shared" ca="1" si="8"/>
        <v>43278</v>
      </c>
      <c r="B172" s="37">
        <f ca="1">IF(ISERROR(VLOOKUP($A172,Original!$A$9:$B$500,2,FALSE)),0,VLOOKUP($A172,Original!$A$9:$B$500,2,FALSE))</f>
        <v>0</v>
      </c>
      <c r="C172" s="37">
        <f ca="1">IF(ISERROR(VLOOKUP($A172,Levelled!$A$9:$B$500,2,FALSE)),0,VLOOKUP($A172,Levelled!$A$9:$B$500,2,FALSE))</f>
        <v>0</v>
      </c>
      <c r="D172" s="37">
        <f t="shared" ca="1" si="6"/>
        <v>0</v>
      </c>
      <c r="E172" s="37" t="str">
        <f t="shared" ca="1" si="7"/>
        <v>2018-26</v>
      </c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  <c r="AO172" s="27"/>
      <c r="AP172" s="27"/>
      <c r="AQ172" s="27"/>
      <c r="AR172" s="27"/>
      <c r="AS172" s="27"/>
      <c r="AT172" s="27"/>
      <c r="AU172" s="2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27"/>
      <c r="CH172" s="27"/>
      <c r="CI172" s="27"/>
      <c r="CJ172" s="27"/>
      <c r="CK172" s="27"/>
      <c r="CL172" s="27"/>
      <c r="CM172" s="27"/>
      <c r="CN172" s="27"/>
      <c r="CO172" s="27"/>
      <c r="CP172" s="27"/>
      <c r="CQ172" s="27"/>
      <c r="CR172" s="27"/>
      <c r="CS172" s="27"/>
      <c r="CT172" s="27"/>
      <c r="CU172" s="27"/>
      <c r="CV172" s="27"/>
      <c r="CW172" s="27"/>
      <c r="CX172" s="27"/>
      <c r="CY172" s="27"/>
      <c r="CZ172" s="27"/>
      <c r="DA172" s="27"/>
      <c r="DB172" s="27"/>
      <c r="DC172" s="27"/>
      <c r="DD172" s="27"/>
      <c r="DE172" s="27"/>
      <c r="DF172" s="27"/>
      <c r="DG172" s="27"/>
      <c r="DH172" s="27"/>
      <c r="DI172" s="27"/>
      <c r="DJ172" s="27"/>
      <c r="DK172" s="27"/>
      <c r="DL172" s="27"/>
      <c r="DM172" s="27"/>
      <c r="DN172" s="27"/>
      <c r="DO172" s="27"/>
      <c r="DP172" s="27"/>
      <c r="DQ172" s="27"/>
      <c r="DR172" s="27"/>
      <c r="DS172" s="27"/>
      <c r="DT172" s="27"/>
      <c r="DU172" s="27"/>
      <c r="DV172" s="27"/>
      <c r="DW172" s="27"/>
      <c r="DX172" s="27"/>
      <c r="DY172" s="27"/>
      <c r="DZ172" s="27"/>
      <c r="EA172" s="27"/>
      <c r="EB172" s="27"/>
      <c r="EC172" s="27"/>
      <c r="ED172" s="27"/>
      <c r="EE172" s="27"/>
      <c r="EF172" s="27"/>
      <c r="EG172" s="27"/>
      <c r="EH172" s="27"/>
      <c r="EI172" s="27"/>
      <c r="EJ172" s="27"/>
      <c r="EK172" s="27"/>
      <c r="EL172" s="27"/>
      <c r="EM172" s="27"/>
      <c r="EN172" s="27"/>
      <c r="EO172" s="27"/>
      <c r="EP172" s="27"/>
      <c r="EQ172" s="27"/>
      <c r="ER172" s="27"/>
      <c r="ES172" s="27"/>
      <c r="ET172" s="27"/>
      <c r="EU172" s="27"/>
      <c r="EV172" s="27"/>
      <c r="EW172" s="27"/>
      <c r="EX172" s="27"/>
      <c r="EY172" s="27"/>
      <c r="EZ172" s="27"/>
      <c r="FA172" s="27"/>
      <c r="FB172" s="27"/>
      <c r="FC172" s="27"/>
      <c r="FD172" s="27"/>
      <c r="FE172" s="27"/>
      <c r="FF172" s="27"/>
      <c r="FG172" s="27"/>
      <c r="FH172" s="27"/>
      <c r="FI172" s="27"/>
      <c r="FJ172" s="27"/>
      <c r="FK172" s="27"/>
      <c r="FL172" s="27"/>
      <c r="FM172" s="27"/>
      <c r="FN172" s="27"/>
      <c r="FO172" s="27"/>
      <c r="FP172" s="27"/>
      <c r="FQ172" s="27"/>
      <c r="FR172" s="27"/>
      <c r="FS172" s="27"/>
      <c r="FT172" s="27"/>
      <c r="FU172" s="27"/>
      <c r="FV172" s="27"/>
      <c r="FW172" s="27"/>
      <c r="FX172" s="27"/>
      <c r="FY172" s="27"/>
      <c r="FZ172" s="27"/>
      <c r="GA172" s="27"/>
      <c r="GB172" s="27"/>
      <c r="GC172" s="27"/>
      <c r="GD172" s="27"/>
      <c r="GE172" s="27"/>
      <c r="GF172" s="27"/>
      <c r="GG172" s="27"/>
      <c r="GH172" s="27"/>
      <c r="GI172" s="27"/>
      <c r="GJ172" s="27"/>
      <c r="GK172" s="27"/>
      <c r="GL172" s="27"/>
      <c r="GM172" s="27"/>
      <c r="GN172" s="27"/>
      <c r="GO172" s="27"/>
      <c r="GP172" s="27"/>
      <c r="GQ172" s="27"/>
      <c r="GR172" s="27"/>
      <c r="GS172" s="27"/>
      <c r="GT172" s="27"/>
      <c r="GU172" s="27"/>
      <c r="GV172" s="27"/>
      <c r="GW172" s="27"/>
      <c r="GX172" s="27"/>
      <c r="GY172" s="27"/>
      <c r="GZ172" s="27"/>
      <c r="HA172" s="27"/>
      <c r="HB172" s="27"/>
      <c r="HC172" s="27"/>
      <c r="HD172" s="27"/>
      <c r="HE172" s="27"/>
      <c r="HF172" s="27"/>
      <c r="HG172" s="27"/>
      <c r="HH172" s="27"/>
      <c r="HI172" s="27"/>
      <c r="HJ172" s="27"/>
      <c r="HK172" s="27"/>
      <c r="HL172" s="27"/>
      <c r="HM172" s="27"/>
      <c r="HN172" s="27"/>
      <c r="HO172" s="27"/>
      <c r="HP172" s="27"/>
      <c r="HQ172" s="27"/>
      <c r="HR172" s="27"/>
      <c r="HS172" s="27"/>
      <c r="HT172" s="27"/>
      <c r="HU172" s="27"/>
      <c r="HV172" s="27"/>
      <c r="HW172" s="27"/>
      <c r="HX172" s="27"/>
      <c r="HY172" s="27"/>
      <c r="HZ172" s="27"/>
      <c r="IA172" s="27"/>
    </row>
    <row r="173" spans="1:235" x14ac:dyDescent="0.25">
      <c r="A173" s="32">
        <f t="shared" ca="1" si="8"/>
        <v>43279</v>
      </c>
      <c r="B173" s="37">
        <f ca="1">IF(ISERROR(VLOOKUP($A173,Original!$A$9:$B$500,2,FALSE)),0,VLOOKUP($A173,Original!$A$9:$B$500,2,FALSE))</f>
        <v>0</v>
      </c>
      <c r="C173" s="37">
        <f ca="1">IF(ISERROR(VLOOKUP($A173,Levelled!$A$9:$B$500,2,FALSE)),0,VLOOKUP($A173,Levelled!$A$9:$B$500,2,FALSE))</f>
        <v>0</v>
      </c>
      <c r="D173" s="37">
        <f t="shared" ca="1" si="6"/>
        <v>0</v>
      </c>
      <c r="E173" s="37" t="str">
        <f t="shared" ca="1" si="7"/>
        <v>2018-26</v>
      </c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  <c r="AA173" s="27"/>
      <c r="AB173" s="27"/>
      <c r="AC173" s="27"/>
      <c r="AD173" s="27"/>
      <c r="AE173" s="27"/>
      <c r="AF173" s="27"/>
      <c r="AG173" s="27"/>
      <c r="AH173" s="27"/>
      <c r="AI173" s="27"/>
      <c r="AJ173" s="27"/>
      <c r="AK173" s="27"/>
      <c r="AL173" s="27"/>
      <c r="AM173" s="27"/>
      <c r="AN173" s="27"/>
      <c r="AO173" s="27"/>
      <c r="AP173" s="27"/>
      <c r="AQ173" s="27"/>
      <c r="AR173" s="27"/>
      <c r="AS173" s="27"/>
      <c r="AT173" s="27"/>
      <c r="AU173" s="2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27"/>
      <c r="CH173" s="27"/>
      <c r="CI173" s="27"/>
      <c r="CJ173" s="27"/>
      <c r="CK173" s="27"/>
      <c r="CL173" s="27"/>
      <c r="CM173" s="27"/>
      <c r="CN173" s="27"/>
      <c r="CO173" s="27"/>
      <c r="CP173" s="27"/>
      <c r="CQ173" s="27"/>
      <c r="CR173" s="27"/>
      <c r="CS173" s="27"/>
      <c r="CT173" s="27"/>
      <c r="CU173" s="27"/>
      <c r="CV173" s="27"/>
      <c r="CW173" s="27"/>
      <c r="CX173" s="27"/>
      <c r="CY173" s="27"/>
      <c r="CZ173" s="27"/>
      <c r="DA173" s="27"/>
      <c r="DB173" s="27"/>
      <c r="DC173" s="27"/>
      <c r="DD173" s="27"/>
      <c r="DE173" s="27"/>
      <c r="DF173" s="27"/>
      <c r="DG173" s="27"/>
      <c r="DH173" s="27"/>
      <c r="DI173" s="27"/>
      <c r="DJ173" s="27"/>
      <c r="DK173" s="27"/>
      <c r="DL173" s="27"/>
      <c r="DM173" s="27"/>
      <c r="DN173" s="27"/>
      <c r="DO173" s="27"/>
      <c r="DP173" s="27"/>
      <c r="DQ173" s="27"/>
      <c r="DR173" s="27"/>
      <c r="DS173" s="27"/>
      <c r="DT173" s="27"/>
      <c r="DU173" s="27"/>
      <c r="DV173" s="27"/>
      <c r="DW173" s="27"/>
      <c r="DX173" s="27"/>
      <c r="DY173" s="27"/>
      <c r="DZ173" s="27"/>
      <c r="EA173" s="27"/>
      <c r="EB173" s="27"/>
      <c r="EC173" s="27"/>
      <c r="ED173" s="27"/>
      <c r="EE173" s="27"/>
      <c r="EF173" s="27"/>
      <c r="EG173" s="27"/>
      <c r="EH173" s="27"/>
      <c r="EI173" s="27"/>
      <c r="EJ173" s="27"/>
      <c r="EK173" s="27"/>
      <c r="EL173" s="27"/>
      <c r="EM173" s="27"/>
      <c r="EN173" s="27"/>
      <c r="EO173" s="27"/>
      <c r="EP173" s="27"/>
      <c r="EQ173" s="27"/>
      <c r="ER173" s="27"/>
      <c r="ES173" s="27"/>
      <c r="ET173" s="27"/>
      <c r="EU173" s="27"/>
      <c r="EV173" s="27"/>
      <c r="EW173" s="27"/>
      <c r="EX173" s="27"/>
      <c r="EY173" s="27"/>
      <c r="EZ173" s="27"/>
      <c r="FA173" s="27"/>
      <c r="FB173" s="27"/>
      <c r="FC173" s="27"/>
      <c r="FD173" s="27"/>
      <c r="FE173" s="27"/>
      <c r="FF173" s="27"/>
      <c r="FG173" s="27"/>
      <c r="FH173" s="27"/>
      <c r="FI173" s="27"/>
      <c r="FJ173" s="27"/>
      <c r="FK173" s="27"/>
      <c r="FL173" s="27"/>
      <c r="FM173" s="27"/>
      <c r="FN173" s="27"/>
      <c r="FO173" s="27"/>
      <c r="FP173" s="27"/>
      <c r="FQ173" s="27"/>
      <c r="FR173" s="27"/>
      <c r="FS173" s="27"/>
      <c r="FT173" s="27"/>
      <c r="FU173" s="27"/>
      <c r="FV173" s="27"/>
      <c r="FW173" s="27"/>
      <c r="FX173" s="27"/>
      <c r="FY173" s="27"/>
      <c r="FZ173" s="27"/>
      <c r="GA173" s="27"/>
      <c r="GB173" s="27"/>
      <c r="GC173" s="27"/>
      <c r="GD173" s="27"/>
      <c r="GE173" s="27"/>
      <c r="GF173" s="27"/>
      <c r="GG173" s="27"/>
      <c r="GH173" s="27"/>
      <c r="GI173" s="27"/>
      <c r="GJ173" s="27"/>
      <c r="GK173" s="27"/>
      <c r="GL173" s="27"/>
      <c r="GM173" s="27"/>
      <c r="GN173" s="27"/>
      <c r="GO173" s="27"/>
      <c r="GP173" s="27"/>
      <c r="GQ173" s="27"/>
      <c r="GR173" s="27"/>
      <c r="GS173" s="27"/>
      <c r="GT173" s="27"/>
      <c r="GU173" s="27"/>
      <c r="GV173" s="27"/>
      <c r="GW173" s="27"/>
      <c r="GX173" s="27"/>
      <c r="GY173" s="27"/>
      <c r="GZ173" s="27"/>
      <c r="HA173" s="27"/>
      <c r="HB173" s="27"/>
      <c r="HC173" s="27"/>
      <c r="HD173" s="27"/>
      <c r="HE173" s="27"/>
      <c r="HF173" s="27"/>
      <c r="HG173" s="27"/>
      <c r="HH173" s="27"/>
      <c r="HI173" s="27"/>
      <c r="HJ173" s="27"/>
      <c r="HK173" s="27"/>
      <c r="HL173" s="27"/>
      <c r="HM173" s="27"/>
      <c r="HN173" s="27"/>
      <c r="HO173" s="27"/>
      <c r="HP173" s="27"/>
      <c r="HQ173" s="27"/>
      <c r="HR173" s="27"/>
      <c r="HS173" s="27"/>
      <c r="HT173" s="27"/>
      <c r="HU173" s="27"/>
      <c r="HV173" s="27"/>
      <c r="HW173" s="27"/>
      <c r="HX173" s="27"/>
      <c r="HY173" s="27"/>
      <c r="HZ173" s="27"/>
      <c r="IA173" s="27"/>
    </row>
    <row r="174" spans="1:235" x14ac:dyDescent="0.25">
      <c r="A174" s="32">
        <f t="shared" ca="1" si="8"/>
        <v>43280</v>
      </c>
      <c r="B174" s="37">
        <f ca="1">IF(ISERROR(VLOOKUP($A174,Original!$A$9:$B$500,2,FALSE)),0,VLOOKUP($A174,Original!$A$9:$B$500,2,FALSE))</f>
        <v>0</v>
      </c>
      <c r="C174" s="37">
        <f ca="1">IF(ISERROR(VLOOKUP($A174,Levelled!$A$9:$B$500,2,FALSE)),0,VLOOKUP($A174,Levelled!$A$9:$B$500,2,FALSE))</f>
        <v>0</v>
      </c>
      <c r="D174" s="37">
        <f t="shared" ca="1" si="6"/>
        <v>0</v>
      </c>
      <c r="E174" s="37" t="str">
        <f t="shared" ca="1" si="7"/>
        <v>2018-26</v>
      </c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27"/>
      <c r="AD174" s="27"/>
      <c r="AE174" s="27"/>
      <c r="AF174" s="27"/>
      <c r="AG174" s="27"/>
      <c r="AH174" s="27"/>
      <c r="AI174" s="27"/>
      <c r="AJ174" s="27"/>
      <c r="AK174" s="27"/>
      <c r="AL174" s="27"/>
      <c r="AM174" s="27"/>
      <c r="AN174" s="27"/>
      <c r="AO174" s="27"/>
      <c r="AP174" s="27"/>
      <c r="AQ174" s="27"/>
      <c r="AR174" s="27"/>
      <c r="AS174" s="27"/>
      <c r="AT174" s="27"/>
      <c r="AU174" s="2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27"/>
      <c r="CH174" s="27"/>
      <c r="CI174" s="27"/>
      <c r="CJ174" s="27"/>
      <c r="CK174" s="27"/>
      <c r="CL174" s="27"/>
      <c r="CM174" s="27"/>
      <c r="CN174" s="27"/>
      <c r="CO174" s="27"/>
      <c r="CP174" s="27"/>
      <c r="CQ174" s="27"/>
      <c r="CR174" s="27"/>
      <c r="CS174" s="27"/>
      <c r="CT174" s="27"/>
      <c r="CU174" s="27"/>
      <c r="CV174" s="27"/>
      <c r="CW174" s="27"/>
      <c r="CX174" s="27"/>
      <c r="CY174" s="27"/>
      <c r="CZ174" s="27"/>
      <c r="DA174" s="27"/>
      <c r="DB174" s="27"/>
      <c r="DC174" s="27"/>
      <c r="DD174" s="27"/>
      <c r="DE174" s="27"/>
      <c r="DF174" s="27"/>
      <c r="DG174" s="27"/>
      <c r="DH174" s="27"/>
      <c r="DI174" s="27"/>
      <c r="DJ174" s="27"/>
      <c r="DK174" s="27"/>
      <c r="DL174" s="27"/>
      <c r="DM174" s="27"/>
      <c r="DN174" s="27"/>
      <c r="DO174" s="27"/>
      <c r="DP174" s="27"/>
      <c r="DQ174" s="27"/>
      <c r="DR174" s="27"/>
      <c r="DS174" s="27"/>
      <c r="DT174" s="27"/>
      <c r="DU174" s="27"/>
      <c r="DV174" s="27"/>
      <c r="DW174" s="27"/>
      <c r="DX174" s="27"/>
      <c r="DY174" s="27"/>
      <c r="DZ174" s="27"/>
      <c r="EA174" s="27"/>
      <c r="EB174" s="27"/>
      <c r="EC174" s="27"/>
      <c r="ED174" s="27"/>
      <c r="EE174" s="27"/>
      <c r="EF174" s="27"/>
      <c r="EG174" s="27"/>
      <c r="EH174" s="27"/>
      <c r="EI174" s="27"/>
      <c r="EJ174" s="27"/>
      <c r="EK174" s="27"/>
      <c r="EL174" s="27"/>
      <c r="EM174" s="27"/>
      <c r="EN174" s="27"/>
      <c r="EO174" s="27"/>
      <c r="EP174" s="27"/>
      <c r="EQ174" s="27"/>
      <c r="ER174" s="27"/>
      <c r="ES174" s="27"/>
      <c r="ET174" s="27"/>
      <c r="EU174" s="27"/>
      <c r="EV174" s="27"/>
      <c r="EW174" s="27"/>
      <c r="EX174" s="27"/>
      <c r="EY174" s="27"/>
      <c r="EZ174" s="27"/>
      <c r="FA174" s="27"/>
      <c r="FB174" s="27"/>
      <c r="FC174" s="27"/>
      <c r="FD174" s="27"/>
      <c r="FE174" s="27"/>
      <c r="FF174" s="27"/>
      <c r="FG174" s="27"/>
      <c r="FH174" s="27"/>
      <c r="FI174" s="27"/>
      <c r="FJ174" s="27"/>
      <c r="FK174" s="27"/>
      <c r="FL174" s="27"/>
      <c r="FM174" s="27"/>
      <c r="FN174" s="27"/>
      <c r="FO174" s="27"/>
      <c r="FP174" s="27"/>
      <c r="FQ174" s="27"/>
      <c r="FR174" s="27"/>
      <c r="FS174" s="27"/>
      <c r="FT174" s="27"/>
      <c r="FU174" s="27"/>
      <c r="FV174" s="27"/>
      <c r="FW174" s="27"/>
      <c r="FX174" s="27"/>
      <c r="FY174" s="27"/>
      <c r="FZ174" s="27"/>
      <c r="GA174" s="27"/>
      <c r="GB174" s="27"/>
      <c r="GC174" s="27"/>
      <c r="GD174" s="27"/>
      <c r="GE174" s="27"/>
      <c r="GF174" s="27"/>
      <c r="GG174" s="27"/>
      <c r="GH174" s="27"/>
      <c r="GI174" s="27"/>
      <c r="GJ174" s="27"/>
      <c r="GK174" s="27"/>
      <c r="GL174" s="27"/>
      <c r="GM174" s="27"/>
      <c r="GN174" s="27"/>
      <c r="GO174" s="27"/>
      <c r="GP174" s="27"/>
      <c r="GQ174" s="27"/>
      <c r="GR174" s="27"/>
      <c r="GS174" s="27"/>
      <c r="GT174" s="27"/>
      <c r="GU174" s="27"/>
      <c r="GV174" s="27"/>
      <c r="GW174" s="27"/>
      <c r="GX174" s="27"/>
      <c r="GY174" s="27"/>
      <c r="GZ174" s="27"/>
      <c r="HA174" s="27"/>
      <c r="HB174" s="27"/>
      <c r="HC174" s="27"/>
      <c r="HD174" s="27"/>
      <c r="HE174" s="27"/>
      <c r="HF174" s="27"/>
      <c r="HG174" s="27"/>
      <c r="HH174" s="27"/>
      <c r="HI174" s="27"/>
      <c r="HJ174" s="27"/>
      <c r="HK174" s="27"/>
      <c r="HL174" s="27"/>
      <c r="HM174" s="27"/>
      <c r="HN174" s="27"/>
      <c r="HO174" s="27"/>
      <c r="HP174" s="27"/>
      <c r="HQ174" s="27"/>
      <c r="HR174" s="27"/>
      <c r="HS174" s="27"/>
      <c r="HT174" s="27"/>
      <c r="HU174" s="27"/>
      <c r="HV174" s="27"/>
      <c r="HW174" s="27"/>
      <c r="HX174" s="27"/>
      <c r="HY174" s="27"/>
      <c r="HZ174" s="27"/>
      <c r="IA174" s="27"/>
    </row>
    <row r="175" spans="1:235" x14ac:dyDescent="0.25">
      <c r="A175" s="32">
        <f t="shared" ca="1" si="8"/>
        <v>43281</v>
      </c>
      <c r="B175" s="37">
        <f ca="1">IF(ISERROR(VLOOKUP($A175,Original!$A$9:$B$500,2,FALSE)),0,VLOOKUP($A175,Original!$A$9:$B$500,2,FALSE))</f>
        <v>0</v>
      </c>
      <c r="C175" s="37">
        <f ca="1">IF(ISERROR(VLOOKUP($A175,Levelled!$A$9:$B$500,2,FALSE)),0,VLOOKUP($A175,Levelled!$A$9:$B$500,2,FALSE))</f>
        <v>0</v>
      </c>
      <c r="D175" s="37">
        <f t="shared" ca="1" si="6"/>
        <v>0</v>
      </c>
      <c r="E175" s="37" t="str">
        <f t="shared" ca="1" si="7"/>
        <v>2018-26</v>
      </c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27"/>
      <c r="AD175" s="27"/>
      <c r="AE175" s="27"/>
      <c r="AF175" s="27"/>
      <c r="AG175" s="27"/>
      <c r="AH175" s="27"/>
      <c r="AI175" s="27"/>
      <c r="AJ175" s="27"/>
      <c r="AK175" s="27"/>
      <c r="AL175" s="27"/>
      <c r="AM175" s="27"/>
      <c r="AN175" s="27"/>
      <c r="AO175" s="27"/>
      <c r="AP175" s="27"/>
      <c r="AQ175" s="27"/>
      <c r="AR175" s="27"/>
      <c r="AS175" s="27"/>
      <c r="AT175" s="27"/>
      <c r="AU175" s="2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27"/>
      <c r="CH175" s="27"/>
      <c r="CI175" s="27"/>
      <c r="CJ175" s="27"/>
      <c r="CK175" s="27"/>
      <c r="CL175" s="27"/>
      <c r="CM175" s="27"/>
      <c r="CN175" s="27"/>
      <c r="CO175" s="27"/>
      <c r="CP175" s="27"/>
      <c r="CQ175" s="27"/>
      <c r="CR175" s="27"/>
      <c r="CS175" s="27"/>
      <c r="CT175" s="27"/>
      <c r="CU175" s="27"/>
      <c r="CV175" s="27"/>
      <c r="CW175" s="27"/>
      <c r="CX175" s="27"/>
      <c r="CY175" s="27"/>
      <c r="CZ175" s="27"/>
      <c r="DA175" s="27"/>
      <c r="DB175" s="27"/>
      <c r="DC175" s="27"/>
      <c r="DD175" s="27"/>
      <c r="DE175" s="27"/>
      <c r="DF175" s="27"/>
      <c r="DG175" s="27"/>
      <c r="DH175" s="27"/>
      <c r="DI175" s="27"/>
      <c r="DJ175" s="27"/>
      <c r="DK175" s="27"/>
      <c r="DL175" s="27"/>
      <c r="DM175" s="27"/>
      <c r="DN175" s="27"/>
      <c r="DO175" s="27"/>
      <c r="DP175" s="27"/>
      <c r="DQ175" s="27"/>
      <c r="DR175" s="27"/>
      <c r="DS175" s="27"/>
      <c r="DT175" s="27"/>
      <c r="DU175" s="27"/>
      <c r="DV175" s="27"/>
      <c r="DW175" s="27"/>
      <c r="DX175" s="27"/>
      <c r="DY175" s="27"/>
      <c r="DZ175" s="27"/>
      <c r="EA175" s="27"/>
      <c r="EB175" s="27"/>
      <c r="EC175" s="27"/>
      <c r="ED175" s="27"/>
      <c r="EE175" s="27"/>
      <c r="EF175" s="27"/>
      <c r="EG175" s="27"/>
      <c r="EH175" s="27"/>
      <c r="EI175" s="27"/>
      <c r="EJ175" s="27"/>
      <c r="EK175" s="27"/>
      <c r="EL175" s="27"/>
      <c r="EM175" s="27"/>
      <c r="EN175" s="27"/>
      <c r="EO175" s="27"/>
      <c r="EP175" s="27"/>
      <c r="EQ175" s="27"/>
      <c r="ER175" s="27"/>
      <c r="ES175" s="27"/>
      <c r="ET175" s="27"/>
      <c r="EU175" s="27"/>
      <c r="EV175" s="27"/>
      <c r="EW175" s="27"/>
      <c r="EX175" s="27"/>
      <c r="EY175" s="27"/>
      <c r="EZ175" s="27"/>
      <c r="FA175" s="27"/>
      <c r="FB175" s="27"/>
      <c r="FC175" s="27"/>
      <c r="FD175" s="27"/>
      <c r="FE175" s="27"/>
      <c r="FF175" s="27"/>
      <c r="FG175" s="27"/>
      <c r="FH175" s="27"/>
      <c r="FI175" s="27"/>
      <c r="FJ175" s="27"/>
      <c r="FK175" s="27"/>
      <c r="FL175" s="27"/>
      <c r="FM175" s="27"/>
      <c r="FN175" s="27"/>
      <c r="FO175" s="27"/>
      <c r="FP175" s="27"/>
      <c r="FQ175" s="27"/>
      <c r="FR175" s="27"/>
      <c r="FS175" s="27"/>
      <c r="FT175" s="27"/>
      <c r="FU175" s="27"/>
      <c r="FV175" s="27"/>
      <c r="FW175" s="27"/>
      <c r="FX175" s="27"/>
      <c r="FY175" s="27"/>
      <c r="FZ175" s="27"/>
      <c r="GA175" s="27"/>
      <c r="GB175" s="27"/>
      <c r="GC175" s="27"/>
      <c r="GD175" s="27"/>
      <c r="GE175" s="27"/>
      <c r="GF175" s="27"/>
      <c r="GG175" s="27"/>
      <c r="GH175" s="27"/>
      <c r="GI175" s="27"/>
      <c r="GJ175" s="27"/>
      <c r="GK175" s="27"/>
      <c r="GL175" s="27"/>
      <c r="GM175" s="27"/>
      <c r="GN175" s="27"/>
      <c r="GO175" s="27"/>
      <c r="GP175" s="27"/>
      <c r="GQ175" s="27"/>
      <c r="GR175" s="27"/>
      <c r="GS175" s="27"/>
      <c r="GT175" s="27"/>
      <c r="GU175" s="27"/>
      <c r="GV175" s="27"/>
      <c r="GW175" s="27"/>
      <c r="GX175" s="27"/>
      <c r="GY175" s="27"/>
      <c r="GZ175" s="27"/>
      <c r="HA175" s="27"/>
      <c r="HB175" s="27"/>
      <c r="HC175" s="27"/>
      <c r="HD175" s="27"/>
      <c r="HE175" s="27"/>
      <c r="HF175" s="27"/>
      <c r="HG175" s="27"/>
      <c r="HH175" s="27"/>
      <c r="HI175" s="27"/>
      <c r="HJ175" s="27"/>
      <c r="HK175" s="27"/>
      <c r="HL175" s="27"/>
      <c r="HM175" s="27"/>
      <c r="HN175" s="27"/>
      <c r="HO175" s="27"/>
      <c r="HP175" s="27"/>
      <c r="HQ175" s="27"/>
      <c r="HR175" s="27"/>
      <c r="HS175" s="27"/>
      <c r="HT175" s="27"/>
      <c r="HU175" s="27"/>
      <c r="HV175" s="27"/>
      <c r="HW175" s="27"/>
      <c r="HX175" s="27"/>
      <c r="HY175" s="27"/>
      <c r="HZ175" s="27"/>
      <c r="IA175" s="27"/>
    </row>
    <row r="176" spans="1:235" x14ac:dyDescent="0.25">
      <c r="A176" s="32">
        <f t="shared" ca="1" si="8"/>
        <v>43282</v>
      </c>
      <c r="B176" s="37">
        <f ca="1">IF(ISERROR(VLOOKUP($A176,Original!$A$9:$B$500,2,FALSE)),0,VLOOKUP($A176,Original!$A$9:$B$500,2,FALSE))</f>
        <v>0</v>
      </c>
      <c r="C176" s="37">
        <f ca="1">IF(ISERROR(VLOOKUP($A176,Levelled!$A$9:$B$500,2,FALSE)),0,VLOOKUP($A176,Levelled!$A$9:$B$500,2,FALSE))</f>
        <v>0</v>
      </c>
      <c r="D176" s="37">
        <f t="shared" ca="1" si="6"/>
        <v>0</v>
      </c>
      <c r="E176" s="37" t="str">
        <f t="shared" ca="1" si="7"/>
        <v>2018-26</v>
      </c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27"/>
      <c r="AD176" s="27"/>
      <c r="AE176" s="27"/>
      <c r="AF176" s="27"/>
      <c r="AG176" s="27"/>
      <c r="AH176" s="27"/>
      <c r="AI176" s="27"/>
      <c r="AJ176" s="27"/>
      <c r="AK176" s="27"/>
      <c r="AL176" s="27"/>
      <c r="AM176" s="27"/>
      <c r="AN176" s="27"/>
      <c r="AO176" s="27"/>
      <c r="AP176" s="27"/>
      <c r="AQ176" s="27"/>
      <c r="AR176" s="27"/>
      <c r="AS176" s="27"/>
      <c r="AT176" s="27"/>
      <c r="AU176" s="2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27"/>
      <c r="CH176" s="27"/>
      <c r="CI176" s="27"/>
      <c r="CJ176" s="27"/>
      <c r="CK176" s="27"/>
      <c r="CL176" s="27"/>
      <c r="CM176" s="27"/>
      <c r="CN176" s="27"/>
      <c r="CO176" s="27"/>
      <c r="CP176" s="27"/>
      <c r="CQ176" s="27"/>
      <c r="CR176" s="27"/>
      <c r="CS176" s="27"/>
      <c r="CT176" s="27"/>
      <c r="CU176" s="27"/>
      <c r="CV176" s="27"/>
      <c r="CW176" s="27"/>
      <c r="CX176" s="27"/>
      <c r="CY176" s="27"/>
      <c r="CZ176" s="27"/>
      <c r="DA176" s="27"/>
      <c r="DB176" s="27"/>
      <c r="DC176" s="27"/>
      <c r="DD176" s="27"/>
      <c r="DE176" s="27"/>
      <c r="DF176" s="27"/>
      <c r="DG176" s="27"/>
      <c r="DH176" s="27"/>
      <c r="DI176" s="27"/>
      <c r="DJ176" s="27"/>
      <c r="DK176" s="27"/>
      <c r="DL176" s="27"/>
      <c r="DM176" s="27"/>
      <c r="DN176" s="27"/>
      <c r="DO176" s="27"/>
      <c r="DP176" s="27"/>
      <c r="DQ176" s="27"/>
      <c r="DR176" s="27"/>
      <c r="DS176" s="27"/>
      <c r="DT176" s="27"/>
      <c r="DU176" s="27"/>
      <c r="DV176" s="27"/>
      <c r="DW176" s="27"/>
      <c r="DX176" s="27"/>
      <c r="DY176" s="27"/>
      <c r="DZ176" s="27"/>
      <c r="EA176" s="27"/>
      <c r="EB176" s="27"/>
      <c r="EC176" s="27"/>
      <c r="ED176" s="27"/>
      <c r="EE176" s="27"/>
      <c r="EF176" s="27"/>
      <c r="EG176" s="27"/>
      <c r="EH176" s="27"/>
      <c r="EI176" s="27"/>
      <c r="EJ176" s="27"/>
      <c r="EK176" s="27"/>
      <c r="EL176" s="27"/>
      <c r="EM176" s="27"/>
      <c r="EN176" s="27"/>
      <c r="EO176" s="27"/>
      <c r="EP176" s="27"/>
      <c r="EQ176" s="27"/>
      <c r="ER176" s="27"/>
      <c r="ES176" s="27"/>
      <c r="ET176" s="27"/>
      <c r="EU176" s="27"/>
      <c r="EV176" s="27"/>
      <c r="EW176" s="27"/>
      <c r="EX176" s="27"/>
      <c r="EY176" s="27"/>
      <c r="EZ176" s="27"/>
      <c r="FA176" s="27"/>
      <c r="FB176" s="27"/>
      <c r="FC176" s="27"/>
      <c r="FD176" s="27"/>
      <c r="FE176" s="27"/>
      <c r="FF176" s="27"/>
      <c r="FG176" s="27"/>
      <c r="FH176" s="27"/>
      <c r="FI176" s="27"/>
      <c r="FJ176" s="27"/>
      <c r="FK176" s="27"/>
      <c r="FL176" s="27"/>
      <c r="FM176" s="27"/>
      <c r="FN176" s="27"/>
      <c r="FO176" s="27"/>
      <c r="FP176" s="27"/>
      <c r="FQ176" s="27"/>
      <c r="FR176" s="27"/>
      <c r="FS176" s="27"/>
      <c r="FT176" s="27"/>
      <c r="FU176" s="27"/>
      <c r="FV176" s="27"/>
      <c r="FW176" s="27"/>
      <c r="FX176" s="27"/>
      <c r="FY176" s="27"/>
      <c r="FZ176" s="27"/>
      <c r="GA176" s="27"/>
      <c r="GB176" s="27"/>
      <c r="GC176" s="27"/>
      <c r="GD176" s="27"/>
      <c r="GE176" s="27"/>
      <c r="GF176" s="27"/>
      <c r="GG176" s="27"/>
      <c r="GH176" s="27"/>
      <c r="GI176" s="27"/>
      <c r="GJ176" s="27"/>
      <c r="GK176" s="27"/>
      <c r="GL176" s="27"/>
      <c r="GM176" s="27"/>
      <c r="GN176" s="27"/>
      <c r="GO176" s="27"/>
      <c r="GP176" s="27"/>
      <c r="GQ176" s="27"/>
      <c r="GR176" s="27"/>
      <c r="GS176" s="27"/>
      <c r="GT176" s="27"/>
      <c r="GU176" s="27"/>
      <c r="GV176" s="27"/>
      <c r="GW176" s="27"/>
      <c r="GX176" s="27"/>
      <c r="GY176" s="27"/>
      <c r="GZ176" s="27"/>
      <c r="HA176" s="27"/>
      <c r="HB176" s="27"/>
      <c r="HC176" s="27"/>
      <c r="HD176" s="27"/>
      <c r="HE176" s="27"/>
      <c r="HF176" s="27"/>
      <c r="HG176" s="27"/>
      <c r="HH176" s="27"/>
      <c r="HI176" s="27"/>
      <c r="HJ176" s="27"/>
      <c r="HK176" s="27"/>
      <c r="HL176" s="27"/>
      <c r="HM176" s="27"/>
      <c r="HN176" s="27"/>
      <c r="HO176" s="27"/>
      <c r="HP176" s="27"/>
      <c r="HQ176" s="27"/>
      <c r="HR176" s="27"/>
      <c r="HS176" s="27"/>
      <c r="HT176" s="27"/>
      <c r="HU176" s="27"/>
      <c r="HV176" s="27"/>
      <c r="HW176" s="27"/>
      <c r="HX176" s="27"/>
      <c r="HY176" s="27"/>
      <c r="HZ176" s="27"/>
      <c r="IA176" s="27"/>
    </row>
    <row r="177" spans="1:235" x14ac:dyDescent="0.25">
      <c r="A177" s="32">
        <f t="shared" ca="1" si="8"/>
        <v>43283</v>
      </c>
      <c r="B177" s="37">
        <f ca="1">IF(ISERROR(VLOOKUP($A177,Original!$A$9:$B$500,2,FALSE)),0,VLOOKUP($A177,Original!$A$9:$B$500,2,FALSE))</f>
        <v>0</v>
      </c>
      <c r="C177" s="37">
        <f ca="1">IF(ISERROR(VLOOKUP($A177,Levelled!$A$9:$B$500,2,FALSE)),0,VLOOKUP($A177,Levelled!$A$9:$B$500,2,FALSE))</f>
        <v>0</v>
      </c>
      <c r="D177" s="37">
        <f t="shared" ca="1" si="6"/>
        <v>0</v>
      </c>
      <c r="E177" s="37" t="str">
        <f t="shared" ca="1" si="7"/>
        <v>2018-27</v>
      </c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  <c r="AO177" s="27"/>
      <c r="AP177" s="27"/>
      <c r="AQ177" s="27"/>
      <c r="AR177" s="27"/>
      <c r="AS177" s="27"/>
      <c r="AT177" s="27"/>
      <c r="AU177" s="2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27"/>
      <c r="CH177" s="27"/>
      <c r="CI177" s="27"/>
      <c r="CJ177" s="27"/>
      <c r="CK177" s="27"/>
      <c r="CL177" s="27"/>
      <c r="CM177" s="27"/>
      <c r="CN177" s="27"/>
      <c r="CO177" s="27"/>
      <c r="CP177" s="27"/>
      <c r="CQ177" s="27"/>
      <c r="CR177" s="27"/>
      <c r="CS177" s="27"/>
      <c r="CT177" s="27"/>
      <c r="CU177" s="27"/>
      <c r="CV177" s="27"/>
      <c r="CW177" s="27"/>
      <c r="CX177" s="27"/>
      <c r="CY177" s="27"/>
      <c r="CZ177" s="27"/>
      <c r="DA177" s="27"/>
      <c r="DB177" s="27"/>
      <c r="DC177" s="27"/>
      <c r="DD177" s="27"/>
      <c r="DE177" s="27"/>
      <c r="DF177" s="27"/>
      <c r="DG177" s="27"/>
      <c r="DH177" s="27"/>
      <c r="DI177" s="27"/>
      <c r="DJ177" s="27"/>
      <c r="DK177" s="27"/>
      <c r="DL177" s="27"/>
      <c r="DM177" s="27"/>
      <c r="DN177" s="27"/>
      <c r="DO177" s="27"/>
      <c r="DP177" s="27"/>
      <c r="DQ177" s="27"/>
      <c r="DR177" s="27"/>
      <c r="DS177" s="27"/>
      <c r="DT177" s="27"/>
      <c r="DU177" s="27"/>
      <c r="DV177" s="27"/>
      <c r="DW177" s="27"/>
      <c r="DX177" s="27"/>
      <c r="DY177" s="27"/>
      <c r="DZ177" s="27"/>
      <c r="EA177" s="27"/>
      <c r="EB177" s="27"/>
      <c r="EC177" s="27"/>
      <c r="ED177" s="27"/>
      <c r="EE177" s="27"/>
      <c r="EF177" s="27"/>
      <c r="EG177" s="27"/>
      <c r="EH177" s="27"/>
      <c r="EI177" s="27"/>
      <c r="EJ177" s="27"/>
      <c r="EK177" s="27"/>
      <c r="EL177" s="27"/>
      <c r="EM177" s="27"/>
      <c r="EN177" s="27"/>
      <c r="EO177" s="27"/>
      <c r="EP177" s="27"/>
      <c r="EQ177" s="27"/>
      <c r="ER177" s="27"/>
      <c r="ES177" s="27"/>
      <c r="ET177" s="27"/>
      <c r="EU177" s="27"/>
      <c r="EV177" s="27"/>
      <c r="EW177" s="27"/>
      <c r="EX177" s="27"/>
      <c r="EY177" s="27"/>
      <c r="EZ177" s="27"/>
      <c r="FA177" s="27"/>
      <c r="FB177" s="27"/>
      <c r="FC177" s="27"/>
      <c r="FD177" s="27"/>
      <c r="FE177" s="27"/>
      <c r="FF177" s="27"/>
      <c r="FG177" s="27"/>
      <c r="FH177" s="27"/>
      <c r="FI177" s="27"/>
      <c r="FJ177" s="27"/>
      <c r="FK177" s="27"/>
      <c r="FL177" s="27"/>
      <c r="FM177" s="27"/>
      <c r="FN177" s="27"/>
      <c r="FO177" s="27"/>
      <c r="FP177" s="27"/>
      <c r="FQ177" s="27"/>
      <c r="FR177" s="27"/>
      <c r="FS177" s="27"/>
      <c r="FT177" s="27"/>
      <c r="FU177" s="27"/>
      <c r="FV177" s="27"/>
      <c r="FW177" s="27"/>
      <c r="FX177" s="27"/>
      <c r="FY177" s="27"/>
      <c r="FZ177" s="27"/>
      <c r="GA177" s="27"/>
      <c r="GB177" s="27"/>
      <c r="GC177" s="27"/>
      <c r="GD177" s="27"/>
      <c r="GE177" s="27"/>
      <c r="GF177" s="27"/>
      <c r="GG177" s="27"/>
      <c r="GH177" s="27"/>
      <c r="GI177" s="27"/>
      <c r="GJ177" s="27"/>
      <c r="GK177" s="27"/>
      <c r="GL177" s="27"/>
      <c r="GM177" s="27"/>
      <c r="GN177" s="27"/>
      <c r="GO177" s="27"/>
      <c r="GP177" s="27"/>
      <c r="GQ177" s="27"/>
      <c r="GR177" s="27"/>
      <c r="GS177" s="27"/>
      <c r="GT177" s="27"/>
      <c r="GU177" s="27"/>
      <c r="GV177" s="27"/>
      <c r="GW177" s="27"/>
      <c r="GX177" s="27"/>
      <c r="GY177" s="27"/>
      <c r="GZ177" s="27"/>
      <c r="HA177" s="27"/>
      <c r="HB177" s="27"/>
      <c r="HC177" s="27"/>
      <c r="HD177" s="27"/>
      <c r="HE177" s="27"/>
      <c r="HF177" s="27"/>
      <c r="HG177" s="27"/>
      <c r="HH177" s="27"/>
      <c r="HI177" s="27"/>
      <c r="HJ177" s="27"/>
      <c r="HK177" s="27"/>
      <c r="HL177" s="27"/>
      <c r="HM177" s="27"/>
      <c r="HN177" s="27"/>
      <c r="HO177" s="27"/>
      <c r="HP177" s="27"/>
      <c r="HQ177" s="27"/>
      <c r="HR177" s="27"/>
      <c r="HS177" s="27"/>
      <c r="HT177" s="27"/>
      <c r="HU177" s="27"/>
      <c r="HV177" s="27"/>
      <c r="HW177" s="27"/>
      <c r="HX177" s="27"/>
      <c r="HY177" s="27"/>
      <c r="HZ177" s="27"/>
      <c r="IA177" s="27"/>
    </row>
    <row r="178" spans="1:235" x14ac:dyDescent="0.25">
      <c r="A178" s="32">
        <f t="shared" ca="1" si="8"/>
        <v>43284</v>
      </c>
      <c r="B178" s="37">
        <f ca="1">IF(ISERROR(VLOOKUP($A178,Original!$A$9:$B$500,2,FALSE)),0,VLOOKUP($A178,Original!$A$9:$B$500,2,FALSE))</f>
        <v>0</v>
      </c>
      <c r="C178" s="37">
        <f ca="1">IF(ISERROR(VLOOKUP($A178,Levelled!$A$9:$B$500,2,FALSE)),0,VLOOKUP($A178,Levelled!$A$9:$B$500,2,FALSE))</f>
        <v>0</v>
      </c>
      <c r="D178" s="37">
        <f t="shared" ca="1" si="6"/>
        <v>0</v>
      </c>
      <c r="E178" s="37" t="str">
        <f t="shared" ca="1" si="7"/>
        <v>2018-27</v>
      </c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  <c r="AA178" s="27"/>
      <c r="AB178" s="27"/>
      <c r="AC178" s="27"/>
      <c r="AD178" s="27"/>
      <c r="AE178" s="27"/>
      <c r="AF178" s="27"/>
      <c r="AG178" s="27"/>
      <c r="AH178" s="27"/>
      <c r="AI178" s="27"/>
      <c r="AJ178" s="27"/>
      <c r="AK178" s="27"/>
      <c r="AL178" s="27"/>
      <c r="AM178" s="27"/>
      <c r="AN178" s="27"/>
      <c r="AO178" s="27"/>
      <c r="AP178" s="27"/>
      <c r="AQ178" s="27"/>
      <c r="AR178" s="27"/>
      <c r="AS178" s="27"/>
      <c r="AT178" s="27"/>
      <c r="AU178" s="2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27"/>
      <c r="CH178" s="27"/>
      <c r="CI178" s="27"/>
      <c r="CJ178" s="27"/>
      <c r="CK178" s="27"/>
      <c r="CL178" s="27"/>
      <c r="CM178" s="27"/>
      <c r="CN178" s="27"/>
      <c r="CO178" s="27"/>
      <c r="CP178" s="27"/>
      <c r="CQ178" s="27"/>
      <c r="CR178" s="27"/>
      <c r="CS178" s="27"/>
      <c r="CT178" s="27"/>
      <c r="CU178" s="27"/>
      <c r="CV178" s="27"/>
      <c r="CW178" s="27"/>
      <c r="CX178" s="27"/>
      <c r="CY178" s="27"/>
      <c r="CZ178" s="27"/>
      <c r="DA178" s="27"/>
      <c r="DB178" s="27"/>
      <c r="DC178" s="27"/>
      <c r="DD178" s="27"/>
      <c r="DE178" s="27"/>
      <c r="DF178" s="27"/>
      <c r="DG178" s="27"/>
      <c r="DH178" s="27"/>
      <c r="DI178" s="27"/>
      <c r="DJ178" s="27"/>
      <c r="DK178" s="27"/>
      <c r="DL178" s="27"/>
      <c r="DM178" s="27"/>
      <c r="DN178" s="27"/>
      <c r="DO178" s="27"/>
      <c r="DP178" s="27"/>
      <c r="DQ178" s="27"/>
      <c r="DR178" s="27"/>
      <c r="DS178" s="27"/>
      <c r="DT178" s="27"/>
      <c r="DU178" s="27"/>
      <c r="DV178" s="27"/>
      <c r="DW178" s="27"/>
      <c r="DX178" s="27"/>
      <c r="DY178" s="27"/>
      <c r="DZ178" s="27"/>
      <c r="EA178" s="27"/>
      <c r="EB178" s="27"/>
      <c r="EC178" s="27"/>
      <c r="ED178" s="27"/>
      <c r="EE178" s="27"/>
      <c r="EF178" s="27"/>
      <c r="EG178" s="27"/>
      <c r="EH178" s="27"/>
      <c r="EI178" s="27"/>
      <c r="EJ178" s="27"/>
      <c r="EK178" s="27"/>
      <c r="EL178" s="27"/>
      <c r="EM178" s="27"/>
      <c r="EN178" s="27"/>
      <c r="EO178" s="27"/>
      <c r="EP178" s="27"/>
      <c r="EQ178" s="27"/>
      <c r="ER178" s="27"/>
      <c r="ES178" s="27"/>
      <c r="ET178" s="27"/>
      <c r="EU178" s="27"/>
      <c r="EV178" s="27"/>
      <c r="EW178" s="27"/>
      <c r="EX178" s="27"/>
      <c r="EY178" s="27"/>
      <c r="EZ178" s="27"/>
      <c r="FA178" s="27"/>
      <c r="FB178" s="27"/>
      <c r="FC178" s="27"/>
      <c r="FD178" s="27"/>
      <c r="FE178" s="27"/>
      <c r="FF178" s="27"/>
      <c r="FG178" s="27"/>
      <c r="FH178" s="27"/>
      <c r="FI178" s="27"/>
      <c r="FJ178" s="27"/>
      <c r="FK178" s="27"/>
      <c r="FL178" s="27"/>
      <c r="FM178" s="27"/>
      <c r="FN178" s="27"/>
      <c r="FO178" s="27"/>
      <c r="FP178" s="27"/>
      <c r="FQ178" s="27"/>
      <c r="FR178" s="27"/>
      <c r="FS178" s="27"/>
      <c r="FT178" s="27"/>
      <c r="FU178" s="27"/>
      <c r="FV178" s="27"/>
      <c r="FW178" s="27"/>
      <c r="FX178" s="27"/>
      <c r="FY178" s="27"/>
      <c r="FZ178" s="27"/>
      <c r="GA178" s="27"/>
      <c r="GB178" s="27"/>
      <c r="GC178" s="27"/>
      <c r="GD178" s="27"/>
      <c r="GE178" s="27"/>
      <c r="GF178" s="27"/>
      <c r="GG178" s="27"/>
      <c r="GH178" s="27"/>
      <c r="GI178" s="27"/>
      <c r="GJ178" s="27"/>
      <c r="GK178" s="27"/>
      <c r="GL178" s="27"/>
      <c r="GM178" s="27"/>
      <c r="GN178" s="27"/>
      <c r="GO178" s="27"/>
      <c r="GP178" s="27"/>
      <c r="GQ178" s="27"/>
      <c r="GR178" s="27"/>
      <c r="GS178" s="27"/>
      <c r="GT178" s="27"/>
      <c r="GU178" s="27"/>
      <c r="GV178" s="27"/>
      <c r="GW178" s="27"/>
      <c r="GX178" s="27"/>
      <c r="GY178" s="27"/>
      <c r="GZ178" s="27"/>
      <c r="HA178" s="27"/>
      <c r="HB178" s="27"/>
      <c r="HC178" s="27"/>
      <c r="HD178" s="27"/>
      <c r="HE178" s="27"/>
      <c r="HF178" s="27"/>
      <c r="HG178" s="27"/>
      <c r="HH178" s="27"/>
      <c r="HI178" s="27"/>
      <c r="HJ178" s="27"/>
      <c r="HK178" s="27"/>
      <c r="HL178" s="27"/>
      <c r="HM178" s="27"/>
      <c r="HN178" s="27"/>
      <c r="HO178" s="27"/>
      <c r="HP178" s="27"/>
      <c r="HQ178" s="27"/>
      <c r="HR178" s="27"/>
      <c r="HS178" s="27"/>
      <c r="HT178" s="27"/>
      <c r="HU178" s="27"/>
      <c r="HV178" s="27"/>
      <c r="HW178" s="27"/>
      <c r="HX178" s="27"/>
      <c r="HY178" s="27"/>
      <c r="HZ178" s="27"/>
      <c r="IA178" s="27"/>
    </row>
    <row r="179" spans="1:235" x14ac:dyDescent="0.25">
      <c r="A179" s="32">
        <f t="shared" ca="1" si="8"/>
        <v>43285</v>
      </c>
      <c r="B179" s="37">
        <f ca="1">IF(ISERROR(VLOOKUP($A179,Original!$A$9:$B$500,2,FALSE)),0,VLOOKUP($A179,Original!$A$9:$B$500,2,FALSE))</f>
        <v>0</v>
      </c>
      <c r="C179" s="37">
        <f ca="1">IF(ISERROR(VLOOKUP($A179,Levelled!$A$9:$B$500,2,FALSE)),0,VLOOKUP($A179,Levelled!$A$9:$B$500,2,FALSE))</f>
        <v>0</v>
      </c>
      <c r="D179" s="37">
        <f t="shared" ca="1" si="6"/>
        <v>0</v>
      </c>
      <c r="E179" s="37" t="str">
        <f t="shared" ca="1" si="7"/>
        <v>2018-27</v>
      </c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  <c r="AA179" s="27"/>
      <c r="AB179" s="27"/>
      <c r="AC179" s="27"/>
      <c r="AD179" s="27"/>
      <c r="AE179" s="27"/>
      <c r="AF179" s="27"/>
      <c r="AG179" s="27"/>
      <c r="AH179" s="27"/>
      <c r="AI179" s="27"/>
      <c r="AJ179" s="27"/>
      <c r="AK179" s="27"/>
      <c r="AL179" s="27"/>
      <c r="AM179" s="27"/>
      <c r="AN179" s="27"/>
      <c r="AO179" s="27"/>
      <c r="AP179" s="27"/>
      <c r="AQ179" s="27"/>
      <c r="AR179" s="27"/>
      <c r="AS179" s="27"/>
      <c r="AT179" s="27"/>
      <c r="AU179" s="2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27"/>
      <c r="CH179" s="27"/>
      <c r="CI179" s="27"/>
      <c r="CJ179" s="27"/>
      <c r="CK179" s="27"/>
      <c r="CL179" s="27"/>
      <c r="CM179" s="27"/>
      <c r="CN179" s="27"/>
      <c r="CO179" s="27"/>
      <c r="CP179" s="27"/>
      <c r="CQ179" s="27"/>
      <c r="CR179" s="27"/>
      <c r="CS179" s="27"/>
      <c r="CT179" s="27"/>
      <c r="CU179" s="27"/>
      <c r="CV179" s="27"/>
      <c r="CW179" s="27"/>
      <c r="CX179" s="27"/>
      <c r="CY179" s="27"/>
      <c r="CZ179" s="27"/>
      <c r="DA179" s="27"/>
      <c r="DB179" s="27"/>
      <c r="DC179" s="27"/>
      <c r="DD179" s="27"/>
      <c r="DE179" s="27"/>
      <c r="DF179" s="27"/>
      <c r="DG179" s="27"/>
      <c r="DH179" s="27"/>
      <c r="DI179" s="27"/>
      <c r="DJ179" s="27"/>
      <c r="DK179" s="27"/>
      <c r="DL179" s="27"/>
      <c r="DM179" s="27"/>
      <c r="DN179" s="27"/>
      <c r="DO179" s="27"/>
      <c r="DP179" s="27"/>
      <c r="DQ179" s="27"/>
      <c r="DR179" s="27"/>
      <c r="DS179" s="27"/>
      <c r="DT179" s="27"/>
      <c r="DU179" s="27"/>
      <c r="DV179" s="27"/>
      <c r="DW179" s="27"/>
      <c r="DX179" s="27"/>
      <c r="DY179" s="27"/>
      <c r="DZ179" s="27"/>
      <c r="EA179" s="27"/>
      <c r="EB179" s="27"/>
      <c r="EC179" s="27"/>
      <c r="ED179" s="27"/>
      <c r="EE179" s="27"/>
      <c r="EF179" s="27"/>
      <c r="EG179" s="27"/>
      <c r="EH179" s="27"/>
      <c r="EI179" s="27"/>
      <c r="EJ179" s="27"/>
      <c r="EK179" s="27"/>
      <c r="EL179" s="27"/>
      <c r="EM179" s="27"/>
      <c r="EN179" s="27"/>
      <c r="EO179" s="27"/>
      <c r="EP179" s="27"/>
      <c r="EQ179" s="27"/>
      <c r="ER179" s="27"/>
      <c r="ES179" s="27"/>
      <c r="ET179" s="27"/>
      <c r="EU179" s="27"/>
      <c r="EV179" s="27"/>
      <c r="EW179" s="27"/>
      <c r="EX179" s="27"/>
      <c r="EY179" s="27"/>
      <c r="EZ179" s="27"/>
      <c r="FA179" s="27"/>
      <c r="FB179" s="27"/>
      <c r="FC179" s="27"/>
      <c r="FD179" s="27"/>
      <c r="FE179" s="27"/>
      <c r="FF179" s="27"/>
      <c r="FG179" s="27"/>
      <c r="FH179" s="27"/>
      <c r="FI179" s="27"/>
      <c r="FJ179" s="27"/>
      <c r="FK179" s="27"/>
      <c r="FL179" s="27"/>
      <c r="FM179" s="27"/>
      <c r="FN179" s="27"/>
      <c r="FO179" s="27"/>
      <c r="FP179" s="27"/>
      <c r="FQ179" s="27"/>
      <c r="FR179" s="27"/>
      <c r="FS179" s="27"/>
      <c r="FT179" s="27"/>
      <c r="FU179" s="27"/>
      <c r="FV179" s="27"/>
      <c r="FW179" s="27"/>
      <c r="FX179" s="27"/>
      <c r="FY179" s="27"/>
      <c r="FZ179" s="27"/>
      <c r="GA179" s="27"/>
      <c r="GB179" s="27"/>
      <c r="GC179" s="27"/>
      <c r="GD179" s="27"/>
      <c r="GE179" s="27"/>
      <c r="GF179" s="27"/>
      <c r="GG179" s="27"/>
      <c r="GH179" s="27"/>
      <c r="GI179" s="27"/>
      <c r="GJ179" s="27"/>
      <c r="GK179" s="27"/>
      <c r="GL179" s="27"/>
      <c r="GM179" s="27"/>
      <c r="GN179" s="27"/>
      <c r="GO179" s="27"/>
      <c r="GP179" s="27"/>
      <c r="GQ179" s="27"/>
      <c r="GR179" s="27"/>
      <c r="GS179" s="27"/>
      <c r="GT179" s="27"/>
      <c r="GU179" s="27"/>
      <c r="GV179" s="27"/>
      <c r="GW179" s="27"/>
      <c r="GX179" s="27"/>
      <c r="GY179" s="27"/>
      <c r="GZ179" s="27"/>
      <c r="HA179" s="27"/>
      <c r="HB179" s="27"/>
      <c r="HC179" s="27"/>
      <c r="HD179" s="27"/>
      <c r="HE179" s="27"/>
      <c r="HF179" s="27"/>
      <c r="HG179" s="27"/>
      <c r="HH179" s="27"/>
      <c r="HI179" s="27"/>
      <c r="HJ179" s="27"/>
      <c r="HK179" s="27"/>
      <c r="HL179" s="27"/>
      <c r="HM179" s="27"/>
      <c r="HN179" s="27"/>
      <c r="HO179" s="27"/>
      <c r="HP179" s="27"/>
      <c r="HQ179" s="27"/>
      <c r="HR179" s="27"/>
      <c r="HS179" s="27"/>
      <c r="HT179" s="27"/>
      <c r="HU179" s="27"/>
      <c r="HV179" s="27"/>
      <c r="HW179" s="27"/>
      <c r="HX179" s="27"/>
      <c r="HY179" s="27"/>
      <c r="HZ179" s="27"/>
      <c r="IA179" s="27"/>
    </row>
    <row r="180" spans="1:235" x14ac:dyDescent="0.25">
      <c r="A180" s="32">
        <f t="shared" ca="1" si="8"/>
        <v>43286</v>
      </c>
      <c r="B180" s="37">
        <f ca="1">IF(ISERROR(VLOOKUP($A180,Original!$A$9:$B$500,2,FALSE)),0,VLOOKUP($A180,Original!$A$9:$B$500,2,FALSE))</f>
        <v>0</v>
      </c>
      <c r="C180" s="37">
        <f ca="1">IF(ISERROR(VLOOKUP($A180,Levelled!$A$9:$B$500,2,FALSE)),0,VLOOKUP($A180,Levelled!$A$9:$B$500,2,FALSE))</f>
        <v>0</v>
      </c>
      <c r="D180" s="37">
        <f t="shared" ca="1" si="6"/>
        <v>0</v>
      </c>
      <c r="E180" s="37" t="str">
        <f t="shared" ca="1" si="7"/>
        <v>2018-27</v>
      </c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  <c r="AA180" s="27"/>
      <c r="AB180" s="27"/>
      <c r="AC180" s="27"/>
      <c r="AD180" s="27"/>
      <c r="AE180" s="27"/>
      <c r="AF180" s="27"/>
      <c r="AG180" s="27"/>
      <c r="AH180" s="27"/>
      <c r="AI180" s="27"/>
      <c r="AJ180" s="27"/>
      <c r="AK180" s="27"/>
      <c r="AL180" s="27"/>
      <c r="AM180" s="27"/>
      <c r="AN180" s="27"/>
      <c r="AO180" s="27"/>
      <c r="AP180" s="27"/>
      <c r="AQ180" s="27"/>
      <c r="AR180" s="27"/>
      <c r="AS180" s="27"/>
      <c r="AT180" s="27"/>
      <c r="AU180" s="2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27"/>
      <c r="CH180" s="27"/>
      <c r="CI180" s="27"/>
      <c r="CJ180" s="27"/>
      <c r="CK180" s="27"/>
      <c r="CL180" s="27"/>
      <c r="CM180" s="27"/>
      <c r="CN180" s="27"/>
      <c r="CO180" s="27"/>
      <c r="CP180" s="27"/>
      <c r="CQ180" s="27"/>
      <c r="CR180" s="27"/>
      <c r="CS180" s="27"/>
      <c r="CT180" s="27"/>
      <c r="CU180" s="27"/>
      <c r="CV180" s="27"/>
      <c r="CW180" s="27"/>
      <c r="CX180" s="27"/>
      <c r="CY180" s="27"/>
      <c r="CZ180" s="27"/>
      <c r="DA180" s="27"/>
      <c r="DB180" s="27"/>
      <c r="DC180" s="27"/>
      <c r="DD180" s="27"/>
      <c r="DE180" s="27"/>
      <c r="DF180" s="27"/>
      <c r="DG180" s="27"/>
      <c r="DH180" s="27"/>
      <c r="DI180" s="27"/>
      <c r="DJ180" s="27"/>
      <c r="DK180" s="27"/>
      <c r="DL180" s="27"/>
      <c r="DM180" s="27"/>
      <c r="DN180" s="27"/>
      <c r="DO180" s="27"/>
      <c r="DP180" s="27"/>
      <c r="DQ180" s="27"/>
      <c r="DR180" s="27"/>
      <c r="DS180" s="27"/>
      <c r="DT180" s="27"/>
      <c r="DU180" s="27"/>
      <c r="DV180" s="27"/>
      <c r="DW180" s="27"/>
      <c r="DX180" s="27"/>
      <c r="DY180" s="27"/>
      <c r="DZ180" s="27"/>
      <c r="EA180" s="27"/>
      <c r="EB180" s="27"/>
      <c r="EC180" s="27"/>
      <c r="ED180" s="27"/>
      <c r="EE180" s="27"/>
      <c r="EF180" s="27"/>
      <c r="EG180" s="27"/>
      <c r="EH180" s="27"/>
      <c r="EI180" s="27"/>
      <c r="EJ180" s="27"/>
      <c r="EK180" s="27"/>
      <c r="EL180" s="27"/>
      <c r="EM180" s="27"/>
      <c r="EN180" s="27"/>
      <c r="EO180" s="27"/>
      <c r="EP180" s="27"/>
      <c r="EQ180" s="27"/>
      <c r="ER180" s="27"/>
      <c r="ES180" s="27"/>
      <c r="ET180" s="27"/>
      <c r="EU180" s="27"/>
      <c r="EV180" s="27"/>
      <c r="EW180" s="27"/>
      <c r="EX180" s="27"/>
      <c r="EY180" s="27"/>
      <c r="EZ180" s="27"/>
      <c r="FA180" s="27"/>
      <c r="FB180" s="27"/>
      <c r="FC180" s="27"/>
      <c r="FD180" s="27"/>
      <c r="FE180" s="27"/>
      <c r="FF180" s="27"/>
      <c r="FG180" s="27"/>
      <c r="FH180" s="27"/>
      <c r="FI180" s="27"/>
      <c r="FJ180" s="27"/>
      <c r="FK180" s="27"/>
      <c r="FL180" s="27"/>
      <c r="FM180" s="27"/>
      <c r="FN180" s="27"/>
      <c r="FO180" s="27"/>
      <c r="FP180" s="27"/>
      <c r="FQ180" s="27"/>
      <c r="FR180" s="27"/>
      <c r="FS180" s="27"/>
      <c r="FT180" s="27"/>
      <c r="FU180" s="27"/>
      <c r="FV180" s="27"/>
      <c r="FW180" s="27"/>
      <c r="FX180" s="27"/>
      <c r="FY180" s="27"/>
      <c r="FZ180" s="27"/>
      <c r="GA180" s="27"/>
      <c r="GB180" s="27"/>
      <c r="GC180" s="27"/>
      <c r="GD180" s="27"/>
      <c r="GE180" s="27"/>
      <c r="GF180" s="27"/>
      <c r="GG180" s="27"/>
      <c r="GH180" s="27"/>
      <c r="GI180" s="27"/>
      <c r="GJ180" s="27"/>
      <c r="GK180" s="27"/>
      <c r="GL180" s="27"/>
      <c r="GM180" s="27"/>
      <c r="GN180" s="27"/>
      <c r="GO180" s="27"/>
      <c r="GP180" s="27"/>
      <c r="GQ180" s="27"/>
      <c r="GR180" s="27"/>
      <c r="GS180" s="27"/>
      <c r="GT180" s="27"/>
      <c r="GU180" s="27"/>
      <c r="GV180" s="27"/>
      <c r="GW180" s="27"/>
      <c r="GX180" s="27"/>
      <c r="GY180" s="27"/>
      <c r="GZ180" s="27"/>
      <c r="HA180" s="27"/>
      <c r="HB180" s="27"/>
      <c r="HC180" s="27"/>
      <c r="HD180" s="27"/>
      <c r="HE180" s="27"/>
      <c r="HF180" s="27"/>
      <c r="HG180" s="27"/>
      <c r="HH180" s="27"/>
      <c r="HI180" s="27"/>
      <c r="HJ180" s="27"/>
      <c r="HK180" s="27"/>
      <c r="HL180" s="27"/>
      <c r="HM180" s="27"/>
      <c r="HN180" s="27"/>
      <c r="HO180" s="27"/>
      <c r="HP180" s="27"/>
      <c r="HQ180" s="27"/>
      <c r="HR180" s="27"/>
      <c r="HS180" s="27"/>
      <c r="HT180" s="27"/>
      <c r="HU180" s="27"/>
      <c r="HV180" s="27"/>
      <c r="HW180" s="27"/>
      <c r="HX180" s="27"/>
      <c r="HY180" s="27"/>
      <c r="HZ180" s="27"/>
      <c r="IA180" s="27"/>
    </row>
    <row r="181" spans="1:235" x14ac:dyDescent="0.25">
      <c r="A181" s="32">
        <f t="shared" ca="1" si="8"/>
        <v>43287</v>
      </c>
      <c r="B181" s="37">
        <f ca="1">IF(ISERROR(VLOOKUP($A181,Original!$A$9:$B$500,2,FALSE)),0,VLOOKUP($A181,Original!$A$9:$B$500,2,FALSE))</f>
        <v>0</v>
      </c>
      <c r="C181" s="37">
        <f ca="1">IF(ISERROR(VLOOKUP($A181,Levelled!$A$9:$B$500,2,FALSE)),0,VLOOKUP($A181,Levelled!$A$9:$B$500,2,FALSE))</f>
        <v>0</v>
      </c>
      <c r="D181" s="37">
        <f t="shared" ca="1" si="6"/>
        <v>0</v>
      </c>
      <c r="E181" s="37" t="str">
        <f t="shared" ca="1" si="7"/>
        <v>2018-27</v>
      </c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  <c r="AA181" s="27"/>
      <c r="AB181" s="27"/>
      <c r="AC181" s="27"/>
      <c r="AD181" s="27"/>
      <c r="AE181" s="27"/>
      <c r="AF181" s="27"/>
      <c r="AG181" s="27"/>
      <c r="AH181" s="27"/>
      <c r="AI181" s="27"/>
      <c r="AJ181" s="27"/>
      <c r="AK181" s="27"/>
      <c r="AL181" s="27"/>
      <c r="AM181" s="27"/>
      <c r="AN181" s="27"/>
      <c r="AO181" s="27"/>
      <c r="AP181" s="27"/>
      <c r="AQ181" s="27"/>
      <c r="AR181" s="27"/>
      <c r="AS181" s="27"/>
      <c r="AT181" s="27"/>
      <c r="AU181" s="2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27"/>
      <c r="CH181" s="27"/>
      <c r="CI181" s="27"/>
      <c r="CJ181" s="27"/>
      <c r="CK181" s="27"/>
      <c r="CL181" s="27"/>
      <c r="CM181" s="27"/>
      <c r="CN181" s="27"/>
      <c r="CO181" s="27"/>
      <c r="CP181" s="27"/>
      <c r="CQ181" s="27"/>
      <c r="CR181" s="27"/>
      <c r="CS181" s="27"/>
      <c r="CT181" s="27"/>
      <c r="CU181" s="27"/>
      <c r="CV181" s="27"/>
      <c r="CW181" s="27"/>
      <c r="CX181" s="27"/>
      <c r="CY181" s="27"/>
      <c r="CZ181" s="27"/>
      <c r="DA181" s="27"/>
      <c r="DB181" s="27"/>
      <c r="DC181" s="27"/>
      <c r="DD181" s="27"/>
      <c r="DE181" s="27"/>
      <c r="DF181" s="27"/>
      <c r="DG181" s="27"/>
      <c r="DH181" s="27"/>
      <c r="DI181" s="27"/>
      <c r="DJ181" s="27"/>
      <c r="DK181" s="27"/>
      <c r="DL181" s="27"/>
      <c r="DM181" s="27"/>
      <c r="DN181" s="27"/>
      <c r="DO181" s="27"/>
      <c r="DP181" s="27"/>
      <c r="DQ181" s="27"/>
      <c r="DR181" s="27"/>
      <c r="DS181" s="27"/>
      <c r="DT181" s="27"/>
      <c r="DU181" s="27"/>
      <c r="DV181" s="27"/>
      <c r="DW181" s="27"/>
      <c r="DX181" s="27"/>
      <c r="DY181" s="27"/>
      <c r="DZ181" s="27"/>
      <c r="EA181" s="27"/>
      <c r="EB181" s="27"/>
      <c r="EC181" s="27"/>
      <c r="ED181" s="27"/>
      <c r="EE181" s="27"/>
      <c r="EF181" s="27"/>
      <c r="EG181" s="27"/>
      <c r="EH181" s="27"/>
      <c r="EI181" s="27"/>
      <c r="EJ181" s="27"/>
      <c r="EK181" s="27"/>
      <c r="EL181" s="27"/>
      <c r="EM181" s="27"/>
      <c r="EN181" s="27"/>
      <c r="EO181" s="27"/>
      <c r="EP181" s="27"/>
      <c r="EQ181" s="27"/>
      <c r="ER181" s="27"/>
      <c r="ES181" s="27"/>
      <c r="ET181" s="27"/>
      <c r="EU181" s="27"/>
      <c r="EV181" s="27"/>
      <c r="EW181" s="27"/>
      <c r="EX181" s="27"/>
      <c r="EY181" s="27"/>
      <c r="EZ181" s="27"/>
      <c r="FA181" s="27"/>
      <c r="FB181" s="27"/>
      <c r="FC181" s="27"/>
      <c r="FD181" s="27"/>
      <c r="FE181" s="27"/>
      <c r="FF181" s="27"/>
      <c r="FG181" s="27"/>
      <c r="FH181" s="27"/>
      <c r="FI181" s="27"/>
      <c r="FJ181" s="27"/>
      <c r="FK181" s="27"/>
      <c r="FL181" s="27"/>
      <c r="FM181" s="27"/>
      <c r="FN181" s="27"/>
      <c r="FO181" s="27"/>
      <c r="FP181" s="27"/>
      <c r="FQ181" s="27"/>
      <c r="FR181" s="27"/>
      <c r="FS181" s="27"/>
      <c r="FT181" s="27"/>
      <c r="FU181" s="27"/>
      <c r="FV181" s="27"/>
      <c r="FW181" s="27"/>
      <c r="FX181" s="27"/>
      <c r="FY181" s="27"/>
      <c r="FZ181" s="27"/>
      <c r="GA181" s="27"/>
      <c r="GB181" s="27"/>
      <c r="GC181" s="27"/>
      <c r="GD181" s="27"/>
      <c r="GE181" s="27"/>
      <c r="GF181" s="27"/>
      <c r="GG181" s="27"/>
      <c r="GH181" s="27"/>
      <c r="GI181" s="27"/>
      <c r="GJ181" s="27"/>
      <c r="GK181" s="27"/>
      <c r="GL181" s="27"/>
      <c r="GM181" s="27"/>
      <c r="GN181" s="27"/>
      <c r="GO181" s="27"/>
      <c r="GP181" s="27"/>
      <c r="GQ181" s="27"/>
      <c r="GR181" s="27"/>
      <c r="GS181" s="27"/>
      <c r="GT181" s="27"/>
      <c r="GU181" s="27"/>
      <c r="GV181" s="27"/>
      <c r="GW181" s="27"/>
      <c r="GX181" s="27"/>
      <c r="GY181" s="27"/>
      <c r="GZ181" s="27"/>
      <c r="HA181" s="27"/>
      <c r="HB181" s="27"/>
      <c r="HC181" s="27"/>
      <c r="HD181" s="27"/>
      <c r="HE181" s="27"/>
      <c r="HF181" s="27"/>
      <c r="HG181" s="27"/>
      <c r="HH181" s="27"/>
      <c r="HI181" s="27"/>
      <c r="HJ181" s="27"/>
      <c r="HK181" s="27"/>
      <c r="HL181" s="27"/>
      <c r="HM181" s="27"/>
      <c r="HN181" s="27"/>
      <c r="HO181" s="27"/>
      <c r="HP181" s="27"/>
      <c r="HQ181" s="27"/>
      <c r="HR181" s="27"/>
      <c r="HS181" s="27"/>
      <c r="HT181" s="27"/>
      <c r="HU181" s="27"/>
      <c r="HV181" s="27"/>
      <c r="HW181" s="27"/>
      <c r="HX181" s="27"/>
      <c r="HY181" s="27"/>
      <c r="HZ181" s="27"/>
      <c r="IA181" s="27"/>
    </row>
    <row r="182" spans="1:235" x14ac:dyDescent="0.25">
      <c r="A182" s="32">
        <f t="shared" ca="1" si="8"/>
        <v>43288</v>
      </c>
      <c r="B182" s="37">
        <f ca="1">IF(ISERROR(VLOOKUP($A182,Original!$A$9:$B$500,2,FALSE)),0,VLOOKUP($A182,Original!$A$9:$B$500,2,FALSE))</f>
        <v>0</v>
      </c>
      <c r="C182" s="37">
        <f ca="1">IF(ISERROR(VLOOKUP($A182,Levelled!$A$9:$B$500,2,FALSE)),0,VLOOKUP($A182,Levelled!$A$9:$B$500,2,FALSE))</f>
        <v>0</v>
      </c>
      <c r="D182" s="37">
        <f t="shared" ca="1" si="6"/>
        <v>0</v>
      </c>
      <c r="E182" s="37" t="str">
        <f t="shared" ca="1" si="7"/>
        <v>2018-27</v>
      </c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  <c r="AO182" s="27"/>
      <c r="AP182" s="27"/>
      <c r="AQ182" s="27"/>
      <c r="AR182" s="27"/>
      <c r="AS182" s="27"/>
      <c r="AT182" s="27"/>
      <c r="AU182" s="2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27"/>
      <c r="CH182" s="27"/>
      <c r="CI182" s="27"/>
      <c r="CJ182" s="27"/>
      <c r="CK182" s="27"/>
      <c r="CL182" s="27"/>
      <c r="CM182" s="27"/>
      <c r="CN182" s="27"/>
      <c r="CO182" s="27"/>
      <c r="CP182" s="27"/>
      <c r="CQ182" s="27"/>
      <c r="CR182" s="27"/>
      <c r="CS182" s="27"/>
      <c r="CT182" s="27"/>
      <c r="CU182" s="27"/>
      <c r="CV182" s="27"/>
      <c r="CW182" s="27"/>
      <c r="CX182" s="27"/>
      <c r="CY182" s="27"/>
      <c r="CZ182" s="27"/>
      <c r="DA182" s="27"/>
      <c r="DB182" s="27"/>
      <c r="DC182" s="27"/>
      <c r="DD182" s="27"/>
      <c r="DE182" s="27"/>
      <c r="DF182" s="27"/>
      <c r="DG182" s="27"/>
      <c r="DH182" s="27"/>
      <c r="DI182" s="27"/>
      <c r="DJ182" s="27"/>
      <c r="DK182" s="27"/>
      <c r="DL182" s="27"/>
      <c r="DM182" s="27"/>
      <c r="DN182" s="27"/>
      <c r="DO182" s="27"/>
      <c r="DP182" s="27"/>
      <c r="DQ182" s="27"/>
      <c r="DR182" s="27"/>
      <c r="DS182" s="27"/>
      <c r="DT182" s="27"/>
      <c r="DU182" s="27"/>
      <c r="DV182" s="27"/>
      <c r="DW182" s="27"/>
      <c r="DX182" s="27"/>
      <c r="DY182" s="27"/>
      <c r="DZ182" s="27"/>
      <c r="EA182" s="27"/>
      <c r="EB182" s="27"/>
      <c r="EC182" s="27"/>
      <c r="ED182" s="27"/>
      <c r="EE182" s="27"/>
      <c r="EF182" s="27"/>
      <c r="EG182" s="27"/>
      <c r="EH182" s="27"/>
      <c r="EI182" s="27"/>
      <c r="EJ182" s="27"/>
      <c r="EK182" s="27"/>
      <c r="EL182" s="27"/>
      <c r="EM182" s="27"/>
      <c r="EN182" s="27"/>
      <c r="EO182" s="27"/>
      <c r="EP182" s="27"/>
      <c r="EQ182" s="27"/>
      <c r="ER182" s="27"/>
      <c r="ES182" s="27"/>
      <c r="ET182" s="27"/>
      <c r="EU182" s="27"/>
      <c r="EV182" s="27"/>
      <c r="EW182" s="27"/>
      <c r="EX182" s="27"/>
      <c r="EY182" s="27"/>
      <c r="EZ182" s="27"/>
      <c r="FA182" s="27"/>
      <c r="FB182" s="27"/>
      <c r="FC182" s="27"/>
      <c r="FD182" s="27"/>
      <c r="FE182" s="27"/>
      <c r="FF182" s="27"/>
      <c r="FG182" s="27"/>
      <c r="FH182" s="27"/>
      <c r="FI182" s="27"/>
      <c r="FJ182" s="27"/>
      <c r="FK182" s="27"/>
      <c r="FL182" s="27"/>
      <c r="FM182" s="27"/>
      <c r="FN182" s="27"/>
      <c r="FO182" s="27"/>
      <c r="FP182" s="27"/>
      <c r="FQ182" s="27"/>
      <c r="FR182" s="27"/>
      <c r="FS182" s="27"/>
      <c r="FT182" s="27"/>
      <c r="FU182" s="27"/>
      <c r="FV182" s="27"/>
      <c r="FW182" s="27"/>
      <c r="FX182" s="27"/>
      <c r="FY182" s="27"/>
      <c r="FZ182" s="27"/>
      <c r="GA182" s="27"/>
      <c r="GB182" s="27"/>
      <c r="GC182" s="27"/>
      <c r="GD182" s="27"/>
      <c r="GE182" s="27"/>
      <c r="GF182" s="27"/>
      <c r="GG182" s="27"/>
      <c r="GH182" s="27"/>
      <c r="GI182" s="27"/>
      <c r="GJ182" s="27"/>
      <c r="GK182" s="27"/>
      <c r="GL182" s="27"/>
      <c r="GM182" s="27"/>
      <c r="GN182" s="27"/>
      <c r="GO182" s="27"/>
      <c r="GP182" s="27"/>
      <c r="GQ182" s="27"/>
      <c r="GR182" s="27"/>
      <c r="GS182" s="27"/>
      <c r="GT182" s="27"/>
      <c r="GU182" s="27"/>
      <c r="GV182" s="27"/>
      <c r="GW182" s="27"/>
      <c r="GX182" s="27"/>
      <c r="GY182" s="27"/>
      <c r="GZ182" s="27"/>
      <c r="HA182" s="27"/>
      <c r="HB182" s="27"/>
      <c r="HC182" s="27"/>
      <c r="HD182" s="27"/>
      <c r="HE182" s="27"/>
      <c r="HF182" s="27"/>
      <c r="HG182" s="27"/>
      <c r="HH182" s="27"/>
      <c r="HI182" s="27"/>
      <c r="HJ182" s="27"/>
      <c r="HK182" s="27"/>
      <c r="HL182" s="27"/>
      <c r="HM182" s="27"/>
      <c r="HN182" s="27"/>
      <c r="HO182" s="27"/>
      <c r="HP182" s="27"/>
      <c r="HQ182" s="27"/>
      <c r="HR182" s="27"/>
      <c r="HS182" s="27"/>
      <c r="HT182" s="27"/>
      <c r="HU182" s="27"/>
      <c r="HV182" s="27"/>
      <c r="HW182" s="27"/>
      <c r="HX182" s="27"/>
      <c r="HY182" s="27"/>
      <c r="HZ182" s="27"/>
      <c r="IA182" s="27"/>
    </row>
    <row r="183" spans="1:235" x14ac:dyDescent="0.25">
      <c r="A183" s="32">
        <f t="shared" ca="1" si="8"/>
        <v>43289</v>
      </c>
      <c r="B183" s="37">
        <f ca="1">IF(ISERROR(VLOOKUP($A183,Original!$A$9:$B$500,2,FALSE)),0,VLOOKUP($A183,Original!$A$9:$B$500,2,FALSE))</f>
        <v>0</v>
      </c>
      <c r="C183" s="37">
        <f ca="1">IF(ISERROR(VLOOKUP($A183,Levelled!$A$9:$B$500,2,FALSE)),0,VLOOKUP($A183,Levelled!$A$9:$B$500,2,FALSE))</f>
        <v>0</v>
      </c>
      <c r="D183" s="37">
        <f t="shared" ca="1" si="6"/>
        <v>0</v>
      </c>
      <c r="E183" s="37" t="str">
        <f t="shared" ca="1" si="7"/>
        <v>2018-27</v>
      </c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  <c r="AA183" s="27"/>
      <c r="AB183" s="27"/>
      <c r="AC183" s="27"/>
      <c r="AD183" s="27"/>
      <c r="AE183" s="27"/>
      <c r="AF183" s="27"/>
      <c r="AG183" s="27"/>
      <c r="AH183" s="27"/>
      <c r="AI183" s="27"/>
      <c r="AJ183" s="27"/>
      <c r="AK183" s="27"/>
      <c r="AL183" s="27"/>
      <c r="AM183" s="27"/>
      <c r="AN183" s="27"/>
      <c r="AO183" s="27"/>
      <c r="AP183" s="27"/>
      <c r="AQ183" s="27"/>
      <c r="AR183" s="27"/>
      <c r="AS183" s="27"/>
      <c r="AT183" s="27"/>
      <c r="AU183" s="2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27"/>
      <c r="CH183" s="27"/>
      <c r="CI183" s="27"/>
      <c r="CJ183" s="27"/>
      <c r="CK183" s="27"/>
      <c r="CL183" s="27"/>
      <c r="CM183" s="27"/>
      <c r="CN183" s="27"/>
      <c r="CO183" s="27"/>
      <c r="CP183" s="27"/>
      <c r="CQ183" s="27"/>
      <c r="CR183" s="27"/>
      <c r="CS183" s="27"/>
      <c r="CT183" s="27"/>
      <c r="CU183" s="27"/>
      <c r="CV183" s="27"/>
      <c r="CW183" s="27"/>
      <c r="CX183" s="27"/>
      <c r="CY183" s="27"/>
      <c r="CZ183" s="27"/>
      <c r="DA183" s="27"/>
      <c r="DB183" s="27"/>
      <c r="DC183" s="27"/>
      <c r="DD183" s="27"/>
      <c r="DE183" s="27"/>
      <c r="DF183" s="27"/>
      <c r="DG183" s="27"/>
      <c r="DH183" s="27"/>
      <c r="DI183" s="27"/>
      <c r="DJ183" s="27"/>
      <c r="DK183" s="27"/>
      <c r="DL183" s="27"/>
      <c r="DM183" s="27"/>
      <c r="DN183" s="27"/>
      <c r="DO183" s="27"/>
      <c r="DP183" s="27"/>
      <c r="DQ183" s="27"/>
      <c r="DR183" s="27"/>
      <c r="DS183" s="27"/>
      <c r="DT183" s="27"/>
      <c r="DU183" s="27"/>
      <c r="DV183" s="27"/>
      <c r="DW183" s="27"/>
      <c r="DX183" s="27"/>
      <c r="DY183" s="27"/>
      <c r="DZ183" s="27"/>
      <c r="EA183" s="27"/>
      <c r="EB183" s="27"/>
      <c r="EC183" s="27"/>
      <c r="ED183" s="27"/>
      <c r="EE183" s="27"/>
      <c r="EF183" s="27"/>
      <c r="EG183" s="27"/>
      <c r="EH183" s="27"/>
      <c r="EI183" s="27"/>
      <c r="EJ183" s="27"/>
      <c r="EK183" s="27"/>
      <c r="EL183" s="27"/>
      <c r="EM183" s="27"/>
      <c r="EN183" s="27"/>
      <c r="EO183" s="27"/>
      <c r="EP183" s="27"/>
      <c r="EQ183" s="27"/>
      <c r="ER183" s="27"/>
      <c r="ES183" s="27"/>
      <c r="ET183" s="27"/>
      <c r="EU183" s="27"/>
      <c r="EV183" s="27"/>
      <c r="EW183" s="27"/>
      <c r="EX183" s="27"/>
      <c r="EY183" s="27"/>
      <c r="EZ183" s="27"/>
      <c r="FA183" s="27"/>
      <c r="FB183" s="27"/>
      <c r="FC183" s="27"/>
      <c r="FD183" s="27"/>
      <c r="FE183" s="27"/>
      <c r="FF183" s="27"/>
      <c r="FG183" s="27"/>
      <c r="FH183" s="27"/>
      <c r="FI183" s="27"/>
      <c r="FJ183" s="27"/>
      <c r="FK183" s="27"/>
      <c r="FL183" s="27"/>
      <c r="FM183" s="27"/>
      <c r="FN183" s="27"/>
      <c r="FO183" s="27"/>
      <c r="FP183" s="27"/>
      <c r="FQ183" s="27"/>
      <c r="FR183" s="27"/>
      <c r="FS183" s="27"/>
      <c r="FT183" s="27"/>
      <c r="FU183" s="27"/>
      <c r="FV183" s="27"/>
      <c r="FW183" s="27"/>
      <c r="FX183" s="27"/>
      <c r="FY183" s="27"/>
      <c r="FZ183" s="27"/>
      <c r="GA183" s="27"/>
      <c r="GB183" s="27"/>
      <c r="GC183" s="27"/>
      <c r="GD183" s="27"/>
      <c r="GE183" s="27"/>
      <c r="GF183" s="27"/>
      <c r="GG183" s="27"/>
      <c r="GH183" s="27"/>
      <c r="GI183" s="27"/>
      <c r="GJ183" s="27"/>
      <c r="GK183" s="27"/>
      <c r="GL183" s="27"/>
      <c r="GM183" s="27"/>
      <c r="GN183" s="27"/>
      <c r="GO183" s="27"/>
      <c r="GP183" s="27"/>
      <c r="GQ183" s="27"/>
      <c r="GR183" s="27"/>
      <c r="GS183" s="27"/>
      <c r="GT183" s="27"/>
      <c r="GU183" s="27"/>
      <c r="GV183" s="27"/>
      <c r="GW183" s="27"/>
      <c r="GX183" s="27"/>
      <c r="GY183" s="27"/>
      <c r="GZ183" s="27"/>
      <c r="HA183" s="27"/>
      <c r="HB183" s="27"/>
      <c r="HC183" s="27"/>
      <c r="HD183" s="27"/>
      <c r="HE183" s="27"/>
      <c r="HF183" s="27"/>
      <c r="HG183" s="27"/>
      <c r="HH183" s="27"/>
      <c r="HI183" s="27"/>
      <c r="HJ183" s="27"/>
      <c r="HK183" s="27"/>
      <c r="HL183" s="27"/>
      <c r="HM183" s="27"/>
      <c r="HN183" s="27"/>
      <c r="HO183" s="27"/>
      <c r="HP183" s="27"/>
      <c r="HQ183" s="27"/>
      <c r="HR183" s="27"/>
      <c r="HS183" s="27"/>
      <c r="HT183" s="27"/>
      <c r="HU183" s="27"/>
      <c r="HV183" s="27"/>
      <c r="HW183" s="27"/>
      <c r="HX183" s="27"/>
      <c r="HY183" s="27"/>
      <c r="HZ183" s="27"/>
      <c r="IA183" s="27"/>
    </row>
    <row r="184" spans="1:235" x14ac:dyDescent="0.25">
      <c r="A184" s="32">
        <f t="shared" ca="1" si="8"/>
        <v>43290</v>
      </c>
      <c r="B184" s="37">
        <f ca="1">IF(ISERROR(VLOOKUP($A184,Original!$A$9:$B$500,2,FALSE)),0,VLOOKUP($A184,Original!$A$9:$B$500,2,FALSE))</f>
        <v>0</v>
      </c>
      <c r="C184" s="37">
        <f ca="1">IF(ISERROR(VLOOKUP($A184,Levelled!$A$9:$B$500,2,FALSE)),0,VLOOKUP($A184,Levelled!$A$9:$B$500,2,FALSE))</f>
        <v>0</v>
      </c>
      <c r="D184" s="37">
        <f t="shared" ca="1" si="6"/>
        <v>0</v>
      </c>
      <c r="E184" s="37" t="str">
        <f t="shared" ca="1" si="7"/>
        <v>2018-28</v>
      </c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  <c r="AA184" s="27"/>
      <c r="AB184" s="27"/>
      <c r="AC184" s="27"/>
      <c r="AD184" s="27"/>
      <c r="AE184" s="27"/>
      <c r="AF184" s="27"/>
      <c r="AG184" s="27"/>
      <c r="AH184" s="27"/>
      <c r="AI184" s="27"/>
      <c r="AJ184" s="27"/>
      <c r="AK184" s="27"/>
      <c r="AL184" s="27"/>
      <c r="AM184" s="27"/>
      <c r="AN184" s="27"/>
      <c r="AO184" s="27"/>
      <c r="AP184" s="27"/>
      <c r="AQ184" s="27"/>
      <c r="AR184" s="27"/>
      <c r="AS184" s="27"/>
      <c r="AT184" s="27"/>
      <c r="AU184" s="2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27"/>
      <c r="CH184" s="27"/>
      <c r="CI184" s="27"/>
      <c r="CJ184" s="27"/>
      <c r="CK184" s="27"/>
      <c r="CL184" s="27"/>
      <c r="CM184" s="27"/>
      <c r="CN184" s="27"/>
      <c r="CO184" s="27"/>
      <c r="CP184" s="27"/>
      <c r="CQ184" s="27"/>
      <c r="CR184" s="27"/>
      <c r="CS184" s="27"/>
      <c r="CT184" s="27"/>
      <c r="CU184" s="27"/>
      <c r="CV184" s="27"/>
      <c r="CW184" s="27"/>
      <c r="CX184" s="27"/>
      <c r="CY184" s="27"/>
      <c r="CZ184" s="27"/>
      <c r="DA184" s="27"/>
      <c r="DB184" s="27"/>
      <c r="DC184" s="27"/>
      <c r="DD184" s="27"/>
      <c r="DE184" s="27"/>
      <c r="DF184" s="27"/>
      <c r="DG184" s="27"/>
      <c r="DH184" s="27"/>
      <c r="DI184" s="27"/>
      <c r="DJ184" s="27"/>
      <c r="DK184" s="27"/>
      <c r="DL184" s="27"/>
      <c r="DM184" s="27"/>
      <c r="DN184" s="27"/>
      <c r="DO184" s="27"/>
      <c r="DP184" s="27"/>
      <c r="DQ184" s="27"/>
      <c r="DR184" s="27"/>
      <c r="DS184" s="27"/>
      <c r="DT184" s="27"/>
      <c r="DU184" s="27"/>
      <c r="DV184" s="27"/>
      <c r="DW184" s="27"/>
      <c r="DX184" s="27"/>
      <c r="DY184" s="27"/>
      <c r="DZ184" s="27"/>
      <c r="EA184" s="27"/>
      <c r="EB184" s="27"/>
      <c r="EC184" s="27"/>
      <c r="ED184" s="27"/>
      <c r="EE184" s="27"/>
      <c r="EF184" s="27"/>
      <c r="EG184" s="27"/>
      <c r="EH184" s="27"/>
      <c r="EI184" s="27"/>
      <c r="EJ184" s="27"/>
      <c r="EK184" s="27"/>
      <c r="EL184" s="27"/>
      <c r="EM184" s="27"/>
      <c r="EN184" s="27"/>
      <c r="EO184" s="27"/>
      <c r="EP184" s="27"/>
      <c r="EQ184" s="27"/>
      <c r="ER184" s="27"/>
      <c r="ES184" s="27"/>
      <c r="ET184" s="27"/>
      <c r="EU184" s="27"/>
      <c r="EV184" s="27"/>
      <c r="EW184" s="27"/>
      <c r="EX184" s="27"/>
      <c r="EY184" s="27"/>
      <c r="EZ184" s="27"/>
      <c r="FA184" s="27"/>
      <c r="FB184" s="27"/>
      <c r="FC184" s="27"/>
      <c r="FD184" s="27"/>
      <c r="FE184" s="27"/>
      <c r="FF184" s="27"/>
      <c r="FG184" s="27"/>
      <c r="FH184" s="27"/>
      <c r="FI184" s="27"/>
      <c r="FJ184" s="27"/>
      <c r="FK184" s="27"/>
      <c r="FL184" s="27"/>
      <c r="FM184" s="27"/>
      <c r="FN184" s="27"/>
      <c r="FO184" s="27"/>
      <c r="FP184" s="27"/>
      <c r="FQ184" s="27"/>
      <c r="FR184" s="27"/>
      <c r="FS184" s="27"/>
      <c r="FT184" s="27"/>
      <c r="FU184" s="27"/>
      <c r="FV184" s="27"/>
      <c r="FW184" s="27"/>
      <c r="FX184" s="27"/>
      <c r="FY184" s="27"/>
      <c r="FZ184" s="27"/>
      <c r="GA184" s="27"/>
      <c r="GB184" s="27"/>
      <c r="GC184" s="27"/>
      <c r="GD184" s="27"/>
      <c r="GE184" s="27"/>
      <c r="GF184" s="27"/>
      <c r="GG184" s="27"/>
      <c r="GH184" s="27"/>
      <c r="GI184" s="27"/>
      <c r="GJ184" s="27"/>
      <c r="GK184" s="27"/>
      <c r="GL184" s="27"/>
      <c r="GM184" s="27"/>
      <c r="GN184" s="27"/>
      <c r="GO184" s="27"/>
      <c r="GP184" s="27"/>
      <c r="GQ184" s="27"/>
      <c r="GR184" s="27"/>
      <c r="GS184" s="27"/>
      <c r="GT184" s="27"/>
      <c r="GU184" s="27"/>
      <c r="GV184" s="27"/>
      <c r="GW184" s="27"/>
      <c r="GX184" s="27"/>
      <c r="GY184" s="27"/>
      <c r="GZ184" s="27"/>
      <c r="HA184" s="27"/>
      <c r="HB184" s="27"/>
      <c r="HC184" s="27"/>
      <c r="HD184" s="27"/>
      <c r="HE184" s="27"/>
      <c r="HF184" s="27"/>
      <c r="HG184" s="27"/>
      <c r="HH184" s="27"/>
      <c r="HI184" s="27"/>
      <c r="HJ184" s="27"/>
      <c r="HK184" s="27"/>
      <c r="HL184" s="27"/>
      <c r="HM184" s="27"/>
      <c r="HN184" s="27"/>
      <c r="HO184" s="27"/>
      <c r="HP184" s="27"/>
      <c r="HQ184" s="27"/>
      <c r="HR184" s="27"/>
      <c r="HS184" s="27"/>
      <c r="HT184" s="27"/>
      <c r="HU184" s="27"/>
      <c r="HV184" s="27"/>
      <c r="HW184" s="27"/>
      <c r="HX184" s="27"/>
      <c r="HY184" s="27"/>
      <c r="HZ184" s="27"/>
      <c r="IA184" s="27"/>
    </row>
    <row r="185" spans="1:235" x14ac:dyDescent="0.25">
      <c r="A185" s="32">
        <f t="shared" ca="1" si="8"/>
        <v>43291</v>
      </c>
      <c r="B185" s="37">
        <f ca="1">IF(ISERROR(VLOOKUP($A185,Original!$A$9:$B$500,2,FALSE)),0,VLOOKUP($A185,Original!$A$9:$B$500,2,FALSE))</f>
        <v>0</v>
      </c>
      <c r="C185" s="37">
        <f ca="1">IF(ISERROR(VLOOKUP($A185,Levelled!$A$9:$B$500,2,FALSE)),0,VLOOKUP($A185,Levelled!$A$9:$B$500,2,FALSE))</f>
        <v>0</v>
      </c>
      <c r="D185" s="37">
        <f t="shared" ca="1" si="6"/>
        <v>0</v>
      </c>
      <c r="E185" s="37" t="str">
        <f t="shared" ca="1" si="7"/>
        <v>2018-28</v>
      </c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  <c r="AA185" s="27"/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27"/>
      <c r="AN185" s="27"/>
      <c r="AO185" s="27"/>
      <c r="AP185" s="27"/>
      <c r="AQ185" s="27"/>
      <c r="AR185" s="27"/>
      <c r="AS185" s="27"/>
      <c r="AT185" s="27"/>
      <c r="AU185" s="2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27"/>
      <c r="CH185" s="27"/>
      <c r="CI185" s="27"/>
      <c r="CJ185" s="27"/>
      <c r="CK185" s="27"/>
      <c r="CL185" s="27"/>
      <c r="CM185" s="27"/>
      <c r="CN185" s="27"/>
      <c r="CO185" s="27"/>
      <c r="CP185" s="27"/>
      <c r="CQ185" s="27"/>
      <c r="CR185" s="27"/>
      <c r="CS185" s="27"/>
      <c r="CT185" s="27"/>
      <c r="CU185" s="27"/>
      <c r="CV185" s="27"/>
      <c r="CW185" s="27"/>
      <c r="CX185" s="27"/>
      <c r="CY185" s="27"/>
      <c r="CZ185" s="27"/>
      <c r="DA185" s="27"/>
      <c r="DB185" s="27"/>
      <c r="DC185" s="27"/>
      <c r="DD185" s="27"/>
      <c r="DE185" s="27"/>
      <c r="DF185" s="27"/>
      <c r="DG185" s="27"/>
      <c r="DH185" s="27"/>
      <c r="DI185" s="27"/>
      <c r="DJ185" s="27"/>
      <c r="DK185" s="27"/>
      <c r="DL185" s="27"/>
      <c r="DM185" s="27"/>
      <c r="DN185" s="27"/>
      <c r="DO185" s="27"/>
      <c r="DP185" s="27"/>
      <c r="DQ185" s="27"/>
      <c r="DR185" s="27"/>
      <c r="DS185" s="27"/>
      <c r="DT185" s="27"/>
      <c r="DU185" s="27"/>
      <c r="DV185" s="27"/>
      <c r="DW185" s="27"/>
      <c r="DX185" s="27"/>
      <c r="DY185" s="27"/>
      <c r="DZ185" s="27"/>
      <c r="EA185" s="27"/>
      <c r="EB185" s="27"/>
      <c r="EC185" s="27"/>
      <c r="ED185" s="27"/>
      <c r="EE185" s="27"/>
      <c r="EF185" s="27"/>
      <c r="EG185" s="27"/>
      <c r="EH185" s="27"/>
      <c r="EI185" s="27"/>
      <c r="EJ185" s="27"/>
      <c r="EK185" s="27"/>
      <c r="EL185" s="27"/>
      <c r="EM185" s="27"/>
      <c r="EN185" s="27"/>
      <c r="EO185" s="27"/>
      <c r="EP185" s="27"/>
      <c r="EQ185" s="27"/>
      <c r="ER185" s="27"/>
      <c r="ES185" s="27"/>
      <c r="ET185" s="27"/>
      <c r="EU185" s="27"/>
      <c r="EV185" s="27"/>
      <c r="EW185" s="27"/>
      <c r="EX185" s="27"/>
      <c r="EY185" s="27"/>
      <c r="EZ185" s="27"/>
      <c r="FA185" s="27"/>
      <c r="FB185" s="27"/>
      <c r="FC185" s="27"/>
      <c r="FD185" s="27"/>
      <c r="FE185" s="27"/>
      <c r="FF185" s="27"/>
      <c r="FG185" s="27"/>
      <c r="FH185" s="27"/>
      <c r="FI185" s="27"/>
      <c r="FJ185" s="27"/>
      <c r="FK185" s="27"/>
      <c r="FL185" s="27"/>
      <c r="FM185" s="27"/>
      <c r="FN185" s="27"/>
      <c r="FO185" s="27"/>
      <c r="FP185" s="27"/>
      <c r="FQ185" s="27"/>
      <c r="FR185" s="27"/>
      <c r="FS185" s="27"/>
      <c r="FT185" s="27"/>
      <c r="FU185" s="27"/>
      <c r="FV185" s="27"/>
      <c r="FW185" s="27"/>
      <c r="FX185" s="27"/>
      <c r="FY185" s="27"/>
      <c r="FZ185" s="27"/>
      <c r="GA185" s="27"/>
      <c r="GB185" s="27"/>
      <c r="GC185" s="27"/>
      <c r="GD185" s="27"/>
      <c r="GE185" s="27"/>
      <c r="GF185" s="27"/>
      <c r="GG185" s="27"/>
      <c r="GH185" s="27"/>
      <c r="GI185" s="27"/>
      <c r="GJ185" s="27"/>
      <c r="GK185" s="27"/>
      <c r="GL185" s="27"/>
      <c r="GM185" s="27"/>
      <c r="GN185" s="27"/>
      <c r="GO185" s="27"/>
      <c r="GP185" s="27"/>
      <c r="GQ185" s="27"/>
      <c r="GR185" s="27"/>
      <c r="GS185" s="27"/>
      <c r="GT185" s="27"/>
      <c r="GU185" s="27"/>
      <c r="GV185" s="27"/>
      <c r="GW185" s="27"/>
      <c r="GX185" s="27"/>
      <c r="GY185" s="27"/>
      <c r="GZ185" s="27"/>
      <c r="HA185" s="27"/>
      <c r="HB185" s="27"/>
      <c r="HC185" s="27"/>
      <c r="HD185" s="27"/>
      <c r="HE185" s="27"/>
      <c r="HF185" s="27"/>
      <c r="HG185" s="27"/>
      <c r="HH185" s="27"/>
      <c r="HI185" s="27"/>
      <c r="HJ185" s="27"/>
      <c r="HK185" s="27"/>
      <c r="HL185" s="27"/>
      <c r="HM185" s="27"/>
      <c r="HN185" s="27"/>
      <c r="HO185" s="27"/>
      <c r="HP185" s="27"/>
      <c r="HQ185" s="27"/>
      <c r="HR185" s="27"/>
      <c r="HS185" s="27"/>
      <c r="HT185" s="27"/>
      <c r="HU185" s="27"/>
      <c r="HV185" s="27"/>
      <c r="HW185" s="27"/>
      <c r="HX185" s="27"/>
      <c r="HY185" s="27"/>
      <c r="HZ185" s="27"/>
      <c r="IA185" s="27"/>
    </row>
    <row r="186" spans="1:235" x14ac:dyDescent="0.25">
      <c r="A186" s="32">
        <f t="shared" ca="1" si="8"/>
        <v>43292</v>
      </c>
      <c r="B186" s="37">
        <f ca="1">IF(ISERROR(VLOOKUP($A186,Original!$A$9:$B$500,2,FALSE)),0,VLOOKUP($A186,Original!$A$9:$B$500,2,FALSE))</f>
        <v>0</v>
      </c>
      <c r="C186" s="37">
        <f ca="1">IF(ISERROR(VLOOKUP($A186,Levelled!$A$9:$B$500,2,FALSE)),0,VLOOKUP($A186,Levelled!$A$9:$B$500,2,FALSE))</f>
        <v>0</v>
      </c>
      <c r="D186" s="37">
        <f t="shared" ca="1" si="6"/>
        <v>0</v>
      </c>
      <c r="E186" s="37" t="str">
        <f t="shared" ca="1" si="7"/>
        <v>2018-28</v>
      </c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  <c r="AA186" s="27"/>
      <c r="AB186" s="27"/>
      <c r="AC186" s="27"/>
      <c r="AD186" s="27"/>
      <c r="AE186" s="27"/>
      <c r="AF186" s="27"/>
      <c r="AG186" s="27"/>
      <c r="AH186" s="27"/>
      <c r="AI186" s="27"/>
      <c r="AJ186" s="27"/>
      <c r="AK186" s="27"/>
      <c r="AL186" s="27"/>
      <c r="AM186" s="27"/>
      <c r="AN186" s="27"/>
      <c r="AO186" s="27"/>
      <c r="AP186" s="27"/>
      <c r="AQ186" s="27"/>
      <c r="AR186" s="27"/>
      <c r="AS186" s="27"/>
      <c r="AT186" s="27"/>
      <c r="AU186" s="2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27"/>
      <c r="CH186" s="27"/>
      <c r="CI186" s="27"/>
      <c r="CJ186" s="27"/>
      <c r="CK186" s="27"/>
      <c r="CL186" s="27"/>
      <c r="CM186" s="27"/>
      <c r="CN186" s="27"/>
      <c r="CO186" s="27"/>
      <c r="CP186" s="27"/>
      <c r="CQ186" s="27"/>
      <c r="CR186" s="27"/>
      <c r="CS186" s="27"/>
      <c r="CT186" s="27"/>
      <c r="CU186" s="27"/>
      <c r="CV186" s="27"/>
      <c r="CW186" s="27"/>
      <c r="CX186" s="27"/>
      <c r="CY186" s="27"/>
      <c r="CZ186" s="27"/>
      <c r="DA186" s="27"/>
      <c r="DB186" s="27"/>
      <c r="DC186" s="27"/>
      <c r="DD186" s="27"/>
      <c r="DE186" s="27"/>
      <c r="DF186" s="27"/>
      <c r="DG186" s="27"/>
      <c r="DH186" s="27"/>
      <c r="DI186" s="27"/>
      <c r="DJ186" s="27"/>
      <c r="DK186" s="27"/>
      <c r="DL186" s="27"/>
      <c r="DM186" s="27"/>
      <c r="DN186" s="27"/>
      <c r="DO186" s="27"/>
      <c r="DP186" s="27"/>
      <c r="DQ186" s="27"/>
      <c r="DR186" s="27"/>
      <c r="DS186" s="27"/>
      <c r="DT186" s="27"/>
      <c r="DU186" s="27"/>
      <c r="DV186" s="27"/>
      <c r="DW186" s="27"/>
      <c r="DX186" s="27"/>
      <c r="DY186" s="27"/>
      <c r="DZ186" s="27"/>
      <c r="EA186" s="27"/>
      <c r="EB186" s="27"/>
      <c r="EC186" s="27"/>
      <c r="ED186" s="27"/>
      <c r="EE186" s="27"/>
      <c r="EF186" s="27"/>
      <c r="EG186" s="27"/>
      <c r="EH186" s="27"/>
      <c r="EI186" s="27"/>
      <c r="EJ186" s="27"/>
      <c r="EK186" s="27"/>
      <c r="EL186" s="27"/>
      <c r="EM186" s="27"/>
      <c r="EN186" s="27"/>
      <c r="EO186" s="27"/>
      <c r="EP186" s="27"/>
      <c r="EQ186" s="27"/>
      <c r="ER186" s="27"/>
      <c r="ES186" s="27"/>
      <c r="ET186" s="27"/>
      <c r="EU186" s="27"/>
      <c r="EV186" s="27"/>
      <c r="EW186" s="27"/>
      <c r="EX186" s="27"/>
      <c r="EY186" s="27"/>
      <c r="EZ186" s="27"/>
      <c r="FA186" s="27"/>
      <c r="FB186" s="27"/>
      <c r="FC186" s="27"/>
      <c r="FD186" s="27"/>
      <c r="FE186" s="27"/>
      <c r="FF186" s="27"/>
      <c r="FG186" s="27"/>
      <c r="FH186" s="27"/>
      <c r="FI186" s="27"/>
      <c r="FJ186" s="27"/>
      <c r="FK186" s="27"/>
      <c r="FL186" s="27"/>
      <c r="FM186" s="27"/>
      <c r="FN186" s="27"/>
      <c r="FO186" s="27"/>
      <c r="FP186" s="27"/>
      <c r="FQ186" s="27"/>
      <c r="FR186" s="27"/>
      <c r="FS186" s="27"/>
      <c r="FT186" s="27"/>
      <c r="FU186" s="27"/>
      <c r="FV186" s="27"/>
      <c r="FW186" s="27"/>
      <c r="FX186" s="27"/>
      <c r="FY186" s="27"/>
      <c r="FZ186" s="27"/>
      <c r="GA186" s="27"/>
      <c r="GB186" s="27"/>
      <c r="GC186" s="27"/>
      <c r="GD186" s="27"/>
      <c r="GE186" s="27"/>
      <c r="GF186" s="27"/>
      <c r="GG186" s="27"/>
      <c r="GH186" s="27"/>
      <c r="GI186" s="27"/>
      <c r="GJ186" s="27"/>
      <c r="GK186" s="27"/>
      <c r="GL186" s="27"/>
      <c r="GM186" s="27"/>
      <c r="GN186" s="27"/>
      <c r="GO186" s="27"/>
      <c r="GP186" s="27"/>
      <c r="GQ186" s="27"/>
      <c r="GR186" s="27"/>
      <c r="GS186" s="27"/>
      <c r="GT186" s="27"/>
      <c r="GU186" s="27"/>
      <c r="GV186" s="27"/>
      <c r="GW186" s="27"/>
      <c r="GX186" s="27"/>
      <c r="GY186" s="27"/>
      <c r="GZ186" s="27"/>
      <c r="HA186" s="27"/>
      <c r="HB186" s="27"/>
      <c r="HC186" s="27"/>
      <c r="HD186" s="27"/>
      <c r="HE186" s="27"/>
      <c r="HF186" s="27"/>
      <c r="HG186" s="27"/>
      <c r="HH186" s="27"/>
      <c r="HI186" s="27"/>
      <c r="HJ186" s="27"/>
      <c r="HK186" s="27"/>
      <c r="HL186" s="27"/>
      <c r="HM186" s="27"/>
      <c r="HN186" s="27"/>
      <c r="HO186" s="27"/>
      <c r="HP186" s="27"/>
      <c r="HQ186" s="27"/>
      <c r="HR186" s="27"/>
      <c r="HS186" s="27"/>
      <c r="HT186" s="27"/>
      <c r="HU186" s="27"/>
      <c r="HV186" s="27"/>
      <c r="HW186" s="27"/>
      <c r="HX186" s="27"/>
      <c r="HY186" s="27"/>
      <c r="HZ186" s="27"/>
      <c r="IA186" s="27"/>
    </row>
    <row r="187" spans="1:235" x14ac:dyDescent="0.25">
      <c r="A187" s="32">
        <f t="shared" ca="1" si="8"/>
        <v>43293</v>
      </c>
      <c r="B187" s="37">
        <f ca="1">IF(ISERROR(VLOOKUP($A187,Original!$A$9:$B$500,2,FALSE)),0,VLOOKUP($A187,Original!$A$9:$B$500,2,FALSE))</f>
        <v>0</v>
      </c>
      <c r="C187" s="37">
        <f ca="1">IF(ISERROR(VLOOKUP($A187,Levelled!$A$9:$B$500,2,FALSE)),0,VLOOKUP($A187,Levelled!$A$9:$B$500,2,FALSE))</f>
        <v>0</v>
      </c>
      <c r="D187" s="37">
        <f t="shared" ca="1" si="6"/>
        <v>0</v>
      </c>
      <c r="E187" s="37" t="str">
        <f t="shared" ca="1" si="7"/>
        <v>2018-28</v>
      </c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  <c r="AA187" s="27"/>
      <c r="AB187" s="27"/>
      <c r="AC187" s="27"/>
      <c r="AD187" s="27"/>
      <c r="AE187" s="27"/>
      <c r="AF187" s="27"/>
      <c r="AG187" s="27"/>
      <c r="AH187" s="27"/>
      <c r="AI187" s="27"/>
      <c r="AJ187" s="27"/>
      <c r="AK187" s="27"/>
      <c r="AL187" s="27"/>
      <c r="AM187" s="27"/>
      <c r="AN187" s="27"/>
      <c r="AO187" s="27"/>
      <c r="AP187" s="27"/>
      <c r="AQ187" s="27"/>
      <c r="AR187" s="27"/>
      <c r="AS187" s="27"/>
      <c r="AT187" s="27"/>
      <c r="AU187" s="2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27"/>
      <c r="CH187" s="27"/>
      <c r="CI187" s="27"/>
      <c r="CJ187" s="27"/>
      <c r="CK187" s="27"/>
      <c r="CL187" s="27"/>
      <c r="CM187" s="27"/>
      <c r="CN187" s="27"/>
      <c r="CO187" s="27"/>
      <c r="CP187" s="27"/>
      <c r="CQ187" s="27"/>
      <c r="CR187" s="27"/>
      <c r="CS187" s="27"/>
      <c r="CT187" s="27"/>
      <c r="CU187" s="27"/>
      <c r="CV187" s="27"/>
      <c r="CW187" s="27"/>
      <c r="CX187" s="27"/>
      <c r="CY187" s="27"/>
      <c r="CZ187" s="27"/>
      <c r="DA187" s="27"/>
      <c r="DB187" s="27"/>
      <c r="DC187" s="27"/>
      <c r="DD187" s="27"/>
      <c r="DE187" s="27"/>
      <c r="DF187" s="27"/>
      <c r="DG187" s="27"/>
      <c r="DH187" s="27"/>
      <c r="DI187" s="27"/>
      <c r="DJ187" s="27"/>
      <c r="DK187" s="27"/>
      <c r="DL187" s="27"/>
      <c r="DM187" s="27"/>
      <c r="DN187" s="27"/>
      <c r="DO187" s="27"/>
      <c r="DP187" s="27"/>
      <c r="DQ187" s="27"/>
      <c r="DR187" s="27"/>
      <c r="DS187" s="27"/>
      <c r="DT187" s="27"/>
      <c r="DU187" s="27"/>
      <c r="DV187" s="27"/>
      <c r="DW187" s="27"/>
      <c r="DX187" s="27"/>
      <c r="DY187" s="27"/>
      <c r="DZ187" s="27"/>
      <c r="EA187" s="27"/>
      <c r="EB187" s="27"/>
      <c r="EC187" s="27"/>
      <c r="ED187" s="27"/>
      <c r="EE187" s="27"/>
      <c r="EF187" s="27"/>
      <c r="EG187" s="27"/>
      <c r="EH187" s="27"/>
      <c r="EI187" s="27"/>
      <c r="EJ187" s="27"/>
      <c r="EK187" s="27"/>
      <c r="EL187" s="27"/>
      <c r="EM187" s="27"/>
      <c r="EN187" s="27"/>
      <c r="EO187" s="27"/>
      <c r="EP187" s="27"/>
      <c r="EQ187" s="27"/>
      <c r="ER187" s="27"/>
      <c r="ES187" s="27"/>
      <c r="ET187" s="27"/>
      <c r="EU187" s="27"/>
      <c r="EV187" s="27"/>
      <c r="EW187" s="27"/>
      <c r="EX187" s="27"/>
      <c r="EY187" s="27"/>
      <c r="EZ187" s="27"/>
      <c r="FA187" s="27"/>
      <c r="FB187" s="27"/>
      <c r="FC187" s="27"/>
      <c r="FD187" s="27"/>
      <c r="FE187" s="27"/>
      <c r="FF187" s="27"/>
      <c r="FG187" s="27"/>
      <c r="FH187" s="27"/>
      <c r="FI187" s="27"/>
      <c r="FJ187" s="27"/>
      <c r="FK187" s="27"/>
      <c r="FL187" s="27"/>
      <c r="FM187" s="27"/>
      <c r="FN187" s="27"/>
      <c r="FO187" s="27"/>
      <c r="FP187" s="27"/>
      <c r="FQ187" s="27"/>
      <c r="FR187" s="27"/>
      <c r="FS187" s="27"/>
      <c r="FT187" s="27"/>
      <c r="FU187" s="27"/>
      <c r="FV187" s="27"/>
      <c r="FW187" s="27"/>
      <c r="FX187" s="27"/>
      <c r="FY187" s="27"/>
      <c r="FZ187" s="27"/>
      <c r="GA187" s="27"/>
      <c r="GB187" s="27"/>
      <c r="GC187" s="27"/>
      <c r="GD187" s="27"/>
      <c r="GE187" s="27"/>
      <c r="GF187" s="27"/>
      <c r="GG187" s="27"/>
      <c r="GH187" s="27"/>
      <c r="GI187" s="27"/>
      <c r="GJ187" s="27"/>
      <c r="GK187" s="27"/>
      <c r="GL187" s="27"/>
      <c r="GM187" s="27"/>
      <c r="GN187" s="27"/>
      <c r="GO187" s="27"/>
      <c r="GP187" s="27"/>
      <c r="GQ187" s="27"/>
      <c r="GR187" s="27"/>
      <c r="GS187" s="27"/>
      <c r="GT187" s="27"/>
      <c r="GU187" s="27"/>
      <c r="GV187" s="27"/>
      <c r="GW187" s="27"/>
      <c r="GX187" s="27"/>
      <c r="GY187" s="27"/>
      <c r="GZ187" s="27"/>
      <c r="HA187" s="27"/>
      <c r="HB187" s="27"/>
      <c r="HC187" s="27"/>
      <c r="HD187" s="27"/>
      <c r="HE187" s="27"/>
      <c r="HF187" s="27"/>
      <c r="HG187" s="27"/>
      <c r="HH187" s="27"/>
      <c r="HI187" s="27"/>
      <c r="HJ187" s="27"/>
      <c r="HK187" s="27"/>
      <c r="HL187" s="27"/>
      <c r="HM187" s="27"/>
      <c r="HN187" s="27"/>
      <c r="HO187" s="27"/>
      <c r="HP187" s="27"/>
      <c r="HQ187" s="27"/>
      <c r="HR187" s="27"/>
      <c r="HS187" s="27"/>
      <c r="HT187" s="27"/>
      <c r="HU187" s="27"/>
      <c r="HV187" s="27"/>
      <c r="HW187" s="27"/>
      <c r="HX187" s="27"/>
      <c r="HY187" s="27"/>
      <c r="HZ187" s="27"/>
      <c r="IA187" s="27"/>
    </row>
    <row r="188" spans="1:235" x14ac:dyDescent="0.25">
      <c r="A188" s="32">
        <f t="shared" ca="1" si="8"/>
        <v>43294</v>
      </c>
      <c r="B188" s="37">
        <f ca="1">IF(ISERROR(VLOOKUP($A188,Original!$A$9:$B$500,2,FALSE)),0,VLOOKUP($A188,Original!$A$9:$B$500,2,FALSE))</f>
        <v>0</v>
      </c>
      <c r="C188" s="37">
        <f ca="1">IF(ISERROR(VLOOKUP($A188,Levelled!$A$9:$B$500,2,FALSE)),0,VLOOKUP($A188,Levelled!$A$9:$B$500,2,FALSE))</f>
        <v>0</v>
      </c>
      <c r="D188" s="37">
        <f t="shared" ca="1" si="6"/>
        <v>0</v>
      </c>
      <c r="E188" s="37" t="str">
        <f t="shared" ca="1" si="7"/>
        <v>2018-28</v>
      </c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  <c r="AA188" s="27"/>
      <c r="AB188" s="27"/>
      <c r="AC188" s="27"/>
      <c r="AD188" s="27"/>
      <c r="AE188" s="27"/>
      <c r="AF188" s="27"/>
      <c r="AG188" s="27"/>
      <c r="AH188" s="27"/>
      <c r="AI188" s="27"/>
      <c r="AJ188" s="27"/>
      <c r="AK188" s="27"/>
      <c r="AL188" s="27"/>
      <c r="AM188" s="27"/>
      <c r="AN188" s="27"/>
      <c r="AO188" s="27"/>
      <c r="AP188" s="27"/>
      <c r="AQ188" s="27"/>
      <c r="AR188" s="27"/>
      <c r="AS188" s="27"/>
      <c r="AT188" s="27"/>
      <c r="AU188" s="2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27"/>
      <c r="CH188" s="27"/>
      <c r="CI188" s="27"/>
      <c r="CJ188" s="27"/>
      <c r="CK188" s="27"/>
      <c r="CL188" s="27"/>
      <c r="CM188" s="27"/>
      <c r="CN188" s="27"/>
      <c r="CO188" s="27"/>
      <c r="CP188" s="27"/>
      <c r="CQ188" s="27"/>
      <c r="CR188" s="27"/>
      <c r="CS188" s="27"/>
      <c r="CT188" s="27"/>
      <c r="CU188" s="27"/>
      <c r="CV188" s="27"/>
      <c r="CW188" s="27"/>
      <c r="CX188" s="27"/>
      <c r="CY188" s="27"/>
      <c r="CZ188" s="27"/>
      <c r="DA188" s="27"/>
      <c r="DB188" s="27"/>
      <c r="DC188" s="27"/>
      <c r="DD188" s="27"/>
      <c r="DE188" s="27"/>
      <c r="DF188" s="27"/>
      <c r="DG188" s="27"/>
      <c r="DH188" s="27"/>
      <c r="DI188" s="27"/>
      <c r="DJ188" s="27"/>
      <c r="DK188" s="27"/>
      <c r="DL188" s="27"/>
      <c r="DM188" s="27"/>
      <c r="DN188" s="27"/>
      <c r="DO188" s="27"/>
      <c r="DP188" s="27"/>
      <c r="DQ188" s="27"/>
      <c r="DR188" s="27"/>
      <c r="DS188" s="27"/>
      <c r="DT188" s="27"/>
      <c r="DU188" s="27"/>
      <c r="DV188" s="27"/>
      <c r="DW188" s="27"/>
      <c r="DX188" s="27"/>
      <c r="DY188" s="27"/>
      <c r="DZ188" s="27"/>
      <c r="EA188" s="27"/>
      <c r="EB188" s="27"/>
      <c r="EC188" s="27"/>
      <c r="ED188" s="27"/>
      <c r="EE188" s="27"/>
      <c r="EF188" s="27"/>
      <c r="EG188" s="27"/>
      <c r="EH188" s="27"/>
      <c r="EI188" s="27"/>
      <c r="EJ188" s="27"/>
      <c r="EK188" s="27"/>
      <c r="EL188" s="27"/>
      <c r="EM188" s="27"/>
      <c r="EN188" s="27"/>
      <c r="EO188" s="27"/>
      <c r="EP188" s="27"/>
      <c r="EQ188" s="27"/>
      <c r="ER188" s="27"/>
      <c r="ES188" s="27"/>
      <c r="ET188" s="27"/>
      <c r="EU188" s="27"/>
      <c r="EV188" s="27"/>
      <c r="EW188" s="27"/>
      <c r="EX188" s="27"/>
      <c r="EY188" s="27"/>
      <c r="EZ188" s="27"/>
      <c r="FA188" s="27"/>
      <c r="FB188" s="27"/>
      <c r="FC188" s="27"/>
      <c r="FD188" s="27"/>
      <c r="FE188" s="27"/>
      <c r="FF188" s="27"/>
      <c r="FG188" s="27"/>
      <c r="FH188" s="27"/>
      <c r="FI188" s="27"/>
      <c r="FJ188" s="27"/>
      <c r="FK188" s="27"/>
      <c r="FL188" s="27"/>
      <c r="FM188" s="27"/>
      <c r="FN188" s="27"/>
      <c r="FO188" s="27"/>
      <c r="FP188" s="27"/>
      <c r="FQ188" s="27"/>
      <c r="FR188" s="27"/>
      <c r="FS188" s="27"/>
      <c r="FT188" s="27"/>
      <c r="FU188" s="27"/>
      <c r="FV188" s="27"/>
      <c r="FW188" s="27"/>
      <c r="FX188" s="27"/>
      <c r="FY188" s="27"/>
      <c r="FZ188" s="27"/>
      <c r="GA188" s="27"/>
      <c r="GB188" s="27"/>
      <c r="GC188" s="27"/>
      <c r="GD188" s="27"/>
      <c r="GE188" s="27"/>
      <c r="GF188" s="27"/>
      <c r="GG188" s="27"/>
      <c r="GH188" s="27"/>
      <c r="GI188" s="27"/>
      <c r="GJ188" s="27"/>
      <c r="GK188" s="27"/>
      <c r="GL188" s="27"/>
      <c r="GM188" s="27"/>
      <c r="GN188" s="27"/>
      <c r="GO188" s="27"/>
      <c r="GP188" s="27"/>
      <c r="GQ188" s="27"/>
      <c r="GR188" s="27"/>
      <c r="GS188" s="27"/>
      <c r="GT188" s="27"/>
      <c r="GU188" s="27"/>
      <c r="GV188" s="27"/>
      <c r="GW188" s="27"/>
      <c r="GX188" s="27"/>
      <c r="GY188" s="27"/>
      <c r="GZ188" s="27"/>
      <c r="HA188" s="27"/>
      <c r="HB188" s="27"/>
      <c r="HC188" s="27"/>
      <c r="HD188" s="27"/>
      <c r="HE188" s="27"/>
      <c r="HF188" s="27"/>
      <c r="HG188" s="27"/>
      <c r="HH188" s="27"/>
      <c r="HI188" s="27"/>
      <c r="HJ188" s="27"/>
      <c r="HK188" s="27"/>
      <c r="HL188" s="27"/>
      <c r="HM188" s="27"/>
      <c r="HN188" s="27"/>
      <c r="HO188" s="27"/>
      <c r="HP188" s="27"/>
      <c r="HQ188" s="27"/>
      <c r="HR188" s="27"/>
      <c r="HS188" s="27"/>
      <c r="HT188" s="27"/>
      <c r="HU188" s="27"/>
      <c r="HV188" s="27"/>
      <c r="HW188" s="27"/>
      <c r="HX188" s="27"/>
      <c r="HY188" s="27"/>
      <c r="HZ188" s="27"/>
      <c r="IA188" s="27"/>
    </row>
    <row r="189" spans="1:235" x14ac:dyDescent="0.25">
      <c r="A189" s="32">
        <f t="shared" ca="1" si="8"/>
        <v>43295</v>
      </c>
      <c r="B189" s="37">
        <f ca="1">IF(ISERROR(VLOOKUP($A189,Original!$A$9:$B$500,2,FALSE)),0,VLOOKUP($A189,Original!$A$9:$B$500,2,FALSE))</f>
        <v>0</v>
      </c>
      <c r="C189" s="37">
        <f ca="1">IF(ISERROR(VLOOKUP($A189,Levelled!$A$9:$B$500,2,FALSE)),0,VLOOKUP($A189,Levelled!$A$9:$B$500,2,FALSE))</f>
        <v>0</v>
      </c>
      <c r="D189" s="37">
        <f t="shared" ca="1" si="6"/>
        <v>0</v>
      </c>
      <c r="E189" s="37" t="str">
        <f t="shared" ca="1" si="7"/>
        <v>2018-28</v>
      </c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  <c r="AA189" s="27"/>
      <c r="AB189" s="27"/>
      <c r="AC189" s="27"/>
      <c r="AD189" s="27"/>
      <c r="AE189" s="27"/>
      <c r="AF189" s="27"/>
      <c r="AG189" s="27"/>
      <c r="AH189" s="27"/>
      <c r="AI189" s="27"/>
      <c r="AJ189" s="27"/>
      <c r="AK189" s="27"/>
      <c r="AL189" s="27"/>
      <c r="AM189" s="27"/>
      <c r="AN189" s="27"/>
      <c r="AO189" s="27"/>
      <c r="AP189" s="27"/>
      <c r="AQ189" s="27"/>
      <c r="AR189" s="27"/>
      <c r="AS189" s="27"/>
      <c r="AT189" s="27"/>
      <c r="AU189" s="2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27"/>
      <c r="CH189" s="27"/>
      <c r="CI189" s="27"/>
      <c r="CJ189" s="27"/>
      <c r="CK189" s="27"/>
      <c r="CL189" s="27"/>
      <c r="CM189" s="27"/>
      <c r="CN189" s="27"/>
      <c r="CO189" s="27"/>
      <c r="CP189" s="27"/>
      <c r="CQ189" s="27"/>
      <c r="CR189" s="27"/>
      <c r="CS189" s="27"/>
      <c r="CT189" s="27"/>
      <c r="CU189" s="27"/>
      <c r="CV189" s="27"/>
      <c r="CW189" s="27"/>
      <c r="CX189" s="27"/>
      <c r="CY189" s="27"/>
      <c r="CZ189" s="27"/>
      <c r="DA189" s="27"/>
      <c r="DB189" s="27"/>
      <c r="DC189" s="27"/>
      <c r="DD189" s="27"/>
      <c r="DE189" s="27"/>
      <c r="DF189" s="27"/>
      <c r="DG189" s="27"/>
      <c r="DH189" s="27"/>
      <c r="DI189" s="27"/>
      <c r="DJ189" s="27"/>
      <c r="DK189" s="27"/>
      <c r="DL189" s="27"/>
      <c r="DM189" s="27"/>
      <c r="DN189" s="27"/>
      <c r="DO189" s="27"/>
      <c r="DP189" s="27"/>
      <c r="DQ189" s="27"/>
      <c r="DR189" s="27"/>
      <c r="DS189" s="27"/>
      <c r="DT189" s="27"/>
      <c r="DU189" s="27"/>
      <c r="DV189" s="27"/>
      <c r="DW189" s="27"/>
      <c r="DX189" s="27"/>
      <c r="DY189" s="27"/>
      <c r="DZ189" s="27"/>
      <c r="EA189" s="27"/>
      <c r="EB189" s="27"/>
      <c r="EC189" s="27"/>
      <c r="ED189" s="27"/>
      <c r="EE189" s="27"/>
      <c r="EF189" s="27"/>
      <c r="EG189" s="27"/>
      <c r="EH189" s="27"/>
      <c r="EI189" s="27"/>
      <c r="EJ189" s="27"/>
      <c r="EK189" s="27"/>
      <c r="EL189" s="27"/>
      <c r="EM189" s="27"/>
      <c r="EN189" s="27"/>
      <c r="EO189" s="27"/>
      <c r="EP189" s="27"/>
      <c r="EQ189" s="27"/>
      <c r="ER189" s="27"/>
      <c r="ES189" s="27"/>
      <c r="ET189" s="27"/>
      <c r="EU189" s="27"/>
      <c r="EV189" s="27"/>
      <c r="EW189" s="27"/>
      <c r="EX189" s="27"/>
      <c r="EY189" s="27"/>
      <c r="EZ189" s="27"/>
      <c r="FA189" s="27"/>
      <c r="FB189" s="27"/>
      <c r="FC189" s="27"/>
      <c r="FD189" s="27"/>
      <c r="FE189" s="27"/>
      <c r="FF189" s="27"/>
      <c r="FG189" s="27"/>
      <c r="FH189" s="27"/>
      <c r="FI189" s="27"/>
      <c r="FJ189" s="27"/>
      <c r="FK189" s="27"/>
      <c r="FL189" s="27"/>
      <c r="FM189" s="27"/>
      <c r="FN189" s="27"/>
      <c r="FO189" s="27"/>
      <c r="FP189" s="27"/>
      <c r="FQ189" s="27"/>
      <c r="FR189" s="27"/>
      <c r="FS189" s="27"/>
      <c r="FT189" s="27"/>
      <c r="FU189" s="27"/>
      <c r="FV189" s="27"/>
      <c r="FW189" s="27"/>
      <c r="FX189" s="27"/>
      <c r="FY189" s="27"/>
      <c r="FZ189" s="27"/>
      <c r="GA189" s="27"/>
      <c r="GB189" s="27"/>
      <c r="GC189" s="27"/>
      <c r="GD189" s="27"/>
      <c r="GE189" s="27"/>
      <c r="GF189" s="27"/>
      <c r="GG189" s="27"/>
      <c r="GH189" s="27"/>
      <c r="GI189" s="27"/>
      <c r="GJ189" s="27"/>
      <c r="GK189" s="27"/>
      <c r="GL189" s="27"/>
      <c r="GM189" s="27"/>
      <c r="GN189" s="27"/>
      <c r="GO189" s="27"/>
      <c r="GP189" s="27"/>
      <c r="GQ189" s="27"/>
      <c r="GR189" s="27"/>
      <c r="GS189" s="27"/>
      <c r="GT189" s="27"/>
      <c r="GU189" s="27"/>
      <c r="GV189" s="27"/>
      <c r="GW189" s="27"/>
      <c r="GX189" s="27"/>
      <c r="GY189" s="27"/>
      <c r="GZ189" s="27"/>
      <c r="HA189" s="27"/>
      <c r="HB189" s="27"/>
      <c r="HC189" s="27"/>
      <c r="HD189" s="27"/>
      <c r="HE189" s="27"/>
      <c r="HF189" s="27"/>
      <c r="HG189" s="27"/>
      <c r="HH189" s="27"/>
      <c r="HI189" s="27"/>
      <c r="HJ189" s="27"/>
      <c r="HK189" s="27"/>
      <c r="HL189" s="27"/>
      <c r="HM189" s="27"/>
      <c r="HN189" s="27"/>
      <c r="HO189" s="27"/>
      <c r="HP189" s="27"/>
      <c r="HQ189" s="27"/>
      <c r="HR189" s="27"/>
      <c r="HS189" s="27"/>
      <c r="HT189" s="27"/>
      <c r="HU189" s="27"/>
      <c r="HV189" s="27"/>
      <c r="HW189" s="27"/>
      <c r="HX189" s="27"/>
      <c r="HY189" s="27"/>
      <c r="HZ189" s="27"/>
      <c r="IA189" s="27"/>
    </row>
    <row r="190" spans="1:235" x14ac:dyDescent="0.25">
      <c r="A190" s="32">
        <f t="shared" ca="1" si="8"/>
        <v>43296</v>
      </c>
      <c r="B190" s="37">
        <f ca="1">IF(ISERROR(VLOOKUP($A190,Original!$A$9:$B$500,2,FALSE)),0,VLOOKUP($A190,Original!$A$9:$B$500,2,FALSE))</f>
        <v>0</v>
      </c>
      <c r="C190" s="37">
        <f ca="1">IF(ISERROR(VLOOKUP($A190,Levelled!$A$9:$B$500,2,FALSE)),0,VLOOKUP($A190,Levelled!$A$9:$B$500,2,FALSE))</f>
        <v>0</v>
      </c>
      <c r="D190" s="37">
        <f t="shared" ca="1" si="6"/>
        <v>0</v>
      </c>
      <c r="E190" s="37" t="str">
        <f t="shared" ca="1" si="7"/>
        <v>2018-28</v>
      </c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  <c r="AA190" s="27"/>
      <c r="AB190" s="27"/>
      <c r="AC190" s="27"/>
      <c r="AD190" s="27"/>
      <c r="AE190" s="27"/>
      <c r="AF190" s="27"/>
      <c r="AG190" s="27"/>
      <c r="AH190" s="27"/>
      <c r="AI190" s="27"/>
      <c r="AJ190" s="27"/>
      <c r="AK190" s="27"/>
      <c r="AL190" s="27"/>
      <c r="AM190" s="27"/>
      <c r="AN190" s="27"/>
      <c r="AO190" s="27"/>
      <c r="AP190" s="27"/>
      <c r="AQ190" s="27"/>
      <c r="AR190" s="27"/>
      <c r="AS190" s="27"/>
      <c r="AT190" s="27"/>
      <c r="AU190" s="2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27"/>
      <c r="CH190" s="27"/>
      <c r="CI190" s="27"/>
      <c r="CJ190" s="27"/>
      <c r="CK190" s="27"/>
      <c r="CL190" s="27"/>
      <c r="CM190" s="27"/>
      <c r="CN190" s="27"/>
      <c r="CO190" s="27"/>
      <c r="CP190" s="27"/>
      <c r="CQ190" s="27"/>
      <c r="CR190" s="27"/>
      <c r="CS190" s="27"/>
      <c r="CT190" s="27"/>
      <c r="CU190" s="27"/>
      <c r="CV190" s="27"/>
      <c r="CW190" s="27"/>
      <c r="CX190" s="27"/>
      <c r="CY190" s="27"/>
      <c r="CZ190" s="27"/>
      <c r="DA190" s="27"/>
      <c r="DB190" s="27"/>
      <c r="DC190" s="27"/>
      <c r="DD190" s="27"/>
      <c r="DE190" s="27"/>
      <c r="DF190" s="27"/>
      <c r="DG190" s="27"/>
      <c r="DH190" s="27"/>
      <c r="DI190" s="27"/>
      <c r="DJ190" s="27"/>
      <c r="DK190" s="27"/>
      <c r="DL190" s="27"/>
      <c r="DM190" s="27"/>
      <c r="DN190" s="27"/>
      <c r="DO190" s="27"/>
      <c r="DP190" s="27"/>
      <c r="DQ190" s="27"/>
      <c r="DR190" s="27"/>
      <c r="DS190" s="27"/>
      <c r="DT190" s="27"/>
      <c r="DU190" s="27"/>
      <c r="DV190" s="27"/>
      <c r="DW190" s="27"/>
      <c r="DX190" s="27"/>
      <c r="DY190" s="27"/>
      <c r="DZ190" s="27"/>
      <c r="EA190" s="27"/>
      <c r="EB190" s="27"/>
      <c r="EC190" s="27"/>
      <c r="ED190" s="27"/>
      <c r="EE190" s="27"/>
      <c r="EF190" s="27"/>
      <c r="EG190" s="27"/>
      <c r="EH190" s="27"/>
      <c r="EI190" s="27"/>
      <c r="EJ190" s="27"/>
      <c r="EK190" s="27"/>
      <c r="EL190" s="27"/>
      <c r="EM190" s="27"/>
      <c r="EN190" s="27"/>
      <c r="EO190" s="27"/>
      <c r="EP190" s="27"/>
      <c r="EQ190" s="27"/>
      <c r="ER190" s="27"/>
      <c r="ES190" s="27"/>
      <c r="ET190" s="27"/>
      <c r="EU190" s="27"/>
      <c r="EV190" s="27"/>
      <c r="EW190" s="27"/>
      <c r="EX190" s="27"/>
      <c r="EY190" s="27"/>
      <c r="EZ190" s="27"/>
      <c r="FA190" s="27"/>
      <c r="FB190" s="27"/>
      <c r="FC190" s="27"/>
      <c r="FD190" s="27"/>
      <c r="FE190" s="27"/>
      <c r="FF190" s="27"/>
      <c r="FG190" s="27"/>
      <c r="FH190" s="27"/>
      <c r="FI190" s="27"/>
      <c r="FJ190" s="27"/>
      <c r="FK190" s="27"/>
      <c r="FL190" s="27"/>
      <c r="FM190" s="27"/>
      <c r="FN190" s="27"/>
      <c r="FO190" s="27"/>
      <c r="FP190" s="27"/>
      <c r="FQ190" s="27"/>
      <c r="FR190" s="27"/>
      <c r="FS190" s="27"/>
      <c r="FT190" s="27"/>
      <c r="FU190" s="27"/>
      <c r="FV190" s="27"/>
      <c r="FW190" s="27"/>
      <c r="FX190" s="27"/>
      <c r="FY190" s="27"/>
      <c r="FZ190" s="27"/>
      <c r="GA190" s="27"/>
      <c r="GB190" s="27"/>
      <c r="GC190" s="27"/>
      <c r="GD190" s="27"/>
      <c r="GE190" s="27"/>
      <c r="GF190" s="27"/>
      <c r="GG190" s="27"/>
      <c r="GH190" s="27"/>
      <c r="GI190" s="27"/>
      <c r="GJ190" s="27"/>
      <c r="GK190" s="27"/>
      <c r="GL190" s="27"/>
      <c r="GM190" s="27"/>
      <c r="GN190" s="27"/>
      <c r="GO190" s="27"/>
      <c r="GP190" s="27"/>
      <c r="GQ190" s="27"/>
      <c r="GR190" s="27"/>
      <c r="GS190" s="27"/>
      <c r="GT190" s="27"/>
      <c r="GU190" s="27"/>
      <c r="GV190" s="27"/>
      <c r="GW190" s="27"/>
      <c r="GX190" s="27"/>
      <c r="GY190" s="27"/>
      <c r="GZ190" s="27"/>
      <c r="HA190" s="27"/>
      <c r="HB190" s="27"/>
      <c r="HC190" s="27"/>
      <c r="HD190" s="27"/>
      <c r="HE190" s="27"/>
      <c r="HF190" s="27"/>
      <c r="HG190" s="27"/>
      <c r="HH190" s="27"/>
      <c r="HI190" s="27"/>
      <c r="HJ190" s="27"/>
      <c r="HK190" s="27"/>
      <c r="HL190" s="27"/>
      <c r="HM190" s="27"/>
      <c r="HN190" s="27"/>
      <c r="HO190" s="27"/>
      <c r="HP190" s="27"/>
      <c r="HQ190" s="27"/>
      <c r="HR190" s="27"/>
      <c r="HS190" s="27"/>
      <c r="HT190" s="27"/>
      <c r="HU190" s="27"/>
      <c r="HV190" s="27"/>
      <c r="HW190" s="27"/>
      <c r="HX190" s="27"/>
      <c r="HY190" s="27"/>
      <c r="HZ190" s="27"/>
      <c r="IA190" s="27"/>
    </row>
    <row r="191" spans="1:235" x14ac:dyDescent="0.25">
      <c r="A191" s="32">
        <f t="shared" ca="1" si="8"/>
        <v>43297</v>
      </c>
      <c r="B191" s="37">
        <f ca="1">IF(ISERROR(VLOOKUP($A191,Original!$A$9:$B$500,2,FALSE)),0,VLOOKUP($A191,Original!$A$9:$B$500,2,FALSE))</f>
        <v>0</v>
      </c>
      <c r="C191" s="37">
        <f ca="1">IF(ISERROR(VLOOKUP($A191,Levelled!$A$9:$B$500,2,FALSE)),0,VLOOKUP($A191,Levelled!$A$9:$B$500,2,FALSE))</f>
        <v>0</v>
      </c>
      <c r="D191" s="37">
        <f t="shared" ca="1" si="6"/>
        <v>0</v>
      </c>
      <c r="E191" s="37" t="str">
        <f t="shared" ca="1" si="7"/>
        <v>2018-29</v>
      </c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  <c r="AA191" s="27"/>
      <c r="AB191" s="27"/>
      <c r="AC191" s="27"/>
      <c r="AD191" s="27"/>
      <c r="AE191" s="27"/>
      <c r="AF191" s="27"/>
      <c r="AG191" s="27"/>
      <c r="AH191" s="27"/>
      <c r="AI191" s="27"/>
      <c r="AJ191" s="27"/>
      <c r="AK191" s="27"/>
      <c r="AL191" s="27"/>
      <c r="AM191" s="27"/>
      <c r="AN191" s="27"/>
      <c r="AO191" s="27"/>
      <c r="AP191" s="27"/>
      <c r="AQ191" s="27"/>
      <c r="AR191" s="27"/>
      <c r="AS191" s="27"/>
      <c r="AT191" s="27"/>
      <c r="AU191" s="2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27"/>
      <c r="CH191" s="27"/>
      <c r="CI191" s="27"/>
      <c r="CJ191" s="27"/>
      <c r="CK191" s="27"/>
      <c r="CL191" s="27"/>
      <c r="CM191" s="27"/>
      <c r="CN191" s="27"/>
      <c r="CO191" s="27"/>
      <c r="CP191" s="27"/>
      <c r="CQ191" s="27"/>
      <c r="CR191" s="27"/>
      <c r="CS191" s="27"/>
      <c r="CT191" s="27"/>
      <c r="CU191" s="27"/>
      <c r="CV191" s="27"/>
      <c r="CW191" s="27"/>
      <c r="CX191" s="27"/>
      <c r="CY191" s="27"/>
      <c r="CZ191" s="27"/>
      <c r="DA191" s="27"/>
      <c r="DB191" s="27"/>
      <c r="DC191" s="27"/>
      <c r="DD191" s="27"/>
      <c r="DE191" s="27"/>
      <c r="DF191" s="27"/>
      <c r="DG191" s="27"/>
      <c r="DH191" s="27"/>
      <c r="DI191" s="27"/>
      <c r="DJ191" s="27"/>
      <c r="DK191" s="27"/>
      <c r="DL191" s="27"/>
      <c r="DM191" s="27"/>
      <c r="DN191" s="27"/>
      <c r="DO191" s="27"/>
      <c r="DP191" s="27"/>
      <c r="DQ191" s="27"/>
      <c r="DR191" s="27"/>
      <c r="DS191" s="27"/>
      <c r="DT191" s="27"/>
      <c r="DU191" s="27"/>
      <c r="DV191" s="27"/>
      <c r="DW191" s="27"/>
      <c r="DX191" s="27"/>
      <c r="DY191" s="27"/>
      <c r="DZ191" s="27"/>
      <c r="EA191" s="27"/>
      <c r="EB191" s="27"/>
      <c r="EC191" s="27"/>
      <c r="ED191" s="27"/>
      <c r="EE191" s="27"/>
      <c r="EF191" s="27"/>
      <c r="EG191" s="27"/>
      <c r="EH191" s="27"/>
      <c r="EI191" s="27"/>
      <c r="EJ191" s="27"/>
      <c r="EK191" s="27"/>
      <c r="EL191" s="27"/>
      <c r="EM191" s="27"/>
      <c r="EN191" s="27"/>
      <c r="EO191" s="27"/>
      <c r="EP191" s="27"/>
      <c r="EQ191" s="27"/>
      <c r="ER191" s="27"/>
      <c r="ES191" s="27"/>
      <c r="ET191" s="27"/>
      <c r="EU191" s="27"/>
      <c r="EV191" s="27"/>
      <c r="EW191" s="27"/>
      <c r="EX191" s="27"/>
      <c r="EY191" s="27"/>
      <c r="EZ191" s="27"/>
      <c r="FA191" s="27"/>
      <c r="FB191" s="27"/>
      <c r="FC191" s="27"/>
      <c r="FD191" s="27"/>
      <c r="FE191" s="27"/>
      <c r="FF191" s="27"/>
      <c r="FG191" s="27"/>
      <c r="FH191" s="27"/>
      <c r="FI191" s="27"/>
      <c r="FJ191" s="27"/>
      <c r="FK191" s="27"/>
      <c r="FL191" s="27"/>
      <c r="FM191" s="27"/>
      <c r="FN191" s="27"/>
      <c r="FO191" s="27"/>
      <c r="FP191" s="27"/>
      <c r="FQ191" s="27"/>
      <c r="FR191" s="27"/>
      <c r="FS191" s="27"/>
      <c r="FT191" s="27"/>
      <c r="FU191" s="27"/>
      <c r="FV191" s="27"/>
      <c r="FW191" s="27"/>
      <c r="FX191" s="27"/>
      <c r="FY191" s="27"/>
      <c r="FZ191" s="27"/>
      <c r="GA191" s="27"/>
      <c r="GB191" s="27"/>
      <c r="GC191" s="27"/>
      <c r="GD191" s="27"/>
      <c r="GE191" s="27"/>
      <c r="GF191" s="27"/>
      <c r="GG191" s="27"/>
      <c r="GH191" s="27"/>
      <c r="GI191" s="27"/>
      <c r="GJ191" s="27"/>
      <c r="GK191" s="27"/>
      <c r="GL191" s="27"/>
      <c r="GM191" s="27"/>
      <c r="GN191" s="27"/>
      <c r="GO191" s="27"/>
      <c r="GP191" s="27"/>
      <c r="GQ191" s="27"/>
      <c r="GR191" s="27"/>
      <c r="GS191" s="27"/>
      <c r="GT191" s="27"/>
      <c r="GU191" s="27"/>
      <c r="GV191" s="27"/>
      <c r="GW191" s="27"/>
      <c r="GX191" s="27"/>
      <c r="GY191" s="27"/>
      <c r="GZ191" s="27"/>
      <c r="HA191" s="27"/>
      <c r="HB191" s="27"/>
      <c r="HC191" s="27"/>
      <c r="HD191" s="27"/>
      <c r="HE191" s="27"/>
      <c r="HF191" s="27"/>
      <c r="HG191" s="27"/>
      <c r="HH191" s="27"/>
      <c r="HI191" s="27"/>
      <c r="HJ191" s="27"/>
      <c r="HK191" s="27"/>
      <c r="HL191" s="27"/>
      <c r="HM191" s="27"/>
      <c r="HN191" s="27"/>
      <c r="HO191" s="27"/>
      <c r="HP191" s="27"/>
      <c r="HQ191" s="27"/>
      <c r="HR191" s="27"/>
      <c r="HS191" s="27"/>
      <c r="HT191" s="27"/>
      <c r="HU191" s="27"/>
      <c r="HV191" s="27"/>
      <c r="HW191" s="27"/>
      <c r="HX191" s="27"/>
      <c r="HY191" s="27"/>
      <c r="HZ191" s="27"/>
      <c r="IA191" s="27"/>
    </row>
    <row r="192" spans="1:235" x14ac:dyDescent="0.25">
      <c r="A192" s="32">
        <f t="shared" ca="1" si="8"/>
        <v>43298</v>
      </c>
      <c r="B192" s="37">
        <f ca="1">IF(ISERROR(VLOOKUP($A192,Original!$A$9:$B$500,2,FALSE)),0,VLOOKUP($A192,Original!$A$9:$B$500,2,FALSE))</f>
        <v>0</v>
      </c>
      <c r="C192" s="37">
        <f ca="1">IF(ISERROR(VLOOKUP($A192,Levelled!$A$9:$B$500,2,FALSE)),0,VLOOKUP($A192,Levelled!$A$9:$B$500,2,FALSE))</f>
        <v>0</v>
      </c>
      <c r="D192" s="37">
        <f t="shared" ca="1" si="6"/>
        <v>0</v>
      </c>
      <c r="E192" s="37" t="str">
        <f t="shared" ca="1" si="7"/>
        <v>2018-29</v>
      </c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  <c r="AA192" s="27"/>
      <c r="AB192" s="27"/>
      <c r="AC192" s="27"/>
      <c r="AD192" s="27"/>
      <c r="AE192" s="27"/>
      <c r="AF192" s="27"/>
      <c r="AG192" s="27"/>
      <c r="AH192" s="27"/>
      <c r="AI192" s="27"/>
      <c r="AJ192" s="27"/>
      <c r="AK192" s="27"/>
      <c r="AL192" s="27"/>
      <c r="AM192" s="27"/>
      <c r="AN192" s="27"/>
      <c r="AO192" s="27"/>
      <c r="AP192" s="27"/>
      <c r="AQ192" s="27"/>
      <c r="AR192" s="27"/>
      <c r="AS192" s="27"/>
      <c r="AT192" s="27"/>
      <c r="AU192" s="2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27"/>
      <c r="CH192" s="27"/>
      <c r="CI192" s="27"/>
      <c r="CJ192" s="27"/>
      <c r="CK192" s="27"/>
      <c r="CL192" s="27"/>
      <c r="CM192" s="27"/>
      <c r="CN192" s="27"/>
      <c r="CO192" s="27"/>
      <c r="CP192" s="27"/>
      <c r="CQ192" s="27"/>
      <c r="CR192" s="27"/>
      <c r="CS192" s="27"/>
      <c r="CT192" s="27"/>
      <c r="CU192" s="27"/>
      <c r="CV192" s="27"/>
      <c r="CW192" s="27"/>
      <c r="CX192" s="27"/>
      <c r="CY192" s="27"/>
      <c r="CZ192" s="27"/>
      <c r="DA192" s="27"/>
      <c r="DB192" s="27"/>
      <c r="DC192" s="27"/>
      <c r="DD192" s="27"/>
      <c r="DE192" s="27"/>
      <c r="DF192" s="27"/>
      <c r="DG192" s="27"/>
      <c r="DH192" s="27"/>
      <c r="DI192" s="27"/>
      <c r="DJ192" s="27"/>
      <c r="DK192" s="27"/>
      <c r="DL192" s="27"/>
      <c r="DM192" s="27"/>
      <c r="DN192" s="27"/>
      <c r="DO192" s="27"/>
      <c r="DP192" s="27"/>
      <c r="DQ192" s="27"/>
      <c r="DR192" s="27"/>
      <c r="DS192" s="27"/>
      <c r="DT192" s="27"/>
      <c r="DU192" s="27"/>
      <c r="DV192" s="27"/>
      <c r="DW192" s="27"/>
      <c r="DX192" s="27"/>
      <c r="DY192" s="27"/>
      <c r="DZ192" s="27"/>
      <c r="EA192" s="27"/>
      <c r="EB192" s="27"/>
      <c r="EC192" s="27"/>
      <c r="ED192" s="27"/>
      <c r="EE192" s="27"/>
      <c r="EF192" s="27"/>
      <c r="EG192" s="27"/>
      <c r="EH192" s="27"/>
      <c r="EI192" s="27"/>
      <c r="EJ192" s="27"/>
      <c r="EK192" s="27"/>
      <c r="EL192" s="27"/>
      <c r="EM192" s="27"/>
      <c r="EN192" s="27"/>
      <c r="EO192" s="27"/>
      <c r="EP192" s="27"/>
      <c r="EQ192" s="27"/>
      <c r="ER192" s="27"/>
      <c r="ES192" s="27"/>
      <c r="ET192" s="27"/>
      <c r="EU192" s="27"/>
      <c r="EV192" s="27"/>
      <c r="EW192" s="27"/>
      <c r="EX192" s="27"/>
      <c r="EY192" s="27"/>
      <c r="EZ192" s="27"/>
      <c r="FA192" s="27"/>
      <c r="FB192" s="27"/>
      <c r="FC192" s="27"/>
      <c r="FD192" s="27"/>
      <c r="FE192" s="27"/>
      <c r="FF192" s="27"/>
      <c r="FG192" s="27"/>
      <c r="FH192" s="27"/>
      <c r="FI192" s="27"/>
      <c r="FJ192" s="27"/>
      <c r="FK192" s="27"/>
      <c r="FL192" s="27"/>
      <c r="FM192" s="27"/>
      <c r="FN192" s="27"/>
      <c r="FO192" s="27"/>
      <c r="FP192" s="27"/>
      <c r="FQ192" s="27"/>
      <c r="FR192" s="27"/>
      <c r="FS192" s="27"/>
      <c r="FT192" s="27"/>
      <c r="FU192" s="27"/>
      <c r="FV192" s="27"/>
      <c r="FW192" s="27"/>
      <c r="FX192" s="27"/>
      <c r="FY192" s="27"/>
      <c r="FZ192" s="27"/>
      <c r="GA192" s="27"/>
      <c r="GB192" s="27"/>
      <c r="GC192" s="27"/>
      <c r="GD192" s="27"/>
      <c r="GE192" s="27"/>
      <c r="GF192" s="27"/>
      <c r="GG192" s="27"/>
      <c r="GH192" s="27"/>
      <c r="GI192" s="27"/>
      <c r="GJ192" s="27"/>
      <c r="GK192" s="27"/>
      <c r="GL192" s="27"/>
      <c r="GM192" s="27"/>
      <c r="GN192" s="27"/>
      <c r="GO192" s="27"/>
      <c r="GP192" s="27"/>
      <c r="GQ192" s="27"/>
      <c r="GR192" s="27"/>
      <c r="GS192" s="27"/>
      <c r="GT192" s="27"/>
      <c r="GU192" s="27"/>
      <c r="GV192" s="27"/>
      <c r="GW192" s="27"/>
      <c r="GX192" s="27"/>
      <c r="GY192" s="27"/>
      <c r="GZ192" s="27"/>
      <c r="HA192" s="27"/>
      <c r="HB192" s="27"/>
      <c r="HC192" s="27"/>
      <c r="HD192" s="27"/>
      <c r="HE192" s="27"/>
      <c r="HF192" s="27"/>
      <c r="HG192" s="27"/>
      <c r="HH192" s="27"/>
      <c r="HI192" s="27"/>
      <c r="HJ192" s="27"/>
      <c r="HK192" s="27"/>
      <c r="HL192" s="27"/>
      <c r="HM192" s="27"/>
      <c r="HN192" s="27"/>
      <c r="HO192" s="27"/>
      <c r="HP192" s="27"/>
      <c r="HQ192" s="27"/>
      <c r="HR192" s="27"/>
      <c r="HS192" s="27"/>
      <c r="HT192" s="27"/>
      <c r="HU192" s="27"/>
      <c r="HV192" s="27"/>
      <c r="HW192" s="27"/>
      <c r="HX192" s="27"/>
      <c r="HY192" s="27"/>
      <c r="HZ192" s="27"/>
      <c r="IA192" s="27"/>
    </row>
    <row r="193" spans="1:235" x14ac:dyDescent="0.25">
      <c r="A193" s="32">
        <f t="shared" ca="1" si="8"/>
        <v>43299</v>
      </c>
      <c r="B193" s="37">
        <f ca="1">IF(ISERROR(VLOOKUP($A193,Original!$A$9:$B$500,2,FALSE)),0,VLOOKUP($A193,Original!$A$9:$B$500,2,FALSE))</f>
        <v>0</v>
      </c>
      <c r="C193" s="37">
        <f ca="1">IF(ISERROR(VLOOKUP($A193,Levelled!$A$9:$B$500,2,FALSE)),0,VLOOKUP($A193,Levelled!$A$9:$B$500,2,FALSE))</f>
        <v>0</v>
      </c>
      <c r="D193" s="37">
        <f t="shared" ca="1" si="6"/>
        <v>0</v>
      </c>
      <c r="E193" s="37" t="str">
        <f t="shared" ca="1" si="7"/>
        <v>2018-29</v>
      </c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  <c r="AA193" s="27"/>
      <c r="AB193" s="27"/>
      <c r="AC193" s="27"/>
      <c r="AD193" s="27"/>
      <c r="AE193" s="27"/>
      <c r="AF193" s="27"/>
      <c r="AG193" s="27"/>
      <c r="AH193" s="27"/>
      <c r="AI193" s="27"/>
      <c r="AJ193" s="27"/>
      <c r="AK193" s="27"/>
      <c r="AL193" s="27"/>
      <c r="AM193" s="27"/>
      <c r="AN193" s="27"/>
      <c r="AO193" s="27"/>
      <c r="AP193" s="27"/>
      <c r="AQ193" s="27"/>
      <c r="AR193" s="27"/>
      <c r="AS193" s="27"/>
      <c r="AT193" s="27"/>
      <c r="AU193" s="2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27"/>
      <c r="CH193" s="27"/>
      <c r="CI193" s="27"/>
      <c r="CJ193" s="27"/>
      <c r="CK193" s="27"/>
      <c r="CL193" s="27"/>
      <c r="CM193" s="27"/>
      <c r="CN193" s="27"/>
      <c r="CO193" s="27"/>
      <c r="CP193" s="27"/>
      <c r="CQ193" s="27"/>
      <c r="CR193" s="27"/>
      <c r="CS193" s="27"/>
      <c r="CT193" s="27"/>
      <c r="CU193" s="27"/>
      <c r="CV193" s="27"/>
      <c r="CW193" s="27"/>
      <c r="CX193" s="27"/>
      <c r="CY193" s="27"/>
      <c r="CZ193" s="27"/>
      <c r="DA193" s="27"/>
      <c r="DB193" s="27"/>
      <c r="DC193" s="27"/>
      <c r="DD193" s="27"/>
      <c r="DE193" s="27"/>
      <c r="DF193" s="27"/>
      <c r="DG193" s="27"/>
      <c r="DH193" s="27"/>
      <c r="DI193" s="27"/>
      <c r="DJ193" s="27"/>
      <c r="DK193" s="27"/>
      <c r="DL193" s="27"/>
      <c r="DM193" s="27"/>
      <c r="DN193" s="27"/>
      <c r="DO193" s="27"/>
      <c r="DP193" s="27"/>
      <c r="DQ193" s="27"/>
      <c r="DR193" s="27"/>
      <c r="DS193" s="27"/>
      <c r="DT193" s="27"/>
      <c r="DU193" s="27"/>
      <c r="DV193" s="27"/>
      <c r="DW193" s="27"/>
      <c r="DX193" s="27"/>
      <c r="DY193" s="27"/>
      <c r="DZ193" s="27"/>
      <c r="EA193" s="27"/>
      <c r="EB193" s="27"/>
      <c r="EC193" s="27"/>
      <c r="ED193" s="27"/>
      <c r="EE193" s="27"/>
      <c r="EF193" s="27"/>
      <c r="EG193" s="27"/>
      <c r="EH193" s="27"/>
      <c r="EI193" s="27"/>
      <c r="EJ193" s="27"/>
      <c r="EK193" s="27"/>
      <c r="EL193" s="27"/>
      <c r="EM193" s="27"/>
      <c r="EN193" s="27"/>
      <c r="EO193" s="27"/>
      <c r="EP193" s="27"/>
      <c r="EQ193" s="27"/>
      <c r="ER193" s="27"/>
      <c r="ES193" s="27"/>
      <c r="ET193" s="27"/>
      <c r="EU193" s="27"/>
      <c r="EV193" s="27"/>
      <c r="EW193" s="27"/>
      <c r="EX193" s="27"/>
      <c r="EY193" s="27"/>
      <c r="EZ193" s="27"/>
      <c r="FA193" s="27"/>
      <c r="FB193" s="27"/>
      <c r="FC193" s="27"/>
      <c r="FD193" s="27"/>
      <c r="FE193" s="27"/>
      <c r="FF193" s="27"/>
      <c r="FG193" s="27"/>
      <c r="FH193" s="27"/>
      <c r="FI193" s="27"/>
      <c r="FJ193" s="27"/>
      <c r="FK193" s="27"/>
      <c r="FL193" s="27"/>
      <c r="FM193" s="27"/>
      <c r="FN193" s="27"/>
      <c r="FO193" s="27"/>
      <c r="FP193" s="27"/>
      <c r="FQ193" s="27"/>
      <c r="FR193" s="27"/>
      <c r="FS193" s="27"/>
      <c r="FT193" s="27"/>
      <c r="FU193" s="27"/>
      <c r="FV193" s="27"/>
      <c r="FW193" s="27"/>
      <c r="FX193" s="27"/>
      <c r="FY193" s="27"/>
      <c r="FZ193" s="27"/>
      <c r="GA193" s="27"/>
      <c r="GB193" s="27"/>
      <c r="GC193" s="27"/>
      <c r="GD193" s="27"/>
      <c r="GE193" s="27"/>
      <c r="GF193" s="27"/>
      <c r="GG193" s="27"/>
      <c r="GH193" s="27"/>
      <c r="GI193" s="27"/>
      <c r="GJ193" s="27"/>
      <c r="GK193" s="27"/>
      <c r="GL193" s="27"/>
      <c r="GM193" s="27"/>
      <c r="GN193" s="27"/>
      <c r="GO193" s="27"/>
      <c r="GP193" s="27"/>
      <c r="GQ193" s="27"/>
      <c r="GR193" s="27"/>
      <c r="GS193" s="27"/>
      <c r="GT193" s="27"/>
      <c r="GU193" s="27"/>
      <c r="GV193" s="27"/>
      <c r="GW193" s="27"/>
      <c r="GX193" s="27"/>
      <c r="GY193" s="27"/>
      <c r="GZ193" s="27"/>
      <c r="HA193" s="27"/>
      <c r="HB193" s="27"/>
      <c r="HC193" s="27"/>
      <c r="HD193" s="27"/>
      <c r="HE193" s="27"/>
      <c r="HF193" s="27"/>
      <c r="HG193" s="27"/>
      <c r="HH193" s="27"/>
      <c r="HI193" s="27"/>
      <c r="HJ193" s="27"/>
      <c r="HK193" s="27"/>
      <c r="HL193" s="27"/>
      <c r="HM193" s="27"/>
      <c r="HN193" s="27"/>
      <c r="HO193" s="27"/>
      <c r="HP193" s="27"/>
      <c r="HQ193" s="27"/>
      <c r="HR193" s="27"/>
      <c r="HS193" s="27"/>
      <c r="HT193" s="27"/>
      <c r="HU193" s="27"/>
      <c r="HV193" s="27"/>
      <c r="HW193" s="27"/>
      <c r="HX193" s="27"/>
      <c r="HY193" s="27"/>
      <c r="HZ193" s="27"/>
      <c r="IA193" s="27"/>
    </row>
    <row r="194" spans="1:235" x14ac:dyDescent="0.25">
      <c r="A194" s="32">
        <f t="shared" ca="1" si="8"/>
        <v>43300</v>
      </c>
      <c r="B194" s="37">
        <f ca="1">IF(ISERROR(VLOOKUP($A194,Original!$A$9:$B$500,2,FALSE)),0,VLOOKUP($A194,Original!$A$9:$B$500,2,FALSE))</f>
        <v>0</v>
      </c>
      <c r="C194" s="37">
        <f ca="1">IF(ISERROR(VLOOKUP($A194,Levelled!$A$9:$B$500,2,FALSE)),0,VLOOKUP($A194,Levelled!$A$9:$B$500,2,FALSE))</f>
        <v>0</v>
      </c>
      <c r="D194" s="37">
        <f t="shared" ca="1" si="6"/>
        <v>0</v>
      </c>
      <c r="E194" s="37" t="str">
        <f t="shared" ca="1" si="7"/>
        <v>2018-29</v>
      </c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  <c r="AA194" s="27"/>
      <c r="AB194" s="27"/>
      <c r="AC194" s="27"/>
      <c r="AD194" s="27"/>
      <c r="AE194" s="27"/>
      <c r="AF194" s="27"/>
      <c r="AG194" s="27"/>
      <c r="AH194" s="27"/>
      <c r="AI194" s="27"/>
      <c r="AJ194" s="27"/>
      <c r="AK194" s="27"/>
      <c r="AL194" s="27"/>
      <c r="AM194" s="27"/>
      <c r="AN194" s="27"/>
      <c r="AO194" s="27"/>
      <c r="AP194" s="27"/>
      <c r="AQ194" s="27"/>
      <c r="AR194" s="27"/>
      <c r="AS194" s="27"/>
      <c r="AT194" s="27"/>
      <c r="AU194" s="2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27"/>
      <c r="CH194" s="27"/>
      <c r="CI194" s="27"/>
      <c r="CJ194" s="27"/>
      <c r="CK194" s="27"/>
      <c r="CL194" s="27"/>
      <c r="CM194" s="27"/>
      <c r="CN194" s="27"/>
      <c r="CO194" s="27"/>
      <c r="CP194" s="27"/>
      <c r="CQ194" s="27"/>
      <c r="CR194" s="27"/>
      <c r="CS194" s="27"/>
      <c r="CT194" s="27"/>
      <c r="CU194" s="27"/>
      <c r="CV194" s="27"/>
      <c r="CW194" s="27"/>
      <c r="CX194" s="27"/>
      <c r="CY194" s="27"/>
      <c r="CZ194" s="27"/>
      <c r="DA194" s="27"/>
      <c r="DB194" s="27"/>
      <c r="DC194" s="27"/>
      <c r="DD194" s="27"/>
      <c r="DE194" s="27"/>
      <c r="DF194" s="27"/>
      <c r="DG194" s="27"/>
      <c r="DH194" s="27"/>
      <c r="DI194" s="27"/>
      <c r="DJ194" s="27"/>
      <c r="DK194" s="27"/>
      <c r="DL194" s="27"/>
      <c r="DM194" s="27"/>
      <c r="DN194" s="27"/>
      <c r="DO194" s="27"/>
      <c r="DP194" s="27"/>
      <c r="DQ194" s="27"/>
      <c r="DR194" s="27"/>
      <c r="DS194" s="27"/>
      <c r="DT194" s="27"/>
      <c r="DU194" s="27"/>
      <c r="DV194" s="27"/>
      <c r="DW194" s="27"/>
      <c r="DX194" s="27"/>
      <c r="DY194" s="27"/>
      <c r="DZ194" s="27"/>
      <c r="EA194" s="27"/>
      <c r="EB194" s="27"/>
      <c r="EC194" s="27"/>
      <c r="ED194" s="27"/>
      <c r="EE194" s="27"/>
      <c r="EF194" s="27"/>
      <c r="EG194" s="27"/>
      <c r="EH194" s="27"/>
      <c r="EI194" s="27"/>
      <c r="EJ194" s="27"/>
      <c r="EK194" s="27"/>
      <c r="EL194" s="27"/>
      <c r="EM194" s="27"/>
      <c r="EN194" s="27"/>
      <c r="EO194" s="27"/>
      <c r="EP194" s="27"/>
      <c r="EQ194" s="27"/>
      <c r="ER194" s="27"/>
      <c r="ES194" s="27"/>
      <c r="ET194" s="27"/>
      <c r="EU194" s="27"/>
      <c r="EV194" s="27"/>
      <c r="EW194" s="27"/>
      <c r="EX194" s="27"/>
      <c r="EY194" s="27"/>
      <c r="EZ194" s="27"/>
      <c r="FA194" s="27"/>
      <c r="FB194" s="27"/>
      <c r="FC194" s="27"/>
      <c r="FD194" s="27"/>
      <c r="FE194" s="27"/>
      <c r="FF194" s="27"/>
      <c r="FG194" s="27"/>
      <c r="FH194" s="27"/>
      <c r="FI194" s="27"/>
      <c r="FJ194" s="27"/>
      <c r="FK194" s="27"/>
      <c r="FL194" s="27"/>
      <c r="FM194" s="27"/>
      <c r="FN194" s="27"/>
      <c r="FO194" s="27"/>
      <c r="FP194" s="27"/>
      <c r="FQ194" s="27"/>
      <c r="FR194" s="27"/>
      <c r="FS194" s="27"/>
      <c r="FT194" s="27"/>
      <c r="FU194" s="27"/>
      <c r="FV194" s="27"/>
      <c r="FW194" s="27"/>
      <c r="FX194" s="27"/>
      <c r="FY194" s="27"/>
      <c r="FZ194" s="27"/>
      <c r="GA194" s="27"/>
      <c r="GB194" s="27"/>
      <c r="GC194" s="27"/>
      <c r="GD194" s="27"/>
      <c r="GE194" s="27"/>
      <c r="GF194" s="27"/>
      <c r="GG194" s="27"/>
      <c r="GH194" s="27"/>
      <c r="GI194" s="27"/>
      <c r="GJ194" s="27"/>
      <c r="GK194" s="27"/>
      <c r="GL194" s="27"/>
      <c r="GM194" s="27"/>
      <c r="GN194" s="27"/>
      <c r="GO194" s="27"/>
      <c r="GP194" s="27"/>
      <c r="GQ194" s="27"/>
      <c r="GR194" s="27"/>
      <c r="GS194" s="27"/>
      <c r="GT194" s="27"/>
      <c r="GU194" s="27"/>
      <c r="GV194" s="27"/>
      <c r="GW194" s="27"/>
      <c r="GX194" s="27"/>
      <c r="GY194" s="27"/>
      <c r="GZ194" s="27"/>
      <c r="HA194" s="27"/>
      <c r="HB194" s="27"/>
      <c r="HC194" s="27"/>
      <c r="HD194" s="27"/>
      <c r="HE194" s="27"/>
      <c r="HF194" s="27"/>
      <c r="HG194" s="27"/>
      <c r="HH194" s="27"/>
      <c r="HI194" s="27"/>
      <c r="HJ194" s="27"/>
      <c r="HK194" s="27"/>
      <c r="HL194" s="27"/>
      <c r="HM194" s="27"/>
      <c r="HN194" s="27"/>
      <c r="HO194" s="27"/>
      <c r="HP194" s="27"/>
      <c r="HQ194" s="27"/>
      <c r="HR194" s="27"/>
      <c r="HS194" s="27"/>
      <c r="HT194" s="27"/>
      <c r="HU194" s="27"/>
      <c r="HV194" s="27"/>
      <c r="HW194" s="27"/>
      <c r="HX194" s="27"/>
      <c r="HY194" s="27"/>
      <c r="HZ194" s="27"/>
      <c r="IA194" s="27"/>
    </row>
    <row r="195" spans="1:235" x14ac:dyDescent="0.25">
      <c r="A195" s="32">
        <f t="shared" ca="1" si="8"/>
        <v>43301</v>
      </c>
      <c r="B195" s="37">
        <f ca="1">IF(ISERROR(VLOOKUP($A195,Original!$A$9:$B$500,2,FALSE)),0,VLOOKUP($A195,Original!$A$9:$B$500,2,FALSE))</f>
        <v>0</v>
      </c>
      <c r="C195" s="37">
        <f ca="1">IF(ISERROR(VLOOKUP($A195,Levelled!$A$9:$B$500,2,FALSE)),0,VLOOKUP($A195,Levelled!$A$9:$B$500,2,FALSE))</f>
        <v>0</v>
      </c>
      <c r="D195" s="37">
        <f t="shared" ca="1" si="6"/>
        <v>0</v>
      </c>
      <c r="E195" s="37" t="str">
        <f t="shared" ca="1" si="7"/>
        <v>2018-29</v>
      </c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  <c r="AA195" s="27"/>
      <c r="AB195" s="27"/>
      <c r="AC195" s="27"/>
      <c r="AD195" s="27"/>
      <c r="AE195" s="27"/>
      <c r="AF195" s="27"/>
      <c r="AG195" s="27"/>
      <c r="AH195" s="27"/>
      <c r="AI195" s="27"/>
      <c r="AJ195" s="27"/>
      <c r="AK195" s="27"/>
      <c r="AL195" s="27"/>
      <c r="AM195" s="27"/>
      <c r="AN195" s="27"/>
      <c r="AO195" s="27"/>
      <c r="AP195" s="27"/>
      <c r="AQ195" s="27"/>
      <c r="AR195" s="27"/>
      <c r="AS195" s="27"/>
      <c r="AT195" s="27"/>
      <c r="AU195" s="2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27"/>
      <c r="CH195" s="27"/>
      <c r="CI195" s="27"/>
      <c r="CJ195" s="27"/>
      <c r="CK195" s="27"/>
      <c r="CL195" s="27"/>
      <c r="CM195" s="27"/>
      <c r="CN195" s="27"/>
      <c r="CO195" s="27"/>
      <c r="CP195" s="27"/>
      <c r="CQ195" s="27"/>
      <c r="CR195" s="27"/>
      <c r="CS195" s="27"/>
      <c r="CT195" s="27"/>
      <c r="CU195" s="27"/>
      <c r="CV195" s="27"/>
      <c r="CW195" s="27"/>
      <c r="CX195" s="27"/>
      <c r="CY195" s="27"/>
      <c r="CZ195" s="27"/>
      <c r="DA195" s="27"/>
      <c r="DB195" s="27"/>
      <c r="DC195" s="27"/>
      <c r="DD195" s="27"/>
      <c r="DE195" s="27"/>
      <c r="DF195" s="27"/>
      <c r="DG195" s="27"/>
      <c r="DH195" s="27"/>
      <c r="DI195" s="27"/>
      <c r="DJ195" s="27"/>
      <c r="DK195" s="27"/>
      <c r="DL195" s="27"/>
      <c r="DM195" s="27"/>
      <c r="DN195" s="27"/>
      <c r="DO195" s="27"/>
      <c r="DP195" s="27"/>
      <c r="DQ195" s="27"/>
      <c r="DR195" s="27"/>
      <c r="DS195" s="27"/>
      <c r="DT195" s="27"/>
      <c r="DU195" s="27"/>
      <c r="DV195" s="27"/>
      <c r="DW195" s="27"/>
      <c r="DX195" s="27"/>
      <c r="DY195" s="27"/>
      <c r="DZ195" s="27"/>
      <c r="EA195" s="27"/>
      <c r="EB195" s="27"/>
      <c r="EC195" s="27"/>
      <c r="ED195" s="27"/>
      <c r="EE195" s="27"/>
      <c r="EF195" s="27"/>
      <c r="EG195" s="27"/>
      <c r="EH195" s="27"/>
      <c r="EI195" s="27"/>
      <c r="EJ195" s="27"/>
      <c r="EK195" s="27"/>
      <c r="EL195" s="27"/>
      <c r="EM195" s="27"/>
      <c r="EN195" s="27"/>
      <c r="EO195" s="27"/>
      <c r="EP195" s="27"/>
      <c r="EQ195" s="27"/>
      <c r="ER195" s="27"/>
      <c r="ES195" s="27"/>
      <c r="ET195" s="27"/>
      <c r="EU195" s="27"/>
      <c r="EV195" s="27"/>
      <c r="EW195" s="27"/>
      <c r="EX195" s="27"/>
      <c r="EY195" s="27"/>
      <c r="EZ195" s="27"/>
      <c r="FA195" s="27"/>
      <c r="FB195" s="27"/>
      <c r="FC195" s="27"/>
      <c r="FD195" s="27"/>
      <c r="FE195" s="27"/>
      <c r="FF195" s="27"/>
      <c r="FG195" s="27"/>
      <c r="FH195" s="27"/>
      <c r="FI195" s="27"/>
      <c r="FJ195" s="27"/>
      <c r="FK195" s="27"/>
      <c r="FL195" s="27"/>
      <c r="FM195" s="27"/>
      <c r="FN195" s="27"/>
      <c r="FO195" s="27"/>
      <c r="FP195" s="27"/>
      <c r="FQ195" s="27"/>
      <c r="FR195" s="27"/>
      <c r="FS195" s="27"/>
      <c r="FT195" s="27"/>
      <c r="FU195" s="27"/>
      <c r="FV195" s="27"/>
      <c r="FW195" s="27"/>
      <c r="FX195" s="27"/>
      <c r="FY195" s="27"/>
      <c r="FZ195" s="27"/>
      <c r="GA195" s="27"/>
      <c r="GB195" s="27"/>
      <c r="GC195" s="27"/>
      <c r="GD195" s="27"/>
      <c r="GE195" s="27"/>
      <c r="GF195" s="27"/>
      <c r="GG195" s="27"/>
      <c r="GH195" s="27"/>
      <c r="GI195" s="27"/>
      <c r="GJ195" s="27"/>
      <c r="GK195" s="27"/>
      <c r="GL195" s="27"/>
      <c r="GM195" s="27"/>
      <c r="GN195" s="27"/>
      <c r="GO195" s="27"/>
      <c r="GP195" s="27"/>
      <c r="GQ195" s="27"/>
      <c r="GR195" s="27"/>
      <c r="GS195" s="27"/>
      <c r="GT195" s="27"/>
      <c r="GU195" s="27"/>
      <c r="GV195" s="27"/>
      <c r="GW195" s="27"/>
      <c r="GX195" s="27"/>
      <c r="GY195" s="27"/>
      <c r="GZ195" s="27"/>
      <c r="HA195" s="27"/>
      <c r="HB195" s="27"/>
      <c r="HC195" s="27"/>
      <c r="HD195" s="27"/>
      <c r="HE195" s="27"/>
      <c r="HF195" s="27"/>
      <c r="HG195" s="27"/>
      <c r="HH195" s="27"/>
      <c r="HI195" s="27"/>
      <c r="HJ195" s="27"/>
      <c r="HK195" s="27"/>
      <c r="HL195" s="27"/>
      <c r="HM195" s="27"/>
      <c r="HN195" s="27"/>
      <c r="HO195" s="27"/>
      <c r="HP195" s="27"/>
      <c r="HQ195" s="27"/>
      <c r="HR195" s="27"/>
      <c r="HS195" s="27"/>
      <c r="HT195" s="27"/>
      <c r="HU195" s="27"/>
      <c r="HV195" s="27"/>
      <c r="HW195" s="27"/>
      <c r="HX195" s="27"/>
      <c r="HY195" s="27"/>
      <c r="HZ195" s="27"/>
      <c r="IA195" s="27"/>
    </row>
    <row r="196" spans="1:235" x14ac:dyDescent="0.25">
      <c r="A196" s="32">
        <f t="shared" ca="1" si="8"/>
        <v>43302</v>
      </c>
      <c r="B196" s="37">
        <f ca="1">IF(ISERROR(VLOOKUP($A196,Original!$A$9:$B$500,2,FALSE)),0,VLOOKUP($A196,Original!$A$9:$B$500,2,FALSE))</f>
        <v>0</v>
      </c>
      <c r="C196" s="37">
        <f ca="1">IF(ISERROR(VLOOKUP($A196,Levelled!$A$9:$B$500,2,FALSE)),0,VLOOKUP($A196,Levelled!$A$9:$B$500,2,FALSE))</f>
        <v>0</v>
      </c>
      <c r="D196" s="37">
        <f t="shared" ca="1" si="6"/>
        <v>0</v>
      </c>
      <c r="E196" s="37" t="str">
        <f t="shared" ca="1" si="7"/>
        <v>2018-29</v>
      </c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  <c r="AA196" s="27"/>
      <c r="AB196" s="27"/>
      <c r="AC196" s="27"/>
      <c r="AD196" s="27"/>
      <c r="AE196" s="27"/>
      <c r="AF196" s="27"/>
      <c r="AG196" s="27"/>
      <c r="AH196" s="27"/>
      <c r="AI196" s="27"/>
      <c r="AJ196" s="27"/>
      <c r="AK196" s="27"/>
      <c r="AL196" s="27"/>
      <c r="AM196" s="27"/>
      <c r="AN196" s="27"/>
      <c r="AO196" s="27"/>
      <c r="AP196" s="27"/>
      <c r="AQ196" s="27"/>
      <c r="AR196" s="27"/>
      <c r="AS196" s="27"/>
      <c r="AT196" s="27"/>
      <c r="AU196" s="2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27"/>
      <c r="CH196" s="27"/>
      <c r="CI196" s="27"/>
      <c r="CJ196" s="27"/>
      <c r="CK196" s="27"/>
      <c r="CL196" s="27"/>
      <c r="CM196" s="27"/>
      <c r="CN196" s="27"/>
      <c r="CO196" s="27"/>
      <c r="CP196" s="27"/>
      <c r="CQ196" s="27"/>
      <c r="CR196" s="27"/>
      <c r="CS196" s="27"/>
      <c r="CT196" s="27"/>
      <c r="CU196" s="27"/>
      <c r="CV196" s="27"/>
      <c r="CW196" s="27"/>
      <c r="CX196" s="27"/>
      <c r="CY196" s="27"/>
      <c r="CZ196" s="27"/>
      <c r="DA196" s="27"/>
      <c r="DB196" s="27"/>
      <c r="DC196" s="27"/>
      <c r="DD196" s="27"/>
      <c r="DE196" s="27"/>
      <c r="DF196" s="27"/>
      <c r="DG196" s="27"/>
      <c r="DH196" s="27"/>
      <c r="DI196" s="27"/>
      <c r="DJ196" s="27"/>
      <c r="DK196" s="27"/>
      <c r="DL196" s="27"/>
      <c r="DM196" s="27"/>
      <c r="DN196" s="27"/>
      <c r="DO196" s="27"/>
      <c r="DP196" s="27"/>
      <c r="DQ196" s="27"/>
      <c r="DR196" s="27"/>
      <c r="DS196" s="27"/>
      <c r="DT196" s="27"/>
      <c r="DU196" s="27"/>
      <c r="DV196" s="27"/>
      <c r="DW196" s="27"/>
      <c r="DX196" s="27"/>
      <c r="DY196" s="27"/>
      <c r="DZ196" s="27"/>
      <c r="EA196" s="27"/>
      <c r="EB196" s="27"/>
      <c r="EC196" s="27"/>
      <c r="ED196" s="27"/>
      <c r="EE196" s="27"/>
      <c r="EF196" s="27"/>
      <c r="EG196" s="27"/>
      <c r="EH196" s="27"/>
      <c r="EI196" s="27"/>
      <c r="EJ196" s="27"/>
      <c r="EK196" s="27"/>
      <c r="EL196" s="27"/>
      <c r="EM196" s="27"/>
      <c r="EN196" s="27"/>
      <c r="EO196" s="27"/>
      <c r="EP196" s="27"/>
      <c r="EQ196" s="27"/>
      <c r="ER196" s="27"/>
      <c r="ES196" s="27"/>
      <c r="ET196" s="27"/>
      <c r="EU196" s="27"/>
      <c r="EV196" s="27"/>
      <c r="EW196" s="27"/>
      <c r="EX196" s="27"/>
      <c r="EY196" s="27"/>
      <c r="EZ196" s="27"/>
      <c r="FA196" s="27"/>
      <c r="FB196" s="27"/>
      <c r="FC196" s="27"/>
      <c r="FD196" s="27"/>
      <c r="FE196" s="27"/>
      <c r="FF196" s="27"/>
      <c r="FG196" s="27"/>
      <c r="FH196" s="27"/>
      <c r="FI196" s="27"/>
      <c r="FJ196" s="27"/>
      <c r="FK196" s="27"/>
      <c r="FL196" s="27"/>
      <c r="FM196" s="27"/>
      <c r="FN196" s="27"/>
      <c r="FO196" s="27"/>
      <c r="FP196" s="27"/>
      <c r="FQ196" s="27"/>
      <c r="FR196" s="27"/>
      <c r="FS196" s="27"/>
      <c r="FT196" s="27"/>
      <c r="FU196" s="27"/>
      <c r="FV196" s="27"/>
      <c r="FW196" s="27"/>
      <c r="FX196" s="27"/>
      <c r="FY196" s="27"/>
      <c r="FZ196" s="27"/>
      <c r="GA196" s="27"/>
      <c r="GB196" s="27"/>
      <c r="GC196" s="27"/>
      <c r="GD196" s="27"/>
      <c r="GE196" s="27"/>
      <c r="GF196" s="27"/>
      <c r="GG196" s="27"/>
      <c r="GH196" s="27"/>
      <c r="GI196" s="27"/>
      <c r="GJ196" s="27"/>
      <c r="GK196" s="27"/>
      <c r="GL196" s="27"/>
      <c r="GM196" s="27"/>
      <c r="GN196" s="27"/>
      <c r="GO196" s="27"/>
      <c r="GP196" s="27"/>
      <c r="GQ196" s="27"/>
      <c r="GR196" s="27"/>
      <c r="GS196" s="27"/>
      <c r="GT196" s="27"/>
      <c r="GU196" s="27"/>
      <c r="GV196" s="27"/>
      <c r="GW196" s="27"/>
      <c r="GX196" s="27"/>
      <c r="GY196" s="27"/>
      <c r="GZ196" s="27"/>
      <c r="HA196" s="27"/>
      <c r="HB196" s="27"/>
      <c r="HC196" s="27"/>
      <c r="HD196" s="27"/>
      <c r="HE196" s="27"/>
      <c r="HF196" s="27"/>
      <c r="HG196" s="27"/>
      <c r="HH196" s="27"/>
      <c r="HI196" s="27"/>
      <c r="HJ196" s="27"/>
      <c r="HK196" s="27"/>
      <c r="HL196" s="27"/>
      <c r="HM196" s="27"/>
      <c r="HN196" s="27"/>
      <c r="HO196" s="27"/>
      <c r="HP196" s="27"/>
      <c r="HQ196" s="27"/>
      <c r="HR196" s="27"/>
      <c r="HS196" s="27"/>
      <c r="HT196" s="27"/>
      <c r="HU196" s="27"/>
      <c r="HV196" s="27"/>
      <c r="HW196" s="27"/>
      <c r="HX196" s="27"/>
      <c r="HY196" s="27"/>
      <c r="HZ196" s="27"/>
      <c r="IA196" s="27"/>
    </row>
    <row r="197" spans="1:235" x14ac:dyDescent="0.25">
      <c r="A197" s="32">
        <f t="shared" ca="1" si="8"/>
        <v>43303</v>
      </c>
      <c r="B197" s="37">
        <f ca="1">IF(ISERROR(VLOOKUP($A197,Original!$A$9:$B$500,2,FALSE)),0,VLOOKUP($A197,Original!$A$9:$B$500,2,FALSE))</f>
        <v>0</v>
      </c>
      <c r="C197" s="37">
        <f ca="1">IF(ISERROR(VLOOKUP($A197,Levelled!$A$9:$B$500,2,FALSE)),0,VLOOKUP($A197,Levelled!$A$9:$B$500,2,FALSE))</f>
        <v>0</v>
      </c>
      <c r="D197" s="37">
        <f t="shared" ca="1" si="6"/>
        <v>0</v>
      </c>
      <c r="E197" s="37" t="str">
        <f t="shared" ca="1" si="7"/>
        <v>2018-29</v>
      </c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  <c r="AA197" s="27"/>
      <c r="AB197" s="27"/>
      <c r="AC197" s="27"/>
      <c r="AD197" s="27"/>
      <c r="AE197" s="27"/>
      <c r="AF197" s="27"/>
      <c r="AG197" s="27"/>
      <c r="AH197" s="27"/>
      <c r="AI197" s="27"/>
      <c r="AJ197" s="27"/>
      <c r="AK197" s="27"/>
      <c r="AL197" s="27"/>
      <c r="AM197" s="27"/>
      <c r="AN197" s="27"/>
      <c r="AO197" s="27"/>
      <c r="AP197" s="27"/>
      <c r="AQ197" s="27"/>
      <c r="AR197" s="27"/>
      <c r="AS197" s="27"/>
      <c r="AT197" s="27"/>
      <c r="AU197" s="2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27"/>
      <c r="CH197" s="27"/>
      <c r="CI197" s="27"/>
      <c r="CJ197" s="27"/>
      <c r="CK197" s="27"/>
      <c r="CL197" s="27"/>
      <c r="CM197" s="27"/>
      <c r="CN197" s="27"/>
      <c r="CO197" s="27"/>
      <c r="CP197" s="27"/>
      <c r="CQ197" s="27"/>
      <c r="CR197" s="27"/>
      <c r="CS197" s="27"/>
      <c r="CT197" s="27"/>
      <c r="CU197" s="27"/>
      <c r="CV197" s="27"/>
      <c r="CW197" s="27"/>
      <c r="CX197" s="27"/>
      <c r="CY197" s="27"/>
      <c r="CZ197" s="27"/>
      <c r="DA197" s="27"/>
      <c r="DB197" s="27"/>
      <c r="DC197" s="27"/>
      <c r="DD197" s="27"/>
      <c r="DE197" s="27"/>
      <c r="DF197" s="27"/>
      <c r="DG197" s="27"/>
      <c r="DH197" s="27"/>
      <c r="DI197" s="27"/>
      <c r="DJ197" s="27"/>
      <c r="DK197" s="27"/>
      <c r="DL197" s="27"/>
      <c r="DM197" s="27"/>
      <c r="DN197" s="27"/>
      <c r="DO197" s="27"/>
      <c r="DP197" s="27"/>
      <c r="DQ197" s="27"/>
      <c r="DR197" s="27"/>
      <c r="DS197" s="27"/>
      <c r="DT197" s="27"/>
      <c r="DU197" s="27"/>
      <c r="DV197" s="27"/>
      <c r="DW197" s="27"/>
      <c r="DX197" s="27"/>
      <c r="DY197" s="27"/>
      <c r="DZ197" s="27"/>
      <c r="EA197" s="27"/>
      <c r="EB197" s="27"/>
      <c r="EC197" s="27"/>
      <c r="ED197" s="27"/>
      <c r="EE197" s="27"/>
      <c r="EF197" s="27"/>
      <c r="EG197" s="27"/>
      <c r="EH197" s="27"/>
      <c r="EI197" s="27"/>
      <c r="EJ197" s="27"/>
      <c r="EK197" s="27"/>
      <c r="EL197" s="27"/>
      <c r="EM197" s="27"/>
      <c r="EN197" s="27"/>
      <c r="EO197" s="27"/>
      <c r="EP197" s="27"/>
      <c r="EQ197" s="27"/>
      <c r="ER197" s="27"/>
      <c r="ES197" s="27"/>
      <c r="ET197" s="27"/>
      <c r="EU197" s="27"/>
      <c r="EV197" s="27"/>
      <c r="EW197" s="27"/>
      <c r="EX197" s="27"/>
      <c r="EY197" s="27"/>
      <c r="EZ197" s="27"/>
      <c r="FA197" s="27"/>
      <c r="FB197" s="27"/>
      <c r="FC197" s="27"/>
      <c r="FD197" s="27"/>
      <c r="FE197" s="27"/>
      <c r="FF197" s="27"/>
      <c r="FG197" s="27"/>
      <c r="FH197" s="27"/>
      <c r="FI197" s="27"/>
      <c r="FJ197" s="27"/>
      <c r="FK197" s="27"/>
      <c r="FL197" s="27"/>
      <c r="FM197" s="27"/>
      <c r="FN197" s="27"/>
      <c r="FO197" s="27"/>
      <c r="FP197" s="27"/>
      <c r="FQ197" s="27"/>
      <c r="FR197" s="27"/>
      <c r="FS197" s="27"/>
      <c r="FT197" s="27"/>
      <c r="FU197" s="27"/>
      <c r="FV197" s="27"/>
      <c r="FW197" s="27"/>
      <c r="FX197" s="27"/>
      <c r="FY197" s="27"/>
      <c r="FZ197" s="27"/>
      <c r="GA197" s="27"/>
      <c r="GB197" s="27"/>
      <c r="GC197" s="27"/>
      <c r="GD197" s="27"/>
      <c r="GE197" s="27"/>
      <c r="GF197" s="27"/>
      <c r="GG197" s="27"/>
      <c r="GH197" s="27"/>
      <c r="GI197" s="27"/>
      <c r="GJ197" s="27"/>
      <c r="GK197" s="27"/>
      <c r="GL197" s="27"/>
      <c r="GM197" s="27"/>
      <c r="GN197" s="27"/>
      <c r="GO197" s="27"/>
      <c r="GP197" s="27"/>
      <c r="GQ197" s="27"/>
      <c r="GR197" s="27"/>
      <c r="GS197" s="27"/>
      <c r="GT197" s="27"/>
      <c r="GU197" s="27"/>
      <c r="GV197" s="27"/>
      <c r="GW197" s="27"/>
      <c r="GX197" s="27"/>
      <c r="GY197" s="27"/>
      <c r="GZ197" s="27"/>
      <c r="HA197" s="27"/>
      <c r="HB197" s="27"/>
      <c r="HC197" s="27"/>
      <c r="HD197" s="27"/>
      <c r="HE197" s="27"/>
      <c r="HF197" s="27"/>
      <c r="HG197" s="27"/>
      <c r="HH197" s="27"/>
      <c r="HI197" s="27"/>
      <c r="HJ197" s="27"/>
      <c r="HK197" s="27"/>
      <c r="HL197" s="27"/>
      <c r="HM197" s="27"/>
      <c r="HN197" s="27"/>
      <c r="HO197" s="27"/>
      <c r="HP197" s="27"/>
      <c r="HQ197" s="27"/>
      <c r="HR197" s="27"/>
      <c r="HS197" s="27"/>
      <c r="HT197" s="27"/>
      <c r="HU197" s="27"/>
      <c r="HV197" s="27"/>
      <c r="HW197" s="27"/>
      <c r="HX197" s="27"/>
      <c r="HY197" s="27"/>
      <c r="HZ197" s="27"/>
      <c r="IA197" s="27"/>
    </row>
    <row r="198" spans="1:235" x14ac:dyDescent="0.25">
      <c r="A198" s="32">
        <f t="shared" ca="1" si="8"/>
        <v>43304</v>
      </c>
      <c r="B198" s="37">
        <f ca="1">IF(ISERROR(VLOOKUP($A198,Original!$A$9:$B$500,2,FALSE)),0,VLOOKUP($A198,Original!$A$9:$B$500,2,FALSE))</f>
        <v>0</v>
      </c>
      <c r="C198" s="37">
        <f ca="1">IF(ISERROR(VLOOKUP($A198,Levelled!$A$9:$B$500,2,FALSE)),0,VLOOKUP($A198,Levelled!$A$9:$B$500,2,FALSE))</f>
        <v>0</v>
      </c>
      <c r="D198" s="37">
        <f t="shared" ca="1" si="6"/>
        <v>0</v>
      </c>
      <c r="E198" s="37" t="str">
        <f t="shared" ca="1" si="7"/>
        <v>2018-30</v>
      </c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  <c r="AA198" s="27"/>
      <c r="AB198" s="27"/>
      <c r="AC198" s="27"/>
      <c r="AD198" s="27"/>
      <c r="AE198" s="27"/>
      <c r="AF198" s="27"/>
      <c r="AG198" s="27"/>
      <c r="AH198" s="27"/>
      <c r="AI198" s="27"/>
      <c r="AJ198" s="27"/>
      <c r="AK198" s="27"/>
      <c r="AL198" s="27"/>
      <c r="AM198" s="27"/>
      <c r="AN198" s="27"/>
      <c r="AO198" s="27"/>
      <c r="AP198" s="27"/>
      <c r="AQ198" s="27"/>
      <c r="AR198" s="27"/>
      <c r="AS198" s="27"/>
      <c r="AT198" s="27"/>
      <c r="AU198" s="2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27"/>
      <c r="CH198" s="27"/>
      <c r="CI198" s="27"/>
      <c r="CJ198" s="27"/>
      <c r="CK198" s="27"/>
      <c r="CL198" s="27"/>
      <c r="CM198" s="27"/>
      <c r="CN198" s="27"/>
      <c r="CO198" s="27"/>
      <c r="CP198" s="27"/>
      <c r="CQ198" s="27"/>
      <c r="CR198" s="27"/>
      <c r="CS198" s="27"/>
      <c r="CT198" s="27"/>
      <c r="CU198" s="27"/>
      <c r="CV198" s="27"/>
      <c r="CW198" s="27"/>
      <c r="CX198" s="27"/>
      <c r="CY198" s="27"/>
      <c r="CZ198" s="27"/>
      <c r="DA198" s="27"/>
      <c r="DB198" s="27"/>
      <c r="DC198" s="27"/>
      <c r="DD198" s="27"/>
      <c r="DE198" s="27"/>
      <c r="DF198" s="27"/>
      <c r="DG198" s="27"/>
      <c r="DH198" s="27"/>
      <c r="DI198" s="27"/>
      <c r="DJ198" s="27"/>
      <c r="DK198" s="27"/>
      <c r="DL198" s="27"/>
      <c r="DM198" s="27"/>
      <c r="DN198" s="27"/>
      <c r="DO198" s="27"/>
      <c r="DP198" s="27"/>
      <c r="DQ198" s="27"/>
      <c r="DR198" s="27"/>
      <c r="DS198" s="27"/>
      <c r="DT198" s="27"/>
      <c r="DU198" s="27"/>
      <c r="DV198" s="27"/>
      <c r="DW198" s="27"/>
      <c r="DX198" s="27"/>
      <c r="DY198" s="27"/>
      <c r="DZ198" s="27"/>
      <c r="EA198" s="27"/>
      <c r="EB198" s="27"/>
      <c r="EC198" s="27"/>
      <c r="ED198" s="27"/>
      <c r="EE198" s="27"/>
      <c r="EF198" s="27"/>
      <c r="EG198" s="27"/>
      <c r="EH198" s="27"/>
      <c r="EI198" s="27"/>
      <c r="EJ198" s="27"/>
      <c r="EK198" s="27"/>
      <c r="EL198" s="27"/>
      <c r="EM198" s="27"/>
      <c r="EN198" s="27"/>
      <c r="EO198" s="27"/>
      <c r="EP198" s="27"/>
      <c r="EQ198" s="27"/>
      <c r="ER198" s="27"/>
      <c r="ES198" s="27"/>
      <c r="ET198" s="27"/>
      <c r="EU198" s="27"/>
      <c r="EV198" s="27"/>
      <c r="EW198" s="27"/>
      <c r="EX198" s="27"/>
      <c r="EY198" s="27"/>
      <c r="EZ198" s="27"/>
      <c r="FA198" s="27"/>
      <c r="FB198" s="27"/>
      <c r="FC198" s="27"/>
      <c r="FD198" s="27"/>
      <c r="FE198" s="27"/>
      <c r="FF198" s="27"/>
      <c r="FG198" s="27"/>
      <c r="FH198" s="27"/>
      <c r="FI198" s="27"/>
      <c r="FJ198" s="27"/>
      <c r="FK198" s="27"/>
      <c r="FL198" s="27"/>
      <c r="FM198" s="27"/>
      <c r="FN198" s="27"/>
      <c r="FO198" s="27"/>
      <c r="FP198" s="27"/>
      <c r="FQ198" s="27"/>
      <c r="FR198" s="27"/>
      <c r="FS198" s="27"/>
      <c r="FT198" s="27"/>
      <c r="FU198" s="27"/>
      <c r="FV198" s="27"/>
      <c r="FW198" s="27"/>
      <c r="FX198" s="27"/>
      <c r="FY198" s="27"/>
      <c r="FZ198" s="27"/>
      <c r="GA198" s="27"/>
      <c r="GB198" s="27"/>
      <c r="GC198" s="27"/>
      <c r="GD198" s="27"/>
      <c r="GE198" s="27"/>
      <c r="GF198" s="27"/>
      <c r="GG198" s="27"/>
      <c r="GH198" s="27"/>
      <c r="GI198" s="27"/>
      <c r="GJ198" s="27"/>
      <c r="GK198" s="27"/>
      <c r="GL198" s="27"/>
      <c r="GM198" s="27"/>
      <c r="GN198" s="27"/>
      <c r="GO198" s="27"/>
      <c r="GP198" s="27"/>
      <c r="GQ198" s="27"/>
      <c r="GR198" s="27"/>
      <c r="GS198" s="27"/>
      <c r="GT198" s="27"/>
      <c r="GU198" s="27"/>
      <c r="GV198" s="27"/>
      <c r="GW198" s="27"/>
      <c r="GX198" s="27"/>
      <c r="GY198" s="27"/>
      <c r="GZ198" s="27"/>
      <c r="HA198" s="27"/>
      <c r="HB198" s="27"/>
      <c r="HC198" s="27"/>
      <c r="HD198" s="27"/>
      <c r="HE198" s="27"/>
      <c r="HF198" s="27"/>
      <c r="HG198" s="27"/>
      <c r="HH198" s="27"/>
      <c r="HI198" s="27"/>
      <c r="HJ198" s="27"/>
      <c r="HK198" s="27"/>
      <c r="HL198" s="27"/>
      <c r="HM198" s="27"/>
      <c r="HN198" s="27"/>
      <c r="HO198" s="27"/>
      <c r="HP198" s="27"/>
      <c r="HQ198" s="27"/>
      <c r="HR198" s="27"/>
      <c r="HS198" s="27"/>
      <c r="HT198" s="27"/>
      <c r="HU198" s="27"/>
      <c r="HV198" s="27"/>
      <c r="HW198" s="27"/>
      <c r="HX198" s="27"/>
      <c r="HY198" s="27"/>
      <c r="HZ198" s="27"/>
      <c r="IA198" s="27"/>
    </row>
    <row r="199" spans="1:235" x14ac:dyDescent="0.25">
      <c r="A199" s="32">
        <f t="shared" ca="1" si="8"/>
        <v>43305</v>
      </c>
      <c r="B199" s="37">
        <f ca="1">IF(ISERROR(VLOOKUP($A199,Original!$A$9:$B$500,2,FALSE)),0,VLOOKUP($A199,Original!$A$9:$B$500,2,FALSE))</f>
        <v>0</v>
      </c>
      <c r="C199" s="37">
        <f ca="1">IF(ISERROR(VLOOKUP($A199,Levelled!$A$9:$B$500,2,FALSE)),0,VLOOKUP($A199,Levelled!$A$9:$B$500,2,FALSE))</f>
        <v>0</v>
      </c>
      <c r="D199" s="37">
        <f t="shared" ca="1" si="6"/>
        <v>0</v>
      </c>
      <c r="E199" s="37" t="str">
        <f t="shared" ca="1" si="7"/>
        <v>2018-30</v>
      </c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  <c r="AA199" s="27"/>
      <c r="AB199" s="27"/>
      <c r="AC199" s="27"/>
      <c r="AD199" s="27"/>
      <c r="AE199" s="27"/>
      <c r="AF199" s="27"/>
      <c r="AG199" s="27"/>
      <c r="AH199" s="27"/>
      <c r="AI199" s="27"/>
      <c r="AJ199" s="27"/>
      <c r="AK199" s="27"/>
      <c r="AL199" s="27"/>
      <c r="AM199" s="27"/>
      <c r="AN199" s="27"/>
      <c r="AO199" s="27"/>
      <c r="AP199" s="27"/>
      <c r="AQ199" s="27"/>
      <c r="AR199" s="27"/>
      <c r="AS199" s="27"/>
      <c r="AT199" s="27"/>
      <c r="AU199" s="2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27"/>
      <c r="CH199" s="27"/>
      <c r="CI199" s="27"/>
      <c r="CJ199" s="27"/>
      <c r="CK199" s="27"/>
      <c r="CL199" s="27"/>
      <c r="CM199" s="27"/>
      <c r="CN199" s="27"/>
      <c r="CO199" s="27"/>
      <c r="CP199" s="27"/>
      <c r="CQ199" s="27"/>
      <c r="CR199" s="27"/>
      <c r="CS199" s="27"/>
      <c r="CT199" s="27"/>
      <c r="CU199" s="27"/>
      <c r="CV199" s="27"/>
      <c r="CW199" s="27"/>
      <c r="CX199" s="27"/>
      <c r="CY199" s="27"/>
      <c r="CZ199" s="27"/>
      <c r="DA199" s="27"/>
      <c r="DB199" s="27"/>
      <c r="DC199" s="27"/>
      <c r="DD199" s="27"/>
      <c r="DE199" s="27"/>
      <c r="DF199" s="27"/>
      <c r="DG199" s="27"/>
      <c r="DH199" s="27"/>
      <c r="DI199" s="27"/>
      <c r="DJ199" s="27"/>
      <c r="DK199" s="27"/>
      <c r="DL199" s="27"/>
      <c r="DM199" s="27"/>
      <c r="DN199" s="27"/>
      <c r="DO199" s="27"/>
      <c r="DP199" s="27"/>
      <c r="DQ199" s="27"/>
      <c r="DR199" s="27"/>
      <c r="DS199" s="27"/>
      <c r="DT199" s="27"/>
      <c r="DU199" s="27"/>
      <c r="DV199" s="27"/>
      <c r="DW199" s="27"/>
      <c r="DX199" s="27"/>
      <c r="DY199" s="27"/>
      <c r="DZ199" s="27"/>
      <c r="EA199" s="27"/>
      <c r="EB199" s="27"/>
      <c r="EC199" s="27"/>
      <c r="ED199" s="27"/>
      <c r="EE199" s="27"/>
      <c r="EF199" s="27"/>
      <c r="EG199" s="27"/>
      <c r="EH199" s="27"/>
      <c r="EI199" s="27"/>
      <c r="EJ199" s="27"/>
      <c r="EK199" s="27"/>
      <c r="EL199" s="27"/>
      <c r="EM199" s="27"/>
      <c r="EN199" s="27"/>
      <c r="EO199" s="27"/>
      <c r="EP199" s="27"/>
      <c r="EQ199" s="27"/>
      <c r="ER199" s="27"/>
      <c r="ES199" s="27"/>
      <c r="ET199" s="27"/>
      <c r="EU199" s="27"/>
      <c r="EV199" s="27"/>
      <c r="EW199" s="27"/>
      <c r="EX199" s="27"/>
      <c r="EY199" s="27"/>
      <c r="EZ199" s="27"/>
      <c r="FA199" s="27"/>
      <c r="FB199" s="27"/>
      <c r="FC199" s="27"/>
      <c r="FD199" s="27"/>
      <c r="FE199" s="27"/>
      <c r="FF199" s="27"/>
      <c r="FG199" s="27"/>
      <c r="FH199" s="27"/>
      <c r="FI199" s="27"/>
      <c r="FJ199" s="27"/>
      <c r="FK199" s="27"/>
      <c r="FL199" s="27"/>
      <c r="FM199" s="27"/>
      <c r="FN199" s="27"/>
      <c r="FO199" s="27"/>
      <c r="FP199" s="27"/>
      <c r="FQ199" s="27"/>
      <c r="FR199" s="27"/>
      <c r="FS199" s="27"/>
      <c r="FT199" s="27"/>
      <c r="FU199" s="27"/>
      <c r="FV199" s="27"/>
      <c r="FW199" s="27"/>
      <c r="FX199" s="27"/>
      <c r="FY199" s="27"/>
      <c r="FZ199" s="27"/>
      <c r="GA199" s="27"/>
      <c r="GB199" s="27"/>
      <c r="GC199" s="27"/>
      <c r="GD199" s="27"/>
      <c r="GE199" s="27"/>
      <c r="GF199" s="27"/>
      <c r="GG199" s="27"/>
      <c r="GH199" s="27"/>
      <c r="GI199" s="27"/>
      <c r="GJ199" s="27"/>
      <c r="GK199" s="27"/>
      <c r="GL199" s="27"/>
      <c r="GM199" s="27"/>
      <c r="GN199" s="27"/>
      <c r="GO199" s="27"/>
      <c r="GP199" s="27"/>
      <c r="GQ199" s="27"/>
      <c r="GR199" s="27"/>
      <c r="GS199" s="27"/>
      <c r="GT199" s="27"/>
      <c r="GU199" s="27"/>
      <c r="GV199" s="27"/>
      <c r="GW199" s="27"/>
      <c r="GX199" s="27"/>
      <c r="GY199" s="27"/>
      <c r="GZ199" s="27"/>
      <c r="HA199" s="27"/>
      <c r="HB199" s="27"/>
      <c r="HC199" s="27"/>
      <c r="HD199" s="27"/>
      <c r="HE199" s="27"/>
      <c r="HF199" s="27"/>
      <c r="HG199" s="27"/>
      <c r="HH199" s="27"/>
      <c r="HI199" s="27"/>
      <c r="HJ199" s="27"/>
      <c r="HK199" s="27"/>
      <c r="HL199" s="27"/>
      <c r="HM199" s="27"/>
      <c r="HN199" s="27"/>
      <c r="HO199" s="27"/>
      <c r="HP199" s="27"/>
      <c r="HQ199" s="27"/>
      <c r="HR199" s="27"/>
      <c r="HS199" s="27"/>
      <c r="HT199" s="27"/>
      <c r="HU199" s="27"/>
      <c r="HV199" s="27"/>
      <c r="HW199" s="27"/>
      <c r="HX199" s="27"/>
      <c r="HY199" s="27"/>
      <c r="HZ199" s="27"/>
      <c r="IA199" s="27"/>
    </row>
    <row r="200" spans="1:235" x14ac:dyDescent="0.25">
      <c r="A200" s="32">
        <f t="shared" ca="1" si="8"/>
        <v>43306</v>
      </c>
      <c r="B200" s="37">
        <f ca="1">IF(ISERROR(VLOOKUP($A200,Original!$A$9:$B$500,2,FALSE)),0,VLOOKUP($A200,Original!$A$9:$B$500,2,FALSE))</f>
        <v>0</v>
      </c>
      <c r="C200" s="37">
        <f ca="1">IF(ISERROR(VLOOKUP($A200,Levelled!$A$9:$B$500,2,FALSE)),0,VLOOKUP($A200,Levelled!$A$9:$B$500,2,FALSE))</f>
        <v>0</v>
      </c>
      <c r="D200" s="37">
        <f t="shared" ref="D200:D263" ca="1" si="9">IF(A200&gt;MaxDate,0,VLOOKUP(A200,DateCap,4,FALSE))</f>
        <v>0</v>
      </c>
      <c r="E200" s="37" t="str">
        <f t="shared" ca="1" si="7"/>
        <v>2018-30</v>
      </c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  <c r="AA200" s="27"/>
      <c r="AB200" s="27"/>
      <c r="AC200" s="27"/>
      <c r="AD200" s="27"/>
      <c r="AE200" s="27"/>
      <c r="AF200" s="27"/>
      <c r="AG200" s="27"/>
      <c r="AH200" s="27"/>
      <c r="AI200" s="27"/>
      <c r="AJ200" s="27"/>
      <c r="AK200" s="27"/>
      <c r="AL200" s="27"/>
      <c r="AM200" s="27"/>
      <c r="AN200" s="27"/>
      <c r="AO200" s="27"/>
      <c r="AP200" s="27"/>
      <c r="AQ200" s="27"/>
      <c r="AR200" s="27"/>
      <c r="AS200" s="27"/>
      <c r="AT200" s="27"/>
      <c r="AU200" s="2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27"/>
      <c r="CH200" s="27"/>
      <c r="CI200" s="27"/>
      <c r="CJ200" s="27"/>
      <c r="CK200" s="27"/>
      <c r="CL200" s="27"/>
      <c r="CM200" s="27"/>
      <c r="CN200" s="27"/>
      <c r="CO200" s="27"/>
      <c r="CP200" s="27"/>
      <c r="CQ200" s="27"/>
      <c r="CR200" s="27"/>
      <c r="CS200" s="27"/>
      <c r="CT200" s="27"/>
      <c r="CU200" s="27"/>
      <c r="CV200" s="27"/>
      <c r="CW200" s="27"/>
      <c r="CX200" s="27"/>
      <c r="CY200" s="27"/>
      <c r="CZ200" s="27"/>
      <c r="DA200" s="27"/>
      <c r="DB200" s="27"/>
      <c r="DC200" s="27"/>
      <c r="DD200" s="27"/>
      <c r="DE200" s="27"/>
      <c r="DF200" s="27"/>
      <c r="DG200" s="27"/>
      <c r="DH200" s="27"/>
      <c r="DI200" s="27"/>
      <c r="DJ200" s="27"/>
      <c r="DK200" s="27"/>
      <c r="DL200" s="27"/>
      <c r="DM200" s="27"/>
      <c r="DN200" s="27"/>
      <c r="DO200" s="27"/>
      <c r="DP200" s="27"/>
      <c r="DQ200" s="27"/>
      <c r="DR200" s="27"/>
      <c r="DS200" s="27"/>
      <c r="DT200" s="27"/>
      <c r="DU200" s="27"/>
      <c r="DV200" s="27"/>
      <c r="DW200" s="27"/>
      <c r="DX200" s="27"/>
      <c r="DY200" s="27"/>
      <c r="DZ200" s="27"/>
      <c r="EA200" s="27"/>
      <c r="EB200" s="27"/>
      <c r="EC200" s="27"/>
      <c r="ED200" s="27"/>
      <c r="EE200" s="27"/>
      <c r="EF200" s="27"/>
      <c r="EG200" s="27"/>
      <c r="EH200" s="27"/>
      <c r="EI200" s="27"/>
      <c r="EJ200" s="27"/>
      <c r="EK200" s="27"/>
      <c r="EL200" s="27"/>
      <c r="EM200" s="27"/>
      <c r="EN200" s="27"/>
      <c r="EO200" s="27"/>
      <c r="EP200" s="27"/>
      <c r="EQ200" s="27"/>
      <c r="ER200" s="27"/>
      <c r="ES200" s="27"/>
      <c r="ET200" s="27"/>
      <c r="EU200" s="27"/>
      <c r="EV200" s="27"/>
      <c r="EW200" s="27"/>
      <c r="EX200" s="27"/>
      <c r="EY200" s="27"/>
      <c r="EZ200" s="27"/>
      <c r="FA200" s="27"/>
      <c r="FB200" s="27"/>
      <c r="FC200" s="27"/>
      <c r="FD200" s="27"/>
      <c r="FE200" s="27"/>
      <c r="FF200" s="27"/>
      <c r="FG200" s="27"/>
      <c r="FH200" s="27"/>
      <c r="FI200" s="27"/>
      <c r="FJ200" s="27"/>
      <c r="FK200" s="27"/>
      <c r="FL200" s="27"/>
      <c r="FM200" s="27"/>
      <c r="FN200" s="27"/>
      <c r="FO200" s="27"/>
      <c r="FP200" s="27"/>
      <c r="FQ200" s="27"/>
      <c r="FR200" s="27"/>
      <c r="FS200" s="27"/>
      <c r="FT200" s="27"/>
      <c r="FU200" s="27"/>
      <c r="FV200" s="27"/>
      <c r="FW200" s="27"/>
      <c r="FX200" s="27"/>
      <c r="FY200" s="27"/>
      <c r="FZ200" s="27"/>
      <c r="GA200" s="27"/>
      <c r="GB200" s="27"/>
      <c r="GC200" s="27"/>
      <c r="GD200" s="27"/>
      <c r="GE200" s="27"/>
      <c r="GF200" s="27"/>
      <c r="GG200" s="27"/>
      <c r="GH200" s="27"/>
      <c r="GI200" s="27"/>
      <c r="GJ200" s="27"/>
      <c r="GK200" s="27"/>
      <c r="GL200" s="27"/>
      <c r="GM200" s="27"/>
      <c r="GN200" s="27"/>
      <c r="GO200" s="27"/>
      <c r="GP200" s="27"/>
      <c r="GQ200" s="27"/>
      <c r="GR200" s="27"/>
      <c r="GS200" s="27"/>
      <c r="GT200" s="27"/>
      <c r="GU200" s="27"/>
      <c r="GV200" s="27"/>
      <c r="GW200" s="27"/>
      <c r="GX200" s="27"/>
      <c r="GY200" s="27"/>
      <c r="GZ200" s="27"/>
      <c r="HA200" s="27"/>
      <c r="HB200" s="27"/>
      <c r="HC200" s="27"/>
      <c r="HD200" s="27"/>
      <c r="HE200" s="27"/>
      <c r="HF200" s="27"/>
      <c r="HG200" s="27"/>
      <c r="HH200" s="27"/>
      <c r="HI200" s="27"/>
      <c r="HJ200" s="27"/>
      <c r="HK200" s="27"/>
      <c r="HL200" s="27"/>
      <c r="HM200" s="27"/>
      <c r="HN200" s="27"/>
      <c r="HO200" s="27"/>
      <c r="HP200" s="27"/>
      <c r="HQ200" s="27"/>
      <c r="HR200" s="27"/>
      <c r="HS200" s="27"/>
      <c r="HT200" s="27"/>
      <c r="HU200" s="27"/>
      <c r="HV200" s="27"/>
      <c r="HW200" s="27"/>
      <c r="HX200" s="27"/>
      <c r="HY200" s="27"/>
      <c r="HZ200" s="27"/>
      <c r="IA200" s="27"/>
    </row>
    <row r="201" spans="1:235" x14ac:dyDescent="0.25">
      <c r="A201" s="32">
        <f t="shared" ca="1" si="8"/>
        <v>43307</v>
      </c>
      <c r="B201" s="37">
        <f ca="1">IF(ISERROR(VLOOKUP($A201,Original!$A$9:$B$500,2,FALSE)),0,VLOOKUP($A201,Original!$A$9:$B$500,2,FALSE))</f>
        <v>0</v>
      </c>
      <c r="C201" s="37">
        <f ca="1">IF(ISERROR(VLOOKUP($A201,Levelled!$A$9:$B$500,2,FALSE)),0,VLOOKUP($A201,Levelled!$A$9:$B$500,2,FALSE))</f>
        <v>0</v>
      </c>
      <c r="D201" s="37">
        <f t="shared" ca="1" si="9"/>
        <v>0</v>
      </c>
      <c r="E201" s="37" t="str">
        <f t="shared" ref="E201:E264" ca="1" si="10">YEAR(A201)&amp;"-"&amp;IF(WEEKDAY(DATE(YEAR(A201),1,1),2)&gt;4,TEXT(WEEKNUM(A201,2)-1,"00"),TEXT(WEEKNUM(A201,2),"00"))</f>
        <v>2018-30</v>
      </c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  <c r="AA201" s="27"/>
      <c r="AB201" s="27"/>
      <c r="AC201" s="27"/>
      <c r="AD201" s="27"/>
      <c r="AE201" s="27"/>
      <c r="AF201" s="27"/>
      <c r="AG201" s="27"/>
      <c r="AH201" s="27"/>
      <c r="AI201" s="27"/>
      <c r="AJ201" s="27"/>
      <c r="AK201" s="27"/>
      <c r="AL201" s="27"/>
      <c r="AM201" s="27"/>
      <c r="AN201" s="27"/>
      <c r="AO201" s="27"/>
      <c r="AP201" s="27"/>
      <c r="AQ201" s="27"/>
      <c r="AR201" s="27"/>
      <c r="AS201" s="27"/>
      <c r="AT201" s="27"/>
      <c r="AU201" s="2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27"/>
      <c r="CH201" s="27"/>
      <c r="CI201" s="27"/>
      <c r="CJ201" s="27"/>
      <c r="CK201" s="27"/>
      <c r="CL201" s="27"/>
      <c r="CM201" s="27"/>
      <c r="CN201" s="27"/>
      <c r="CO201" s="27"/>
      <c r="CP201" s="27"/>
      <c r="CQ201" s="27"/>
      <c r="CR201" s="27"/>
      <c r="CS201" s="27"/>
      <c r="CT201" s="27"/>
      <c r="CU201" s="27"/>
      <c r="CV201" s="27"/>
      <c r="CW201" s="27"/>
      <c r="CX201" s="27"/>
      <c r="CY201" s="27"/>
      <c r="CZ201" s="27"/>
      <c r="DA201" s="27"/>
      <c r="DB201" s="27"/>
      <c r="DC201" s="27"/>
      <c r="DD201" s="27"/>
      <c r="DE201" s="27"/>
      <c r="DF201" s="27"/>
      <c r="DG201" s="27"/>
      <c r="DH201" s="27"/>
      <c r="DI201" s="27"/>
      <c r="DJ201" s="27"/>
      <c r="DK201" s="27"/>
      <c r="DL201" s="27"/>
      <c r="DM201" s="27"/>
      <c r="DN201" s="27"/>
      <c r="DO201" s="27"/>
      <c r="DP201" s="27"/>
      <c r="DQ201" s="27"/>
      <c r="DR201" s="27"/>
      <c r="DS201" s="27"/>
      <c r="DT201" s="27"/>
      <c r="DU201" s="27"/>
      <c r="DV201" s="27"/>
      <c r="DW201" s="27"/>
      <c r="DX201" s="27"/>
      <c r="DY201" s="27"/>
      <c r="DZ201" s="27"/>
      <c r="EA201" s="27"/>
      <c r="EB201" s="27"/>
      <c r="EC201" s="27"/>
      <c r="ED201" s="27"/>
      <c r="EE201" s="27"/>
      <c r="EF201" s="27"/>
      <c r="EG201" s="27"/>
      <c r="EH201" s="27"/>
      <c r="EI201" s="27"/>
      <c r="EJ201" s="27"/>
      <c r="EK201" s="27"/>
      <c r="EL201" s="27"/>
      <c r="EM201" s="27"/>
      <c r="EN201" s="27"/>
      <c r="EO201" s="27"/>
      <c r="EP201" s="27"/>
      <c r="EQ201" s="27"/>
      <c r="ER201" s="27"/>
      <c r="ES201" s="27"/>
      <c r="ET201" s="27"/>
      <c r="EU201" s="27"/>
      <c r="EV201" s="27"/>
      <c r="EW201" s="27"/>
      <c r="EX201" s="27"/>
      <c r="EY201" s="27"/>
      <c r="EZ201" s="27"/>
      <c r="FA201" s="27"/>
      <c r="FB201" s="27"/>
      <c r="FC201" s="27"/>
      <c r="FD201" s="27"/>
      <c r="FE201" s="27"/>
      <c r="FF201" s="27"/>
      <c r="FG201" s="27"/>
      <c r="FH201" s="27"/>
      <c r="FI201" s="27"/>
      <c r="FJ201" s="27"/>
      <c r="FK201" s="27"/>
      <c r="FL201" s="27"/>
      <c r="FM201" s="27"/>
      <c r="FN201" s="27"/>
      <c r="FO201" s="27"/>
      <c r="FP201" s="27"/>
      <c r="FQ201" s="27"/>
      <c r="FR201" s="27"/>
      <c r="FS201" s="27"/>
      <c r="FT201" s="27"/>
      <c r="FU201" s="27"/>
      <c r="FV201" s="27"/>
      <c r="FW201" s="27"/>
      <c r="FX201" s="27"/>
      <c r="FY201" s="27"/>
      <c r="FZ201" s="27"/>
      <c r="GA201" s="27"/>
      <c r="GB201" s="27"/>
      <c r="GC201" s="27"/>
      <c r="GD201" s="27"/>
      <c r="GE201" s="27"/>
      <c r="GF201" s="27"/>
      <c r="GG201" s="27"/>
      <c r="GH201" s="27"/>
      <c r="GI201" s="27"/>
      <c r="GJ201" s="27"/>
      <c r="GK201" s="27"/>
      <c r="GL201" s="27"/>
      <c r="GM201" s="27"/>
      <c r="GN201" s="27"/>
      <c r="GO201" s="27"/>
      <c r="GP201" s="27"/>
      <c r="GQ201" s="27"/>
      <c r="GR201" s="27"/>
      <c r="GS201" s="27"/>
      <c r="GT201" s="27"/>
      <c r="GU201" s="27"/>
      <c r="GV201" s="27"/>
      <c r="GW201" s="27"/>
      <c r="GX201" s="27"/>
      <c r="GY201" s="27"/>
      <c r="GZ201" s="27"/>
      <c r="HA201" s="27"/>
      <c r="HB201" s="27"/>
      <c r="HC201" s="27"/>
      <c r="HD201" s="27"/>
      <c r="HE201" s="27"/>
      <c r="HF201" s="27"/>
      <c r="HG201" s="27"/>
      <c r="HH201" s="27"/>
      <c r="HI201" s="27"/>
      <c r="HJ201" s="27"/>
      <c r="HK201" s="27"/>
      <c r="HL201" s="27"/>
      <c r="HM201" s="27"/>
      <c r="HN201" s="27"/>
      <c r="HO201" s="27"/>
      <c r="HP201" s="27"/>
      <c r="HQ201" s="27"/>
      <c r="HR201" s="27"/>
      <c r="HS201" s="27"/>
      <c r="HT201" s="27"/>
      <c r="HU201" s="27"/>
      <c r="HV201" s="27"/>
      <c r="HW201" s="27"/>
      <c r="HX201" s="27"/>
      <c r="HY201" s="27"/>
      <c r="HZ201" s="27"/>
      <c r="IA201" s="27"/>
    </row>
    <row r="202" spans="1:235" x14ac:dyDescent="0.25">
      <c r="A202" s="32">
        <f t="shared" ref="A202:A265" ca="1" si="11">A201+1</f>
        <v>43308</v>
      </c>
      <c r="B202" s="37">
        <f ca="1">IF(ISERROR(VLOOKUP($A202,Original!$A$9:$B$500,2,FALSE)),0,VLOOKUP($A202,Original!$A$9:$B$500,2,FALSE))</f>
        <v>0</v>
      </c>
      <c r="C202" s="37">
        <f ca="1">IF(ISERROR(VLOOKUP($A202,Levelled!$A$9:$B$500,2,FALSE)),0,VLOOKUP($A202,Levelled!$A$9:$B$500,2,FALSE))</f>
        <v>0</v>
      </c>
      <c r="D202" s="37">
        <f t="shared" ca="1" si="9"/>
        <v>0</v>
      </c>
      <c r="E202" s="37" t="str">
        <f t="shared" ca="1" si="10"/>
        <v>2018-30</v>
      </c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  <c r="AA202" s="27"/>
      <c r="AB202" s="27"/>
      <c r="AC202" s="27"/>
      <c r="AD202" s="27"/>
      <c r="AE202" s="27"/>
      <c r="AF202" s="27"/>
      <c r="AG202" s="27"/>
      <c r="AH202" s="27"/>
      <c r="AI202" s="27"/>
      <c r="AJ202" s="27"/>
      <c r="AK202" s="27"/>
      <c r="AL202" s="27"/>
      <c r="AM202" s="27"/>
      <c r="AN202" s="27"/>
      <c r="AO202" s="27"/>
      <c r="AP202" s="27"/>
      <c r="AQ202" s="27"/>
      <c r="AR202" s="27"/>
      <c r="AS202" s="27"/>
      <c r="AT202" s="27"/>
      <c r="AU202" s="2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27"/>
      <c r="CH202" s="27"/>
      <c r="CI202" s="27"/>
      <c r="CJ202" s="27"/>
      <c r="CK202" s="27"/>
      <c r="CL202" s="27"/>
      <c r="CM202" s="27"/>
      <c r="CN202" s="27"/>
      <c r="CO202" s="27"/>
      <c r="CP202" s="27"/>
      <c r="CQ202" s="27"/>
      <c r="CR202" s="27"/>
      <c r="CS202" s="27"/>
      <c r="CT202" s="27"/>
      <c r="CU202" s="27"/>
      <c r="CV202" s="27"/>
      <c r="CW202" s="27"/>
      <c r="CX202" s="27"/>
      <c r="CY202" s="27"/>
      <c r="CZ202" s="27"/>
      <c r="DA202" s="27"/>
      <c r="DB202" s="27"/>
      <c r="DC202" s="27"/>
      <c r="DD202" s="27"/>
      <c r="DE202" s="27"/>
      <c r="DF202" s="27"/>
      <c r="DG202" s="27"/>
      <c r="DH202" s="27"/>
      <c r="DI202" s="27"/>
      <c r="DJ202" s="27"/>
      <c r="DK202" s="27"/>
      <c r="DL202" s="27"/>
      <c r="DM202" s="27"/>
      <c r="DN202" s="27"/>
      <c r="DO202" s="27"/>
      <c r="DP202" s="27"/>
      <c r="DQ202" s="27"/>
      <c r="DR202" s="27"/>
      <c r="DS202" s="27"/>
      <c r="DT202" s="27"/>
      <c r="DU202" s="27"/>
      <c r="DV202" s="27"/>
      <c r="DW202" s="27"/>
      <c r="DX202" s="27"/>
      <c r="DY202" s="27"/>
      <c r="DZ202" s="27"/>
      <c r="EA202" s="27"/>
      <c r="EB202" s="27"/>
      <c r="EC202" s="27"/>
      <c r="ED202" s="27"/>
      <c r="EE202" s="27"/>
      <c r="EF202" s="27"/>
      <c r="EG202" s="27"/>
      <c r="EH202" s="27"/>
      <c r="EI202" s="27"/>
      <c r="EJ202" s="27"/>
      <c r="EK202" s="27"/>
      <c r="EL202" s="27"/>
      <c r="EM202" s="27"/>
      <c r="EN202" s="27"/>
      <c r="EO202" s="27"/>
      <c r="EP202" s="27"/>
      <c r="EQ202" s="27"/>
      <c r="ER202" s="27"/>
      <c r="ES202" s="27"/>
      <c r="ET202" s="27"/>
      <c r="EU202" s="27"/>
      <c r="EV202" s="27"/>
      <c r="EW202" s="27"/>
      <c r="EX202" s="27"/>
      <c r="EY202" s="27"/>
      <c r="EZ202" s="27"/>
      <c r="FA202" s="27"/>
      <c r="FB202" s="27"/>
      <c r="FC202" s="27"/>
      <c r="FD202" s="27"/>
      <c r="FE202" s="27"/>
      <c r="FF202" s="27"/>
      <c r="FG202" s="27"/>
      <c r="FH202" s="27"/>
      <c r="FI202" s="27"/>
      <c r="FJ202" s="27"/>
      <c r="FK202" s="27"/>
      <c r="FL202" s="27"/>
      <c r="FM202" s="27"/>
      <c r="FN202" s="27"/>
      <c r="FO202" s="27"/>
      <c r="FP202" s="27"/>
      <c r="FQ202" s="27"/>
      <c r="FR202" s="27"/>
      <c r="FS202" s="27"/>
      <c r="FT202" s="27"/>
      <c r="FU202" s="27"/>
      <c r="FV202" s="27"/>
      <c r="FW202" s="27"/>
      <c r="FX202" s="27"/>
      <c r="FY202" s="27"/>
      <c r="FZ202" s="27"/>
      <c r="GA202" s="27"/>
      <c r="GB202" s="27"/>
      <c r="GC202" s="27"/>
      <c r="GD202" s="27"/>
      <c r="GE202" s="27"/>
      <c r="GF202" s="27"/>
      <c r="GG202" s="27"/>
      <c r="GH202" s="27"/>
      <c r="GI202" s="27"/>
      <c r="GJ202" s="27"/>
      <c r="GK202" s="27"/>
      <c r="GL202" s="27"/>
      <c r="GM202" s="27"/>
      <c r="GN202" s="27"/>
      <c r="GO202" s="27"/>
      <c r="GP202" s="27"/>
      <c r="GQ202" s="27"/>
      <c r="GR202" s="27"/>
      <c r="GS202" s="27"/>
      <c r="GT202" s="27"/>
      <c r="GU202" s="27"/>
      <c r="GV202" s="27"/>
      <c r="GW202" s="27"/>
      <c r="GX202" s="27"/>
      <c r="GY202" s="27"/>
      <c r="GZ202" s="27"/>
      <c r="HA202" s="27"/>
      <c r="HB202" s="27"/>
      <c r="HC202" s="27"/>
      <c r="HD202" s="27"/>
      <c r="HE202" s="27"/>
      <c r="HF202" s="27"/>
      <c r="HG202" s="27"/>
      <c r="HH202" s="27"/>
      <c r="HI202" s="27"/>
      <c r="HJ202" s="27"/>
      <c r="HK202" s="27"/>
      <c r="HL202" s="27"/>
      <c r="HM202" s="27"/>
      <c r="HN202" s="27"/>
      <c r="HO202" s="27"/>
      <c r="HP202" s="27"/>
      <c r="HQ202" s="27"/>
      <c r="HR202" s="27"/>
      <c r="HS202" s="27"/>
      <c r="HT202" s="27"/>
      <c r="HU202" s="27"/>
      <c r="HV202" s="27"/>
      <c r="HW202" s="27"/>
      <c r="HX202" s="27"/>
      <c r="HY202" s="27"/>
      <c r="HZ202" s="27"/>
      <c r="IA202" s="27"/>
    </row>
    <row r="203" spans="1:235" x14ac:dyDescent="0.25">
      <c r="A203" s="32">
        <f t="shared" ca="1" si="11"/>
        <v>43309</v>
      </c>
      <c r="B203" s="37">
        <f ca="1">IF(ISERROR(VLOOKUP($A203,Original!$A$9:$B$500,2,FALSE)),0,VLOOKUP($A203,Original!$A$9:$B$500,2,FALSE))</f>
        <v>0</v>
      </c>
      <c r="C203" s="37">
        <f ca="1">IF(ISERROR(VLOOKUP($A203,Levelled!$A$9:$B$500,2,FALSE)),0,VLOOKUP($A203,Levelled!$A$9:$B$500,2,FALSE))</f>
        <v>0</v>
      </c>
      <c r="D203" s="37">
        <f t="shared" ca="1" si="9"/>
        <v>0</v>
      </c>
      <c r="E203" s="37" t="str">
        <f t="shared" ca="1" si="10"/>
        <v>2018-30</v>
      </c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  <c r="AA203" s="27"/>
      <c r="AB203" s="27"/>
      <c r="AC203" s="27"/>
      <c r="AD203" s="27"/>
      <c r="AE203" s="27"/>
      <c r="AF203" s="27"/>
      <c r="AG203" s="27"/>
      <c r="AH203" s="27"/>
      <c r="AI203" s="27"/>
      <c r="AJ203" s="27"/>
      <c r="AK203" s="27"/>
      <c r="AL203" s="27"/>
      <c r="AM203" s="27"/>
      <c r="AN203" s="27"/>
      <c r="AO203" s="27"/>
      <c r="AP203" s="27"/>
      <c r="AQ203" s="27"/>
      <c r="AR203" s="27"/>
      <c r="AS203" s="27"/>
      <c r="AT203" s="27"/>
      <c r="AU203" s="2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27"/>
      <c r="CH203" s="27"/>
      <c r="CI203" s="27"/>
      <c r="CJ203" s="27"/>
      <c r="CK203" s="27"/>
      <c r="CL203" s="27"/>
      <c r="CM203" s="27"/>
      <c r="CN203" s="27"/>
      <c r="CO203" s="27"/>
      <c r="CP203" s="27"/>
      <c r="CQ203" s="27"/>
      <c r="CR203" s="27"/>
      <c r="CS203" s="27"/>
      <c r="CT203" s="27"/>
      <c r="CU203" s="27"/>
      <c r="CV203" s="27"/>
      <c r="CW203" s="27"/>
      <c r="CX203" s="27"/>
      <c r="CY203" s="27"/>
      <c r="CZ203" s="27"/>
      <c r="DA203" s="27"/>
      <c r="DB203" s="27"/>
      <c r="DC203" s="27"/>
      <c r="DD203" s="27"/>
      <c r="DE203" s="27"/>
      <c r="DF203" s="27"/>
      <c r="DG203" s="27"/>
      <c r="DH203" s="27"/>
      <c r="DI203" s="27"/>
      <c r="DJ203" s="27"/>
      <c r="DK203" s="27"/>
      <c r="DL203" s="27"/>
      <c r="DM203" s="27"/>
      <c r="DN203" s="27"/>
      <c r="DO203" s="27"/>
      <c r="DP203" s="27"/>
      <c r="DQ203" s="27"/>
      <c r="DR203" s="27"/>
      <c r="DS203" s="27"/>
      <c r="DT203" s="27"/>
      <c r="DU203" s="27"/>
      <c r="DV203" s="27"/>
      <c r="DW203" s="27"/>
      <c r="DX203" s="27"/>
      <c r="DY203" s="27"/>
      <c r="DZ203" s="27"/>
      <c r="EA203" s="27"/>
      <c r="EB203" s="27"/>
      <c r="EC203" s="27"/>
      <c r="ED203" s="27"/>
      <c r="EE203" s="27"/>
      <c r="EF203" s="27"/>
      <c r="EG203" s="27"/>
      <c r="EH203" s="27"/>
      <c r="EI203" s="27"/>
      <c r="EJ203" s="27"/>
      <c r="EK203" s="27"/>
      <c r="EL203" s="27"/>
      <c r="EM203" s="27"/>
      <c r="EN203" s="27"/>
      <c r="EO203" s="27"/>
      <c r="EP203" s="27"/>
      <c r="EQ203" s="27"/>
      <c r="ER203" s="27"/>
      <c r="ES203" s="27"/>
      <c r="ET203" s="27"/>
      <c r="EU203" s="27"/>
      <c r="EV203" s="27"/>
      <c r="EW203" s="27"/>
      <c r="EX203" s="27"/>
      <c r="EY203" s="27"/>
      <c r="EZ203" s="27"/>
      <c r="FA203" s="27"/>
      <c r="FB203" s="27"/>
      <c r="FC203" s="27"/>
      <c r="FD203" s="27"/>
      <c r="FE203" s="27"/>
      <c r="FF203" s="27"/>
      <c r="FG203" s="27"/>
      <c r="FH203" s="27"/>
      <c r="FI203" s="27"/>
      <c r="FJ203" s="27"/>
      <c r="FK203" s="27"/>
      <c r="FL203" s="27"/>
      <c r="FM203" s="27"/>
      <c r="FN203" s="27"/>
      <c r="FO203" s="27"/>
      <c r="FP203" s="27"/>
      <c r="FQ203" s="27"/>
      <c r="FR203" s="27"/>
      <c r="FS203" s="27"/>
      <c r="FT203" s="27"/>
      <c r="FU203" s="27"/>
      <c r="FV203" s="27"/>
      <c r="FW203" s="27"/>
      <c r="FX203" s="27"/>
      <c r="FY203" s="27"/>
      <c r="FZ203" s="27"/>
      <c r="GA203" s="27"/>
      <c r="GB203" s="27"/>
      <c r="GC203" s="27"/>
      <c r="GD203" s="27"/>
      <c r="GE203" s="27"/>
      <c r="GF203" s="27"/>
      <c r="GG203" s="27"/>
      <c r="GH203" s="27"/>
      <c r="GI203" s="27"/>
      <c r="GJ203" s="27"/>
      <c r="GK203" s="27"/>
      <c r="GL203" s="27"/>
      <c r="GM203" s="27"/>
      <c r="GN203" s="27"/>
      <c r="GO203" s="27"/>
      <c r="GP203" s="27"/>
      <c r="GQ203" s="27"/>
      <c r="GR203" s="27"/>
      <c r="GS203" s="27"/>
      <c r="GT203" s="27"/>
      <c r="GU203" s="27"/>
      <c r="GV203" s="27"/>
      <c r="GW203" s="27"/>
      <c r="GX203" s="27"/>
      <c r="GY203" s="27"/>
      <c r="GZ203" s="27"/>
      <c r="HA203" s="27"/>
      <c r="HB203" s="27"/>
      <c r="HC203" s="27"/>
      <c r="HD203" s="27"/>
      <c r="HE203" s="27"/>
      <c r="HF203" s="27"/>
      <c r="HG203" s="27"/>
      <c r="HH203" s="27"/>
      <c r="HI203" s="27"/>
      <c r="HJ203" s="27"/>
      <c r="HK203" s="27"/>
      <c r="HL203" s="27"/>
      <c r="HM203" s="27"/>
      <c r="HN203" s="27"/>
      <c r="HO203" s="27"/>
      <c r="HP203" s="27"/>
      <c r="HQ203" s="27"/>
      <c r="HR203" s="27"/>
      <c r="HS203" s="27"/>
      <c r="HT203" s="27"/>
      <c r="HU203" s="27"/>
      <c r="HV203" s="27"/>
      <c r="HW203" s="27"/>
      <c r="HX203" s="27"/>
      <c r="HY203" s="27"/>
      <c r="HZ203" s="27"/>
      <c r="IA203" s="27"/>
    </row>
    <row r="204" spans="1:235" x14ac:dyDescent="0.25">
      <c r="A204" s="32">
        <f t="shared" ca="1" si="11"/>
        <v>43310</v>
      </c>
      <c r="B204" s="37">
        <f ca="1">IF(ISERROR(VLOOKUP($A204,Original!$A$9:$B$500,2,FALSE)),0,VLOOKUP($A204,Original!$A$9:$B$500,2,FALSE))</f>
        <v>0</v>
      </c>
      <c r="C204" s="37">
        <f ca="1">IF(ISERROR(VLOOKUP($A204,Levelled!$A$9:$B$500,2,FALSE)),0,VLOOKUP($A204,Levelled!$A$9:$B$500,2,FALSE))</f>
        <v>0</v>
      </c>
      <c r="D204" s="37">
        <f t="shared" ca="1" si="9"/>
        <v>0</v>
      </c>
      <c r="E204" s="37" t="str">
        <f t="shared" ca="1" si="10"/>
        <v>2018-30</v>
      </c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  <c r="AA204" s="27"/>
      <c r="AB204" s="27"/>
      <c r="AC204" s="27"/>
      <c r="AD204" s="27"/>
      <c r="AE204" s="27"/>
      <c r="AF204" s="27"/>
      <c r="AG204" s="27"/>
      <c r="AH204" s="27"/>
      <c r="AI204" s="27"/>
      <c r="AJ204" s="27"/>
      <c r="AK204" s="27"/>
      <c r="AL204" s="27"/>
      <c r="AM204" s="27"/>
      <c r="AN204" s="27"/>
      <c r="AO204" s="27"/>
      <c r="AP204" s="27"/>
      <c r="AQ204" s="27"/>
      <c r="AR204" s="27"/>
      <c r="AS204" s="27"/>
      <c r="AT204" s="27"/>
      <c r="AU204" s="2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27"/>
      <c r="CH204" s="27"/>
      <c r="CI204" s="27"/>
      <c r="CJ204" s="27"/>
      <c r="CK204" s="27"/>
      <c r="CL204" s="27"/>
      <c r="CM204" s="27"/>
      <c r="CN204" s="27"/>
      <c r="CO204" s="27"/>
      <c r="CP204" s="27"/>
      <c r="CQ204" s="27"/>
      <c r="CR204" s="27"/>
      <c r="CS204" s="27"/>
      <c r="CT204" s="27"/>
      <c r="CU204" s="27"/>
      <c r="CV204" s="27"/>
      <c r="CW204" s="27"/>
      <c r="CX204" s="27"/>
      <c r="CY204" s="27"/>
      <c r="CZ204" s="27"/>
      <c r="DA204" s="27"/>
      <c r="DB204" s="27"/>
      <c r="DC204" s="27"/>
      <c r="DD204" s="27"/>
      <c r="DE204" s="27"/>
      <c r="DF204" s="27"/>
      <c r="DG204" s="27"/>
      <c r="DH204" s="27"/>
      <c r="DI204" s="27"/>
      <c r="DJ204" s="27"/>
      <c r="DK204" s="27"/>
      <c r="DL204" s="27"/>
      <c r="DM204" s="27"/>
      <c r="DN204" s="27"/>
      <c r="DO204" s="27"/>
      <c r="DP204" s="27"/>
      <c r="DQ204" s="27"/>
      <c r="DR204" s="27"/>
      <c r="DS204" s="27"/>
      <c r="DT204" s="27"/>
      <c r="DU204" s="27"/>
      <c r="DV204" s="27"/>
      <c r="DW204" s="27"/>
      <c r="DX204" s="27"/>
      <c r="DY204" s="27"/>
      <c r="DZ204" s="27"/>
      <c r="EA204" s="27"/>
      <c r="EB204" s="27"/>
      <c r="EC204" s="27"/>
      <c r="ED204" s="27"/>
      <c r="EE204" s="27"/>
      <c r="EF204" s="27"/>
      <c r="EG204" s="27"/>
      <c r="EH204" s="27"/>
      <c r="EI204" s="27"/>
      <c r="EJ204" s="27"/>
      <c r="EK204" s="27"/>
      <c r="EL204" s="27"/>
      <c r="EM204" s="27"/>
      <c r="EN204" s="27"/>
      <c r="EO204" s="27"/>
      <c r="EP204" s="27"/>
      <c r="EQ204" s="27"/>
      <c r="ER204" s="27"/>
      <c r="ES204" s="27"/>
      <c r="ET204" s="27"/>
      <c r="EU204" s="27"/>
      <c r="EV204" s="27"/>
      <c r="EW204" s="27"/>
      <c r="EX204" s="27"/>
      <c r="EY204" s="27"/>
      <c r="EZ204" s="27"/>
      <c r="FA204" s="27"/>
      <c r="FB204" s="27"/>
      <c r="FC204" s="27"/>
      <c r="FD204" s="27"/>
      <c r="FE204" s="27"/>
      <c r="FF204" s="27"/>
      <c r="FG204" s="27"/>
      <c r="FH204" s="27"/>
      <c r="FI204" s="27"/>
      <c r="FJ204" s="27"/>
      <c r="FK204" s="27"/>
      <c r="FL204" s="27"/>
      <c r="FM204" s="27"/>
      <c r="FN204" s="27"/>
      <c r="FO204" s="27"/>
      <c r="FP204" s="27"/>
      <c r="FQ204" s="27"/>
      <c r="FR204" s="27"/>
      <c r="FS204" s="27"/>
      <c r="FT204" s="27"/>
      <c r="FU204" s="27"/>
      <c r="FV204" s="27"/>
      <c r="FW204" s="27"/>
      <c r="FX204" s="27"/>
      <c r="FY204" s="27"/>
      <c r="FZ204" s="27"/>
      <c r="GA204" s="27"/>
      <c r="GB204" s="27"/>
      <c r="GC204" s="27"/>
      <c r="GD204" s="27"/>
      <c r="GE204" s="27"/>
      <c r="GF204" s="27"/>
      <c r="GG204" s="27"/>
      <c r="GH204" s="27"/>
      <c r="GI204" s="27"/>
      <c r="GJ204" s="27"/>
      <c r="GK204" s="27"/>
      <c r="GL204" s="27"/>
      <c r="GM204" s="27"/>
      <c r="GN204" s="27"/>
      <c r="GO204" s="27"/>
      <c r="GP204" s="27"/>
      <c r="GQ204" s="27"/>
      <c r="GR204" s="27"/>
      <c r="GS204" s="27"/>
      <c r="GT204" s="27"/>
      <c r="GU204" s="27"/>
      <c r="GV204" s="27"/>
      <c r="GW204" s="27"/>
      <c r="GX204" s="27"/>
      <c r="GY204" s="27"/>
      <c r="GZ204" s="27"/>
      <c r="HA204" s="27"/>
      <c r="HB204" s="27"/>
      <c r="HC204" s="27"/>
      <c r="HD204" s="27"/>
      <c r="HE204" s="27"/>
      <c r="HF204" s="27"/>
      <c r="HG204" s="27"/>
      <c r="HH204" s="27"/>
      <c r="HI204" s="27"/>
      <c r="HJ204" s="27"/>
      <c r="HK204" s="27"/>
      <c r="HL204" s="27"/>
      <c r="HM204" s="27"/>
      <c r="HN204" s="27"/>
      <c r="HO204" s="27"/>
      <c r="HP204" s="27"/>
      <c r="HQ204" s="27"/>
      <c r="HR204" s="27"/>
      <c r="HS204" s="27"/>
      <c r="HT204" s="27"/>
      <c r="HU204" s="27"/>
      <c r="HV204" s="27"/>
      <c r="HW204" s="27"/>
      <c r="HX204" s="27"/>
      <c r="HY204" s="27"/>
      <c r="HZ204" s="27"/>
      <c r="IA204" s="27"/>
    </row>
    <row r="205" spans="1:235" x14ac:dyDescent="0.25">
      <c r="A205" s="32">
        <f t="shared" ca="1" si="11"/>
        <v>43311</v>
      </c>
      <c r="B205" s="37">
        <f ca="1">IF(ISERROR(VLOOKUP($A205,Original!$A$9:$B$500,2,FALSE)),0,VLOOKUP($A205,Original!$A$9:$B$500,2,FALSE))</f>
        <v>0</v>
      </c>
      <c r="C205" s="37">
        <f ca="1">IF(ISERROR(VLOOKUP($A205,Levelled!$A$9:$B$500,2,FALSE)),0,VLOOKUP($A205,Levelled!$A$9:$B$500,2,FALSE))</f>
        <v>0</v>
      </c>
      <c r="D205" s="37">
        <f t="shared" ca="1" si="9"/>
        <v>0</v>
      </c>
      <c r="E205" s="37" t="str">
        <f t="shared" ca="1" si="10"/>
        <v>2018-31</v>
      </c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  <c r="AO205" s="27"/>
      <c r="AP205" s="27"/>
      <c r="AQ205" s="27"/>
      <c r="AR205" s="27"/>
      <c r="AS205" s="27"/>
      <c r="AT205" s="27"/>
      <c r="AU205" s="2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27"/>
      <c r="CH205" s="27"/>
      <c r="CI205" s="27"/>
      <c r="CJ205" s="27"/>
      <c r="CK205" s="27"/>
      <c r="CL205" s="27"/>
      <c r="CM205" s="27"/>
      <c r="CN205" s="27"/>
      <c r="CO205" s="27"/>
      <c r="CP205" s="27"/>
      <c r="CQ205" s="27"/>
      <c r="CR205" s="27"/>
      <c r="CS205" s="27"/>
      <c r="CT205" s="27"/>
      <c r="CU205" s="27"/>
      <c r="CV205" s="27"/>
      <c r="CW205" s="27"/>
      <c r="CX205" s="27"/>
      <c r="CY205" s="27"/>
      <c r="CZ205" s="27"/>
      <c r="DA205" s="27"/>
      <c r="DB205" s="27"/>
      <c r="DC205" s="27"/>
      <c r="DD205" s="27"/>
      <c r="DE205" s="27"/>
      <c r="DF205" s="27"/>
      <c r="DG205" s="27"/>
      <c r="DH205" s="27"/>
      <c r="DI205" s="27"/>
      <c r="DJ205" s="27"/>
      <c r="DK205" s="27"/>
      <c r="DL205" s="27"/>
      <c r="DM205" s="27"/>
      <c r="DN205" s="27"/>
      <c r="DO205" s="27"/>
      <c r="DP205" s="27"/>
      <c r="DQ205" s="27"/>
      <c r="DR205" s="27"/>
      <c r="DS205" s="27"/>
      <c r="DT205" s="27"/>
      <c r="DU205" s="27"/>
      <c r="DV205" s="27"/>
      <c r="DW205" s="27"/>
      <c r="DX205" s="27"/>
      <c r="DY205" s="27"/>
      <c r="DZ205" s="27"/>
      <c r="EA205" s="27"/>
      <c r="EB205" s="27"/>
      <c r="EC205" s="27"/>
      <c r="ED205" s="27"/>
      <c r="EE205" s="27"/>
      <c r="EF205" s="27"/>
      <c r="EG205" s="27"/>
      <c r="EH205" s="27"/>
      <c r="EI205" s="27"/>
      <c r="EJ205" s="27"/>
      <c r="EK205" s="27"/>
      <c r="EL205" s="27"/>
      <c r="EM205" s="27"/>
      <c r="EN205" s="27"/>
      <c r="EO205" s="27"/>
      <c r="EP205" s="27"/>
      <c r="EQ205" s="27"/>
      <c r="ER205" s="27"/>
      <c r="ES205" s="27"/>
      <c r="ET205" s="27"/>
      <c r="EU205" s="27"/>
      <c r="EV205" s="27"/>
      <c r="EW205" s="27"/>
      <c r="EX205" s="27"/>
      <c r="EY205" s="27"/>
      <c r="EZ205" s="27"/>
      <c r="FA205" s="27"/>
      <c r="FB205" s="27"/>
      <c r="FC205" s="27"/>
      <c r="FD205" s="27"/>
      <c r="FE205" s="27"/>
      <c r="FF205" s="27"/>
      <c r="FG205" s="27"/>
      <c r="FH205" s="27"/>
      <c r="FI205" s="27"/>
      <c r="FJ205" s="27"/>
      <c r="FK205" s="27"/>
      <c r="FL205" s="27"/>
      <c r="FM205" s="27"/>
      <c r="FN205" s="27"/>
      <c r="FO205" s="27"/>
      <c r="FP205" s="27"/>
      <c r="FQ205" s="27"/>
      <c r="FR205" s="27"/>
      <c r="FS205" s="27"/>
      <c r="FT205" s="27"/>
      <c r="FU205" s="27"/>
      <c r="FV205" s="27"/>
      <c r="FW205" s="27"/>
      <c r="FX205" s="27"/>
      <c r="FY205" s="27"/>
      <c r="FZ205" s="27"/>
      <c r="GA205" s="27"/>
      <c r="GB205" s="27"/>
      <c r="GC205" s="27"/>
      <c r="GD205" s="27"/>
      <c r="GE205" s="27"/>
      <c r="GF205" s="27"/>
      <c r="GG205" s="27"/>
      <c r="GH205" s="27"/>
      <c r="GI205" s="27"/>
      <c r="GJ205" s="27"/>
      <c r="GK205" s="27"/>
      <c r="GL205" s="27"/>
      <c r="GM205" s="27"/>
      <c r="GN205" s="27"/>
      <c r="GO205" s="27"/>
      <c r="GP205" s="27"/>
      <c r="GQ205" s="27"/>
      <c r="GR205" s="27"/>
      <c r="GS205" s="27"/>
      <c r="GT205" s="27"/>
      <c r="GU205" s="27"/>
      <c r="GV205" s="27"/>
      <c r="GW205" s="27"/>
      <c r="GX205" s="27"/>
      <c r="GY205" s="27"/>
      <c r="GZ205" s="27"/>
      <c r="HA205" s="27"/>
      <c r="HB205" s="27"/>
      <c r="HC205" s="27"/>
      <c r="HD205" s="27"/>
      <c r="HE205" s="27"/>
      <c r="HF205" s="27"/>
      <c r="HG205" s="27"/>
      <c r="HH205" s="27"/>
      <c r="HI205" s="27"/>
      <c r="HJ205" s="27"/>
      <c r="HK205" s="27"/>
      <c r="HL205" s="27"/>
      <c r="HM205" s="27"/>
      <c r="HN205" s="27"/>
      <c r="HO205" s="27"/>
      <c r="HP205" s="27"/>
      <c r="HQ205" s="27"/>
      <c r="HR205" s="27"/>
      <c r="HS205" s="27"/>
      <c r="HT205" s="27"/>
      <c r="HU205" s="27"/>
      <c r="HV205" s="27"/>
      <c r="HW205" s="27"/>
      <c r="HX205" s="27"/>
      <c r="HY205" s="27"/>
      <c r="HZ205" s="27"/>
      <c r="IA205" s="27"/>
    </row>
    <row r="206" spans="1:235" x14ac:dyDescent="0.25">
      <c r="A206" s="32">
        <f t="shared" ca="1" si="11"/>
        <v>43312</v>
      </c>
      <c r="B206" s="37">
        <f ca="1">IF(ISERROR(VLOOKUP($A206,Original!$A$9:$B$500,2,FALSE)),0,VLOOKUP($A206,Original!$A$9:$B$500,2,FALSE))</f>
        <v>0</v>
      </c>
      <c r="C206" s="37">
        <f ca="1">IF(ISERROR(VLOOKUP($A206,Levelled!$A$9:$B$500,2,FALSE)),0,VLOOKUP($A206,Levelled!$A$9:$B$500,2,FALSE))</f>
        <v>0</v>
      </c>
      <c r="D206" s="37">
        <f t="shared" ca="1" si="9"/>
        <v>0</v>
      </c>
      <c r="E206" s="37" t="str">
        <f t="shared" ca="1" si="10"/>
        <v>2018-31</v>
      </c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  <c r="AA206" s="27"/>
      <c r="AB206" s="27"/>
      <c r="AC206" s="27"/>
      <c r="AD206" s="27"/>
      <c r="AE206" s="27"/>
      <c r="AF206" s="27"/>
      <c r="AG206" s="27"/>
      <c r="AH206" s="27"/>
      <c r="AI206" s="27"/>
      <c r="AJ206" s="27"/>
      <c r="AK206" s="27"/>
      <c r="AL206" s="27"/>
      <c r="AM206" s="27"/>
      <c r="AN206" s="27"/>
      <c r="AO206" s="27"/>
      <c r="AP206" s="27"/>
      <c r="AQ206" s="27"/>
      <c r="AR206" s="27"/>
      <c r="AS206" s="27"/>
      <c r="AT206" s="27"/>
      <c r="AU206" s="2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27"/>
      <c r="CH206" s="27"/>
      <c r="CI206" s="27"/>
      <c r="CJ206" s="27"/>
      <c r="CK206" s="27"/>
      <c r="CL206" s="27"/>
      <c r="CM206" s="27"/>
      <c r="CN206" s="27"/>
      <c r="CO206" s="27"/>
      <c r="CP206" s="27"/>
      <c r="CQ206" s="27"/>
      <c r="CR206" s="27"/>
      <c r="CS206" s="27"/>
      <c r="CT206" s="27"/>
      <c r="CU206" s="27"/>
      <c r="CV206" s="27"/>
      <c r="CW206" s="27"/>
      <c r="CX206" s="27"/>
      <c r="CY206" s="27"/>
      <c r="CZ206" s="27"/>
      <c r="DA206" s="27"/>
      <c r="DB206" s="27"/>
      <c r="DC206" s="27"/>
      <c r="DD206" s="27"/>
      <c r="DE206" s="27"/>
      <c r="DF206" s="27"/>
      <c r="DG206" s="27"/>
      <c r="DH206" s="27"/>
      <c r="DI206" s="27"/>
      <c r="DJ206" s="27"/>
      <c r="DK206" s="27"/>
      <c r="DL206" s="27"/>
      <c r="DM206" s="27"/>
      <c r="DN206" s="27"/>
      <c r="DO206" s="27"/>
      <c r="DP206" s="27"/>
      <c r="DQ206" s="27"/>
      <c r="DR206" s="27"/>
      <c r="DS206" s="27"/>
      <c r="DT206" s="27"/>
      <c r="DU206" s="27"/>
      <c r="DV206" s="27"/>
      <c r="DW206" s="27"/>
      <c r="DX206" s="27"/>
      <c r="DY206" s="27"/>
      <c r="DZ206" s="27"/>
      <c r="EA206" s="27"/>
      <c r="EB206" s="27"/>
      <c r="EC206" s="27"/>
      <c r="ED206" s="27"/>
      <c r="EE206" s="27"/>
      <c r="EF206" s="27"/>
      <c r="EG206" s="27"/>
      <c r="EH206" s="27"/>
      <c r="EI206" s="27"/>
      <c r="EJ206" s="27"/>
      <c r="EK206" s="27"/>
      <c r="EL206" s="27"/>
      <c r="EM206" s="27"/>
      <c r="EN206" s="27"/>
      <c r="EO206" s="27"/>
      <c r="EP206" s="27"/>
      <c r="EQ206" s="27"/>
      <c r="ER206" s="27"/>
      <c r="ES206" s="27"/>
      <c r="ET206" s="27"/>
      <c r="EU206" s="27"/>
      <c r="EV206" s="27"/>
      <c r="EW206" s="27"/>
      <c r="EX206" s="27"/>
      <c r="EY206" s="27"/>
      <c r="EZ206" s="27"/>
      <c r="FA206" s="27"/>
      <c r="FB206" s="27"/>
      <c r="FC206" s="27"/>
      <c r="FD206" s="27"/>
      <c r="FE206" s="27"/>
      <c r="FF206" s="27"/>
      <c r="FG206" s="27"/>
      <c r="FH206" s="27"/>
      <c r="FI206" s="27"/>
      <c r="FJ206" s="27"/>
      <c r="FK206" s="27"/>
      <c r="FL206" s="27"/>
      <c r="FM206" s="27"/>
      <c r="FN206" s="27"/>
      <c r="FO206" s="27"/>
      <c r="FP206" s="27"/>
      <c r="FQ206" s="27"/>
      <c r="FR206" s="27"/>
      <c r="FS206" s="27"/>
      <c r="FT206" s="27"/>
      <c r="FU206" s="27"/>
      <c r="FV206" s="27"/>
      <c r="FW206" s="27"/>
      <c r="FX206" s="27"/>
      <c r="FY206" s="27"/>
      <c r="FZ206" s="27"/>
      <c r="GA206" s="27"/>
      <c r="GB206" s="27"/>
      <c r="GC206" s="27"/>
      <c r="GD206" s="27"/>
      <c r="GE206" s="27"/>
      <c r="GF206" s="27"/>
      <c r="GG206" s="27"/>
      <c r="GH206" s="27"/>
      <c r="GI206" s="27"/>
      <c r="GJ206" s="27"/>
      <c r="GK206" s="27"/>
      <c r="GL206" s="27"/>
      <c r="GM206" s="27"/>
      <c r="GN206" s="27"/>
      <c r="GO206" s="27"/>
      <c r="GP206" s="27"/>
      <c r="GQ206" s="27"/>
      <c r="GR206" s="27"/>
      <c r="GS206" s="27"/>
      <c r="GT206" s="27"/>
      <c r="GU206" s="27"/>
      <c r="GV206" s="27"/>
      <c r="GW206" s="27"/>
      <c r="GX206" s="27"/>
      <c r="GY206" s="27"/>
      <c r="GZ206" s="27"/>
      <c r="HA206" s="27"/>
      <c r="HB206" s="27"/>
      <c r="HC206" s="27"/>
      <c r="HD206" s="27"/>
      <c r="HE206" s="27"/>
      <c r="HF206" s="27"/>
      <c r="HG206" s="27"/>
      <c r="HH206" s="27"/>
      <c r="HI206" s="27"/>
      <c r="HJ206" s="27"/>
      <c r="HK206" s="27"/>
      <c r="HL206" s="27"/>
      <c r="HM206" s="27"/>
      <c r="HN206" s="27"/>
      <c r="HO206" s="27"/>
      <c r="HP206" s="27"/>
      <c r="HQ206" s="27"/>
      <c r="HR206" s="27"/>
      <c r="HS206" s="27"/>
      <c r="HT206" s="27"/>
      <c r="HU206" s="27"/>
      <c r="HV206" s="27"/>
      <c r="HW206" s="27"/>
      <c r="HX206" s="27"/>
      <c r="HY206" s="27"/>
      <c r="HZ206" s="27"/>
      <c r="IA206" s="27"/>
    </row>
    <row r="207" spans="1:235" x14ac:dyDescent="0.25">
      <c r="A207" s="32">
        <f t="shared" ca="1" si="11"/>
        <v>43313</v>
      </c>
      <c r="B207" s="37">
        <f ca="1">IF(ISERROR(VLOOKUP($A207,Original!$A$9:$B$500,2,FALSE)),0,VLOOKUP($A207,Original!$A$9:$B$500,2,FALSE))</f>
        <v>0</v>
      </c>
      <c r="C207" s="37">
        <f ca="1">IF(ISERROR(VLOOKUP($A207,Levelled!$A$9:$B$500,2,FALSE)),0,VLOOKUP($A207,Levelled!$A$9:$B$500,2,FALSE))</f>
        <v>0</v>
      </c>
      <c r="D207" s="37">
        <f t="shared" ca="1" si="9"/>
        <v>0</v>
      </c>
      <c r="E207" s="37" t="str">
        <f t="shared" ca="1" si="10"/>
        <v>2018-31</v>
      </c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  <c r="AA207" s="27"/>
      <c r="AB207" s="27"/>
      <c r="AC207" s="27"/>
      <c r="AD207" s="27"/>
      <c r="AE207" s="27"/>
      <c r="AF207" s="27"/>
      <c r="AG207" s="27"/>
      <c r="AH207" s="27"/>
      <c r="AI207" s="27"/>
      <c r="AJ207" s="27"/>
      <c r="AK207" s="27"/>
      <c r="AL207" s="27"/>
      <c r="AM207" s="27"/>
      <c r="AN207" s="27"/>
      <c r="AO207" s="27"/>
      <c r="AP207" s="27"/>
      <c r="AQ207" s="27"/>
      <c r="AR207" s="27"/>
      <c r="AS207" s="27"/>
      <c r="AT207" s="27"/>
      <c r="AU207" s="2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27"/>
      <c r="CH207" s="27"/>
      <c r="CI207" s="27"/>
      <c r="CJ207" s="27"/>
      <c r="CK207" s="27"/>
      <c r="CL207" s="27"/>
      <c r="CM207" s="27"/>
      <c r="CN207" s="27"/>
      <c r="CO207" s="27"/>
      <c r="CP207" s="27"/>
      <c r="CQ207" s="27"/>
      <c r="CR207" s="27"/>
      <c r="CS207" s="27"/>
      <c r="CT207" s="27"/>
      <c r="CU207" s="27"/>
      <c r="CV207" s="27"/>
      <c r="CW207" s="27"/>
      <c r="CX207" s="27"/>
      <c r="CY207" s="27"/>
      <c r="CZ207" s="27"/>
      <c r="DA207" s="27"/>
      <c r="DB207" s="27"/>
      <c r="DC207" s="27"/>
      <c r="DD207" s="27"/>
      <c r="DE207" s="27"/>
      <c r="DF207" s="27"/>
      <c r="DG207" s="27"/>
      <c r="DH207" s="27"/>
      <c r="DI207" s="27"/>
      <c r="DJ207" s="27"/>
      <c r="DK207" s="27"/>
      <c r="DL207" s="27"/>
      <c r="DM207" s="27"/>
      <c r="DN207" s="27"/>
      <c r="DO207" s="27"/>
      <c r="DP207" s="27"/>
      <c r="DQ207" s="27"/>
      <c r="DR207" s="27"/>
      <c r="DS207" s="27"/>
      <c r="DT207" s="27"/>
      <c r="DU207" s="27"/>
      <c r="DV207" s="27"/>
      <c r="DW207" s="27"/>
      <c r="DX207" s="27"/>
      <c r="DY207" s="27"/>
      <c r="DZ207" s="27"/>
      <c r="EA207" s="27"/>
      <c r="EB207" s="27"/>
      <c r="EC207" s="27"/>
      <c r="ED207" s="27"/>
      <c r="EE207" s="27"/>
      <c r="EF207" s="27"/>
      <c r="EG207" s="27"/>
      <c r="EH207" s="27"/>
      <c r="EI207" s="27"/>
      <c r="EJ207" s="27"/>
      <c r="EK207" s="27"/>
      <c r="EL207" s="27"/>
      <c r="EM207" s="27"/>
      <c r="EN207" s="27"/>
      <c r="EO207" s="27"/>
      <c r="EP207" s="27"/>
      <c r="EQ207" s="27"/>
      <c r="ER207" s="27"/>
      <c r="ES207" s="27"/>
      <c r="ET207" s="27"/>
      <c r="EU207" s="27"/>
      <c r="EV207" s="27"/>
      <c r="EW207" s="27"/>
      <c r="EX207" s="27"/>
      <c r="EY207" s="27"/>
      <c r="EZ207" s="27"/>
      <c r="FA207" s="27"/>
      <c r="FB207" s="27"/>
      <c r="FC207" s="27"/>
      <c r="FD207" s="27"/>
      <c r="FE207" s="27"/>
      <c r="FF207" s="27"/>
      <c r="FG207" s="27"/>
      <c r="FH207" s="27"/>
      <c r="FI207" s="27"/>
      <c r="FJ207" s="27"/>
      <c r="FK207" s="27"/>
      <c r="FL207" s="27"/>
      <c r="FM207" s="27"/>
      <c r="FN207" s="27"/>
      <c r="FO207" s="27"/>
      <c r="FP207" s="27"/>
      <c r="FQ207" s="27"/>
      <c r="FR207" s="27"/>
      <c r="FS207" s="27"/>
      <c r="FT207" s="27"/>
      <c r="FU207" s="27"/>
      <c r="FV207" s="27"/>
      <c r="FW207" s="27"/>
      <c r="FX207" s="27"/>
      <c r="FY207" s="27"/>
      <c r="FZ207" s="27"/>
      <c r="GA207" s="27"/>
      <c r="GB207" s="27"/>
      <c r="GC207" s="27"/>
      <c r="GD207" s="27"/>
      <c r="GE207" s="27"/>
      <c r="GF207" s="27"/>
      <c r="GG207" s="27"/>
      <c r="GH207" s="27"/>
      <c r="GI207" s="27"/>
      <c r="GJ207" s="27"/>
      <c r="GK207" s="27"/>
      <c r="GL207" s="27"/>
      <c r="GM207" s="27"/>
      <c r="GN207" s="27"/>
      <c r="GO207" s="27"/>
      <c r="GP207" s="27"/>
      <c r="GQ207" s="27"/>
      <c r="GR207" s="27"/>
      <c r="GS207" s="27"/>
      <c r="GT207" s="27"/>
      <c r="GU207" s="27"/>
      <c r="GV207" s="27"/>
      <c r="GW207" s="27"/>
      <c r="GX207" s="27"/>
      <c r="GY207" s="27"/>
      <c r="GZ207" s="27"/>
      <c r="HA207" s="27"/>
      <c r="HB207" s="27"/>
      <c r="HC207" s="27"/>
      <c r="HD207" s="27"/>
      <c r="HE207" s="27"/>
      <c r="HF207" s="27"/>
      <c r="HG207" s="27"/>
      <c r="HH207" s="27"/>
      <c r="HI207" s="27"/>
      <c r="HJ207" s="27"/>
      <c r="HK207" s="27"/>
      <c r="HL207" s="27"/>
      <c r="HM207" s="27"/>
      <c r="HN207" s="27"/>
      <c r="HO207" s="27"/>
      <c r="HP207" s="27"/>
      <c r="HQ207" s="27"/>
      <c r="HR207" s="27"/>
      <c r="HS207" s="27"/>
      <c r="HT207" s="27"/>
      <c r="HU207" s="27"/>
      <c r="HV207" s="27"/>
      <c r="HW207" s="27"/>
      <c r="HX207" s="27"/>
      <c r="HY207" s="27"/>
      <c r="HZ207" s="27"/>
      <c r="IA207" s="27"/>
    </row>
    <row r="208" spans="1:235" x14ac:dyDescent="0.25">
      <c r="A208" s="32">
        <f t="shared" ca="1" si="11"/>
        <v>43314</v>
      </c>
      <c r="B208" s="37">
        <f ca="1">IF(ISERROR(VLOOKUP($A208,Original!$A$9:$B$500,2,FALSE)),0,VLOOKUP($A208,Original!$A$9:$B$500,2,FALSE))</f>
        <v>0</v>
      </c>
      <c r="C208" s="37">
        <f ca="1">IF(ISERROR(VLOOKUP($A208,Levelled!$A$9:$B$500,2,FALSE)),0,VLOOKUP($A208,Levelled!$A$9:$B$500,2,FALSE))</f>
        <v>0</v>
      </c>
      <c r="D208" s="37">
        <f t="shared" ca="1" si="9"/>
        <v>0</v>
      </c>
      <c r="E208" s="37" t="str">
        <f t="shared" ca="1" si="10"/>
        <v>2018-31</v>
      </c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  <c r="AA208" s="27"/>
      <c r="AB208" s="27"/>
      <c r="AC208" s="27"/>
      <c r="AD208" s="27"/>
      <c r="AE208" s="27"/>
      <c r="AF208" s="27"/>
      <c r="AG208" s="27"/>
      <c r="AH208" s="27"/>
      <c r="AI208" s="27"/>
      <c r="AJ208" s="27"/>
      <c r="AK208" s="27"/>
      <c r="AL208" s="27"/>
      <c r="AM208" s="27"/>
      <c r="AN208" s="27"/>
      <c r="AO208" s="27"/>
      <c r="AP208" s="27"/>
      <c r="AQ208" s="27"/>
      <c r="AR208" s="27"/>
      <c r="AS208" s="27"/>
      <c r="AT208" s="27"/>
      <c r="AU208" s="2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27"/>
      <c r="CH208" s="27"/>
      <c r="CI208" s="27"/>
      <c r="CJ208" s="27"/>
      <c r="CK208" s="27"/>
      <c r="CL208" s="27"/>
      <c r="CM208" s="27"/>
      <c r="CN208" s="27"/>
      <c r="CO208" s="27"/>
      <c r="CP208" s="27"/>
      <c r="CQ208" s="27"/>
      <c r="CR208" s="27"/>
      <c r="CS208" s="27"/>
      <c r="CT208" s="27"/>
      <c r="CU208" s="27"/>
      <c r="CV208" s="27"/>
      <c r="CW208" s="27"/>
      <c r="CX208" s="27"/>
      <c r="CY208" s="27"/>
      <c r="CZ208" s="27"/>
      <c r="DA208" s="27"/>
      <c r="DB208" s="27"/>
      <c r="DC208" s="27"/>
      <c r="DD208" s="27"/>
      <c r="DE208" s="27"/>
      <c r="DF208" s="27"/>
      <c r="DG208" s="27"/>
      <c r="DH208" s="27"/>
      <c r="DI208" s="27"/>
      <c r="DJ208" s="27"/>
      <c r="DK208" s="27"/>
      <c r="DL208" s="27"/>
      <c r="DM208" s="27"/>
      <c r="DN208" s="27"/>
      <c r="DO208" s="27"/>
      <c r="DP208" s="27"/>
      <c r="DQ208" s="27"/>
      <c r="DR208" s="27"/>
      <c r="DS208" s="27"/>
      <c r="DT208" s="27"/>
      <c r="DU208" s="27"/>
      <c r="DV208" s="27"/>
      <c r="DW208" s="27"/>
      <c r="DX208" s="27"/>
      <c r="DY208" s="27"/>
      <c r="DZ208" s="27"/>
      <c r="EA208" s="27"/>
      <c r="EB208" s="27"/>
      <c r="EC208" s="27"/>
      <c r="ED208" s="27"/>
      <c r="EE208" s="27"/>
      <c r="EF208" s="27"/>
      <c r="EG208" s="27"/>
      <c r="EH208" s="27"/>
      <c r="EI208" s="27"/>
      <c r="EJ208" s="27"/>
      <c r="EK208" s="27"/>
      <c r="EL208" s="27"/>
      <c r="EM208" s="27"/>
      <c r="EN208" s="27"/>
      <c r="EO208" s="27"/>
      <c r="EP208" s="27"/>
      <c r="EQ208" s="27"/>
      <c r="ER208" s="27"/>
      <c r="ES208" s="27"/>
      <c r="ET208" s="27"/>
      <c r="EU208" s="27"/>
      <c r="EV208" s="27"/>
      <c r="EW208" s="27"/>
      <c r="EX208" s="27"/>
      <c r="EY208" s="27"/>
      <c r="EZ208" s="27"/>
      <c r="FA208" s="27"/>
      <c r="FB208" s="27"/>
      <c r="FC208" s="27"/>
      <c r="FD208" s="27"/>
      <c r="FE208" s="27"/>
      <c r="FF208" s="27"/>
      <c r="FG208" s="27"/>
      <c r="FH208" s="27"/>
      <c r="FI208" s="27"/>
      <c r="FJ208" s="27"/>
      <c r="FK208" s="27"/>
      <c r="FL208" s="27"/>
      <c r="FM208" s="27"/>
      <c r="FN208" s="27"/>
      <c r="FO208" s="27"/>
      <c r="FP208" s="27"/>
      <c r="FQ208" s="27"/>
      <c r="FR208" s="27"/>
      <c r="FS208" s="27"/>
      <c r="FT208" s="27"/>
      <c r="FU208" s="27"/>
      <c r="FV208" s="27"/>
      <c r="FW208" s="27"/>
      <c r="FX208" s="27"/>
      <c r="FY208" s="27"/>
      <c r="FZ208" s="27"/>
      <c r="GA208" s="27"/>
      <c r="GB208" s="27"/>
      <c r="GC208" s="27"/>
      <c r="GD208" s="27"/>
      <c r="GE208" s="27"/>
      <c r="GF208" s="27"/>
      <c r="GG208" s="27"/>
      <c r="GH208" s="27"/>
      <c r="GI208" s="27"/>
      <c r="GJ208" s="27"/>
      <c r="GK208" s="27"/>
      <c r="GL208" s="27"/>
      <c r="GM208" s="27"/>
      <c r="GN208" s="27"/>
      <c r="GO208" s="27"/>
      <c r="GP208" s="27"/>
      <c r="GQ208" s="27"/>
      <c r="GR208" s="27"/>
      <c r="GS208" s="27"/>
      <c r="GT208" s="27"/>
      <c r="GU208" s="27"/>
      <c r="GV208" s="27"/>
      <c r="GW208" s="27"/>
      <c r="GX208" s="27"/>
      <c r="GY208" s="27"/>
      <c r="GZ208" s="27"/>
      <c r="HA208" s="27"/>
      <c r="HB208" s="27"/>
      <c r="HC208" s="27"/>
      <c r="HD208" s="27"/>
      <c r="HE208" s="27"/>
      <c r="HF208" s="27"/>
      <c r="HG208" s="27"/>
      <c r="HH208" s="27"/>
      <c r="HI208" s="27"/>
      <c r="HJ208" s="27"/>
      <c r="HK208" s="27"/>
      <c r="HL208" s="27"/>
      <c r="HM208" s="27"/>
      <c r="HN208" s="27"/>
      <c r="HO208" s="27"/>
      <c r="HP208" s="27"/>
      <c r="HQ208" s="27"/>
      <c r="HR208" s="27"/>
      <c r="HS208" s="27"/>
      <c r="HT208" s="27"/>
      <c r="HU208" s="27"/>
      <c r="HV208" s="27"/>
      <c r="HW208" s="27"/>
      <c r="HX208" s="27"/>
      <c r="HY208" s="27"/>
      <c r="HZ208" s="27"/>
      <c r="IA208" s="27"/>
    </row>
    <row r="209" spans="1:235" x14ac:dyDescent="0.25">
      <c r="A209" s="32">
        <f t="shared" ca="1" si="11"/>
        <v>43315</v>
      </c>
      <c r="B209" s="37">
        <f ca="1">IF(ISERROR(VLOOKUP($A209,Original!$A$9:$B$500,2,FALSE)),0,VLOOKUP($A209,Original!$A$9:$B$500,2,FALSE))</f>
        <v>0</v>
      </c>
      <c r="C209" s="37">
        <f ca="1">IF(ISERROR(VLOOKUP($A209,Levelled!$A$9:$B$500,2,FALSE)),0,VLOOKUP($A209,Levelled!$A$9:$B$500,2,FALSE))</f>
        <v>0</v>
      </c>
      <c r="D209" s="37">
        <f t="shared" ca="1" si="9"/>
        <v>0</v>
      </c>
      <c r="E209" s="37" t="str">
        <f t="shared" ca="1" si="10"/>
        <v>2018-31</v>
      </c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  <c r="AA209" s="27"/>
      <c r="AB209" s="27"/>
      <c r="AC209" s="27"/>
      <c r="AD209" s="27"/>
      <c r="AE209" s="27"/>
      <c r="AF209" s="27"/>
      <c r="AG209" s="27"/>
      <c r="AH209" s="27"/>
      <c r="AI209" s="27"/>
      <c r="AJ209" s="27"/>
      <c r="AK209" s="27"/>
      <c r="AL209" s="27"/>
      <c r="AM209" s="27"/>
      <c r="AN209" s="27"/>
      <c r="AO209" s="27"/>
      <c r="AP209" s="27"/>
      <c r="AQ209" s="27"/>
      <c r="AR209" s="27"/>
      <c r="AS209" s="27"/>
      <c r="AT209" s="27"/>
      <c r="AU209" s="27"/>
      <c r="AV209" s="27"/>
      <c r="AW209" s="27"/>
      <c r="AX209" s="27"/>
      <c r="AY209" s="27"/>
      <c r="AZ209" s="27"/>
      <c r="BA209" s="27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27"/>
      <c r="CH209" s="27"/>
      <c r="CI209" s="27"/>
      <c r="CJ209" s="27"/>
      <c r="CK209" s="27"/>
      <c r="CL209" s="27"/>
      <c r="CM209" s="27"/>
      <c r="CN209" s="27"/>
      <c r="CO209" s="27"/>
      <c r="CP209" s="27"/>
      <c r="CQ209" s="27"/>
      <c r="CR209" s="27"/>
      <c r="CS209" s="27"/>
      <c r="CT209" s="27"/>
      <c r="CU209" s="27"/>
      <c r="CV209" s="27"/>
      <c r="CW209" s="27"/>
      <c r="CX209" s="27"/>
      <c r="CY209" s="27"/>
      <c r="CZ209" s="27"/>
      <c r="DA209" s="27"/>
      <c r="DB209" s="27"/>
      <c r="DC209" s="27"/>
      <c r="DD209" s="27"/>
      <c r="DE209" s="27"/>
      <c r="DF209" s="27"/>
      <c r="DG209" s="27"/>
      <c r="DH209" s="27"/>
      <c r="DI209" s="27"/>
      <c r="DJ209" s="27"/>
      <c r="DK209" s="27"/>
      <c r="DL209" s="27"/>
      <c r="DM209" s="27"/>
      <c r="DN209" s="27"/>
      <c r="DO209" s="27"/>
      <c r="DP209" s="27"/>
      <c r="DQ209" s="27"/>
      <c r="DR209" s="27"/>
      <c r="DS209" s="27"/>
      <c r="DT209" s="27"/>
      <c r="DU209" s="27"/>
      <c r="DV209" s="27"/>
      <c r="DW209" s="27"/>
      <c r="DX209" s="27"/>
      <c r="DY209" s="27"/>
      <c r="DZ209" s="27"/>
      <c r="EA209" s="27"/>
      <c r="EB209" s="27"/>
      <c r="EC209" s="27"/>
      <c r="ED209" s="27"/>
      <c r="EE209" s="27"/>
      <c r="EF209" s="27"/>
      <c r="EG209" s="27"/>
      <c r="EH209" s="27"/>
      <c r="EI209" s="27"/>
      <c r="EJ209" s="27"/>
      <c r="EK209" s="27"/>
      <c r="EL209" s="27"/>
      <c r="EM209" s="27"/>
      <c r="EN209" s="27"/>
      <c r="EO209" s="27"/>
      <c r="EP209" s="27"/>
      <c r="EQ209" s="27"/>
      <c r="ER209" s="27"/>
      <c r="ES209" s="27"/>
      <c r="ET209" s="27"/>
      <c r="EU209" s="27"/>
      <c r="EV209" s="27"/>
      <c r="EW209" s="27"/>
      <c r="EX209" s="27"/>
      <c r="EY209" s="27"/>
      <c r="EZ209" s="27"/>
      <c r="FA209" s="27"/>
      <c r="FB209" s="27"/>
      <c r="FC209" s="27"/>
      <c r="FD209" s="27"/>
      <c r="FE209" s="27"/>
      <c r="FF209" s="27"/>
      <c r="FG209" s="27"/>
      <c r="FH209" s="27"/>
      <c r="FI209" s="27"/>
      <c r="FJ209" s="27"/>
      <c r="FK209" s="27"/>
      <c r="FL209" s="27"/>
      <c r="FM209" s="27"/>
      <c r="FN209" s="27"/>
      <c r="FO209" s="27"/>
      <c r="FP209" s="27"/>
      <c r="FQ209" s="27"/>
      <c r="FR209" s="27"/>
      <c r="FS209" s="27"/>
      <c r="FT209" s="27"/>
      <c r="FU209" s="27"/>
      <c r="FV209" s="27"/>
      <c r="FW209" s="27"/>
      <c r="FX209" s="27"/>
      <c r="FY209" s="27"/>
      <c r="FZ209" s="27"/>
      <c r="GA209" s="27"/>
      <c r="GB209" s="27"/>
      <c r="GC209" s="27"/>
      <c r="GD209" s="27"/>
      <c r="GE209" s="27"/>
      <c r="GF209" s="27"/>
      <c r="GG209" s="27"/>
      <c r="GH209" s="27"/>
      <c r="GI209" s="27"/>
      <c r="GJ209" s="27"/>
      <c r="GK209" s="27"/>
      <c r="GL209" s="27"/>
      <c r="GM209" s="27"/>
      <c r="GN209" s="27"/>
      <c r="GO209" s="27"/>
      <c r="GP209" s="27"/>
      <c r="GQ209" s="27"/>
      <c r="GR209" s="27"/>
      <c r="GS209" s="27"/>
      <c r="GT209" s="27"/>
      <c r="GU209" s="27"/>
      <c r="GV209" s="27"/>
      <c r="GW209" s="27"/>
      <c r="GX209" s="27"/>
      <c r="GY209" s="27"/>
      <c r="GZ209" s="27"/>
      <c r="HA209" s="27"/>
      <c r="HB209" s="27"/>
      <c r="HC209" s="27"/>
      <c r="HD209" s="27"/>
      <c r="HE209" s="27"/>
      <c r="HF209" s="27"/>
      <c r="HG209" s="27"/>
      <c r="HH209" s="27"/>
      <c r="HI209" s="27"/>
      <c r="HJ209" s="27"/>
      <c r="HK209" s="27"/>
      <c r="HL209" s="27"/>
      <c r="HM209" s="27"/>
      <c r="HN209" s="27"/>
      <c r="HO209" s="27"/>
      <c r="HP209" s="27"/>
      <c r="HQ209" s="27"/>
      <c r="HR209" s="27"/>
      <c r="HS209" s="27"/>
      <c r="HT209" s="27"/>
      <c r="HU209" s="27"/>
      <c r="HV209" s="27"/>
      <c r="HW209" s="27"/>
      <c r="HX209" s="27"/>
      <c r="HY209" s="27"/>
      <c r="HZ209" s="27"/>
      <c r="IA209" s="27"/>
    </row>
    <row r="210" spans="1:235" x14ac:dyDescent="0.25">
      <c r="A210" s="32">
        <f t="shared" ca="1" si="11"/>
        <v>43316</v>
      </c>
      <c r="B210" s="37">
        <f ca="1">IF(ISERROR(VLOOKUP($A210,Original!$A$9:$B$500,2,FALSE)),0,VLOOKUP($A210,Original!$A$9:$B$500,2,FALSE))</f>
        <v>0</v>
      </c>
      <c r="C210" s="37">
        <f ca="1">IF(ISERROR(VLOOKUP($A210,Levelled!$A$9:$B$500,2,FALSE)),0,VLOOKUP($A210,Levelled!$A$9:$B$500,2,FALSE))</f>
        <v>0</v>
      </c>
      <c r="D210" s="37">
        <f t="shared" ca="1" si="9"/>
        <v>0</v>
      </c>
      <c r="E210" s="37" t="str">
        <f t="shared" ca="1" si="10"/>
        <v>2018-31</v>
      </c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  <c r="AO210" s="27"/>
      <c r="AP210" s="27"/>
      <c r="AQ210" s="27"/>
      <c r="AR210" s="27"/>
      <c r="AS210" s="27"/>
      <c r="AT210" s="27"/>
      <c r="AU210" s="27"/>
      <c r="AV210" s="27"/>
      <c r="AW210" s="27"/>
      <c r="AX210" s="27"/>
      <c r="AY210" s="27"/>
      <c r="AZ210" s="27"/>
      <c r="BA210" s="27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27"/>
      <c r="CH210" s="27"/>
      <c r="CI210" s="27"/>
      <c r="CJ210" s="27"/>
      <c r="CK210" s="27"/>
      <c r="CL210" s="27"/>
      <c r="CM210" s="27"/>
      <c r="CN210" s="27"/>
      <c r="CO210" s="27"/>
      <c r="CP210" s="27"/>
      <c r="CQ210" s="27"/>
      <c r="CR210" s="27"/>
      <c r="CS210" s="27"/>
      <c r="CT210" s="27"/>
      <c r="CU210" s="27"/>
      <c r="CV210" s="27"/>
      <c r="CW210" s="27"/>
      <c r="CX210" s="27"/>
      <c r="CY210" s="27"/>
      <c r="CZ210" s="27"/>
      <c r="DA210" s="27"/>
      <c r="DB210" s="27"/>
      <c r="DC210" s="27"/>
      <c r="DD210" s="27"/>
      <c r="DE210" s="27"/>
      <c r="DF210" s="27"/>
      <c r="DG210" s="27"/>
      <c r="DH210" s="27"/>
      <c r="DI210" s="27"/>
      <c r="DJ210" s="27"/>
      <c r="DK210" s="27"/>
      <c r="DL210" s="27"/>
      <c r="DM210" s="27"/>
      <c r="DN210" s="27"/>
      <c r="DO210" s="27"/>
      <c r="DP210" s="27"/>
      <c r="DQ210" s="27"/>
      <c r="DR210" s="27"/>
      <c r="DS210" s="27"/>
      <c r="DT210" s="27"/>
      <c r="DU210" s="27"/>
      <c r="DV210" s="27"/>
      <c r="DW210" s="27"/>
      <c r="DX210" s="27"/>
      <c r="DY210" s="27"/>
      <c r="DZ210" s="27"/>
      <c r="EA210" s="27"/>
      <c r="EB210" s="27"/>
      <c r="EC210" s="27"/>
      <c r="ED210" s="27"/>
      <c r="EE210" s="27"/>
      <c r="EF210" s="27"/>
      <c r="EG210" s="27"/>
      <c r="EH210" s="27"/>
      <c r="EI210" s="27"/>
      <c r="EJ210" s="27"/>
      <c r="EK210" s="27"/>
      <c r="EL210" s="27"/>
      <c r="EM210" s="27"/>
      <c r="EN210" s="27"/>
      <c r="EO210" s="27"/>
      <c r="EP210" s="27"/>
      <c r="EQ210" s="27"/>
      <c r="ER210" s="27"/>
      <c r="ES210" s="27"/>
      <c r="ET210" s="27"/>
      <c r="EU210" s="27"/>
      <c r="EV210" s="27"/>
      <c r="EW210" s="27"/>
      <c r="EX210" s="27"/>
      <c r="EY210" s="27"/>
      <c r="EZ210" s="27"/>
      <c r="FA210" s="27"/>
      <c r="FB210" s="27"/>
      <c r="FC210" s="27"/>
      <c r="FD210" s="27"/>
      <c r="FE210" s="27"/>
      <c r="FF210" s="27"/>
      <c r="FG210" s="27"/>
      <c r="FH210" s="27"/>
      <c r="FI210" s="27"/>
      <c r="FJ210" s="27"/>
      <c r="FK210" s="27"/>
      <c r="FL210" s="27"/>
      <c r="FM210" s="27"/>
      <c r="FN210" s="27"/>
      <c r="FO210" s="27"/>
      <c r="FP210" s="27"/>
      <c r="FQ210" s="27"/>
      <c r="FR210" s="27"/>
      <c r="FS210" s="27"/>
      <c r="FT210" s="27"/>
      <c r="FU210" s="27"/>
      <c r="FV210" s="27"/>
      <c r="FW210" s="27"/>
      <c r="FX210" s="27"/>
      <c r="FY210" s="27"/>
      <c r="FZ210" s="27"/>
      <c r="GA210" s="27"/>
      <c r="GB210" s="27"/>
      <c r="GC210" s="27"/>
      <c r="GD210" s="27"/>
      <c r="GE210" s="27"/>
      <c r="GF210" s="27"/>
      <c r="GG210" s="27"/>
      <c r="GH210" s="27"/>
      <c r="GI210" s="27"/>
      <c r="GJ210" s="27"/>
      <c r="GK210" s="27"/>
      <c r="GL210" s="27"/>
      <c r="GM210" s="27"/>
      <c r="GN210" s="27"/>
      <c r="GO210" s="27"/>
      <c r="GP210" s="27"/>
      <c r="GQ210" s="27"/>
      <c r="GR210" s="27"/>
      <c r="GS210" s="27"/>
      <c r="GT210" s="27"/>
      <c r="GU210" s="27"/>
      <c r="GV210" s="27"/>
      <c r="GW210" s="27"/>
      <c r="GX210" s="27"/>
      <c r="GY210" s="27"/>
      <c r="GZ210" s="27"/>
      <c r="HA210" s="27"/>
      <c r="HB210" s="27"/>
      <c r="HC210" s="27"/>
      <c r="HD210" s="27"/>
      <c r="HE210" s="27"/>
      <c r="HF210" s="27"/>
      <c r="HG210" s="27"/>
      <c r="HH210" s="27"/>
      <c r="HI210" s="27"/>
      <c r="HJ210" s="27"/>
      <c r="HK210" s="27"/>
      <c r="HL210" s="27"/>
      <c r="HM210" s="27"/>
      <c r="HN210" s="27"/>
      <c r="HO210" s="27"/>
      <c r="HP210" s="27"/>
      <c r="HQ210" s="27"/>
      <c r="HR210" s="27"/>
      <c r="HS210" s="27"/>
      <c r="HT210" s="27"/>
      <c r="HU210" s="27"/>
      <c r="HV210" s="27"/>
      <c r="HW210" s="27"/>
      <c r="HX210" s="27"/>
      <c r="HY210" s="27"/>
      <c r="HZ210" s="27"/>
      <c r="IA210" s="27"/>
    </row>
    <row r="211" spans="1:235" x14ac:dyDescent="0.25">
      <c r="A211" s="32">
        <f t="shared" ca="1" si="11"/>
        <v>43317</v>
      </c>
      <c r="B211" s="37">
        <f ca="1">IF(ISERROR(VLOOKUP($A211,Original!$A$9:$B$500,2,FALSE)),0,VLOOKUP($A211,Original!$A$9:$B$500,2,FALSE))</f>
        <v>0</v>
      </c>
      <c r="C211" s="37">
        <f ca="1">IF(ISERROR(VLOOKUP($A211,Levelled!$A$9:$B$500,2,FALSE)),0,VLOOKUP($A211,Levelled!$A$9:$B$500,2,FALSE))</f>
        <v>0</v>
      </c>
      <c r="D211" s="37">
        <f t="shared" ca="1" si="9"/>
        <v>0</v>
      </c>
      <c r="E211" s="37" t="str">
        <f t="shared" ca="1" si="10"/>
        <v>2018-31</v>
      </c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  <c r="AA211" s="27"/>
      <c r="AB211" s="27"/>
      <c r="AC211" s="27"/>
      <c r="AD211" s="27"/>
      <c r="AE211" s="27"/>
      <c r="AF211" s="27"/>
      <c r="AG211" s="27"/>
      <c r="AH211" s="27"/>
      <c r="AI211" s="27"/>
      <c r="AJ211" s="27"/>
      <c r="AK211" s="27"/>
      <c r="AL211" s="27"/>
      <c r="AM211" s="27"/>
      <c r="AN211" s="27"/>
      <c r="AO211" s="27"/>
      <c r="AP211" s="27"/>
      <c r="AQ211" s="27"/>
      <c r="AR211" s="27"/>
      <c r="AS211" s="27"/>
      <c r="AT211" s="27"/>
      <c r="AU211" s="2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27"/>
      <c r="CH211" s="27"/>
      <c r="CI211" s="27"/>
      <c r="CJ211" s="27"/>
      <c r="CK211" s="27"/>
      <c r="CL211" s="27"/>
      <c r="CM211" s="27"/>
      <c r="CN211" s="27"/>
      <c r="CO211" s="27"/>
      <c r="CP211" s="27"/>
      <c r="CQ211" s="27"/>
      <c r="CR211" s="27"/>
      <c r="CS211" s="27"/>
      <c r="CT211" s="27"/>
      <c r="CU211" s="27"/>
      <c r="CV211" s="27"/>
      <c r="CW211" s="27"/>
      <c r="CX211" s="27"/>
      <c r="CY211" s="27"/>
      <c r="CZ211" s="27"/>
      <c r="DA211" s="27"/>
      <c r="DB211" s="27"/>
      <c r="DC211" s="27"/>
      <c r="DD211" s="27"/>
      <c r="DE211" s="27"/>
      <c r="DF211" s="27"/>
      <c r="DG211" s="27"/>
      <c r="DH211" s="27"/>
      <c r="DI211" s="27"/>
      <c r="DJ211" s="27"/>
      <c r="DK211" s="27"/>
      <c r="DL211" s="27"/>
      <c r="DM211" s="27"/>
      <c r="DN211" s="27"/>
      <c r="DO211" s="27"/>
      <c r="DP211" s="27"/>
      <c r="DQ211" s="27"/>
      <c r="DR211" s="27"/>
      <c r="DS211" s="27"/>
      <c r="DT211" s="27"/>
      <c r="DU211" s="27"/>
      <c r="DV211" s="27"/>
      <c r="DW211" s="27"/>
      <c r="DX211" s="27"/>
      <c r="DY211" s="27"/>
      <c r="DZ211" s="27"/>
      <c r="EA211" s="27"/>
      <c r="EB211" s="27"/>
      <c r="EC211" s="27"/>
      <c r="ED211" s="27"/>
      <c r="EE211" s="27"/>
      <c r="EF211" s="27"/>
      <c r="EG211" s="27"/>
      <c r="EH211" s="27"/>
      <c r="EI211" s="27"/>
      <c r="EJ211" s="27"/>
      <c r="EK211" s="27"/>
      <c r="EL211" s="27"/>
      <c r="EM211" s="27"/>
      <c r="EN211" s="27"/>
      <c r="EO211" s="27"/>
      <c r="EP211" s="27"/>
      <c r="EQ211" s="27"/>
      <c r="ER211" s="27"/>
      <c r="ES211" s="27"/>
      <c r="ET211" s="27"/>
      <c r="EU211" s="27"/>
      <c r="EV211" s="27"/>
      <c r="EW211" s="27"/>
      <c r="EX211" s="27"/>
      <c r="EY211" s="27"/>
      <c r="EZ211" s="27"/>
      <c r="FA211" s="27"/>
      <c r="FB211" s="27"/>
      <c r="FC211" s="27"/>
      <c r="FD211" s="27"/>
      <c r="FE211" s="27"/>
      <c r="FF211" s="27"/>
      <c r="FG211" s="27"/>
      <c r="FH211" s="27"/>
      <c r="FI211" s="27"/>
      <c r="FJ211" s="27"/>
      <c r="FK211" s="27"/>
      <c r="FL211" s="27"/>
      <c r="FM211" s="27"/>
      <c r="FN211" s="27"/>
      <c r="FO211" s="27"/>
      <c r="FP211" s="27"/>
      <c r="FQ211" s="27"/>
      <c r="FR211" s="27"/>
      <c r="FS211" s="27"/>
      <c r="FT211" s="27"/>
      <c r="FU211" s="27"/>
      <c r="FV211" s="27"/>
      <c r="FW211" s="27"/>
      <c r="FX211" s="27"/>
      <c r="FY211" s="27"/>
      <c r="FZ211" s="27"/>
      <c r="GA211" s="27"/>
      <c r="GB211" s="27"/>
      <c r="GC211" s="27"/>
      <c r="GD211" s="27"/>
      <c r="GE211" s="27"/>
      <c r="GF211" s="27"/>
      <c r="GG211" s="27"/>
      <c r="GH211" s="27"/>
      <c r="GI211" s="27"/>
      <c r="GJ211" s="27"/>
      <c r="GK211" s="27"/>
      <c r="GL211" s="27"/>
      <c r="GM211" s="27"/>
      <c r="GN211" s="27"/>
      <c r="GO211" s="27"/>
      <c r="GP211" s="27"/>
      <c r="GQ211" s="27"/>
      <c r="GR211" s="27"/>
      <c r="GS211" s="27"/>
      <c r="GT211" s="27"/>
      <c r="GU211" s="27"/>
      <c r="GV211" s="27"/>
      <c r="GW211" s="27"/>
      <c r="GX211" s="27"/>
      <c r="GY211" s="27"/>
      <c r="GZ211" s="27"/>
      <c r="HA211" s="27"/>
      <c r="HB211" s="27"/>
      <c r="HC211" s="27"/>
      <c r="HD211" s="27"/>
      <c r="HE211" s="27"/>
      <c r="HF211" s="27"/>
      <c r="HG211" s="27"/>
      <c r="HH211" s="27"/>
      <c r="HI211" s="27"/>
      <c r="HJ211" s="27"/>
      <c r="HK211" s="27"/>
      <c r="HL211" s="27"/>
      <c r="HM211" s="27"/>
      <c r="HN211" s="27"/>
      <c r="HO211" s="27"/>
      <c r="HP211" s="27"/>
      <c r="HQ211" s="27"/>
      <c r="HR211" s="27"/>
      <c r="HS211" s="27"/>
      <c r="HT211" s="27"/>
      <c r="HU211" s="27"/>
      <c r="HV211" s="27"/>
      <c r="HW211" s="27"/>
      <c r="HX211" s="27"/>
      <c r="HY211" s="27"/>
      <c r="HZ211" s="27"/>
      <c r="IA211" s="27"/>
    </row>
    <row r="212" spans="1:235" x14ac:dyDescent="0.25">
      <c r="A212" s="32">
        <f t="shared" ca="1" si="11"/>
        <v>43318</v>
      </c>
      <c r="B212" s="37">
        <f ca="1">IF(ISERROR(VLOOKUP($A212,Original!$A$9:$B$500,2,FALSE)),0,VLOOKUP($A212,Original!$A$9:$B$500,2,FALSE))</f>
        <v>0</v>
      </c>
      <c r="C212" s="37">
        <f ca="1">IF(ISERROR(VLOOKUP($A212,Levelled!$A$9:$B$500,2,FALSE)),0,VLOOKUP($A212,Levelled!$A$9:$B$500,2,FALSE))</f>
        <v>0</v>
      </c>
      <c r="D212" s="37">
        <f t="shared" ca="1" si="9"/>
        <v>0</v>
      </c>
      <c r="E212" s="37" t="str">
        <f t="shared" ca="1" si="10"/>
        <v>2018-32</v>
      </c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  <c r="AA212" s="27"/>
      <c r="AB212" s="27"/>
      <c r="AC212" s="27"/>
      <c r="AD212" s="27"/>
      <c r="AE212" s="27"/>
      <c r="AF212" s="27"/>
      <c r="AG212" s="27"/>
      <c r="AH212" s="27"/>
      <c r="AI212" s="27"/>
      <c r="AJ212" s="27"/>
      <c r="AK212" s="27"/>
      <c r="AL212" s="27"/>
      <c r="AM212" s="27"/>
      <c r="AN212" s="27"/>
      <c r="AO212" s="27"/>
      <c r="AP212" s="27"/>
      <c r="AQ212" s="27"/>
      <c r="AR212" s="27"/>
      <c r="AS212" s="27"/>
      <c r="AT212" s="27"/>
      <c r="AU212" s="2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27"/>
      <c r="CH212" s="27"/>
      <c r="CI212" s="27"/>
      <c r="CJ212" s="27"/>
      <c r="CK212" s="27"/>
      <c r="CL212" s="27"/>
      <c r="CM212" s="27"/>
      <c r="CN212" s="27"/>
      <c r="CO212" s="27"/>
      <c r="CP212" s="27"/>
      <c r="CQ212" s="27"/>
      <c r="CR212" s="27"/>
      <c r="CS212" s="27"/>
      <c r="CT212" s="27"/>
      <c r="CU212" s="27"/>
      <c r="CV212" s="27"/>
      <c r="CW212" s="27"/>
      <c r="CX212" s="27"/>
      <c r="CY212" s="27"/>
      <c r="CZ212" s="27"/>
      <c r="DA212" s="27"/>
      <c r="DB212" s="27"/>
      <c r="DC212" s="27"/>
      <c r="DD212" s="27"/>
      <c r="DE212" s="27"/>
      <c r="DF212" s="27"/>
      <c r="DG212" s="27"/>
      <c r="DH212" s="27"/>
      <c r="DI212" s="27"/>
      <c r="DJ212" s="27"/>
      <c r="DK212" s="27"/>
      <c r="DL212" s="27"/>
      <c r="DM212" s="27"/>
      <c r="DN212" s="27"/>
      <c r="DO212" s="27"/>
      <c r="DP212" s="27"/>
      <c r="DQ212" s="27"/>
      <c r="DR212" s="27"/>
      <c r="DS212" s="27"/>
      <c r="DT212" s="27"/>
      <c r="DU212" s="27"/>
      <c r="DV212" s="27"/>
      <c r="DW212" s="27"/>
      <c r="DX212" s="27"/>
      <c r="DY212" s="27"/>
      <c r="DZ212" s="27"/>
      <c r="EA212" s="27"/>
      <c r="EB212" s="27"/>
      <c r="EC212" s="27"/>
      <c r="ED212" s="27"/>
      <c r="EE212" s="27"/>
      <c r="EF212" s="27"/>
      <c r="EG212" s="27"/>
      <c r="EH212" s="27"/>
      <c r="EI212" s="27"/>
      <c r="EJ212" s="27"/>
      <c r="EK212" s="27"/>
      <c r="EL212" s="27"/>
      <c r="EM212" s="27"/>
      <c r="EN212" s="27"/>
      <c r="EO212" s="27"/>
      <c r="EP212" s="27"/>
      <c r="EQ212" s="27"/>
      <c r="ER212" s="27"/>
      <c r="ES212" s="27"/>
      <c r="ET212" s="27"/>
      <c r="EU212" s="27"/>
      <c r="EV212" s="27"/>
      <c r="EW212" s="27"/>
      <c r="EX212" s="27"/>
      <c r="EY212" s="27"/>
      <c r="EZ212" s="27"/>
      <c r="FA212" s="27"/>
      <c r="FB212" s="27"/>
      <c r="FC212" s="27"/>
      <c r="FD212" s="27"/>
      <c r="FE212" s="27"/>
      <c r="FF212" s="27"/>
      <c r="FG212" s="27"/>
      <c r="FH212" s="27"/>
      <c r="FI212" s="27"/>
      <c r="FJ212" s="27"/>
      <c r="FK212" s="27"/>
      <c r="FL212" s="27"/>
      <c r="FM212" s="27"/>
      <c r="FN212" s="27"/>
      <c r="FO212" s="27"/>
      <c r="FP212" s="27"/>
      <c r="FQ212" s="27"/>
      <c r="FR212" s="27"/>
      <c r="FS212" s="27"/>
      <c r="FT212" s="27"/>
      <c r="FU212" s="27"/>
      <c r="FV212" s="27"/>
      <c r="FW212" s="27"/>
      <c r="FX212" s="27"/>
      <c r="FY212" s="27"/>
      <c r="FZ212" s="27"/>
      <c r="GA212" s="27"/>
      <c r="GB212" s="27"/>
      <c r="GC212" s="27"/>
      <c r="GD212" s="27"/>
      <c r="GE212" s="27"/>
      <c r="GF212" s="27"/>
      <c r="GG212" s="27"/>
      <c r="GH212" s="27"/>
      <c r="GI212" s="27"/>
      <c r="GJ212" s="27"/>
      <c r="GK212" s="27"/>
      <c r="GL212" s="27"/>
      <c r="GM212" s="27"/>
      <c r="GN212" s="27"/>
      <c r="GO212" s="27"/>
      <c r="GP212" s="27"/>
      <c r="GQ212" s="27"/>
      <c r="GR212" s="27"/>
      <c r="GS212" s="27"/>
      <c r="GT212" s="27"/>
      <c r="GU212" s="27"/>
      <c r="GV212" s="27"/>
      <c r="GW212" s="27"/>
      <c r="GX212" s="27"/>
      <c r="GY212" s="27"/>
      <c r="GZ212" s="27"/>
      <c r="HA212" s="27"/>
      <c r="HB212" s="27"/>
      <c r="HC212" s="27"/>
      <c r="HD212" s="27"/>
      <c r="HE212" s="27"/>
      <c r="HF212" s="27"/>
      <c r="HG212" s="27"/>
      <c r="HH212" s="27"/>
      <c r="HI212" s="27"/>
      <c r="HJ212" s="27"/>
      <c r="HK212" s="27"/>
      <c r="HL212" s="27"/>
      <c r="HM212" s="27"/>
      <c r="HN212" s="27"/>
      <c r="HO212" s="27"/>
      <c r="HP212" s="27"/>
      <c r="HQ212" s="27"/>
      <c r="HR212" s="27"/>
      <c r="HS212" s="27"/>
      <c r="HT212" s="27"/>
      <c r="HU212" s="27"/>
      <c r="HV212" s="27"/>
      <c r="HW212" s="27"/>
      <c r="HX212" s="27"/>
      <c r="HY212" s="27"/>
      <c r="HZ212" s="27"/>
      <c r="IA212" s="27"/>
    </row>
    <row r="213" spans="1:235" x14ac:dyDescent="0.25">
      <c r="A213" s="32">
        <f t="shared" ca="1" si="11"/>
        <v>43319</v>
      </c>
      <c r="B213" s="37">
        <f ca="1">IF(ISERROR(VLOOKUP($A213,Original!$A$9:$B$500,2,FALSE)),0,VLOOKUP($A213,Original!$A$9:$B$500,2,FALSE))</f>
        <v>0</v>
      </c>
      <c r="C213" s="37">
        <f ca="1">IF(ISERROR(VLOOKUP($A213,Levelled!$A$9:$B$500,2,FALSE)),0,VLOOKUP($A213,Levelled!$A$9:$B$500,2,FALSE))</f>
        <v>0</v>
      </c>
      <c r="D213" s="37">
        <f t="shared" ca="1" si="9"/>
        <v>0</v>
      </c>
      <c r="E213" s="37" t="str">
        <f t="shared" ca="1" si="10"/>
        <v>2018-32</v>
      </c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  <c r="AA213" s="27"/>
      <c r="AB213" s="27"/>
      <c r="AC213" s="27"/>
      <c r="AD213" s="27"/>
      <c r="AE213" s="27"/>
      <c r="AF213" s="27"/>
      <c r="AG213" s="27"/>
      <c r="AH213" s="27"/>
      <c r="AI213" s="27"/>
      <c r="AJ213" s="27"/>
      <c r="AK213" s="27"/>
      <c r="AL213" s="27"/>
      <c r="AM213" s="27"/>
      <c r="AN213" s="27"/>
      <c r="AO213" s="27"/>
      <c r="AP213" s="27"/>
      <c r="AQ213" s="27"/>
      <c r="AR213" s="27"/>
      <c r="AS213" s="27"/>
      <c r="AT213" s="27"/>
      <c r="AU213" s="27"/>
      <c r="AV213" s="27"/>
      <c r="AW213" s="27"/>
      <c r="AX213" s="27"/>
      <c r="AY213" s="27"/>
      <c r="AZ213" s="27"/>
      <c r="BA213" s="27"/>
      <c r="BB213" s="27"/>
      <c r="BC213" s="27"/>
      <c r="BD213" s="27"/>
      <c r="BE213" s="27"/>
      <c r="BF213" s="27"/>
      <c r="BG213" s="27"/>
      <c r="BH213" s="27"/>
      <c r="BI213" s="27"/>
      <c r="BJ213" s="27"/>
      <c r="BK213" s="27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27"/>
      <c r="CH213" s="27"/>
      <c r="CI213" s="27"/>
      <c r="CJ213" s="27"/>
      <c r="CK213" s="27"/>
      <c r="CL213" s="27"/>
      <c r="CM213" s="27"/>
      <c r="CN213" s="27"/>
      <c r="CO213" s="27"/>
      <c r="CP213" s="27"/>
      <c r="CQ213" s="27"/>
      <c r="CR213" s="27"/>
      <c r="CS213" s="27"/>
      <c r="CT213" s="27"/>
      <c r="CU213" s="27"/>
      <c r="CV213" s="27"/>
      <c r="CW213" s="27"/>
      <c r="CX213" s="27"/>
      <c r="CY213" s="27"/>
      <c r="CZ213" s="27"/>
      <c r="DA213" s="27"/>
      <c r="DB213" s="27"/>
      <c r="DC213" s="27"/>
      <c r="DD213" s="27"/>
      <c r="DE213" s="27"/>
      <c r="DF213" s="27"/>
      <c r="DG213" s="27"/>
      <c r="DH213" s="27"/>
      <c r="DI213" s="27"/>
      <c r="DJ213" s="27"/>
      <c r="DK213" s="27"/>
      <c r="DL213" s="27"/>
      <c r="DM213" s="27"/>
      <c r="DN213" s="27"/>
      <c r="DO213" s="27"/>
      <c r="DP213" s="27"/>
      <c r="DQ213" s="27"/>
      <c r="DR213" s="27"/>
      <c r="DS213" s="27"/>
      <c r="DT213" s="27"/>
      <c r="DU213" s="27"/>
      <c r="DV213" s="27"/>
      <c r="DW213" s="27"/>
      <c r="DX213" s="27"/>
      <c r="DY213" s="27"/>
      <c r="DZ213" s="27"/>
      <c r="EA213" s="27"/>
      <c r="EB213" s="27"/>
      <c r="EC213" s="27"/>
      <c r="ED213" s="27"/>
      <c r="EE213" s="27"/>
      <c r="EF213" s="27"/>
      <c r="EG213" s="27"/>
      <c r="EH213" s="27"/>
      <c r="EI213" s="27"/>
      <c r="EJ213" s="27"/>
      <c r="EK213" s="27"/>
      <c r="EL213" s="27"/>
      <c r="EM213" s="27"/>
      <c r="EN213" s="27"/>
      <c r="EO213" s="27"/>
      <c r="EP213" s="27"/>
      <c r="EQ213" s="27"/>
      <c r="ER213" s="27"/>
      <c r="ES213" s="27"/>
      <c r="ET213" s="27"/>
      <c r="EU213" s="27"/>
      <c r="EV213" s="27"/>
      <c r="EW213" s="27"/>
      <c r="EX213" s="27"/>
      <c r="EY213" s="27"/>
      <c r="EZ213" s="27"/>
      <c r="FA213" s="27"/>
      <c r="FB213" s="27"/>
      <c r="FC213" s="27"/>
      <c r="FD213" s="27"/>
      <c r="FE213" s="27"/>
      <c r="FF213" s="27"/>
      <c r="FG213" s="27"/>
      <c r="FH213" s="27"/>
      <c r="FI213" s="27"/>
      <c r="FJ213" s="27"/>
      <c r="FK213" s="27"/>
      <c r="FL213" s="27"/>
      <c r="FM213" s="27"/>
      <c r="FN213" s="27"/>
      <c r="FO213" s="27"/>
      <c r="FP213" s="27"/>
      <c r="FQ213" s="27"/>
      <c r="FR213" s="27"/>
      <c r="FS213" s="27"/>
      <c r="FT213" s="27"/>
      <c r="FU213" s="27"/>
      <c r="FV213" s="27"/>
      <c r="FW213" s="27"/>
      <c r="FX213" s="27"/>
      <c r="FY213" s="27"/>
      <c r="FZ213" s="27"/>
      <c r="GA213" s="27"/>
      <c r="GB213" s="27"/>
      <c r="GC213" s="27"/>
      <c r="GD213" s="27"/>
      <c r="GE213" s="27"/>
      <c r="GF213" s="27"/>
      <c r="GG213" s="27"/>
      <c r="GH213" s="27"/>
      <c r="GI213" s="27"/>
      <c r="GJ213" s="27"/>
      <c r="GK213" s="27"/>
      <c r="GL213" s="27"/>
      <c r="GM213" s="27"/>
      <c r="GN213" s="27"/>
      <c r="GO213" s="27"/>
      <c r="GP213" s="27"/>
      <c r="GQ213" s="27"/>
      <c r="GR213" s="27"/>
      <c r="GS213" s="27"/>
      <c r="GT213" s="27"/>
      <c r="GU213" s="27"/>
      <c r="GV213" s="27"/>
      <c r="GW213" s="27"/>
      <c r="GX213" s="27"/>
      <c r="GY213" s="27"/>
      <c r="GZ213" s="27"/>
      <c r="HA213" s="27"/>
      <c r="HB213" s="27"/>
      <c r="HC213" s="27"/>
      <c r="HD213" s="27"/>
      <c r="HE213" s="27"/>
      <c r="HF213" s="27"/>
      <c r="HG213" s="27"/>
      <c r="HH213" s="27"/>
      <c r="HI213" s="27"/>
      <c r="HJ213" s="27"/>
      <c r="HK213" s="27"/>
      <c r="HL213" s="27"/>
      <c r="HM213" s="27"/>
      <c r="HN213" s="27"/>
      <c r="HO213" s="27"/>
      <c r="HP213" s="27"/>
      <c r="HQ213" s="27"/>
      <c r="HR213" s="27"/>
      <c r="HS213" s="27"/>
      <c r="HT213" s="27"/>
      <c r="HU213" s="27"/>
      <c r="HV213" s="27"/>
      <c r="HW213" s="27"/>
      <c r="HX213" s="27"/>
      <c r="HY213" s="27"/>
      <c r="HZ213" s="27"/>
      <c r="IA213" s="27"/>
    </row>
    <row r="214" spans="1:235" x14ac:dyDescent="0.25">
      <c r="A214" s="32">
        <f t="shared" ca="1" si="11"/>
        <v>43320</v>
      </c>
      <c r="B214" s="37">
        <f ca="1">IF(ISERROR(VLOOKUP($A214,Original!$A$9:$B$500,2,FALSE)),0,VLOOKUP($A214,Original!$A$9:$B$500,2,FALSE))</f>
        <v>0</v>
      </c>
      <c r="C214" s="37">
        <f ca="1">IF(ISERROR(VLOOKUP($A214,Levelled!$A$9:$B$500,2,FALSE)),0,VLOOKUP($A214,Levelled!$A$9:$B$500,2,FALSE))</f>
        <v>0</v>
      </c>
      <c r="D214" s="37">
        <f t="shared" ca="1" si="9"/>
        <v>0</v>
      </c>
      <c r="E214" s="37" t="str">
        <f t="shared" ca="1" si="10"/>
        <v>2018-32</v>
      </c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  <c r="AA214" s="27"/>
      <c r="AB214" s="27"/>
      <c r="AC214" s="27"/>
      <c r="AD214" s="27"/>
      <c r="AE214" s="27"/>
      <c r="AF214" s="27"/>
      <c r="AG214" s="27"/>
      <c r="AH214" s="27"/>
      <c r="AI214" s="27"/>
      <c r="AJ214" s="27"/>
      <c r="AK214" s="27"/>
      <c r="AL214" s="27"/>
      <c r="AM214" s="27"/>
      <c r="AN214" s="27"/>
      <c r="AO214" s="27"/>
      <c r="AP214" s="27"/>
      <c r="AQ214" s="27"/>
      <c r="AR214" s="27"/>
      <c r="AS214" s="27"/>
      <c r="AT214" s="27"/>
      <c r="AU214" s="27"/>
      <c r="AV214" s="27"/>
      <c r="AW214" s="27"/>
      <c r="AX214" s="27"/>
      <c r="AY214" s="27"/>
      <c r="AZ214" s="27"/>
      <c r="BA214" s="27"/>
      <c r="BB214" s="27"/>
      <c r="BC214" s="27"/>
      <c r="BD214" s="27"/>
      <c r="BE214" s="27"/>
      <c r="BF214" s="27"/>
      <c r="BG214" s="27"/>
      <c r="BH214" s="27"/>
      <c r="BI214" s="27"/>
      <c r="BJ214" s="27"/>
      <c r="BK214" s="27"/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27"/>
      <c r="CH214" s="27"/>
      <c r="CI214" s="27"/>
      <c r="CJ214" s="27"/>
      <c r="CK214" s="27"/>
      <c r="CL214" s="27"/>
      <c r="CM214" s="27"/>
      <c r="CN214" s="27"/>
      <c r="CO214" s="27"/>
      <c r="CP214" s="27"/>
      <c r="CQ214" s="27"/>
      <c r="CR214" s="27"/>
      <c r="CS214" s="27"/>
      <c r="CT214" s="27"/>
      <c r="CU214" s="27"/>
      <c r="CV214" s="27"/>
      <c r="CW214" s="27"/>
      <c r="CX214" s="27"/>
      <c r="CY214" s="27"/>
      <c r="CZ214" s="27"/>
      <c r="DA214" s="27"/>
      <c r="DB214" s="27"/>
      <c r="DC214" s="27"/>
      <c r="DD214" s="27"/>
      <c r="DE214" s="27"/>
      <c r="DF214" s="27"/>
      <c r="DG214" s="27"/>
      <c r="DH214" s="27"/>
      <c r="DI214" s="27"/>
      <c r="DJ214" s="27"/>
      <c r="DK214" s="27"/>
      <c r="DL214" s="27"/>
      <c r="DM214" s="27"/>
      <c r="DN214" s="27"/>
      <c r="DO214" s="27"/>
      <c r="DP214" s="27"/>
      <c r="DQ214" s="27"/>
      <c r="DR214" s="27"/>
      <c r="DS214" s="27"/>
      <c r="DT214" s="27"/>
      <c r="DU214" s="27"/>
      <c r="DV214" s="27"/>
      <c r="DW214" s="27"/>
      <c r="DX214" s="27"/>
      <c r="DY214" s="27"/>
      <c r="DZ214" s="27"/>
      <c r="EA214" s="27"/>
      <c r="EB214" s="27"/>
      <c r="EC214" s="27"/>
      <c r="ED214" s="27"/>
      <c r="EE214" s="27"/>
      <c r="EF214" s="27"/>
      <c r="EG214" s="27"/>
      <c r="EH214" s="27"/>
      <c r="EI214" s="27"/>
      <c r="EJ214" s="27"/>
      <c r="EK214" s="27"/>
      <c r="EL214" s="27"/>
      <c r="EM214" s="27"/>
      <c r="EN214" s="27"/>
      <c r="EO214" s="27"/>
      <c r="EP214" s="27"/>
      <c r="EQ214" s="27"/>
      <c r="ER214" s="27"/>
      <c r="ES214" s="27"/>
      <c r="ET214" s="27"/>
      <c r="EU214" s="27"/>
      <c r="EV214" s="27"/>
      <c r="EW214" s="27"/>
      <c r="EX214" s="27"/>
      <c r="EY214" s="27"/>
      <c r="EZ214" s="27"/>
      <c r="FA214" s="27"/>
      <c r="FB214" s="27"/>
      <c r="FC214" s="27"/>
      <c r="FD214" s="27"/>
      <c r="FE214" s="27"/>
      <c r="FF214" s="27"/>
      <c r="FG214" s="27"/>
      <c r="FH214" s="27"/>
      <c r="FI214" s="27"/>
      <c r="FJ214" s="27"/>
      <c r="FK214" s="27"/>
      <c r="FL214" s="27"/>
      <c r="FM214" s="27"/>
      <c r="FN214" s="27"/>
      <c r="FO214" s="27"/>
      <c r="FP214" s="27"/>
      <c r="FQ214" s="27"/>
      <c r="FR214" s="27"/>
      <c r="FS214" s="27"/>
      <c r="FT214" s="27"/>
      <c r="FU214" s="27"/>
      <c r="FV214" s="27"/>
      <c r="FW214" s="27"/>
      <c r="FX214" s="27"/>
      <c r="FY214" s="27"/>
      <c r="FZ214" s="27"/>
      <c r="GA214" s="27"/>
      <c r="GB214" s="27"/>
      <c r="GC214" s="27"/>
      <c r="GD214" s="27"/>
      <c r="GE214" s="27"/>
      <c r="GF214" s="27"/>
      <c r="GG214" s="27"/>
      <c r="GH214" s="27"/>
      <c r="GI214" s="27"/>
      <c r="GJ214" s="27"/>
      <c r="GK214" s="27"/>
      <c r="GL214" s="27"/>
      <c r="GM214" s="27"/>
      <c r="GN214" s="27"/>
      <c r="GO214" s="27"/>
      <c r="GP214" s="27"/>
      <c r="GQ214" s="27"/>
      <c r="GR214" s="27"/>
      <c r="GS214" s="27"/>
      <c r="GT214" s="27"/>
      <c r="GU214" s="27"/>
      <c r="GV214" s="27"/>
      <c r="GW214" s="27"/>
      <c r="GX214" s="27"/>
      <c r="GY214" s="27"/>
      <c r="GZ214" s="27"/>
      <c r="HA214" s="27"/>
      <c r="HB214" s="27"/>
      <c r="HC214" s="27"/>
      <c r="HD214" s="27"/>
      <c r="HE214" s="27"/>
      <c r="HF214" s="27"/>
      <c r="HG214" s="27"/>
      <c r="HH214" s="27"/>
      <c r="HI214" s="27"/>
      <c r="HJ214" s="27"/>
      <c r="HK214" s="27"/>
      <c r="HL214" s="27"/>
      <c r="HM214" s="27"/>
      <c r="HN214" s="27"/>
      <c r="HO214" s="27"/>
      <c r="HP214" s="27"/>
      <c r="HQ214" s="27"/>
      <c r="HR214" s="27"/>
      <c r="HS214" s="27"/>
      <c r="HT214" s="27"/>
      <c r="HU214" s="27"/>
      <c r="HV214" s="27"/>
      <c r="HW214" s="27"/>
      <c r="HX214" s="27"/>
      <c r="HY214" s="27"/>
      <c r="HZ214" s="27"/>
      <c r="IA214" s="27"/>
    </row>
    <row r="215" spans="1:235" x14ac:dyDescent="0.25">
      <c r="A215" s="32">
        <f t="shared" ca="1" si="11"/>
        <v>43321</v>
      </c>
      <c r="B215" s="37">
        <f ca="1">IF(ISERROR(VLOOKUP($A215,Original!$A$9:$B$500,2,FALSE)),0,VLOOKUP($A215,Original!$A$9:$B$500,2,FALSE))</f>
        <v>0</v>
      </c>
      <c r="C215" s="37">
        <f ca="1">IF(ISERROR(VLOOKUP($A215,Levelled!$A$9:$B$500,2,FALSE)),0,VLOOKUP($A215,Levelled!$A$9:$B$500,2,FALSE))</f>
        <v>0</v>
      </c>
      <c r="D215" s="37">
        <f t="shared" ca="1" si="9"/>
        <v>0</v>
      </c>
      <c r="E215" s="37" t="str">
        <f t="shared" ca="1" si="10"/>
        <v>2018-32</v>
      </c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  <c r="AO215" s="27"/>
      <c r="AP215" s="27"/>
      <c r="AQ215" s="27"/>
      <c r="AR215" s="27"/>
      <c r="AS215" s="27"/>
      <c r="AT215" s="27"/>
      <c r="AU215" s="2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27"/>
      <c r="CH215" s="27"/>
      <c r="CI215" s="27"/>
      <c r="CJ215" s="27"/>
      <c r="CK215" s="27"/>
      <c r="CL215" s="27"/>
      <c r="CM215" s="27"/>
      <c r="CN215" s="27"/>
      <c r="CO215" s="27"/>
      <c r="CP215" s="27"/>
      <c r="CQ215" s="27"/>
      <c r="CR215" s="27"/>
      <c r="CS215" s="27"/>
      <c r="CT215" s="27"/>
      <c r="CU215" s="27"/>
      <c r="CV215" s="27"/>
      <c r="CW215" s="27"/>
      <c r="CX215" s="27"/>
      <c r="CY215" s="27"/>
      <c r="CZ215" s="27"/>
      <c r="DA215" s="27"/>
      <c r="DB215" s="27"/>
      <c r="DC215" s="27"/>
      <c r="DD215" s="27"/>
      <c r="DE215" s="27"/>
      <c r="DF215" s="27"/>
      <c r="DG215" s="27"/>
      <c r="DH215" s="27"/>
      <c r="DI215" s="27"/>
      <c r="DJ215" s="27"/>
      <c r="DK215" s="27"/>
      <c r="DL215" s="27"/>
      <c r="DM215" s="27"/>
      <c r="DN215" s="27"/>
      <c r="DO215" s="27"/>
      <c r="DP215" s="27"/>
      <c r="DQ215" s="27"/>
      <c r="DR215" s="27"/>
      <c r="DS215" s="27"/>
      <c r="DT215" s="27"/>
      <c r="DU215" s="27"/>
      <c r="DV215" s="27"/>
      <c r="DW215" s="27"/>
      <c r="DX215" s="27"/>
      <c r="DY215" s="27"/>
      <c r="DZ215" s="27"/>
      <c r="EA215" s="27"/>
      <c r="EB215" s="27"/>
      <c r="EC215" s="27"/>
      <c r="ED215" s="27"/>
      <c r="EE215" s="27"/>
      <c r="EF215" s="27"/>
      <c r="EG215" s="27"/>
      <c r="EH215" s="27"/>
      <c r="EI215" s="27"/>
      <c r="EJ215" s="27"/>
      <c r="EK215" s="27"/>
      <c r="EL215" s="27"/>
      <c r="EM215" s="27"/>
      <c r="EN215" s="27"/>
      <c r="EO215" s="27"/>
      <c r="EP215" s="27"/>
      <c r="EQ215" s="27"/>
      <c r="ER215" s="27"/>
      <c r="ES215" s="27"/>
      <c r="ET215" s="27"/>
      <c r="EU215" s="27"/>
      <c r="EV215" s="27"/>
      <c r="EW215" s="27"/>
      <c r="EX215" s="27"/>
      <c r="EY215" s="27"/>
      <c r="EZ215" s="27"/>
      <c r="FA215" s="27"/>
      <c r="FB215" s="27"/>
      <c r="FC215" s="27"/>
      <c r="FD215" s="27"/>
      <c r="FE215" s="27"/>
      <c r="FF215" s="27"/>
      <c r="FG215" s="27"/>
      <c r="FH215" s="27"/>
      <c r="FI215" s="27"/>
      <c r="FJ215" s="27"/>
      <c r="FK215" s="27"/>
      <c r="FL215" s="27"/>
      <c r="FM215" s="27"/>
      <c r="FN215" s="27"/>
      <c r="FO215" s="27"/>
      <c r="FP215" s="27"/>
      <c r="FQ215" s="27"/>
      <c r="FR215" s="27"/>
      <c r="FS215" s="27"/>
      <c r="FT215" s="27"/>
      <c r="FU215" s="27"/>
      <c r="FV215" s="27"/>
      <c r="FW215" s="27"/>
      <c r="FX215" s="27"/>
      <c r="FY215" s="27"/>
      <c r="FZ215" s="27"/>
      <c r="GA215" s="27"/>
      <c r="GB215" s="27"/>
      <c r="GC215" s="27"/>
      <c r="GD215" s="27"/>
      <c r="GE215" s="27"/>
      <c r="GF215" s="27"/>
      <c r="GG215" s="27"/>
      <c r="GH215" s="27"/>
      <c r="GI215" s="27"/>
      <c r="GJ215" s="27"/>
      <c r="GK215" s="27"/>
      <c r="GL215" s="27"/>
      <c r="GM215" s="27"/>
      <c r="GN215" s="27"/>
      <c r="GO215" s="27"/>
      <c r="GP215" s="27"/>
      <c r="GQ215" s="27"/>
      <c r="GR215" s="27"/>
      <c r="GS215" s="27"/>
      <c r="GT215" s="27"/>
      <c r="GU215" s="27"/>
      <c r="GV215" s="27"/>
      <c r="GW215" s="27"/>
      <c r="GX215" s="27"/>
      <c r="GY215" s="27"/>
      <c r="GZ215" s="27"/>
      <c r="HA215" s="27"/>
      <c r="HB215" s="27"/>
      <c r="HC215" s="27"/>
      <c r="HD215" s="27"/>
      <c r="HE215" s="27"/>
      <c r="HF215" s="27"/>
      <c r="HG215" s="27"/>
      <c r="HH215" s="27"/>
      <c r="HI215" s="27"/>
      <c r="HJ215" s="27"/>
      <c r="HK215" s="27"/>
      <c r="HL215" s="27"/>
      <c r="HM215" s="27"/>
      <c r="HN215" s="27"/>
      <c r="HO215" s="27"/>
      <c r="HP215" s="27"/>
      <c r="HQ215" s="27"/>
      <c r="HR215" s="27"/>
      <c r="HS215" s="27"/>
      <c r="HT215" s="27"/>
      <c r="HU215" s="27"/>
      <c r="HV215" s="27"/>
      <c r="HW215" s="27"/>
      <c r="HX215" s="27"/>
      <c r="HY215" s="27"/>
      <c r="HZ215" s="27"/>
      <c r="IA215" s="27"/>
    </row>
    <row r="216" spans="1:235" x14ac:dyDescent="0.25">
      <c r="A216" s="32">
        <f t="shared" ca="1" si="11"/>
        <v>43322</v>
      </c>
      <c r="B216" s="37">
        <f ca="1">IF(ISERROR(VLOOKUP($A216,Original!$A$9:$B$500,2,FALSE)),0,VLOOKUP($A216,Original!$A$9:$B$500,2,FALSE))</f>
        <v>0</v>
      </c>
      <c r="C216" s="37">
        <f ca="1">IF(ISERROR(VLOOKUP($A216,Levelled!$A$9:$B$500,2,FALSE)),0,VLOOKUP($A216,Levelled!$A$9:$B$500,2,FALSE))</f>
        <v>0</v>
      </c>
      <c r="D216" s="37">
        <f t="shared" ca="1" si="9"/>
        <v>0</v>
      </c>
      <c r="E216" s="37" t="str">
        <f t="shared" ca="1" si="10"/>
        <v>2018-32</v>
      </c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  <c r="AA216" s="27"/>
      <c r="AB216" s="27"/>
      <c r="AC216" s="27"/>
      <c r="AD216" s="27"/>
      <c r="AE216" s="27"/>
      <c r="AF216" s="27"/>
      <c r="AG216" s="27"/>
      <c r="AH216" s="27"/>
      <c r="AI216" s="27"/>
      <c r="AJ216" s="27"/>
      <c r="AK216" s="27"/>
      <c r="AL216" s="27"/>
      <c r="AM216" s="27"/>
      <c r="AN216" s="27"/>
      <c r="AO216" s="27"/>
      <c r="AP216" s="27"/>
      <c r="AQ216" s="27"/>
      <c r="AR216" s="27"/>
      <c r="AS216" s="27"/>
      <c r="AT216" s="27"/>
      <c r="AU216" s="2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27"/>
      <c r="CH216" s="27"/>
      <c r="CI216" s="27"/>
      <c r="CJ216" s="27"/>
      <c r="CK216" s="27"/>
      <c r="CL216" s="27"/>
      <c r="CM216" s="27"/>
      <c r="CN216" s="27"/>
      <c r="CO216" s="27"/>
      <c r="CP216" s="27"/>
      <c r="CQ216" s="27"/>
      <c r="CR216" s="27"/>
      <c r="CS216" s="27"/>
      <c r="CT216" s="27"/>
      <c r="CU216" s="27"/>
      <c r="CV216" s="27"/>
      <c r="CW216" s="27"/>
      <c r="CX216" s="27"/>
      <c r="CY216" s="27"/>
      <c r="CZ216" s="27"/>
      <c r="DA216" s="27"/>
      <c r="DB216" s="27"/>
      <c r="DC216" s="27"/>
      <c r="DD216" s="27"/>
      <c r="DE216" s="27"/>
      <c r="DF216" s="27"/>
      <c r="DG216" s="27"/>
      <c r="DH216" s="27"/>
      <c r="DI216" s="27"/>
      <c r="DJ216" s="27"/>
      <c r="DK216" s="27"/>
      <c r="DL216" s="27"/>
      <c r="DM216" s="27"/>
      <c r="DN216" s="27"/>
      <c r="DO216" s="27"/>
      <c r="DP216" s="27"/>
      <c r="DQ216" s="27"/>
      <c r="DR216" s="27"/>
      <c r="DS216" s="27"/>
      <c r="DT216" s="27"/>
      <c r="DU216" s="27"/>
      <c r="DV216" s="27"/>
      <c r="DW216" s="27"/>
      <c r="DX216" s="27"/>
      <c r="DY216" s="27"/>
      <c r="DZ216" s="27"/>
      <c r="EA216" s="27"/>
      <c r="EB216" s="27"/>
      <c r="EC216" s="27"/>
      <c r="ED216" s="27"/>
      <c r="EE216" s="27"/>
      <c r="EF216" s="27"/>
      <c r="EG216" s="27"/>
      <c r="EH216" s="27"/>
      <c r="EI216" s="27"/>
      <c r="EJ216" s="27"/>
      <c r="EK216" s="27"/>
      <c r="EL216" s="27"/>
      <c r="EM216" s="27"/>
      <c r="EN216" s="27"/>
      <c r="EO216" s="27"/>
      <c r="EP216" s="27"/>
      <c r="EQ216" s="27"/>
      <c r="ER216" s="27"/>
      <c r="ES216" s="27"/>
      <c r="ET216" s="27"/>
      <c r="EU216" s="27"/>
      <c r="EV216" s="27"/>
      <c r="EW216" s="27"/>
      <c r="EX216" s="27"/>
      <c r="EY216" s="27"/>
      <c r="EZ216" s="27"/>
      <c r="FA216" s="27"/>
      <c r="FB216" s="27"/>
      <c r="FC216" s="27"/>
      <c r="FD216" s="27"/>
      <c r="FE216" s="27"/>
      <c r="FF216" s="27"/>
      <c r="FG216" s="27"/>
      <c r="FH216" s="27"/>
      <c r="FI216" s="27"/>
      <c r="FJ216" s="27"/>
      <c r="FK216" s="27"/>
      <c r="FL216" s="27"/>
      <c r="FM216" s="27"/>
      <c r="FN216" s="27"/>
      <c r="FO216" s="27"/>
      <c r="FP216" s="27"/>
      <c r="FQ216" s="27"/>
      <c r="FR216" s="27"/>
      <c r="FS216" s="27"/>
      <c r="FT216" s="27"/>
      <c r="FU216" s="27"/>
      <c r="FV216" s="27"/>
      <c r="FW216" s="27"/>
      <c r="FX216" s="27"/>
      <c r="FY216" s="27"/>
      <c r="FZ216" s="27"/>
      <c r="GA216" s="27"/>
      <c r="GB216" s="27"/>
      <c r="GC216" s="27"/>
      <c r="GD216" s="27"/>
      <c r="GE216" s="27"/>
      <c r="GF216" s="27"/>
      <c r="GG216" s="27"/>
      <c r="GH216" s="27"/>
      <c r="GI216" s="27"/>
      <c r="GJ216" s="27"/>
      <c r="GK216" s="27"/>
      <c r="GL216" s="27"/>
      <c r="GM216" s="27"/>
      <c r="GN216" s="27"/>
      <c r="GO216" s="27"/>
      <c r="GP216" s="27"/>
      <c r="GQ216" s="27"/>
      <c r="GR216" s="27"/>
      <c r="GS216" s="27"/>
      <c r="GT216" s="27"/>
      <c r="GU216" s="27"/>
      <c r="GV216" s="27"/>
      <c r="GW216" s="27"/>
      <c r="GX216" s="27"/>
      <c r="GY216" s="27"/>
      <c r="GZ216" s="27"/>
      <c r="HA216" s="27"/>
      <c r="HB216" s="27"/>
      <c r="HC216" s="27"/>
      <c r="HD216" s="27"/>
      <c r="HE216" s="27"/>
      <c r="HF216" s="27"/>
      <c r="HG216" s="27"/>
      <c r="HH216" s="27"/>
      <c r="HI216" s="27"/>
      <c r="HJ216" s="27"/>
      <c r="HK216" s="27"/>
      <c r="HL216" s="27"/>
      <c r="HM216" s="27"/>
      <c r="HN216" s="27"/>
      <c r="HO216" s="27"/>
      <c r="HP216" s="27"/>
      <c r="HQ216" s="27"/>
      <c r="HR216" s="27"/>
      <c r="HS216" s="27"/>
      <c r="HT216" s="27"/>
      <c r="HU216" s="27"/>
      <c r="HV216" s="27"/>
      <c r="HW216" s="27"/>
      <c r="HX216" s="27"/>
      <c r="HY216" s="27"/>
      <c r="HZ216" s="27"/>
      <c r="IA216" s="27"/>
    </row>
    <row r="217" spans="1:235" x14ac:dyDescent="0.25">
      <c r="A217" s="32">
        <f t="shared" ca="1" si="11"/>
        <v>43323</v>
      </c>
      <c r="B217" s="37">
        <f ca="1">IF(ISERROR(VLOOKUP($A217,Original!$A$9:$B$500,2,FALSE)),0,VLOOKUP($A217,Original!$A$9:$B$500,2,FALSE))</f>
        <v>0</v>
      </c>
      <c r="C217" s="37">
        <f ca="1">IF(ISERROR(VLOOKUP($A217,Levelled!$A$9:$B$500,2,FALSE)),0,VLOOKUP($A217,Levelled!$A$9:$B$500,2,FALSE))</f>
        <v>0</v>
      </c>
      <c r="D217" s="37">
        <f t="shared" ca="1" si="9"/>
        <v>0</v>
      </c>
      <c r="E217" s="37" t="str">
        <f t="shared" ca="1" si="10"/>
        <v>2018-32</v>
      </c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  <c r="AA217" s="27"/>
      <c r="AB217" s="27"/>
      <c r="AC217" s="27"/>
      <c r="AD217" s="27"/>
      <c r="AE217" s="27"/>
      <c r="AF217" s="27"/>
      <c r="AG217" s="27"/>
      <c r="AH217" s="27"/>
      <c r="AI217" s="27"/>
      <c r="AJ217" s="27"/>
      <c r="AK217" s="27"/>
      <c r="AL217" s="27"/>
      <c r="AM217" s="27"/>
      <c r="AN217" s="27"/>
      <c r="AO217" s="27"/>
      <c r="AP217" s="27"/>
      <c r="AQ217" s="27"/>
      <c r="AR217" s="27"/>
      <c r="AS217" s="27"/>
      <c r="AT217" s="27"/>
      <c r="AU217" s="2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27"/>
      <c r="CH217" s="27"/>
      <c r="CI217" s="27"/>
      <c r="CJ217" s="27"/>
      <c r="CK217" s="27"/>
      <c r="CL217" s="27"/>
      <c r="CM217" s="27"/>
      <c r="CN217" s="27"/>
      <c r="CO217" s="27"/>
      <c r="CP217" s="27"/>
      <c r="CQ217" s="27"/>
      <c r="CR217" s="27"/>
      <c r="CS217" s="27"/>
      <c r="CT217" s="27"/>
      <c r="CU217" s="27"/>
      <c r="CV217" s="27"/>
      <c r="CW217" s="27"/>
      <c r="CX217" s="27"/>
      <c r="CY217" s="27"/>
      <c r="CZ217" s="27"/>
      <c r="DA217" s="27"/>
      <c r="DB217" s="27"/>
      <c r="DC217" s="27"/>
      <c r="DD217" s="27"/>
      <c r="DE217" s="27"/>
      <c r="DF217" s="27"/>
      <c r="DG217" s="27"/>
      <c r="DH217" s="27"/>
      <c r="DI217" s="27"/>
      <c r="DJ217" s="27"/>
      <c r="DK217" s="27"/>
      <c r="DL217" s="27"/>
      <c r="DM217" s="27"/>
      <c r="DN217" s="27"/>
      <c r="DO217" s="27"/>
      <c r="DP217" s="27"/>
      <c r="DQ217" s="27"/>
      <c r="DR217" s="27"/>
      <c r="DS217" s="27"/>
      <c r="DT217" s="27"/>
      <c r="DU217" s="27"/>
      <c r="DV217" s="27"/>
      <c r="DW217" s="27"/>
      <c r="DX217" s="27"/>
      <c r="DY217" s="27"/>
      <c r="DZ217" s="27"/>
      <c r="EA217" s="27"/>
      <c r="EB217" s="27"/>
      <c r="EC217" s="27"/>
      <c r="ED217" s="27"/>
      <c r="EE217" s="27"/>
      <c r="EF217" s="27"/>
      <c r="EG217" s="27"/>
      <c r="EH217" s="27"/>
      <c r="EI217" s="27"/>
      <c r="EJ217" s="27"/>
      <c r="EK217" s="27"/>
      <c r="EL217" s="27"/>
      <c r="EM217" s="27"/>
      <c r="EN217" s="27"/>
      <c r="EO217" s="27"/>
      <c r="EP217" s="27"/>
      <c r="EQ217" s="27"/>
      <c r="ER217" s="27"/>
      <c r="ES217" s="27"/>
      <c r="ET217" s="27"/>
      <c r="EU217" s="27"/>
      <c r="EV217" s="27"/>
      <c r="EW217" s="27"/>
      <c r="EX217" s="27"/>
      <c r="EY217" s="27"/>
      <c r="EZ217" s="27"/>
      <c r="FA217" s="27"/>
      <c r="FB217" s="27"/>
      <c r="FC217" s="27"/>
      <c r="FD217" s="27"/>
      <c r="FE217" s="27"/>
      <c r="FF217" s="27"/>
      <c r="FG217" s="27"/>
      <c r="FH217" s="27"/>
      <c r="FI217" s="27"/>
      <c r="FJ217" s="27"/>
      <c r="FK217" s="27"/>
      <c r="FL217" s="27"/>
      <c r="FM217" s="27"/>
      <c r="FN217" s="27"/>
      <c r="FO217" s="27"/>
      <c r="FP217" s="27"/>
      <c r="FQ217" s="27"/>
      <c r="FR217" s="27"/>
      <c r="FS217" s="27"/>
      <c r="FT217" s="27"/>
      <c r="FU217" s="27"/>
      <c r="FV217" s="27"/>
      <c r="FW217" s="27"/>
      <c r="FX217" s="27"/>
      <c r="FY217" s="27"/>
      <c r="FZ217" s="27"/>
      <c r="GA217" s="27"/>
      <c r="GB217" s="27"/>
      <c r="GC217" s="27"/>
      <c r="GD217" s="27"/>
      <c r="GE217" s="27"/>
      <c r="GF217" s="27"/>
      <c r="GG217" s="27"/>
      <c r="GH217" s="27"/>
      <c r="GI217" s="27"/>
      <c r="GJ217" s="27"/>
      <c r="GK217" s="27"/>
      <c r="GL217" s="27"/>
      <c r="GM217" s="27"/>
      <c r="GN217" s="27"/>
      <c r="GO217" s="27"/>
      <c r="GP217" s="27"/>
      <c r="GQ217" s="27"/>
      <c r="GR217" s="27"/>
      <c r="GS217" s="27"/>
      <c r="GT217" s="27"/>
      <c r="GU217" s="27"/>
      <c r="GV217" s="27"/>
      <c r="GW217" s="27"/>
      <c r="GX217" s="27"/>
      <c r="GY217" s="27"/>
      <c r="GZ217" s="27"/>
      <c r="HA217" s="27"/>
      <c r="HB217" s="27"/>
      <c r="HC217" s="27"/>
      <c r="HD217" s="27"/>
      <c r="HE217" s="27"/>
      <c r="HF217" s="27"/>
      <c r="HG217" s="27"/>
      <c r="HH217" s="27"/>
      <c r="HI217" s="27"/>
      <c r="HJ217" s="27"/>
      <c r="HK217" s="27"/>
      <c r="HL217" s="27"/>
      <c r="HM217" s="27"/>
      <c r="HN217" s="27"/>
      <c r="HO217" s="27"/>
      <c r="HP217" s="27"/>
      <c r="HQ217" s="27"/>
      <c r="HR217" s="27"/>
      <c r="HS217" s="27"/>
      <c r="HT217" s="27"/>
      <c r="HU217" s="27"/>
      <c r="HV217" s="27"/>
      <c r="HW217" s="27"/>
      <c r="HX217" s="27"/>
      <c r="HY217" s="27"/>
      <c r="HZ217" s="27"/>
      <c r="IA217" s="27"/>
    </row>
    <row r="218" spans="1:235" x14ac:dyDescent="0.25">
      <c r="A218" s="32">
        <f t="shared" ca="1" si="11"/>
        <v>43324</v>
      </c>
      <c r="B218" s="37">
        <f ca="1">IF(ISERROR(VLOOKUP($A218,Original!$A$9:$B$500,2,FALSE)),0,VLOOKUP($A218,Original!$A$9:$B$500,2,FALSE))</f>
        <v>0</v>
      </c>
      <c r="C218" s="37">
        <f ca="1">IF(ISERROR(VLOOKUP($A218,Levelled!$A$9:$B$500,2,FALSE)),0,VLOOKUP($A218,Levelled!$A$9:$B$500,2,FALSE))</f>
        <v>0</v>
      </c>
      <c r="D218" s="37">
        <f t="shared" ca="1" si="9"/>
        <v>0</v>
      </c>
      <c r="E218" s="37" t="str">
        <f t="shared" ca="1" si="10"/>
        <v>2018-32</v>
      </c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  <c r="AA218" s="27"/>
      <c r="AB218" s="27"/>
      <c r="AC218" s="27"/>
      <c r="AD218" s="27"/>
      <c r="AE218" s="27"/>
      <c r="AF218" s="27"/>
      <c r="AG218" s="27"/>
      <c r="AH218" s="27"/>
      <c r="AI218" s="27"/>
      <c r="AJ218" s="27"/>
      <c r="AK218" s="27"/>
      <c r="AL218" s="27"/>
      <c r="AM218" s="27"/>
      <c r="AN218" s="27"/>
      <c r="AO218" s="27"/>
      <c r="AP218" s="27"/>
      <c r="AQ218" s="27"/>
      <c r="AR218" s="27"/>
      <c r="AS218" s="27"/>
      <c r="AT218" s="27"/>
      <c r="AU218" s="2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27"/>
      <c r="CH218" s="27"/>
      <c r="CI218" s="27"/>
      <c r="CJ218" s="27"/>
      <c r="CK218" s="27"/>
      <c r="CL218" s="27"/>
      <c r="CM218" s="27"/>
      <c r="CN218" s="27"/>
      <c r="CO218" s="27"/>
      <c r="CP218" s="27"/>
      <c r="CQ218" s="27"/>
      <c r="CR218" s="27"/>
      <c r="CS218" s="27"/>
      <c r="CT218" s="27"/>
      <c r="CU218" s="27"/>
      <c r="CV218" s="27"/>
      <c r="CW218" s="27"/>
      <c r="CX218" s="27"/>
      <c r="CY218" s="27"/>
      <c r="CZ218" s="27"/>
      <c r="DA218" s="27"/>
      <c r="DB218" s="27"/>
      <c r="DC218" s="27"/>
      <c r="DD218" s="27"/>
      <c r="DE218" s="27"/>
      <c r="DF218" s="27"/>
      <c r="DG218" s="27"/>
      <c r="DH218" s="27"/>
      <c r="DI218" s="27"/>
      <c r="DJ218" s="27"/>
      <c r="DK218" s="27"/>
      <c r="DL218" s="27"/>
      <c r="DM218" s="27"/>
      <c r="DN218" s="27"/>
      <c r="DO218" s="27"/>
      <c r="DP218" s="27"/>
      <c r="DQ218" s="27"/>
      <c r="DR218" s="27"/>
      <c r="DS218" s="27"/>
      <c r="DT218" s="27"/>
      <c r="DU218" s="27"/>
      <c r="DV218" s="27"/>
      <c r="DW218" s="27"/>
      <c r="DX218" s="27"/>
      <c r="DY218" s="27"/>
      <c r="DZ218" s="27"/>
      <c r="EA218" s="27"/>
      <c r="EB218" s="27"/>
      <c r="EC218" s="27"/>
      <c r="ED218" s="27"/>
      <c r="EE218" s="27"/>
      <c r="EF218" s="27"/>
      <c r="EG218" s="27"/>
      <c r="EH218" s="27"/>
      <c r="EI218" s="27"/>
      <c r="EJ218" s="27"/>
      <c r="EK218" s="27"/>
      <c r="EL218" s="27"/>
      <c r="EM218" s="27"/>
      <c r="EN218" s="27"/>
      <c r="EO218" s="27"/>
      <c r="EP218" s="27"/>
      <c r="EQ218" s="27"/>
      <c r="ER218" s="27"/>
      <c r="ES218" s="27"/>
      <c r="ET218" s="27"/>
      <c r="EU218" s="27"/>
      <c r="EV218" s="27"/>
      <c r="EW218" s="27"/>
      <c r="EX218" s="27"/>
      <c r="EY218" s="27"/>
      <c r="EZ218" s="27"/>
      <c r="FA218" s="27"/>
      <c r="FB218" s="27"/>
      <c r="FC218" s="27"/>
      <c r="FD218" s="27"/>
      <c r="FE218" s="27"/>
      <c r="FF218" s="27"/>
      <c r="FG218" s="27"/>
      <c r="FH218" s="27"/>
      <c r="FI218" s="27"/>
      <c r="FJ218" s="27"/>
      <c r="FK218" s="27"/>
      <c r="FL218" s="27"/>
      <c r="FM218" s="27"/>
      <c r="FN218" s="27"/>
      <c r="FO218" s="27"/>
      <c r="FP218" s="27"/>
      <c r="FQ218" s="27"/>
      <c r="FR218" s="27"/>
      <c r="FS218" s="27"/>
      <c r="FT218" s="27"/>
      <c r="FU218" s="27"/>
      <c r="FV218" s="27"/>
      <c r="FW218" s="27"/>
      <c r="FX218" s="27"/>
      <c r="FY218" s="27"/>
      <c r="FZ218" s="27"/>
      <c r="GA218" s="27"/>
      <c r="GB218" s="27"/>
      <c r="GC218" s="27"/>
      <c r="GD218" s="27"/>
      <c r="GE218" s="27"/>
      <c r="GF218" s="27"/>
      <c r="GG218" s="27"/>
      <c r="GH218" s="27"/>
      <c r="GI218" s="27"/>
      <c r="GJ218" s="27"/>
      <c r="GK218" s="27"/>
      <c r="GL218" s="27"/>
      <c r="GM218" s="27"/>
      <c r="GN218" s="27"/>
      <c r="GO218" s="27"/>
      <c r="GP218" s="27"/>
      <c r="GQ218" s="27"/>
      <c r="GR218" s="27"/>
      <c r="GS218" s="27"/>
      <c r="GT218" s="27"/>
      <c r="GU218" s="27"/>
      <c r="GV218" s="27"/>
      <c r="GW218" s="27"/>
      <c r="GX218" s="27"/>
      <c r="GY218" s="27"/>
      <c r="GZ218" s="27"/>
      <c r="HA218" s="27"/>
      <c r="HB218" s="27"/>
      <c r="HC218" s="27"/>
      <c r="HD218" s="27"/>
      <c r="HE218" s="27"/>
      <c r="HF218" s="27"/>
      <c r="HG218" s="27"/>
      <c r="HH218" s="27"/>
      <c r="HI218" s="27"/>
      <c r="HJ218" s="27"/>
      <c r="HK218" s="27"/>
      <c r="HL218" s="27"/>
      <c r="HM218" s="27"/>
      <c r="HN218" s="27"/>
      <c r="HO218" s="27"/>
      <c r="HP218" s="27"/>
      <c r="HQ218" s="27"/>
      <c r="HR218" s="27"/>
      <c r="HS218" s="27"/>
      <c r="HT218" s="27"/>
      <c r="HU218" s="27"/>
      <c r="HV218" s="27"/>
      <c r="HW218" s="27"/>
      <c r="HX218" s="27"/>
      <c r="HY218" s="27"/>
      <c r="HZ218" s="27"/>
      <c r="IA218" s="27"/>
    </row>
    <row r="219" spans="1:235" x14ac:dyDescent="0.25">
      <c r="A219" s="32">
        <f t="shared" ca="1" si="11"/>
        <v>43325</v>
      </c>
      <c r="B219" s="37">
        <f ca="1">IF(ISERROR(VLOOKUP($A219,Original!$A$9:$B$500,2,FALSE)),0,VLOOKUP($A219,Original!$A$9:$B$500,2,FALSE))</f>
        <v>0</v>
      </c>
      <c r="C219" s="37">
        <f ca="1">IF(ISERROR(VLOOKUP($A219,Levelled!$A$9:$B$500,2,FALSE)),0,VLOOKUP($A219,Levelled!$A$9:$B$500,2,FALSE))</f>
        <v>0</v>
      </c>
      <c r="D219" s="37">
        <f t="shared" ca="1" si="9"/>
        <v>0</v>
      </c>
      <c r="E219" s="37" t="str">
        <f t="shared" ca="1" si="10"/>
        <v>2018-33</v>
      </c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  <c r="AA219" s="27"/>
      <c r="AB219" s="27"/>
      <c r="AC219" s="27"/>
      <c r="AD219" s="27"/>
      <c r="AE219" s="27"/>
      <c r="AF219" s="27"/>
      <c r="AG219" s="27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27"/>
      <c r="CH219" s="27"/>
      <c r="CI219" s="27"/>
      <c r="CJ219" s="27"/>
      <c r="CK219" s="27"/>
      <c r="CL219" s="27"/>
      <c r="CM219" s="27"/>
      <c r="CN219" s="27"/>
      <c r="CO219" s="27"/>
      <c r="CP219" s="27"/>
      <c r="CQ219" s="27"/>
      <c r="CR219" s="27"/>
      <c r="CS219" s="27"/>
      <c r="CT219" s="27"/>
      <c r="CU219" s="27"/>
      <c r="CV219" s="27"/>
      <c r="CW219" s="27"/>
      <c r="CX219" s="27"/>
      <c r="CY219" s="27"/>
      <c r="CZ219" s="27"/>
      <c r="DA219" s="27"/>
      <c r="DB219" s="27"/>
      <c r="DC219" s="27"/>
      <c r="DD219" s="27"/>
      <c r="DE219" s="27"/>
      <c r="DF219" s="27"/>
      <c r="DG219" s="27"/>
      <c r="DH219" s="27"/>
      <c r="DI219" s="27"/>
      <c r="DJ219" s="27"/>
      <c r="DK219" s="27"/>
      <c r="DL219" s="27"/>
      <c r="DM219" s="27"/>
      <c r="DN219" s="27"/>
      <c r="DO219" s="27"/>
      <c r="DP219" s="27"/>
      <c r="DQ219" s="27"/>
      <c r="DR219" s="27"/>
      <c r="DS219" s="27"/>
      <c r="DT219" s="27"/>
      <c r="DU219" s="27"/>
      <c r="DV219" s="27"/>
      <c r="DW219" s="27"/>
      <c r="DX219" s="27"/>
      <c r="DY219" s="27"/>
      <c r="DZ219" s="27"/>
      <c r="EA219" s="27"/>
      <c r="EB219" s="27"/>
      <c r="EC219" s="27"/>
      <c r="ED219" s="27"/>
      <c r="EE219" s="27"/>
      <c r="EF219" s="27"/>
      <c r="EG219" s="27"/>
      <c r="EH219" s="27"/>
      <c r="EI219" s="27"/>
      <c r="EJ219" s="27"/>
      <c r="EK219" s="27"/>
      <c r="EL219" s="27"/>
      <c r="EM219" s="27"/>
      <c r="EN219" s="27"/>
      <c r="EO219" s="27"/>
      <c r="EP219" s="27"/>
      <c r="EQ219" s="27"/>
      <c r="ER219" s="27"/>
      <c r="ES219" s="27"/>
      <c r="ET219" s="27"/>
      <c r="EU219" s="27"/>
      <c r="EV219" s="27"/>
      <c r="EW219" s="27"/>
      <c r="EX219" s="27"/>
      <c r="EY219" s="27"/>
      <c r="EZ219" s="27"/>
      <c r="FA219" s="27"/>
      <c r="FB219" s="27"/>
      <c r="FC219" s="27"/>
      <c r="FD219" s="27"/>
      <c r="FE219" s="27"/>
      <c r="FF219" s="27"/>
      <c r="FG219" s="27"/>
      <c r="FH219" s="27"/>
      <c r="FI219" s="27"/>
      <c r="FJ219" s="27"/>
      <c r="FK219" s="27"/>
      <c r="FL219" s="27"/>
      <c r="FM219" s="27"/>
      <c r="FN219" s="27"/>
      <c r="FO219" s="27"/>
      <c r="FP219" s="27"/>
      <c r="FQ219" s="27"/>
      <c r="FR219" s="27"/>
      <c r="FS219" s="27"/>
      <c r="FT219" s="27"/>
      <c r="FU219" s="27"/>
      <c r="FV219" s="27"/>
      <c r="FW219" s="27"/>
      <c r="FX219" s="27"/>
      <c r="FY219" s="27"/>
      <c r="FZ219" s="27"/>
      <c r="GA219" s="27"/>
      <c r="GB219" s="27"/>
      <c r="GC219" s="27"/>
      <c r="GD219" s="27"/>
      <c r="GE219" s="27"/>
      <c r="GF219" s="27"/>
      <c r="GG219" s="27"/>
      <c r="GH219" s="27"/>
      <c r="GI219" s="27"/>
      <c r="GJ219" s="27"/>
      <c r="GK219" s="27"/>
      <c r="GL219" s="27"/>
      <c r="GM219" s="27"/>
      <c r="GN219" s="27"/>
      <c r="GO219" s="27"/>
      <c r="GP219" s="27"/>
      <c r="GQ219" s="27"/>
      <c r="GR219" s="27"/>
      <c r="GS219" s="27"/>
      <c r="GT219" s="27"/>
      <c r="GU219" s="27"/>
      <c r="GV219" s="27"/>
      <c r="GW219" s="27"/>
      <c r="GX219" s="27"/>
      <c r="GY219" s="27"/>
      <c r="GZ219" s="27"/>
      <c r="HA219" s="27"/>
      <c r="HB219" s="27"/>
      <c r="HC219" s="27"/>
      <c r="HD219" s="27"/>
      <c r="HE219" s="27"/>
      <c r="HF219" s="27"/>
      <c r="HG219" s="27"/>
      <c r="HH219" s="27"/>
      <c r="HI219" s="27"/>
      <c r="HJ219" s="27"/>
      <c r="HK219" s="27"/>
      <c r="HL219" s="27"/>
      <c r="HM219" s="27"/>
      <c r="HN219" s="27"/>
      <c r="HO219" s="27"/>
      <c r="HP219" s="27"/>
      <c r="HQ219" s="27"/>
      <c r="HR219" s="27"/>
      <c r="HS219" s="27"/>
      <c r="HT219" s="27"/>
      <c r="HU219" s="27"/>
      <c r="HV219" s="27"/>
      <c r="HW219" s="27"/>
      <c r="HX219" s="27"/>
      <c r="HY219" s="27"/>
      <c r="HZ219" s="27"/>
      <c r="IA219" s="27"/>
    </row>
    <row r="220" spans="1:235" x14ac:dyDescent="0.25">
      <c r="A220" s="32">
        <f t="shared" ca="1" si="11"/>
        <v>43326</v>
      </c>
      <c r="B220" s="37">
        <f ca="1">IF(ISERROR(VLOOKUP($A220,Original!$A$9:$B$500,2,FALSE)),0,VLOOKUP($A220,Original!$A$9:$B$500,2,FALSE))</f>
        <v>0</v>
      </c>
      <c r="C220" s="37">
        <f ca="1">IF(ISERROR(VLOOKUP($A220,Levelled!$A$9:$B$500,2,FALSE)),0,VLOOKUP($A220,Levelled!$A$9:$B$500,2,FALSE))</f>
        <v>0</v>
      </c>
      <c r="D220" s="37">
        <f t="shared" ca="1" si="9"/>
        <v>0</v>
      </c>
      <c r="E220" s="37" t="str">
        <f t="shared" ca="1" si="10"/>
        <v>2018-33</v>
      </c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27"/>
      <c r="CH220" s="27"/>
      <c r="CI220" s="27"/>
      <c r="CJ220" s="27"/>
      <c r="CK220" s="27"/>
      <c r="CL220" s="27"/>
      <c r="CM220" s="27"/>
      <c r="CN220" s="27"/>
      <c r="CO220" s="27"/>
      <c r="CP220" s="27"/>
      <c r="CQ220" s="27"/>
      <c r="CR220" s="27"/>
      <c r="CS220" s="27"/>
      <c r="CT220" s="27"/>
      <c r="CU220" s="27"/>
      <c r="CV220" s="27"/>
      <c r="CW220" s="27"/>
      <c r="CX220" s="27"/>
      <c r="CY220" s="27"/>
      <c r="CZ220" s="27"/>
      <c r="DA220" s="27"/>
      <c r="DB220" s="27"/>
      <c r="DC220" s="27"/>
      <c r="DD220" s="27"/>
      <c r="DE220" s="27"/>
      <c r="DF220" s="27"/>
      <c r="DG220" s="27"/>
      <c r="DH220" s="27"/>
      <c r="DI220" s="27"/>
      <c r="DJ220" s="27"/>
      <c r="DK220" s="27"/>
      <c r="DL220" s="27"/>
      <c r="DM220" s="27"/>
      <c r="DN220" s="27"/>
      <c r="DO220" s="27"/>
      <c r="DP220" s="27"/>
      <c r="DQ220" s="27"/>
      <c r="DR220" s="27"/>
      <c r="DS220" s="27"/>
      <c r="DT220" s="27"/>
      <c r="DU220" s="27"/>
      <c r="DV220" s="27"/>
      <c r="DW220" s="27"/>
      <c r="DX220" s="27"/>
      <c r="DY220" s="27"/>
      <c r="DZ220" s="27"/>
      <c r="EA220" s="27"/>
      <c r="EB220" s="27"/>
      <c r="EC220" s="27"/>
      <c r="ED220" s="27"/>
      <c r="EE220" s="27"/>
      <c r="EF220" s="27"/>
      <c r="EG220" s="27"/>
      <c r="EH220" s="27"/>
      <c r="EI220" s="27"/>
      <c r="EJ220" s="27"/>
      <c r="EK220" s="27"/>
      <c r="EL220" s="27"/>
      <c r="EM220" s="27"/>
      <c r="EN220" s="27"/>
      <c r="EO220" s="27"/>
      <c r="EP220" s="27"/>
      <c r="EQ220" s="27"/>
      <c r="ER220" s="27"/>
      <c r="ES220" s="27"/>
      <c r="ET220" s="27"/>
      <c r="EU220" s="27"/>
      <c r="EV220" s="27"/>
      <c r="EW220" s="27"/>
      <c r="EX220" s="27"/>
      <c r="EY220" s="27"/>
      <c r="EZ220" s="27"/>
      <c r="FA220" s="27"/>
      <c r="FB220" s="27"/>
      <c r="FC220" s="27"/>
      <c r="FD220" s="27"/>
      <c r="FE220" s="27"/>
      <c r="FF220" s="27"/>
      <c r="FG220" s="27"/>
      <c r="FH220" s="27"/>
      <c r="FI220" s="27"/>
      <c r="FJ220" s="27"/>
      <c r="FK220" s="27"/>
      <c r="FL220" s="27"/>
      <c r="FM220" s="27"/>
      <c r="FN220" s="27"/>
      <c r="FO220" s="27"/>
      <c r="FP220" s="27"/>
      <c r="FQ220" s="27"/>
      <c r="FR220" s="27"/>
      <c r="FS220" s="27"/>
      <c r="FT220" s="27"/>
      <c r="FU220" s="27"/>
      <c r="FV220" s="27"/>
      <c r="FW220" s="27"/>
      <c r="FX220" s="27"/>
      <c r="FY220" s="27"/>
      <c r="FZ220" s="27"/>
      <c r="GA220" s="27"/>
      <c r="GB220" s="27"/>
      <c r="GC220" s="27"/>
      <c r="GD220" s="27"/>
      <c r="GE220" s="27"/>
      <c r="GF220" s="27"/>
      <c r="GG220" s="27"/>
      <c r="GH220" s="27"/>
      <c r="GI220" s="27"/>
      <c r="GJ220" s="27"/>
      <c r="GK220" s="27"/>
      <c r="GL220" s="27"/>
      <c r="GM220" s="27"/>
      <c r="GN220" s="27"/>
      <c r="GO220" s="27"/>
      <c r="GP220" s="27"/>
      <c r="GQ220" s="27"/>
      <c r="GR220" s="27"/>
      <c r="GS220" s="27"/>
      <c r="GT220" s="27"/>
      <c r="GU220" s="27"/>
      <c r="GV220" s="27"/>
      <c r="GW220" s="27"/>
      <c r="GX220" s="27"/>
      <c r="GY220" s="27"/>
      <c r="GZ220" s="27"/>
      <c r="HA220" s="27"/>
      <c r="HB220" s="27"/>
      <c r="HC220" s="27"/>
      <c r="HD220" s="27"/>
      <c r="HE220" s="27"/>
      <c r="HF220" s="27"/>
      <c r="HG220" s="27"/>
      <c r="HH220" s="27"/>
      <c r="HI220" s="27"/>
      <c r="HJ220" s="27"/>
      <c r="HK220" s="27"/>
      <c r="HL220" s="27"/>
      <c r="HM220" s="27"/>
      <c r="HN220" s="27"/>
      <c r="HO220" s="27"/>
      <c r="HP220" s="27"/>
      <c r="HQ220" s="27"/>
      <c r="HR220" s="27"/>
      <c r="HS220" s="27"/>
      <c r="HT220" s="27"/>
      <c r="HU220" s="27"/>
      <c r="HV220" s="27"/>
      <c r="HW220" s="27"/>
      <c r="HX220" s="27"/>
      <c r="HY220" s="27"/>
      <c r="HZ220" s="27"/>
      <c r="IA220" s="27"/>
    </row>
    <row r="221" spans="1:235" x14ac:dyDescent="0.25">
      <c r="A221" s="32">
        <f t="shared" ca="1" si="11"/>
        <v>43327</v>
      </c>
      <c r="B221" s="37">
        <f ca="1">IF(ISERROR(VLOOKUP($A221,Original!$A$9:$B$500,2,FALSE)),0,VLOOKUP($A221,Original!$A$9:$B$500,2,FALSE))</f>
        <v>0</v>
      </c>
      <c r="C221" s="37">
        <f ca="1">IF(ISERROR(VLOOKUP($A221,Levelled!$A$9:$B$500,2,FALSE)),0,VLOOKUP($A221,Levelled!$A$9:$B$500,2,FALSE))</f>
        <v>0</v>
      </c>
      <c r="D221" s="37">
        <f t="shared" ca="1" si="9"/>
        <v>0</v>
      </c>
      <c r="E221" s="37" t="str">
        <f t="shared" ca="1" si="10"/>
        <v>2018-33</v>
      </c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  <c r="AA221" s="27"/>
      <c r="AB221" s="27"/>
      <c r="AC221" s="27"/>
      <c r="AD221" s="27"/>
      <c r="AE221" s="27"/>
      <c r="AF221" s="27"/>
      <c r="AG221" s="27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27"/>
      <c r="CH221" s="27"/>
      <c r="CI221" s="27"/>
      <c r="CJ221" s="27"/>
      <c r="CK221" s="27"/>
      <c r="CL221" s="27"/>
      <c r="CM221" s="27"/>
      <c r="CN221" s="27"/>
      <c r="CO221" s="27"/>
      <c r="CP221" s="27"/>
      <c r="CQ221" s="27"/>
      <c r="CR221" s="27"/>
      <c r="CS221" s="27"/>
      <c r="CT221" s="27"/>
      <c r="CU221" s="27"/>
      <c r="CV221" s="27"/>
      <c r="CW221" s="27"/>
      <c r="CX221" s="27"/>
      <c r="CY221" s="27"/>
      <c r="CZ221" s="27"/>
      <c r="DA221" s="27"/>
      <c r="DB221" s="27"/>
      <c r="DC221" s="27"/>
      <c r="DD221" s="27"/>
      <c r="DE221" s="27"/>
      <c r="DF221" s="27"/>
      <c r="DG221" s="27"/>
      <c r="DH221" s="27"/>
      <c r="DI221" s="27"/>
      <c r="DJ221" s="27"/>
      <c r="DK221" s="27"/>
      <c r="DL221" s="27"/>
      <c r="DM221" s="27"/>
      <c r="DN221" s="27"/>
      <c r="DO221" s="27"/>
      <c r="DP221" s="27"/>
      <c r="DQ221" s="27"/>
      <c r="DR221" s="27"/>
      <c r="DS221" s="27"/>
      <c r="DT221" s="27"/>
      <c r="DU221" s="27"/>
      <c r="DV221" s="27"/>
      <c r="DW221" s="27"/>
      <c r="DX221" s="27"/>
      <c r="DY221" s="27"/>
      <c r="DZ221" s="27"/>
      <c r="EA221" s="27"/>
      <c r="EB221" s="27"/>
      <c r="EC221" s="27"/>
      <c r="ED221" s="27"/>
      <c r="EE221" s="27"/>
      <c r="EF221" s="27"/>
      <c r="EG221" s="27"/>
      <c r="EH221" s="27"/>
      <c r="EI221" s="27"/>
      <c r="EJ221" s="27"/>
      <c r="EK221" s="27"/>
      <c r="EL221" s="27"/>
      <c r="EM221" s="27"/>
      <c r="EN221" s="27"/>
      <c r="EO221" s="27"/>
      <c r="EP221" s="27"/>
      <c r="EQ221" s="27"/>
      <c r="ER221" s="27"/>
      <c r="ES221" s="27"/>
      <c r="ET221" s="27"/>
      <c r="EU221" s="27"/>
      <c r="EV221" s="27"/>
      <c r="EW221" s="27"/>
      <c r="EX221" s="27"/>
      <c r="EY221" s="27"/>
      <c r="EZ221" s="27"/>
      <c r="FA221" s="27"/>
      <c r="FB221" s="27"/>
      <c r="FC221" s="27"/>
      <c r="FD221" s="27"/>
      <c r="FE221" s="27"/>
      <c r="FF221" s="27"/>
      <c r="FG221" s="27"/>
      <c r="FH221" s="27"/>
      <c r="FI221" s="27"/>
      <c r="FJ221" s="27"/>
      <c r="FK221" s="27"/>
      <c r="FL221" s="27"/>
      <c r="FM221" s="27"/>
      <c r="FN221" s="27"/>
      <c r="FO221" s="27"/>
      <c r="FP221" s="27"/>
      <c r="FQ221" s="27"/>
      <c r="FR221" s="27"/>
      <c r="FS221" s="27"/>
      <c r="FT221" s="27"/>
      <c r="FU221" s="27"/>
      <c r="FV221" s="27"/>
      <c r="FW221" s="27"/>
      <c r="FX221" s="27"/>
      <c r="FY221" s="27"/>
      <c r="FZ221" s="27"/>
      <c r="GA221" s="27"/>
      <c r="GB221" s="27"/>
      <c r="GC221" s="27"/>
      <c r="GD221" s="27"/>
      <c r="GE221" s="27"/>
      <c r="GF221" s="27"/>
      <c r="GG221" s="27"/>
      <c r="GH221" s="27"/>
      <c r="GI221" s="27"/>
      <c r="GJ221" s="27"/>
      <c r="GK221" s="27"/>
      <c r="GL221" s="27"/>
      <c r="GM221" s="27"/>
      <c r="GN221" s="27"/>
      <c r="GO221" s="27"/>
      <c r="GP221" s="27"/>
      <c r="GQ221" s="27"/>
      <c r="GR221" s="27"/>
      <c r="GS221" s="27"/>
      <c r="GT221" s="27"/>
      <c r="GU221" s="27"/>
      <c r="GV221" s="27"/>
      <c r="GW221" s="27"/>
      <c r="GX221" s="27"/>
      <c r="GY221" s="27"/>
      <c r="GZ221" s="27"/>
      <c r="HA221" s="27"/>
      <c r="HB221" s="27"/>
      <c r="HC221" s="27"/>
      <c r="HD221" s="27"/>
      <c r="HE221" s="27"/>
      <c r="HF221" s="27"/>
      <c r="HG221" s="27"/>
      <c r="HH221" s="27"/>
      <c r="HI221" s="27"/>
      <c r="HJ221" s="27"/>
      <c r="HK221" s="27"/>
      <c r="HL221" s="27"/>
      <c r="HM221" s="27"/>
      <c r="HN221" s="27"/>
      <c r="HO221" s="27"/>
      <c r="HP221" s="27"/>
      <c r="HQ221" s="27"/>
      <c r="HR221" s="27"/>
      <c r="HS221" s="27"/>
      <c r="HT221" s="27"/>
      <c r="HU221" s="27"/>
      <c r="HV221" s="27"/>
      <c r="HW221" s="27"/>
      <c r="HX221" s="27"/>
      <c r="HY221" s="27"/>
      <c r="HZ221" s="27"/>
      <c r="IA221" s="27"/>
    </row>
    <row r="222" spans="1:235" x14ac:dyDescent="0.25">
      <c r="A222" s="32">
        <f t="shared" ca="1" si="11"/>
        <v>43328</v>
      </c>
      <c r="B222" s="37">
        <f ca="1">IF(ISERROR(VLOOKUP($A222,Original!$A$9:$B$500,2,FALSE)),0,VLOOKUP($A222,Original!$A$9:$B$500,2,FALSE))</f>
        <v>0</v>
      </c>
      <c r="C222" s="37">
        <f ca="1">IF(ISERROR(VLOOKUP($A222,Levelled!$A$9:$B$500,2,FALSE)),0,VLOOKUP($A222,Levelled!$A$9:$B$500,2,FALSE))</f>
        <v>0</v>
      </c>
      <c r="D222" s="37">
        <f t="shared" ca="1" si="9"/>
        <v>0</v>
      </c>
      <c r="E222" s="37" t="str">
        <f t="shared" ca="1" si="10"/>
        <v>2018-33</v>
      </c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  <c r="AA222" s="27"/>
      <c r="AB222" s="27"/>
      <c r="AC222" s="27"/>
      <c r="AD222" s="27"/>
      <c r="AE222" s="27"/>
      <c r="AF222" s="27"/>
      <c r="AG222" s="27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27"/>
      <c r="CH222" s="27"/>
      <c r="CI222" s="27"/>
      <c r="CJ222" s="27"/>
      <c r="CK222" s="27"/>
      <c r="CL222" s="27"/>
      <c r="CM222" s="27"/>
      <c r="CN222" s="27"/>
      <c r="CO222" s="27"/>
      <c r="CP222" s="27"/>
      <c r="CQ222" s="27"/>
      <c r="CR222" s="27"/>
      <c r="CS222" s="27"/>
      <c r="CT222" s="27"/>
      <c r="CU222" s="27"/>
      <c r="CV222" s="27"/>
      <c r="CW222" s="27"/>
      <c r="CX222" s="27"/>
      <c r="CY222" s="27"/>
      <c r="CZ222" s="27"/>
      <c r="DA222" s="27"/>
      <c r="DB222" s="27"/>
      <c r="DC222" s="27"/>
      <c r="DD222" s="27"/>
      <c r="DE222" s="27"/>
      <c r="DF222" s="27"/>
      <c r="DG222" s="27"/>
      <c r="DH222" s="27"/>
      <c r="DI222" s="27"/>
      <c r="DJ222" s="27"/>
      <c r="DK222" s="27"/>
      <c r="DL222" s="27"/>
      <c r="DM222" s="27"/>
      <c r="DN222" s="27"/>
      <c r="DO222" s="27"/>
      <c r="DP222" s="27"/>
      <c r="DQ222" s="27"/>
      <c r="DR222" s="27"/>
      <c r="DS222" s="27"/>
      <c r="DT222" s="27"/>
      <c r="DU222" s="27"/>
      <c r="DV222" s="27"/>
      <c r="DW222" s="27"/>
      <c r="DX222" s="27"/>
      <c r="DY222" s="27"/>
      <c r="DZ222" s="27"/>
      <c r="EA222" s="27"/>
      <c r="EB222" s="27"/>
      <c r="EC222" s="27"/>
      <c r="ED222" s="27"/>
      <c r="EE222" s="27"/>
      <c r="EF222" s="27"/>
      <c r="EG222" s="27"/>
      <c r="EH222" s="27"/>
      <c r="EI222" s="27"/>
      <c r="EJ222" s="27"/>
      <c r="EK222" s="27"/>
      <c r="EL222" s="27"/>
      <c r="EM222" s="27"/>
      <c r="EN222" s="27"/>
      <c r="EO222" s="27"/>
      <c r="EP222" s="27"/>
      <c r="EQ222" s="27"/>
      <c r="ER222" s="27"/>
      <c r="ES222" s="27"/>
      <c r="ET222" s="27"/>
      <c r="EU222" s="27"/>
      <c r="EV222" s="27"/>
      <c r="EW222" s="27"/>
      <c r="EX222" s="27"/>
      <c r="EY222" s="27"/>
      <c r="EZ222" s="27"/>
      <c r="FA222" s="27"/>
      <c r="FB222" s="27"/>
      <c r="FC222" s="27"/>
      <c r="FD222" s="27"/>
      <c r="FE222" s="27"/>
      <c r="FF222" s="27"/>
      <c r="FG222" s="27"/>
      <c r="FH222" s="27"/>
      <c r="FI222" s="27"/>
      <c r="FJ222" s="27"/>
      <c r="FK222" s="27"/>
      <c r="FL222" s="27"/>
      <c r="FM222" s="27"/>
      <c r="FN222" s="27"/>
      <c r="FO222" s="27"/>
      <c r="FP222" s="27"/>
      <c r="FQ222" s="27"/>
      <c r="FR222" s="27"/>
      <c r="FS222" s="27"/>
      <c r="FT222" s="27"/>
      <c r="FU222" s="27"/>
      <c r="FV222" s="27"/>
      <c r="FW222" s="27"/>
      <c r="FX222" s="27"/>
      <c r="FY222" s="27"/>
      <c r="FZ222" s="27"/>
      <c r="GA222" s="27"/>
      <c r="GB222" s="27"/>
      <c r="GC222" s="27"/>
      <c r="GD222" s="27"/>
      <c r="GE222" s="27"/>
      <c r="GF222" s="27"/>
      <c r="GG222" s="27"/>
      <c r="GH222" s="27"/>
      <c r="GI222" s="27"/>
      <c r="GJ222" s="27"/>
      <c r="GK222" s="27"/>
      <c r="GL222" s="27"/>
      <c r="GM222" s="27"/>
      <c r="GN222" s="27"/>
      <c r="GO222" s="27"/>
      <c r="GP222" s="27"/>
      <c r="GQ222" s="27"/>
      <c r="GR222" s="27"/>
      <c r="GS222" s="27"/>
      <c r="GT222" s="27"/>
      <c r="GU222" s="27"/>
      <c r="GV222" s="27"/>
      <c r="GW222" s="27"/>
      <c r="GX222" s="27"/>
      <c r="GY222" s="27"/>
      <c r="GZ222" s="27"/>
      <c r="HA222" s="27"/>
      <c r="HB222" s="27"/>
      <c r="HC222" s="27"/>
      <c r="HD222" s="27"/>
      <c r="HE222" s="27"/>
      <c r="HF222" s="27"/>
      <c r="HG222" s="27"/>
      <c r="HH222" s="27"/>
      <c r="HI222" s="27"/>
      <c r="HJ222" s="27"/>
      <c r="HK222" s="27"/>
      <c r="HL222" s="27"/>
      <c r="HM222" s="27"/>
      <c r="HN222" s="27"/>
      <c r="HO222" s="27"/>
      <c r="HP222" s="27"/>
      <c r="HQ222" s="27"/>
      <c r="HR222" s="27"/>
      <c r="HS222" s="27"/>
      <c r="HT222" s="27"/>
      <c r="HU222" s="27"/>
      <c r="HV222" s="27"/>
      <c r="HW222" s="27"/>
      <c r="HX222" s="27"/>
      <c r="HY222" s="27"/>
      <c r="HZ222" s="27"/>
      <c r="IA222" s="27"/>
    </row>
    <row r="223" spans="1:235" x14ac:dyDescent="0.25">
      <c r="A223" s="32">
        <f t="shared" ca="1" si="11"/>
        <v>43329</v>
      </c>
      <c r="B223" s="37">
        <f ca="1">IF(ISERROR(VLOOKUP($A223,Original!$A$9:$B$500,2,FALSE)),0,VLOOKUP($A223,Original!$A$9:$B$500,2,FALSE))</f>
        <v>0</v>
      </c>
      <c r="C223" s="37">
        <f ca="1">IF(ISERROR(VLOOKUP($A223,Levelled!$A$9:$B$500,2,FALSE)),0,VLOOKUP($A223,Levelled!$A$9:$B$500,2,FALSE))</f>
        <v>0</v>
      </c>
      <c r="D223" s="37">
        <f t="shared" ca="1" si="9"/>
        <v>0</v>
      </c>
      <c r="E223" s="37" t="str">
        <f t="shared" ca="1" si="10"/>
        <v>2018-33</v>
      </c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  <c r="AA223" s="27"/>
      <c r="AB223" s="27"/>
      <c r="AC223" s="27"/>
      <c r="AD223" s="27"/>
      <c r="AE223" s="27"/>
      <c r="AF223" s="27"/>
      <c r="AG223" s="27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27"/>
      <c r="CH223" s="27"/>
      <c r="CI223" s="27"/>
      <c r="CJ223" s="27"/>
      <c r="CK223" s="27"/>
      <c r="CL223" s="27"/>
      <c r="CM223" s="27"/>
      <c r="CN223" s="27"/>
      <c r="CO223" s="27"/>
      <c r="CP223" s="27"/>
      <c r="CQ223" s="27"/>
      <c r="CR223" s="27"/>
      <c r="CS223" s="27"/>
      <c r="CT223" s="27"/>
      <c r="CU223" s="27"/>
      <c r="CV223" s="27"/>
      <c r="CW223" s="27"/>
      <c r="CX223" s="27"/>
      <c r="CY223" s="27"/>
      <c r="CZ223" s="27"/>
      <c r="DA223" s="27"/>
      <c r="DB223" s="27"/>
      <c r="DC223" s="27"/>
      <c r="DD223" s="27"/>
      <c r="DE223" s="27"/>
      <c r="DF223" s="27"/>
      <c r="DG223" s="27"/>
      <c r="DH223" s="27"/>
      <c r="DI223" s="27"/>
      <c r="DJ223" s="27"/>
      <c r="DK223" s="27"/>
      <c r="DL223" s="27"/>
      <c r="DM223" s="27"/>
      <c r="DN223" s="27"/>
      <c r="DO223" s="27"/>
      <c r="DP223" s="27"/>
      <c r="DQ223" s="27"/>
      <c r="DR223" s="27"/>
      <c r="DS223" s="27"/>
      <c r="DT223" s="27"/>
      <c r="DU223" s="27"/>
      <c r="DV223" s="27"/>
      <c r="DW223" s="27"/>
      <c r="DX223" s="27"/>
      <c r="DY223" s="27"/>
      <c r="DZ223" s="27"/>
      <c r="EA223" s="27"/>
      <c r="EB223" s="27"/>
      <c r="EC223" s="27"/>
      <c r="ED223" s="27"/>
      <c r="EE223" s="27"/>
      <c r="EF223" s="27"/>
      <c r="EG223" s="27"/>
      <c r="EH223" s="27"/>
      <c r="EI223" s="27"/>
      <c r="EJ223" s="27"/>
      <c r="EK223" s="27"/>
      <c r="EL223" s="27"/>
      <c r="EM223" s="27"/>
      <c r="EN223" s="27"/>
      <c r="EO223" s="27"/>
      <c r="EP223" s="27"/>
      <c r="EQ223" s="27"/>
      <c r="ER223" s="27"/>
      <c r="ES223" s="27"/>
      <c r="ET223" s="27"/>
      <c r="EU223" s="27"/>
      <c r="EV223" s="27"/>
      <c r="EW223" s="27"/>
      <c r="EX223" s="27"/>
      <c r="EY223" s="27"/>
      <c r="EZ223" s="27"/>
      <c r="FA223" s="27"/>
      <c r="FB223" s="27"/>
      <c r="FC223" s="27"/>
      <c r="FD223" s="27"/>
      <c r="FE223" s="27"/>
      <c r="FF223" s="27"/>
      <c r="FG223" s="27"/>
      <c r="FH223" s="27"/>
      <c r="FI223" s="27"/>
      <c r="FJ223" s="27"/>
      <c r="FK223" s="27"/>
      <c r="FL223" s="27"/>
      <c r="FM223" s="27"/>
      <c r="FN223" s="27"/>
      <c r="FO223" s="27"/>
      <c r="FP223" s="27"/>
      <c r="FQ223" s="27"/>
      <c r="FR223" s="27"/>
      <c r="FS223" s="27"/>
      <c r="FT223" s="27"/>
      <c r="FU223" s="27"/>
      <c r="FV223" s="27"/>
      <c r="FW223" s="27"/>
      <c r="FX223" s="27"/>
      <c r="FY223" s="27"/>
      <c r="FZ223" s="27"/>
      <c r="GA223" s="27"/>
      <c r="GB223" s="27"/>
      <c r="GC223" s="27"/>
      <c r="GD223" s="27"/>
      <c r="GE223" s="27"/>
      <c r="GF223" s="27"/>
      <c r="GG223" s="27"/>
      <c r="GH223" s="27"/>
      <c r="GI223" s="27"/>
      <c r="GJ223" s="27"/>
      <c r="GK223" s="27"/>
      <c r="GL223" s="27"/>
      <c r="GM223" s="27"/>
      <c r="GN223" s="27"/>
      <c r="GO223" s="27"/>
      <c r="GP223" s="27"/>
      <c r="GQ223" s="27"/>
      <c r="GR223" s="27"/>
      <c r="GS223" s="27"/>
      <c r="GT223" s="27"/>
      <c r="GU223" s="27"/>
      <c r="GV223" s="27"/>
      <c r="GW223" s="27"/>
      <c r="GX223" s="27"/>
      <c r="GY223" s="27"/>
      <c r="GZ223" s="27"/>
      <c r="HA223" s="27"/>
      <c r="HB223" s="27"/>
      <c r="HC223" s="27"/>
      <c r="HD223" s="27"/>
      <c r="HE223" s="27"/>
      <c r="HF223" s="27"/>
      <c r="HG223" s="27"/>
      <c r="HH223" s="27"/>
      <c r="HI223" s="27"/>
      <c r="HJ223" s="27"/>
      <c r="HK223" s="27"/>
      <c r="HL223" s="27"/>
      <c r="HM223" s="27"/>
      <c r="HN223" s="27"/>
      <c r="HO223" s="27"/>
      <c r="HP223" s="27"/>
      <c r="HQ223" s="27"/>
      <c r="HR223" s="27"/>
      <c r="HS223" s="27"/>
      <c r="HT223" s="27"/>
      <c r="HU223" s="27"/>
      <c r="HV223" s="27"/>
      <c r="HW223" s="27"/>
      <c r="HX223" s="27"/>
      <c r="HY223" s="27"/>
      <c r="HZ223" s="27"/>
      <c r="IA223" s="27"/>
    </row>
    <row r="224" spans="1:235" x14ac:dyDescent="0.25">
      <c r="A224" s="32">
        <f t="shared" ca="1" si="11"/>
        <v>43330</v>
      </c>
      <c r="B224" s="37">
        <f ca="1">IF(ISERROR(VLOOKUP($A224,Original!$A$9:$B$500,2,FALSE)),0,VLOOKUP($A224,Original!$A$9:$B$500,2,FALSE))</f>
        <v>0</v>
      </c>
      <c r="C224" s="37">
        <f ca="1">IF(ISERROR(VLOOKUP($A224,Levelled!$A$9:$B$500,2,FALSE)),0,VLOOKUP($A224,Levelled!$A$9:$B$500,2,FALSE))</f>
        <v>0</v>
      </c>
      <c r="D224" s="37">
        <f t="shared" ca="1" si="9"/>
        <v>0</v>
      </c>
      <c r="E224" s="37" t="str">
        <f t="shared" ca="1" si="10"/>
        <v>2018-33</v>
      </c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  <c r="AA224" s="27"/>
      <c r="AB224" s="27"/>
      <c r="AC224" s="27"/>
      <c r="AD224" s="27"/>
      <c r="AE224" s="27"/>
      <c r="AF224" s="27"/>
      <c r="AG224" s="27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27"/>
      <c r="CH224" s="27"/>
      <c r="CI224" s="27"/>
      <c r="CJ224" s="27"/>
      <c r="CK224" s="27"/>
      <c r="CL224" s="27"/>
      <c r="CM224" s="27"/>
      <c r="CN224" s="27"/>
      <c r="CO224" s="27"/>
      <c r="CP224" s="27"/>
      <c r="CQ224" s="27"/>
      <c r="CR224" s="27"/>
      <c r="CS224" s="27"/>
      <c r="CT224" s="27"/>
      <c r="CU224" s="27"/>
      <c r="CV224" s="27"/>
      <c r="CW224" s="27"/>
      <c r="CX224" s="27"/>
      <c r="CY224" s="27"/>
      <c r="CZ224" s="27"/>
      <c r="DA224" s="27"/>
      <c r="DB224" s="27"/>
      <c r="DC224" s="27"/>
      <c r="DD224" s="27"/>
      <c r="DE224" s="27"/>
      <c r="DF224" s="27"/>
      <c r="DG224" s="27"/>
      <c r="DH224" s="27"/>
      <c r="DI224" s="27"/>
      <c r="DJ224" s="27"/>
      <c r="DK224" s="27"/>
      <c r="DL224" s="27"/>
      <c r="DM224" s="27"/>
      <c r="DN224" s="27"/>
      <c r="DO224" s="27"/>
      <c r="DP224" s="27"/>
      <c r="DQ224" s="27"/>
      <c r="DR224" s="27"/>
      <c r="DS224" s="27"/>
      <c r="DT224" s="27"/>
      <c r="DU224" s="27"/>
      <c r="DV224" s="27"/>
      <c r="DW224" s="27"/>
      <c r="DX224" s="27"/>
      <c r="DY224" s="27"/>
      <c r="DZ224" s="27"/>
      <c r="EA224" s="27"/>
      <c r="EB224" s="27"/>
      <c r="EC224" s="27"/>
      <c r="ED224" s="27"/>
      <c r="EE224" s="27"/>
      <c r="EF224" s="27"/>
      <c r="EG224" s="27"/>
      <c r="EH224" s="27"/>
      <c r="EI224" s="27"/>
      <c r="EJ224" s="27"/>
      <c r="EK224" s="27"/>
      <c r="EL224" s="27"/>
      <c r="EM224" s="27"/>
      <c r="EN224" s="27"/>
      <c r="EO224" s="27"/>
      <c r="EP224" s="27"/>
      <c r="EQ224" s="27"/>
      <c r="ER224" s="27"/>
      <c r="ES224" s="27"/>
      <c r="ET224" s="27"/>
      <c r="EU224" s="27"/>
      <c r="EV224" s="27"/>
      <c r="EW224" s="27"/>
      <c r="EX224" s="27"/>
      <c r="EY224" s="27"/>
      <c r="EZ224" s="27"/>
      <c r="FA224" s="27"/>
      <c r="FB224" s="27"/>
      <c r="FC224" s="27"/>
      <c r="FD224" s="27"/>
      <c r="FE224" s="27"/>
      <c r="FF224" s="27"/>
      <c r="FG224" s="27"/>
      <c r="FH224" s="27"/>
      <c r="FI224" s="27"/>
      <c r="FJ224" s="27"/>
      <c r="FK224" s="27"/>
      <c r="FL224" s="27"/>
      <c r="FM224" s="27"/>
      <c r="FN224" s="27"/>
      <c r="FO224" s="27"/>
      <c r="FP224" s="27"/>
      <c r="FQ224" s="27"/>
      <c r="FR224" s="27"/>
      <c r="FS224" s="27"/>
      <c r="FT224" s="27"/>
      <c r="FU224" s="27"/>
      <c r="FV224" s="27"/>
      <c r="FW224" s="27"/>
      <c r="FX224" s="27"/>
      <c r="FY224" s="27"/>
      <c r="FZ224" s="27"/>
      <c r="GA224" s="27"/>
      <c r="GB224" s="27"/>
      <c r="GC224" s="27"/>
      <c r="GD224" s="27"/>
      <c r="GE224" s="27"/>
      <c r="GF224" s="27"/>
      <c r="GG224" s="27"/>
      <c r="GH224" s="27"/>
      <c r="GI224" s="27"/>
      <c r="GJ224" s="27"/>
      <c r="GK224" s="27"/>
      <c r="GL224" s="27"/>
      <c r="GM224" s="27"/>
      <c r="GN224" s="27"/>
      <c r="GO224" s="27"/>
      <c r="GP224" s="27"/>
      <c r="GQ224" s="27"/>
      <c r="GR224" s="27"/>
      <c r="GS224" s="27"/>
      <c r="GT224" s="27"/>
      <c r="GU224" s="27"/>
      <c r="GV224" s="27"/>
      <c r="GW224" s="27"/>
      <c r="GX224" s="27"/>
      <c r="GY224" s="27"/>
      <c r="GZ224" s="27"/>
      <c r="HA224" s="27"/>
      <c r="HB224" s="27"/>
      <c r="HC224" s="27"/>
      <c r="HD224" s="27"/>
      <c r="HE224" s="27"/>
      <c r="HF224" s="27"/>
      <c r="HG224" s="27"/>
      <c r="HH224" s="27"/>
      <c r="HI224" s="27"/>
      <c r="HJ224" s="27"/>
      <c r="HK224" s="27"/>
      <c r="HL224" s="27"/>
      <c r="HM224" s="27"/>
      <c r="HN224" s="27"/>
      <c r="HO224" s="27"/>
      <c r="HP224" s="27"/>
      <c r="HQ224" s="27"/>
      <c r="HR224" s="27"/>
      <c r="HS224" s="27"/>
      <c r="HT224" s="27"/>
      <c r="HU224" s="27"/>
      <c r="HV224" s="27"/>
      <c r="HW224" s="27"/>
      <c r="HX224" s="27"/>
      <c r="HY224" s="27"/>
      <c r="HZ224" s="27"/>
      <c r="IA224" s="27"/>
    </row>
    <row r="225" spans="1:235" x14ac:dyDescent="0.25">
      <c r="A225" s="32">
        <f t="shared" ca="1" si="11"/>
        <v>43331</v>
      </c>
      <c r="B225" s="37">
        <f ca="1">IF(ISERROR(VLOOKUP($A225,Original!$A$9:$B$500,2,FALSE)),0,VLOOKUP($A225,Original!$A$9:$B$500,2,FALSE))</f>
        <v>0</v>
      </c>
      <c r="C225" s="37">
        <f ca="1">IF(ISERROR(VLOOKUP($A225,Levelled!$A$9:$B$500,2,FALSE)),0,VLOOKUP($A225,Levelled!$A$9:$B$500,2,FALSE))</f>
        <v>0</v>
      </c>
      <c r="D225" s="37">
        <f t="shared" ca="1" si="9"/>
        <v>0</v>
      </c>
      <c r="E225" s="37" t="str">
        <f t="shared" ca="1" si="10"/>
        <v>2018-33</v>
      </c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  <c r="AA225" s="27"/>
      <c r="AB225" s="27"/>
      <c r="AC225" s="27"/>
      <c r="AD225" s="27"/>
      <c r="AE225" s="27"/>
      <c r="AF225" s="27"/>
      <c r="AG225" s="27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27"/>
      <c r="CH225" s="27"/>
      <c r="CI225" s="27"/>
      <c r="CJ225" s="27"/>
      <c r="CK225" s="27"/>
      <c r="CL225" s="27"/>
      <c r="CM225" s="27"/>
      <c r="CN225" s="27"/>
      <c r="CO225" s="27"/>
      <c r="CP225" s="27"/>
      <c r="CQ225" s="27"/>
      <c r="CR225" s="27"/>
      <c r="CS225" s="27"/>
      <c r="CT225" s="27"/>
      <c r="CU225" s="27"/>
      <c r="CV225" s="27"/>
      <c r="CW225" s="27"/>
      <c r="CX225" s="27"/>
      <c r="CY225" s="27"/>
      <c r="CZ225" s="27"/>
      <c r="DA225" s="27"/>
      <c r="DB225" s="27"/>
      <c r="DC225" s="27"/>
      <c r="DD225" s="27"/>
      <c r="DE225" s="27"/>
      <c r="DF225" s="27"/>
      <c r="DG225" s="27"/>
      <c r="DH225" s="27"/>
      <c r="DI225" s="27"/>
      <c r="DJ225" s="27"/>
      <c r="DK225" s="27"/>
      <c r="DL225" s="27"/>
      <c r="DM225" s="27"/>
      <c r="DN225" s="27"/>
      <c r="DO225" s="27"/>
      <c r="DP225" s="27"/>
      <c r="DQ225" s="27"/>
      <c r="DR225" s="27"/>
      <c r="DS225" s="27"/>
      <c r="DT225" s="27"/>
      <c r="DU225" s="27"/>
      <c r="DV225" s="27"/>
      <c r="DW225" s="27"/>
      <c r="DX225" s="27"/>
      <c r="DY225" s="27"/>
      <c r="DZ225" s="27"/>
      <c r="EA225" s="27"/>
      <c r="EB225" s="27"/>
      <c r="EC225" s="27"/>
      <c r="ED225" s="27"/>
      <c r="EE225" s="27"/>
      <c r="EF225" s="27"/>
      <c r="EG225" s="27"/>
      <c r="EH225" s="27"/>
      <c r="EI225" s="27"/>
      <c r="EJ225" s="27"/>
      <c r="EK225" s="27"/>
      <c r="EL225" s="27"/>
      <c r="EM225" s="27"/>
      <c r="EN225" s="27"/>
      <c r="EO225" s="27"/>
      <c r="EP225" s="27"/>
      <c r="EQ225" s="27"/>
      <c r="ER225" s="27"/>
      <c r="ES225" s="27"/>
      <c r="ET225" s="27"/>
      <c r="EU225" s="27"/>
      <c r="EV225" s="27"/>
      <c r="EW225" s="27"/>
      <c r="EX225" s="27"/>
      <c r="EY225" s="27"/>
      <c r="EZ225" s="27"/>
      <c r="FA225" s="27"/>
      <c r="FB225" s="27"/>
      <c r="FC225" s="27"/>
      <c r="FD225" s="27"/>
      <c r="FE225" s="27"/>
      <c r="FF225" s="27"/>
      <c r="FG225" s="27"/>
      <c r="FH225" s="27"/>
      <c r="FI225" s="27"/>
      <c r="FJ225" s="27"/>
      <c r="FK225" s="27"/>
      <c r="FL225" s="27"/>
      <c r="FM225" s="27"/>
      <c r="FN225" s="27"/>
      <c r="FO225" s="27"/>
      <c r="FP225" s="27"/>
      <c r="FQ225" s="27"/>
      <c r="FR225" s="27"/>
      <c r="FS225" s="27"/>
      <c r="FT225" s="27"/>
      <c r="FU225" s="27"/>
      <c r="FV225" s="27"/>
      <c r="FW225" s="27"/>
      <c r="FX225" s="27"/>
      <c r="FY225" s="27"/>
      <c r="FZ225" s="27"/>
      <c r="GA225" s="27"/>
      <c r="GB225" s="27"/>
      <c r="GC225" s="27"/>
      <c r="GD225" s="27"/>
      <c r="GE225" s="27"/>
      <c r="GF225" s="27"/>
      <c r="GG225" s="27"/>
      <c r="GH225" s="27"/>
      <c r="GI225" s="27"/>
      <c r="GJ225" s="27"/>
      <c r="GK225" s="27"/>
      <c r="GL225" s="27"/>
      <c r="GM225" s="27"/>
      <c r="GN225" s="27"/>
      <c r="GO225" s="27"/>
      <c r="GP225" s="27"/>
      <c r="GQ225" s="27"/>
      <c r="GR225" s="27"/>
      <c r="GS225" s="27"/>
      <c r="GT225" s="27"/>
      <c r="GU225" s="27"/>
      <c r="GV225" s="27"/>
      <c r="GW225" s="27"/>
      <c r="GX225" s="27"/>
      <c r="GY225" s="27"/>
      <c r="GZ225" s="27"/>
      <c r="HA225" s="27"/>
      <c r="HB225" s="27"/>
      <c r="HC225" s="27"/>
      <c r="HD225" s="27"/>
      <c r="HE225" s="27"/>
      <c r="HF225" s="27"/>
      <c r="HG225" s="27"/>
      <c r="HH225" s="27"/>
      <c r="HI225" s="27"/>
      <c r="HJ225" s="27"/>
      <c r="HK225" s="27"/>
      <c r="HL225" s="27"/>
      <c r="HM225" s="27"/>
      <c r="HN225" s="27"/>
      <c r="HO225" s="27"/>
      <c r="HP225" s="27"/>
      <c r="HQ225" s="27"/>
      <c r="HR225" s="27"/>
      <c r="HS225" s="27"/>
      <c r="HT225" s="27"/>
      <c r="HU225" s="27"/>
      <c r="HV225" s="27"/>
      <c r="HW225" s="27"/>
      <c r="HX225" s="27"/>
      <c r="HY225" s="27"/>
      <c r="HZ225" s="27"/>
      <c r="IA225" s="27"/>
    </row>
    <row r="226" spans="1:235" x14ac:dyDescent="0.25">
      <c r="A226" s="32">
        <f t="shared" ca="1" si="11"/>
        <v>43332</v>
      </c>
      <c r="B226" s="37">
        <f ca="1">IF(ISERROR(VLOOKUP($A226,Original!$A$9:$B$500,2,FALSE)),0,VLOOKUP($A226,Original!$A$9:$B$500,2,FALSE))</f>
        <v>0</v>
      </c>
      <c r="C226" s="37">
        <f ca="1">IF(ISERROR(VLOOKUP($A226,Levelled!$A$9:$B$500,2,FALSE)),0,VLOOKUP($A226,Levelled!$A$9:$B$500,2,FALSE))</f>
        <v>0</v>
      </c>
      <c r="D226" s="37">
        <f t="shared" ca="1" si="9"/>
        <v>0</v>
      </c>
      <c r="E226" s="37" t="str">
        <f t="shared" ca="1" si="10"/>
        <v>2018-34</v>
      </c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  <c r="AA226" s="27"/>
      <c r="AB226" s="27"/>
      <c r="AC226" s="27"/>
      <c r="AD226" s="27"/>
      <c r="AE226" s="27"/>
      <c r="AF226" s="27"/>
      <c r="AG226" s="27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27"/>
      <c r="CH226" s="27"/>
      <c r="CI226" s="27"/>
      <c r="CJ226" s="27"/>
      <c r="CK226" s="27"/>
      <c r="CL226" s="27"/>
      <c r="CM226" s="27"/>
      <c r="CN226" s="27"/>
      <c r="CO226" s="27"/>
      <c r="CP226" s="27"/>
      <c r="CQ226" s="27"/>
      <c r="CR226" s="27"/>
      <c r="CS226" s="27"/>
      <c r="CT226" s="27"/>
      <c r="CU226" s="27"/>
      <c r="CV226" s="27"/>
      <c r="CW226" s="27"/>
      <c r="CX226" s="27"/>
      <c r="CY226" s="27"/>
      <c r="CZ226" s="27"/>
      <c r="DA226" s="27"/>
      <c r="DB226" s="27"/>
      <c r="DC226" s="27"/>
      <c r="DD226" s="27"/>
      <c r="DE226" s="27"/>
      <c r="DF226" s="27"/>
      <c r="DG226" s="27"/>
      <c r="DH226" s="27"/>
      <c r="DI226" s="27"/>
      <c r="DJ226" s="27"/>
      <c r="DK226" s="27"/>
      <c r="DL226" s="27"/>
      <c r="DM226" s="27"/>
      <c r="DN226" s="27"/>
      <c r="DO226" s="27"/>
      <c r="DP226" s="27"/>
      <c r="DQ226" s="27"/>
      <c r="DR226" s="27"/>
      <c r="DS226" s="27"/>
      <c r="DT226" s="27"/>
      <c r="DU226" s="27"/>
      <c r="DV226" s="27"/>
      <c r="DW226" s="27"/>
      <c r="DX226" s="27"/>
      <c r="DY226" s="27"/>
      <c r="DZ226" s="27"/>
      <c r="EA226" s="27"/>
      <c r="EB226" s="27"/>
      <c r="EC226" s="27"/>
      <c r="ED226" s="27"/>
      <c r="EE226" s="27"/>
      <c r="EF226" s="27"/>
      <c r="EG226" s="27"/>
      <c r="EH226" s="27"/>
      <c r="EI226" s="27"/>
      <c r="EJ226" s="27"/>
      <c r="EK226" s="27"/>
      <c r="EL226" s="27"/>
      <c r="EM226" s="27"/>
      <c r="EN226" s="27"/>
      <c r="EO226" s="27"/>
      <c r="EP226" s="27"/>
      <c r="EQ226" s="27"/>
      <c r="ER226" s="27"/>
      <c r="ES226" s="27"/>
      <c r="ET226" s="27"/>
      <c r="EU226" s="27"/>
      <c r="EV226" s="27"/>
      <c r="EW226" s="27"/>
      <c r="EX226" s="27"/>
      <c r="EY226" s="27"/>
      <c r="EZ226" s="27"/>
      <c r="FA226" s="27"/>
      <c r="FB226" s="27"/>
      <c r="FC226" s="27"/>
      <c r="FD226" s="27"/>
      <c r="FE226" s="27"/>
      <c r="FF226" s="27"/>
      <c r="FG226" s="27"/>
      <c r="FH226" s="27"/>
      <c r="FI226" s="27"/>
      <c r="FJ226" s="27"/>
      <c r="FK226" s="27"/>
      <c r="FL226" s="27"/>
      <c r="FM226" s="27"/>
      <c r="FN226" s="27"/>
      <c r="FO226" s="27"/>
      <c r="FP226" s="27"/>
      <c r="FQ226" s="27"/>
      <c r="FR226" s="27"/>
      <c r="FS226" s="27"/>
      <c r="FT226" s="27"/>
      <c r="FU226" s="27"/>
      <c r="FV226" s="27"/>
      <c r="FW226" s="27"/>
      <c r="FX226" s="27"/>
      <c r="FY226" s="27"/>
      <c r="FZ226" s="27"/>
      <c r="GA226" s="27"/>
      <c r="GB226" s="27"/>
      <c r="GC226" s="27"/>
      <c r="GD226" s="27"/>
      <c r="GE226" s="27"/>
      <c r="GF226" s="27"/>
      <c r="GG226" s="27"/>
      <c r="GH226" s="27"/>
      <c r="GI226" s="27"/>
      <c r="GJ226" s="27"/>
      <c r="GK226" s="27"/>
      <c r="GL226" s="27"/>
      <c r="GM226" s="27"/>
      <c r="GN226" s="27"/>
      <c r="GO226" s="27"/>
      <c r="GP226" s="27"/>
      <c r="GQ226" s="27"/>
      <c r="GR226" s="27"/>
      <c r="GS226" s="27"/>
      <c r="GT226" s="27"/>
      <c r="GU226" s="27"/>
      <c r="GV226" s="27"/>
      <c r="GW226" s="27"/>
      <c r="GX226" s="27"/>
      <c r="GY226" s="27"/>
      <c r="GZ226" s="27"/>
      <c r="HA226" s="27"/>
      <c r="HB226" s="27"/>
      <c r="HC226" s="27"/>
      <c r="HD226" s="27"/>
      <c r="HE226" s="27"/>
      <c r="HF226" s="27"/>
      <c r="HG226" s="27"/>
      <c r="HH226" s="27"/>
      <c r="HI226" s="27"/>
      <c r="HJ226" s="27"/>
      <c r="HK226" s="27"/>
      <c r="HL226" s="27"/>
      <c r="HM226" s="27"/>
      <c r="HN226" s="27"/>
      <c r="HO226" s="27"/>
      <c r="HP226" s="27"/>
      <c r="HQ226" s="27"/>
      <c r="HR226" s="27"/>
      <c r="HS226" s="27"/>
      <c r="HT226" s="27"/>
      <c r="HU226" s="27"/>
      <c r="HV226" s="27"/>
      <c r="HW226" s="27"/>
      <c r="HX226" s="27"/>
      <c r="HY226" s="27"/>
      <c r="HZ226" s="27"/>
      <c r="IA226" s="27"/>
    </row>
    <row r="227" spans="1:235" x14ac:dyDescent="0.25">
      <c r="A227" s="32">
        <f t="shared" ca="1" si="11"/>
        <v>43333</v>
      </c>
      <c r="B227" s="37">
        <f ca="1">IF(ISERROR(VLOOKUP($A227,Original!$A$9:$B$500,2,FALSE)),0,VLOOKUP($A227,Original!$A$9:$B$500,2,FALSE))</f>
        <v>0</v>
      </c>
      <c r="C227" s="37">
        <f ca="1">IF(ISERROR(VLOOKUP($A227,Levelled!$A$9:$B$500,2,FALSE)),0,VLOOKUP($A227,Levelled!$A$9:$B$500,2,FALSE))</f>
        <v>0</v>
      </c>
      <c r="D227" s="37">
        <f t="shared" ca="1" si="9"/>
        <v>0</v>
      </c>
      <c r="E227" s="37" t="str">
        <f t="shared" ca="1" si="10"/>
        <v>2018-34</v>
      </c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  <c r="AA227" s="27"/>
      <c r="AB227" s="27"/>
      <c r="AC227" s="27"/>
      <c r="AD227" s="27"/>
      <c r="AE227" s="27"/>
      <c r="AF227" s="27"/>
      <c r="AG227" s="27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27"/>
      <c r="CH227" s="27"/>
      <c r="CI227" s="27"/>
      <c r="CJ227" s="27"/>
      <c r="CK227" s="27"/>
      <c r="CL227" s="27"/>
      <c r="CM227" s="27"/>
      <c r="CN227" s="27"/>
      <c r="CO227" s="27"/>
      <c r="CP227" s="27"/>
      <c r="CQ227" s="27"/>
      <c r="CR227" s="27"/>
      <c r="CS227" s="27"/>
      <c r="CT227" s="27"/>
      <c r="CU227" s="27"/>
      <c r="CV227" s="27"/>
      <c r="CW227" s="27"/>
      <c r="CX227" s="27"/>
      <c r="CY227" s="27"/>
      <c r="CZ227" s="27"/>
      <c r="DA227" s="27"/>
      <c r="DB227" s="27"/>
      <c r="DC227" s="27"/>
      <c r="DD227" s="27"/>
      <c r="DE227" s="27"/>
      <c r="DF227" s="27"/>
      <c r="DG227" s="27"/>
      <c r="DH227" s="27"/>
      <c r="DI227" s="27"/>
      <c r="DJ227" s="27"/>
      <c r="DK227" s="27"/>
      <c r="DL227" s="27"/>
      <c r="DM227" s="27"/>
      <c r="DN227" s="27"/>
      <c r="DO227" s="27"/>
      <c r="DP227" s="27"/>
      <c r="DQ227" s="27"/>
      <c r="DR227" s="27"/>
      <c r="DS227" s="27"/>
      <c r="DT227" s="27"/>
      <c r="DU227" s="27"/>
      <c r="DV227" s="27"/>
      <c r="DW227" s="27"/>
      <c r="DX227" s="27"/>
      <c r="DY227" s="27"/>
      <c r="DZ227" s="27"/>
      <c r="EA227" s="27"/>
      <c r="EB227" s="27"/>
      <c r="EC227" s="27"/>
      <c r="ED227" s="27"/>
      <c r="EE227" s="27"/>
      <c r="EF227" s="27"/>
      <c r="EG227" s="27"/>
      <c r="EH227" s="27"/>
      <c r="EI227" s="27"/>
      <c r="EJ227" s="27"/>
      <c r="EK227" s="27"/>
      <c r="EL227" s="27"/>
      <c r="EM227" s="27"/>
      <c r="EN227" s="27"/>
      <c r="EO227" s="27"/>
      <c r="EP227" s="27"/>
      <c r="EQ227" s="27"/>
      <c r="ER227" s="27"/>
      <c r="ES227" s="27"/>
      <c r="ET227" s="27"/>
      <c r="EU227" s="27"/>
      <c r="EV227" s="27"/>
      <c r="EW227" s="27"/>
      <c r="EX227" s="27"/>
      <c r="EY227" s="27"/>
      <c r="EZ227" s="27"/>
      <c r="FA227" s="27"/>
      <c r="FB227" s="27"/>
      <c r="FC227" s="27"/>
      <c r="FD227" s="27"/>
      <c r="FE227" s="27"/>
      <c r="FF227" s="27"/>
      <c r="FG227" s="27"/>
      <c r="FH227" s="27"/>
      <c r="FI227" s="27"/>
      <c r="FJ227" s="27"/>
      <c r="FK227" s="27"/>
      <c r="FL227" s="27"/>
      <c r="FM227" s="27"/>
      <c r="FN227" s="27"/>
      <c r="FO227" s="27"/>
      <c r="FP227" s="27"/>
      <c r="FQ227" s="27"/>
      <c r="FR227" s="27"/>
      <c r="FS227" s="27"/>
      <c r="FT227" s="27"/>
      <c r="FU227" s="27"/>
      <c r="FV227" s="27"/>
      <c r="FW227" s="27"/>
      <c r="FX227" s="27"/>
      <c r="FY227" s="27"/>
      <c r="FZ227" s="27"/>
      <c r="GA227" s="27"/>
      <c r="GB227" s="27"/>
      <c r="GC227" s="27"/>
      <c r="GD227" s="27"/>
      <c r="GE227" s="27"/>
      <c r="GF227" s="27"/>
      <c r="GG227" s="27"/>
      <c r="GH227" s="27"/>
      <c r="GI227" s="27"/>
      <c r="GJ227" s="27"/>
      <c r="GK227" s="27"/>
      <c r="GL227" s="27"/>
      <c r="GM227" s="27"/>
      <c r="GN227" s="27"/>
      <c r="GO227" s="27"/>
      <c r="GP227" s="27"/>
      <c r="GQ227" s="27"/>
      <c r="GR227" s="27"/>
      <c r="GS227" s="27"/>
      <c r="GT227" s="27"/>
      <c r="GU227" s="27"/>
      <c r="GV227" s="27"/>
      <c r="GW227" s="27"/>
      <c r="GX227" s="27"/>
      <c r="GY227" s="27"/>
      <c r="GZ227" s="27"/>
      <c r="HA227" s="27"/>
      <c r="HB227" s="27"/>
      <c r="HC227" s="27"/>
      <c r="HD227" s="27"/>
      <c r="HE227" s="27"/>
      <c r="HF227" s="27"/>
      <c r="HG227" s="27"/>
      <c r="HH227" s="27"/>
      <c r="HI227" s="27"/>
      <c r="HJ227" s="27"/>
      <c r="HK227" s="27"/>
      <c r="HL227" s="27"/>
      <c r="HM227" s="27"/>
      <c r="HN227" s="27"/>
      <c r="HO227" s="27"/>
      <c r="HP227" s="27"/>
      <c r="HQ227" s="27"/>
      <c r="HR227" s="27"/>
      <c r="HS227" s="27"/>
      <c r="HT227" s="27"/>
      <c r="HU227" s="27"/>
      <c r="HV227" s="27"/>
      <c r="HW227" s="27"/>
      <c r="HX227" s="27"/>
      <c r="HY227" s="27"/>
      <c r="HZ227" s="27"/>
      <c r="IA227" s="27"/>
    </row>
    <row r="228" spans="1:235" x14ac:dyDescent="0.25">
      <c r="A228" s="32">
        <f t="shared" ca="1" si="11"/>
        <v>43334</v>
      </c>
      <c r="B228" s="37">
        <f ca="1">IF(ISERROR(VLOOKUP($A228,Original!$A$9:$B$500,2,FALSE)),0,VLOOKUP($A228,Original!$A$9:$B$500,2,FALSE))</f>
        <v>0</v>
      </c>
      <c r="C228" s="37">
        <f ca="1">IF(ISERROR(VLOOKUP($A228,Levelled!$A$9:$B$500,2,FALSE)),0,VLOOKUP($A228,Levelled!$A$9:$B$500,2,FALSE))</f>
        <v>0</v>
      </c>
      <c r="D228" s="37">
        <f t="shared" ca="1" si="9"/>
        <v>0</v>
      </c>
      <c r="E228" s="37" t="str">
        <f t="shared" ca="1" si="10"/>
        <v>2018-34</v>
      </c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  <c r="AA228" s="27"/>
      <c r="AB228" s="27"/>
      <c r="AC228" s="27"/>
      <c r="AD228" s="27"/>
      <c r="AE228" s="27"/>
      <c r="AF228" s="27"/>
      <c r="AG228" s="27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27"/>
      <c r="CH228" s="27"/>
      <c r="CI228" s="27"/>
      <c r="CJ228" s="27"/>
      <c r="CK228" s="27"/>
      <c r="CL228" s="27"/>
      <c r="CM228" s="27"/>
      <c r="CN228" s="27"/>
      <c r="CO228" s="27"/>
      <c r="CP228" s="27"/>
      <c r="CQ228" s="27"/>
      <c r="CR228" s="27"/>
      <c r="CS228" s="27"/>
      <c r="CT228" s="27"/>
      <c r="CU228" s="27"/>
      <c r="CV228" s="27"/>
      <c r="CW228" s="27"/>
      <c r="CX228" s="27"/>
      <c r="CY228" s="27"/>
      <c r="CZ228" s="27"/>
      <c r="DA228" s="27"/>
      <c r="DB228" s="27"/>
      <c r="DC228" s="27"/>
      <c r="DD228" s="27"/>
      <c r="DE228" s="27"/>
      <c r="DF228" s="27"/>
      <c r="DG228" s="27"/>
      <c r="DH228" s="27"/>
      <c r="DI228" s="27"/>
      <c r="DJ228" s="27"/>
      <c r="DK228" s="27"/>
      <c r="DL228" s="27"/>
      <c r="DM228" s="27"/>
      <c r="DN228" s="27"/>
      <c r="DO228" s="27"/>
      <c r="DP228" s="27"/>
      <c r="DQ228" s="27"/>
      <c r="DR228" s="27"/>
      <c r="DS228" s="27"/>
      <c r="DT228" s="27"/>
      <c r="DU228" s="27"/>
      <c r="DV228" s="27"/>
      <c r="DW228" s="27"/>
      <c r="DX228" s="27"/>
      <c r="DY228" s="27"/>
      <c r="DZ228" s="27"/>
      <c r="EA228" s="27"/>
      <c r="EB228" s="27"/>
      <c r="EC228" s="27"/>
      <c r="ED228" s="27"/>
      <c r="EE228" s="27"/>
      <c r="EF228" s="27"/>
      <c r="EG228" s="27"/>
      <c r="EH228" s="27"/>
      <c r="EI228" s="27"/>
      <c r="EJ228" s="27"/>
      <c r="EK228" s="27"/>
      <c r="EL228" s="27"/>
      <c r="EM228" s="27"/>
      <c r="EN228" s="27"/>
      <c r="EO228" s="27"/>
      <c r="EP228" s="27"/>
      <c r="EQ228" s="27"/>
      <c r="ER228" s="27"/>
      <c r="ES228" s="27"/>
      <c r="ET228" s="27"/>
      <c r="EU228" s="27"/>
      <c r="EV228" s="27"/>
      <c r="EW228" s="27"/>
      <c r="EX228" s="27"/>
      <c r="EY228" s="27"/>
      <c r="EZ228" s="27"/>
      <c r="FA228" s="27"/>
      <c r="FB228" s="27"/>
      <c r="FC228" s="27"/>
      <c r="FD228" s="27"/>
      <c r="FE228" s="27"/>
      <c r="FF228" s="27"/>
      <c r="FG228" s="27"/>
      <c r="FH228" s="27"/>
      <c r="FI228" s="27"/>
      <c r="FJ228" s="27"/>
      <c r="FK228" s="27"/>
      <c r="FL228" s="27"/>
      <c r="FM228" s="27"/>
      <c r="FN228" s="27"/>
      <c r="FO228" s="27"/>
      <c r="FP228" s="27"/>
      <c r="FQ228" s="27"/>
      <c r="FR228" s="27"/>
      <c r="FS228" s="27"/>
      <c r="FT228" s="27"/>
      <c r="FU228" s="27"/>
      <c r="FV228" s="27"/>
      <c r="FW228" s="27"/>
      <c r="FX228" s="27"/>
      <c r="FY228" s="27"/>
      <c r="FZ228" s="27"/>
      <c r="GA228" s="27"/>
      <c r="GB228" s="27"/>
      <c r="GC228" s="27"/>
      <c r="GD228" s="27"/>
      <c r="GE228" s="27"/>
      <c r="GF228" s="27"/>
      <c r="GG228" s="27"/>
      <c r="GH228" s="27"/>
      <c r="GI228" s="27"/>
      <c r="GJ228" s="27"/>
      <c r="GK228" s="27"/>
      <c r="GL228" s="27"/>
      <c r="GM228" s="27"/>
      <c r="GN228" s="27"/>
      <c r="GO228" s="27"/>
      <c r="GP228" s="27"/>
      <c r="GQ228" s="27"/>
      <c r="GR228" s="27"/>
      <c r="GS228" s="27"/>
      <c r="GT228" s="27"/>
      <c r="GU228" s="27"/>
      <c r="GV228" s="27"/>
      <c r="GW228" s="27"/>
      <c r="GX228" s="27"/>
      <c r="GY228" s="27"/>
      <c r="GZ228" s="27"/>
      <c r="HA228" s="27"/>
      <c r="HB228" s="27"/>
      <c r="HC228" s="27"/>
      <c r="HD228" s="27"/>
      <c r="HE228" s="27"/>
      <c r="HF228" s="27"/>
      <c r="HG228" s="27"/>
      <c r="HH228" s="27"/>
      <c r="HI228" s="27"/>
      <c r="HJ228" s="27"/>
      <c r="HK228" s="27"/>
      <c r="HL228" s="27"/>
      <c r="HM228" s="27"/>
      <c r="HN228" s="27"/>
      <c r="HO228" s="27"/>
      <c r="HP228" s="27"/>
      <c r="HQ228" s="27"/>
      <c r="HR228" s="27"/>
      <c r="HS228" s="27"/>
      <c r="HT228" s="27"/>
      <c r="HU228" s="27"/>
      <c r="HV228" s="27"/>
      <c r="HW228" s="27"/>
      <c r="HX228" s="27"/>
      <c r="HY228" s="27"/>
      <c r="HZ228" s="27"/>
      <c r="IA228" s="27"/>
    </row>
    <row r="229" spans="1:235" x14ac:dyDescent="0.25">
      <c r="A229" s="32">
        <f t="shared" ca="1" si="11"/>
        <v>43335</v>
      </c>
      <c r="B229" s="37">
        <f ca="1">IF(ISERROR(VLOOKUP($A229,Original!$A$9:$B$500,2,FALSE)),0,VLOOKUP($A229,Original!$A$9:$B$500,2,FALSE))</f>
        <v>0</v>
      </c>
      <c r="C229" s="37">
        <f ca="1">IF(ISERROR(VLOOKUP($A229,Levelled!$A$9:$B$500,2,FALSE)),0,VLOOKUP($A229,Levelled!$A$9:$B$500,2,FALSE))</f>
        <v>0</v>
      </c>
      <c r="D229" s="37">
        <f t="shared" ca="1" si="9"/>
        <v>0</v>
      </c>
      <c r="E229" s="37" t="str">
        <f t="shared" ca="1" si="10"/>
        <v>2018-34</v>
      </c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  <c r="AA229" s="27"/>
      <c r="AB229" s="27"/>
      <c r="AC229" s="27"/>
      <c r="AD229" s="27"/>
      <c r="AE229" s="27"/>
      <c r="AF229" s="27"/>
      <c r="AG229" s="27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27"/>
      <c r="CH229" s="27"/>
      <c r="CI229" s="27"/>
      <c r="CJ229" s="27"/>
      <c r="CK229" s="27"/>
      <c r="CL229" s="27"/>
      <c r="CM229" s="27"/>
      <c r="CN229" s="27"/>
      <c r="CO229" s="27"/>
      <c r="CP229" s="27"/>
      <c r="CQ229" s="27"/>
      <c r="CR229" s="27"/>
      <c r="CS229" s="27"/>
      <c r="CT229" s="27"/>
      <c r="CU229" s="27"/>
      <c r="CV229" s="27"/>
      <c r="CW229" s="27"/>
      <c r="CX229" s="27"/>
      <c r="CY229" s="27"/>
      <c r="CZ229" s="27"/>
      <c r="DA229" s="27"/>
      <c r="DB229" s="27"/>
      <c r="DC229" s="27"/>
      <c r="DD229" s="27"/>
      <c r="DE229" s="27"/>
      <c r="DF229" s="27"/>
      <c r="DG229" s="27"/>
      <c r="DH229" s="27"/>
      <c r="DI229" s="27"/>
      <c r="DJ229" s="27"/>
      <c r="DK229" s="27"/>
      <c r="DL229" s="27"/>
      <c r="DM229" s="27"/>
      <c r="DN229" s="27"/>
      <c r="DO229" s="27"/>
      <c r="DP229" s="27"/>
      <c r="DQ229" s="27"/>
      <c r="DR229" s="27"/>
      <c r="DS229" s="27"/>
      <c r="DT229" s="27"/>
      <c r="DU229" s="27"/>
      <c r="DV229" s="27"/>
      <c r="DW229" s="27"/>
      <c r="DX229" s="27"/>
      <c r="DY229" s="27"/>
      <c r="DZ229" s="27"/>
      <c r="EA229" s="27"/>
      <c r="EB229" s="27"/>
      <c r="EC229" s="27"/>
      <c r="ED229" s="27"/>
      <c r="EE229" s="27"/>
      <c r="EF229" s="27"/>
      <c r="EG229" s="27"/>
      <c r="EH229" s="27"/>
      <c r="EI229" s="27"/>
      <c r="EJ229" s="27"/>
      <c r="EK229" s="27"/>
      <c r="EL229" s="27"/>
      <c r="EM229" s="27"/>
      <c r="EN229" s="27"/>
      <c r="EO229" s="27"/>
      <c r="EP229" s="27"/>
      <c r="EQ229" s="27"/>
      <c r="ER229" s="27"/>
      <c r="ES229" s="27"/>
      <c r="ET229" s="27"/>
      <c r="EU229" s="27"/>
      <c r="EV229" s="27"/>
      <c r="EW229" s="27"/>
      <c r="EX229" s="27"/>
      <c r="EY229" s="27"/>
      <c r="EZ229" s="27"/>
      <c r="FA229" s="27"/>
      <c r="FB229" s="27"/>
      <c r="FC229" s="27"/>
      <c r="FD229" s="27"/>
      <c r="FE229" s="27"/>
      <c r="FF229" s="27"/>
      <c r="FG229" s="27"/>
      <c r="FH229" s="27"/>
      <c r="FI229" s="27"/>
      <c r="FJ229" s="27"/>
      <c r="FK229" s="27"/>
      <c r="FL229" s="27"/>
      <c r="FM229" s="27"/>
      <c r="FN229" s="27"/>
      <c r="FO229" s="27"/>
      <c r="FP229" s="27"/>
      <c r="FQ229" s="27"/>
      <c r="FR229" s="27"/>
      <c r="FS229" s="27"/>
      <c r="FT229" s="27"/>
      <c r="FU229" s="27"/>
      <c r="FV229" s="27"/>
      <c r="FW229" s="27"/>
      <c r="FX229" s="27"/>
      <c r="FY229" s="27"/>
      <c r="FZ229" s="27"/>
      <c r="GA229" s="27"/>
      <c r="GB229" s="27"/>
      <c r="GC229" s="27"/>
      <c r="GD229" s="27"/>
      <c r="GE229" s="27"/>
      <c r="GF229" s="27"/>
      <c r="GG229" s="27"/>
      <c r="GH229" s="27"/>
      <c r="GI229" s="27"/>
      <c r="GJ229" s="27"/>
      <c r="GK229" s="27"/>
      <c r="GL229" s="27"/>
      <c r="GM229" s="27"/>
      <c r="GN229" s="27"/>
      <c r="GO229" s="27"/>
      <c r="GP229" s="27"/>
      <c r="GQ229" s="27"/>
      <c r="GR229" s="27"/>
      <c r="GS229" s="27"/>
      <c r="GT229" s="27"/>
      <c r="GU229" s="27"/>
      <c r="GV229" s="27"/>
      <c r="GW229" s="27"/>
      <c r="GX229" s="27"/>
      <c r="GY229" s="27"/>
      <c r="GZ229" s="27"/>
      <c r="HA229" s="27"/>
      <c r="HB229" s="27"/>
      <c r="HC229" s="27"/>
      <c r="HD229" s="27"/>
      <c r="HE229" s="27"/>
      <c r="HF229" s="27"/>
      <c r="HG229" s="27"/>
      <c r="HH229" s="27"/>
      <c r="HI229" s="27"/>
      <c r="HJ229" s="27"/>
      <c r="HK229" s="27"/>
      <c r="HL229" s="27"/>
      <c r="HM229" s="27"/>
      <c r="HN229" s="27"/>
      <c r="HO229" s="27"/>
      <c r="HP229" s="27"/>
      <c r="HQ229" s="27"/>
      <c r="HR229" s="27"/>
      <c r="HS229" s="27"/>
      <c r="HT229" s="27"/>
      <c r="HU229" s="27"/>
      <c r="HV229" s="27"/>
      <c r="HW229" s="27"/>
      <c r="HX229" s="27"/>
      <c r="HY229" s="27"/>
      <c r="HZ229" s="27"/>
      <c r="IA229" s="27"/>
    </row>
    <row r="230" spans="1:235" x14ac:dyDescent="0.25">
      <c r="A230" s="32">
        <f t="shared" ca="1" si="11"/>
        <v>43336</v>
      </c>
      <c r="B230" s="37">
        <f ca="1">IF(ISERROR(VLOOKUP($A230,Original!$A$9:$B$500,2,FALSE)),0,VLOOKUP($A230,Original!$A$9:$B$500,2,FALSE))</f>
        <v>0</v>
      </c>
      <c r="C230" s="37">
        <f ca="1">IF(ISERROR(VLOOKUP($A230,Levelled!$A$9:$B$500,2,FALSE)),0,VLOOKUP($A230,Levelled!$A$9:$B$500,2,FALSE))</f>
        <v>0</v>
      </c>
      <c r="D230" s="37">
        <f t="shared" ca="1" si="9"/>
        <v>0</v>
      </c>
      <c r="E230" s="37" t="str">
        <f t="shared" ca="1" si="10"/>
        <v>2018-34</v>
      </c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27"/>
      <c r="AF230" s="27"/>
      <c r="AG230" s="27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27"/>
      <c r="CH230" s="27"/>
      <c r="CI230" s="27"/>
      <c r="CJ230" s="27"/>
      <c r="CK230" s="27"/>
      <c r="CL230" s="27"/>
      <c r="CM230" s="27"/>
      <c r="CN230" s="27"/>
      <c r="CO230" s="27"/>
      <c r="CP230" s="27"/>
      <c r="CQ230" s="27"/>
      <c r="CR230" s="27"/>
      <c r="CS230" s="27"/>
      <c r="CT230" s="27"/>
      <c r="CU230" s="27"/>
      <c r="CV230" s="27"/>
      <c r="CW230" s="27"/>
      <c r="CX230" s="27"/>
      <c r="CY230" s="27"/>
      <c r="CZ230" s="27"/>
      <c r="DA230" s="27"/>
      <c r="DB230" s="27"/>
      <c r="DC230" s="27"/>
      <c r="DD230" s="27"/>
      <c r="DE230" s="27"/>
      <c r="DF230" s="27"/>
      <c r="DG230" s="27"/>
      <c r="DH230" s="27"/>
      <c r="DI230" s="27"/>
      <c r="DJ230" s="27"/>
      <c r="DK230" s="27"/>
      <c r="DL230" s="27"/>
      <c r="DM230" s="27"/>
      <c r="DN230" s="27"/>
      <c r="DO230" s="27"/>
      <c r="DP230" s="27"/>
      <c r="DQ230" s="27"/>
      <c r="DR230" s="27"/>
      <c r="DS230" s="27"/>
      <c r="DT230" s="27"/>
      <c r="DU230" s="27"/>
      <c r="DV230" s="27"/>
      <c r="DW230" s="27"/>
      <c r="DX230" s="27"/>
      <c r="DY230" s="27"/>
      <c r="DZ230" s="27"/>
      <c r="EA230" s="27"/>
      <c r="EB230" s="27"/>
      <c r="EC230" s="27"/>
      <c r="ED230" s="27"/>
      <c r="EE230" s="27"/>
      <c r="EF230" s="27"/>
      <c r="EG230" s="27"/>
      <c r="EH230" s="27"/>
      <c r="EI230" s="27"/>
      <c r="EJ230" s="27"/>
      <c r="EK230" s="27"/>
      <c r="EL230" s="27"/>
      <c r="EM230" s="27"/>
      <c r="EN230" s="27"/>
      <c r="EO230" s="27"/>
      <c r="EP230" s="27"/>
      <c r="EQ230" s="27"/>
      <c r="ER230" s="27"/>
      <c r="ES230" s="27"/>
      <c r="ET230" s="27"/>
      <c r="EU230" s="27"/>
      <c r="EV230" s="27"/>
      <c r="EW230" s="27"/>
      <c r="EX230" s="27"/>
      <c r="EY230" s="27"/>
      <c r="EZ230" s="27"/>
      <c r="FA230" s="27"/>
      <c r="FB230" s="27"/>
      <c r="FC230" s="27"/>
      <c r="FD230" s="27"/>
      <c r="FE230" s="27"/>
      <c r="FF230" s="27"/>
      <c r="FG230" s="27"/>
      <c r="FH230" s="27"/>
      <c r="FI230" s="27"/>
      <c r="FJ230" s="27"/>
      <c r="FK230" s="27"/>
      <c r="FL230" s="27"/>
      <c r="FM230" s="27"/>
      <c r="FN230" s="27"/>
      <c r="FO230" s="27"/>
      <c r="FP230" s="27"/>
      <c r="FQ230" s="27"/>
      <c r="FR230" s="27"/>
      <c r="FS230" s="27"/>
      <c r="FT230" s="27"/>
      <c r="FU230" s="27"/>
      <c r="FV230" s="27"/>
      <c r="FW230" s="27"/>
      <c r="FX230" s="27"/>
      <c r="FY230" s="27"/>
      <c r="FZ230" s="27"/>
      <c r="GA230" s="27"/>
      <c r="GB230" s="27"/>
      <c r="GC230" s="27"/>
      <c r="GD230" s="27"/>
      <c r="GE230" s="27"/>
      <c r="GF230" s="27"/>
      <c r="GG230" s="27"/>
      <c r="GH230" s="27"/>
      <c r="GI230" s="27"/>
      <c r="GJ230" s="27"/>
      <c r="GK230" s="27"/>
      <c r="GL230" s="27"/>
      <c r="GM230" s="27"/>
      <c r="GN230" s="27"/>
      <c r="GO230" s="27"/>
      <c r="GP230" s="27"/>
      <c r="GQ230" s="27"/>
      <c r="GR230" s="27"/>
      <c r="GS230" s="27"/>
      <c r="GT230" s="27"/>
      <c r="GU230" s="27"/>
      <c r="GV230" s="27"/>
      <c r="GW230" s="27"/>
      <c r="GX230" s="27"/>
      <c r="GY230" s="27"/>
      <c r="GZ230" s="27"/>
      <c r="HA230" s="27"/>
      <c r="HB230" s="27"/>
      <c r="HC230" s="27"/>
      <c r="HD230" s="27"/>
      <c r="HE230" s="27"/>
      <c r="HF230" s="27"/>
      <c r="HG230" s="27"/>
      <c r="HH230" s="27"/>
      <c r="HI230" s="27"/>
      <c r="HJ230" s="27"/>
      <c r="HK230" s="27"/>
      <c r="HL230" s="27"/>
      <c r="HM230" s="27"/>
      <c r="HN230" s="27"/>
      <c r="HO230" s="27"/>
      <c r="HP230" s="27"/>
      <c r="HQ230" s="27"/>
      <c r="HR230" s="27"/>
      <c r="HS230" s="27"/>
      <c r="HT230" s="27"/>
      <c r="HU230" s="27"/>
      <c r="HV230" s="27"/>
      <c r="HW230" s="27"/>
      <c r="HX230" s="27"/>
      <c r="HY230" s="27"/>
      <c r="HZ230" s="27"/>
      <c r="IA230" s="27"/>
    </row>
    <row r="231" spans="1:235" x14ac:dyDescent="0.25">
      <c r="A231" s="32">
        <f t="shared" ca="1" si="11"/>
        <v>43337</v>
      </c>
      <c r="B231" s="37">
        <f ca="1">IF(ISERROR(VLOOKUP($A231,Original!$A$9:$B$500,2,FALSE)),0,VLOOKUP($A231,Original!$A$9:$B$500,2,FALSE))</f>
        <v>0</v>
      </c>
      <c r="C231" s="37">
        <f ca="1">IF(ISERROR(VLOOKUP($A231,Levelled!$A$9:$B$500,2,FALSE)),0,VLOOKUP($A231,Levelled!$A$9:$B$500,2,FALSE))</f>
        <v>0</v>
      </c>
      <c r="D231" s="37">
        <f t="shared" ca="1" si="9"/>
        <v>0</v>
      </c>
      <c r="E231" s="37" t="str">
        <f t="shared" ca="1" si="10"/>
        <v>2018-34</v>
      </c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  <c r="AA231" s="27"/>
      <c r="AB231" s="27"/>
      <c r="AC231" s="27"/>
      <c r="AD231" s="27"/>
      <c r="AE231" s="27"/>
      <c r="AF231" s="27"/>
      <c r="AG231" s="27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27"/>
      <c r="CH231" s="27"/>
      <c r="CI231" s="27"/>
      <c r="CJ231" s="27"/>
      <c r="CK231" s="27"/>
      <c r="CL231" s="27"/>
      <c r="CM231" s="27"/>
      <c r="CN231" s="27"/>
      <c r="CO231" s="27"/>
      <c r="CP231" s="27"/>
      <c r="CQ231" s="27"/>
      <c r="CR231" s="27"/>
      <c r="CS231" s="27"/>
      <c r="CT231" s="27"/>
      <c r="CU231" s="27"/>
      <c r="CV231" s="27"/>
      <c r="CW231" s="27"/>
      <c r="CX231" s="27"/>
      <c r="CY231" s="27"/>
      <c r="CZ231" s="27"/>
      <c r="DA231" s="27"/>
      <c r="DB231" s="27"/>
      <c r="DC231" s="27"/>
      <c r="DD231" s="27"/>
      <c r="DE231" s="27"/>
      <c r="DF231" s="27"/>
      <c r="DG231" s="27"/>
      <c r="DH231" s="27"/>
      <c r="DI231" s="27"/>
      <c r="DJ231" s="27"/>
      <c r="DK231" s="27"/>
      <c r="DL231" s="27"/>
      <c r="DM231" s="27"/>
      <c r="DN231" s="27"/>
      <c r="DO231" s="27"/>
      <c r="DP231" s="27"/>
      <c r="DQ231" s="27"/>
      <c r="DR231" s="27"/>
      <c r="DS231" s="27"/>
      <c r="DT231" s="27"/>
      <c r="DU231" s="27"/>
      <c r="DV231" s="27"/>
      <c r="DW231" s="27"/>
      <c r="DX231" s="27"/>
      <c r="DY231" s="27"/>
      <c r="DZ231" s="27"/>
      <c r="EA231" s="27"/>
      <c r="EB231" s="27"/>
      <c r="EC231" s="27"/>
      <c r="ED231" s="27"/>
      <c r="EE231" s="27"/>
      <c r="EF231" s="27"/>
      <c r="EG231" s="27"/>
      <c r="EH231" s="27"/>
      <c r="EI231" s="27"/>
      <c r="EJ231" s="27"/>
      <c r="EK231" s="27"/>
      <c r="EL231" s="27"/>
      <c r="EM231" s="27"/>
      <c r="EN231" s="27"/>
      <c r="EO231" s="27"/>
      <c r="EP231" s="27"/>
      <c r="EQ231" s="27"/>
      <c r="ER231" s="27"/>
      <c r="ES231" s="27"/>
      <c r="ET231" s="27"/>
      <c r="EU231" s="27"/>
      <c r="EV231" s="27"/>
      <c r="EW231" s="27"/>
      <c r="EX231" s="27"/>
      <c r="EY231" s="27"/>
      <c r="EZ231" s="27"/>
      <c r="FA231" s="27"/>
      <c r="FB231" s="27"/>
      <c r="FC231" s="27"/>
      <c r="FD231" s="27"/>
      <c r="FE231" s="27"/>
      <c r="FF231" s="27"/>
      <c r="FG231" s="27"/>
      <c r="FH231" s="27"/>
      <c r="FI231" s="27"/>
      <c r="FJ231" s="27"/>
      <c r="FK231" s="27"/>
      <c r="FL231" s="27"/>
      <c r="FM231" s="27"/>
      <c r="FN231" s="27"/>
      <c r="FO231" s="27"/>
      <c r="FP231" s="27"/>
      <c r="FQ231" s="27"/>
      <c r="FR231" s="27"/>
      <c r="FS231" s="27"/>
      <c r="FT231" s="27"/>
      <c r="FU231" s="27"/>
      <c r="FV231" s="27"/>
      <c r="FW231" s="27"/>
      <c r="FX231" s="27"/>
      <c r="FY231" s="27"/>
      <c r="FZ231" s="27"/>
      <c r="GA231" s="27"/>
      <c r="GB231" s="27"/>
      <c r="GC231" s="27"/>
      <c r="GD231" s="27"/>
      <c r="GE231" s="27"/>
      <c r="GF231" s="27"/>
      <c r="GG231" s="27"/>
      <c r="GH231" s="27"/>
      <c r="GI231" s="27"/>
      <c r="GJ231" s="27"/>
      <c r="GK231" s="27"/>
      <c r="GL231" s="27"/>
      <c r="GM231" s="27"/>
      <c r="GN231" s="27"/>
      <c r="GO231" s="27"/>
      <c r="GP231" s="27"/>
      <c r="GQ231" s="27"/>
      <c r="GR231" s="27"/>
      <c r="GS231" s="27"/>
      <c r="GT231" s="27"/>
      <c r="GU231" s="27"/>
      <c r="GV231" s="27"/>
      <c r="GW231" s="27"/>
      <c r="GX231" s="27"/>
      <c r="GY231" s="27"/>
      <c r="GZ231" s="27"/>
      <c r="HA231" s="27"/>
      <c r="HB231" s="27"/>
      <c r="HC231" s="27"/>
      <c r="HD231" s="27"/>
      <c r="HE231" s="27"/>
      <c r="HF231" s="27"/>
      <c r="HG231" s="27"/>
      <c r="HH231" s="27"/>
      <c r="HI231" s="27"/>
      <c r="HJ231" s="27"/>
      <c r="HK231" s="27"/>
      <c r="HL231" s="27"/>
      <c r="HM231" s="27"/>
      <c r="HN231" s="27"/>
      <c r="HO231" s="27"/>
      <c r="HP231" s="27"/>
      <c r="HQ231" s="27"/>
      <c r="HR231" s="27"/>
      <c r="HS231" s="27"/>
      <c r="HT231" s="27"/>
      <c r="HU231" s="27"/>
      <c r="HV231" s="27"/>
      <c r="HW231" s="27"/>
      <c r="HX231" s="27"/>
      <c r="HY231" s="27"/>
      <c r="HZ231" s="27"/>
      <c r="IA231" s="27"/>
    </row>
    <row r="232" spans="1:235" x14ac:dyDescent="0.25">
      <c r="A232" s="32">
        <f t="shared" ca="1" si="11"/>
        <v>43338</v>
      </c>
      <c r="B232" s="37">
        <f ca="1">IF(ISERROR(VLOOKUP($A232,Original!$A$9:$B$500,2,FALSE)),0,VLOOKUP($A232,Original!$A$9:$B$500,2,FALSE))</f>
        <v>0</v>
      </c>
      <c r="C232" s="37">
        <f ca="1">IF(ISERROR(VLOOKUP($A232,Levelled!$A$9:$B$500,2,FALSE)),0,VLOOKUP($A232,Levelled!$A$9:$B$500,2,FALSE))</f>
        <v>0</v>
      </c>
      <c r="D232" s="37">
        <f t="shared" ca="1" si="9"/>
        <v>0</v>
      </c>
      <c r="E232" s="37" t="str">
        <f t="shared" ca="1" si="10"/>
        <v>2018-34</v>
      </c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  <c r="AA232" s="27"/>
      <c r="AB232" s="27"/>
      <c r="AC232" s="27"/>
      <c r="AD232" s="27"/>
      <c r="AE232" s="27"/>
      <c r="AF232" s="27"/>
      <c r="AG232" s="27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27"/>
      <c r="CH232" s="27"/>
      <c r="CI232" s="27"/>
      <c r="CJ232" s="27"/>
      <c r="CK232" s="27"/>
      <c r="CL232" s="27"/>
      <c r="CM232" s="27"/>
      <c r="CN232" s="27"/>
      <c r="CO232" s="27"/>
      <c r="CP232" s="27"/>
      <c r="CQ232" s="27"/>
      <c r="CR232" s="27"/>
      <c r="CS232" s="27"/>
      <c r="CT232" s="27"/>
      <c r="CU232" s="27"/>
      <c r="CV232" s="27"/>
      <c r="CW232" s="27"/>
      <c r="CX232" s="27"/>
      <c r="CY232" s="27"/>
      <c r="CZ232" s="27"/>
      <c r="DA232" s="27"/>
      <c r="DB232" s="27"/>
      <c r="DC232" s="27"/>
      <c r="DD232" s="27"/>
      <c r="DE232" s="27"/>
      <c r="DF232" s="27"/>
      <c r="DG232" s="27"/>
      <c r="DH232" s="27"/>
      <c r="DI232" s="27"/>
      <c r="DJ232" s="27"/>
      <c r="DK232" s="27"/>
      <c r="DL232" s="27"/>
      <c r="DM232" s="27"/>
      <c r="DN232" s="27"/>
      <c r="DO232" s="27"/>
      <c r="DP232" s="27"/>
      <c r="DQ232" s="27"/>
      <c r="DR232" s="27"/>
      <c r="DS232" s="27"/>
      <c r="DT232" s="27"/>
      <c r="DU232" s="27"/>
      <c r="DV232" s="27"/>
      <c r="DW232" s="27"/>
      <c r="DX232" s="27"/>
      <c r="DY232" s="27"/>
      <c r="DZ232" s="27"/>
      <c r="EA232" s="27"/>
      <c r="EB232" s="27"/>
      <c r="EC232" s="27"/>
      <c r="ED232" s="27"/>
      <c r="EE232" s="27"/>
      <c r="EF232" s="27"/>
      <c r="EG232" s="27"/>
      <c r="EH232" s="27"/>
      <c r="EI232" s="27"/>
      <c r="EJ232" s="27"/>
      <c r="EK232" s="27"/>
      <c r="EL232" s="27"/>
      <c r="EM232" s="27"/>
      <c r="EN232" s="27"/>
      <c r="EO232" s="27"/>
      <c r="EP232" s="27"/>
      <c r="EQ232" s="27"/>
      <c r="ER232" s="27"/>
      <c r="ES232" s="27"/>
      <c r="ET232" s="27"/>
      <c r="EU232" s="27"/>
      <c r="EV232" s="27"/>
      <c r="EW232" s="27"/>
      <c r="EX232" s="27"/>
      <c r="EY232" s="27"/>
      <c r="EZ232" s="27"/>
      <c r="FA232" s="27"/>
      <c r="FB232" s="27"/>
      <c r="FC232" s="27"/>
      <c r="FD232" s="27"/>
      <c r="FE232" s="27"/>
      <c r="FF232" s="27"/>
      <c r="FG232" s="27"/>
      <c r="FH232" s="27"/>
      <c r="FI232" s="27"/>
      <c r="FJ232" s="27"/>
      <c r="FK232" s="27"/>
      <c r="FL232" s="27"/>
      <c r="FM232" s="27"/>
      <c r="FN232" s="27"/>
      <c r="FO232" s="27"/>
      <c r="FP232" s="27"/>
      <c r="FQ232" s="27"/>
      <c r="FR232" s="27"/>
      <c r="FS232" s="27"/>
      <c r="FT232" s="27"/>
      <c r="FU232" s="27"/>
      <c r="FV232" s="27"/>
      <c r="FW232" s="27"/>
      <c r="FX232" s="27"/>
      <c r="FY232" s="27"/>
      <c r="FZ232" s="27"/>
      <c r="GA232" s="27"/>
      <c r="GB232" s="27"/>
      <c r="GC232" s="27"/>
      <c r="GD232" s="27"/>
      <c r="GE232" s="27"/>
      <c r="GF232" s="27"/>
      <c r="GG232" s="27"/>
      <c r="GH232" s="27"/>
      <c r="GI232" s="27"/>
      <c r="GJ232" s="27"/>
      <c r="GK232" s="27"/>
      <c r="GL232" s="27"/>
      <c r="GM232" s="27"/>
      <c r="GN232" s="27"/>
      <c r="GO232" s="27"/>
      <c r="GP232" s="27"/>
      <c r="GQ232" s="27"/>
      <c r="GR232" s="27"/>
      <c r="GS232" s="27"/>
      <c r="GT232" s="27"/>
      <c r="GU232" s="27"/>
      <c r="GV232" s="27"/>
      <c r="GW232" s="27"/>
      <c r="GX232" s="27"/>
      <c r="GY232" s="27"/>
      <c r="GZ232" s="27"/>
      <c r="HA232" s="27"/>
      <c r="HB232" s="27"/>
      <c r="HC232" s="27"/>
      <c r="HD232" s="27"/>
      <c r="HE232" s="27"/>
      <c r="HF232" s="27"/>
      <c r="HG232" s="27"/>
      <c r="HH232" s="27"/>
      <c r="HI232" s="27"/>
      <c r="HJ232" s="27"/>
      <c r="HK232" s="27"/>
      <c r="HL232" s="27"/>
      <c r="HM232" s="27"/>
      <c r="HN232" s="27"/>
      <c r="HO232" s="27"/>
      <c r="HP232" s="27"/>
      <c r="HQ232" s="27"/>
      <c r="HR232" s="27"/>
      <c r="HS232" s="27"/>
      <c r="HT232" s="27"/>
      <c r="HU232" s="27"/>
      <c r="HV232" s="27"/>
      <c r="HW232" s="27"/>
      <c r="HX232" s="27"/>
      <c r="HY232" s="27"/>
      <c r="HZ232" s="27"/>
      <c r="IA232" s="27"/>
    </row>
    <row r="233" spans="1:235" x14ac:dyDescent="0.25">
      <c r="A233" s="32">
        <f t="shared" ca="1" si="11"/>
        <v>43339</v>
      </c>
      <c r="B233" s="37">
        <f ca="1">IF(ISERROR(VLOOKUP($A233,Original!$A$9:$B$500,2,FALSE)),0,VLOOKUP($A233,Original!$A$9:$B$500,2,FALSE))</f>
        <v>0</v>
      </c>
      <c r="C233" s="37">
        <f ca="1">IF(ISERROR(VLOOKUP($A233,Levelled!$A$9:$B$500,2,FALSE)),0,VLOOKUP($A233,Levelled!$A$9:$B$500,2,FALSE))</f>
        <v>0</v>
      </c>
      <c r="D233" s="37">
        <f t="shared" ca="1" si="9"/>
        <v>0</v>
      </c>
      <c r="E233" s="37" t="str">
        <f t="shared" ca="1" si="10"/>
        <v>2018-35</v>
      </c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  <c r="AA233" s="27"/>
      <c r="AB233" s="27"/>
      <c r="AC233" s="27"/>
      <c r="AD233" s="27"/>
      <c r="AE233" s="27"/>
      <c r="AF233" s="27"/>
      <c r="AG233" s="27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27"/>
      <c r="CH233" s="27"/>
      <c r="CI233" s="27"/>
      <c r="CJ233" s="27"/>
      <c r="CK233" s="27"/>
      <c r="CL233" s="27"/>
      <c r="CM233" s="27"/>
      <c r="CN233" s="27"/>
      <c r="CO233" s="27"/>
      <c r="CP233" s="27"/>
      <c r="CQ233" s="27"/>
      <c r="CR233" s="27"/>
      <c r="CS233" s="27"/>
      <c r="CT233" s="27"/>
      <c r="CU233" s="27"/>
      <c r="CV233" s="27"/>
      <c r="CW233" s="27"/>
      <c r="CX233" s="27"/>
      <c r="CY233" s="27"/>
      <c r="CZ233" s="27"/>
      <c r="DA233" s="27"/>
      <c r="DB233" s="27"/>
      <c r="DC233" s="27"/>
      <c r="DD233" s="27"/>
      <c r="DE233" s="27"/>
      <c r="DF233" s="27"/>
      <c r="DG233" s="27"/>
      <c r="DH233" s="27"/>
      <c r="DI233" s="27"/>
      <c r="DJ233" s="27"/>
      <c r="DK233" s="27"/>
      <c r="DL233" s="27"/>
      <c r="DM233" s="27"/>
      <c r="DN233" s="27"/>
      <c r="DO233" s="27"/>
      <c r="DP233" s="27"/>
      <c r="DQ233" s="27"/>
      <c r="DR233" s="27"/>
      <c r="DS233" s="27"/>
      <c r="DT233" s="27"/>
      <c r="DU233" s="27"/>
      <c r="DV233" s="27"/>
      <c r="DW233" s="27"/>
      <c r="DX233" s="27"/>
      <c r="DY233" s="27"/>
      <c r="DZ233" s="27"/>
      <c r="EA233" s="27"/>
      <c r="EB233" s="27"/>
      <c r="EC233" s="27"/>
      <c r="ED233" s="27"/>
      <c r="EE233" s="27"/>
      <c r="EF233" s="27"/>
      <c r="EG233" s="27"/>
      <c r="EH233" s="27"/>
      <c r="EI233" s="27"/>
      <c r="EJ233" s="27"/>
      <c r="EK233" s="27"/>
      <c r="EL233" s="27"/>
      <c r="EM233" s="27"/>
      <c r="EN233" s="27"/>
      <c r="EO233" s="27"/>
      <c r="EP233" s="27"/>
      <c r="EQ233" s="27"/>
      <c r="ER233" s="27"/>
      <c r="ES233" s="27"/>
      <c r="ET233" s="27"/>
      <c r="EU233" s="27"/>
      <c r="EV233" s="27"/>
      <c r="EW233" s="27"/>
      <c r="EX233" s="27"/>
      <c r="EY233" s="27"/>
      <c r="EZ233" s="27"/>
      <c r="FA233" s="27"/>
      <c r="FB233" s="27"/>
      <c r="FC233" s="27"/>
      <c r="FD233" s="27"/>
      <c r="FE233" s="27"/>
      <c r="FF233" s="27"/>
      <c r="FG233" s="27"/>
      <c r="FH233" s="27"/>
      <c r="FI233" s="27"/>
      <c r="FJ233" s="27"/>
      <c r="FK233" s="27"/>
      <c r="FL233" s="27"/>
      <c r="FM233" s="27"/>
      <c r="FN233" s="27"/>
      <c r="FO233" s="27"/>
      <c r="FP233" s="27"/>
      <c r="FQ233" s="27"/>
      <c r="FR233" s="27"/>
      <c r="FS233" s="27"/>
      <c r="FT233" s="27"/>
      <c r="FU233" s="27"/>
      <c r="FV233" s="27"/>
      <c r="FW233" s="27"/>
      <c r="FX233" s="27"/>
      <c r="FY233" s="27"/>
      <c r="FZ233" s="27"/>
      <c r="GA233" s="27"/>
      <c r="GB233" s="27"/>
      <c r="GC233" s="27"/>
      <c r="GD233" s="27"/>
      <c r="GE233" s="27"/>
      <c r="GF233" s="27"/>
      <c r="GG233" s="27"/>
      <c r="GH233" s="27"/>
      <c r="GI233" s="27"/>
      <c r="GJ233" s="27"/>
      <c r="GK233" s="27"/>
      <c r="GL233" s="27"/>
      <c r="GM233" s="27"/>
      <c r="GN233" s="27"/>
      <c r="GO233" s="27"/>
      <c r="GP233" s="27"/>
      <c r="GQ233" s="27"/>
      <c r="GR233" s="27"/>
      <c r="GS233" s="27"/>
      <c r="GT233" s="27"/>
      <c r="GU233" s="27"/>
      <c r="GV233" s="27"/>
      <c r="GW233" s="27"/>
      <c r="GX233" s="27"/>
      <c r="GY233" s="27"/>
      <c r="GZ233" s="27"/>
      <c r="HA233" s="27"/>
      <c r="HB233" s="27"/>
      <c r="HC233" s="27"/>
      <c r="HD233" s="27"/>
      <c r="HE233" s="27"/>
      <c r="HF233" s="27"/>
      <c r="HG233" s="27"/>
      <c r="HH233" s="27"/>
      <c r="HI233" s="27"/>
      <c r="HJ233" s="27"/>
      <c r="HK233" s="27"/>
      <c r="HL233" s="27"/>
      <c r="HM233" s="27"/>
      <c r="HN233" s="27"/>
      <c r="HO233" s="27"/>
      <c r="HP233" s="27"/>
      <c r="HQ233" s="27"/>
      <c r="HR233" s="27"/>
      <c r="HS233" s="27"/>
      <c r="HT233" s="27"/>
      <c r="HU233" s="27"/>
      <c r="HV233" s="27"/>
      <c r="HW233" s="27"/>
      <c r="HX233" s="27"/>
      <c r="HY233" s="27"/>
      <c r="HZ233" s="27"/>
      <c r="IA233" s="27"/>
    </row>
    <row r="234" spans="1:235" x14ac:dyDescent="0.25">
      <c r="A234" s="32">
        <f t="shared" ca="1" si="11"/>
        <v>43340</v>
      </c>
      <c r="B234" s="37">
        <f ca="1">IF(ISERROR(VLOOKUP($A234,Original!$A$9:$B$500,2,FALSE)),0,VLOOKUP($A234,Original!$A$9:$B$500,2,FALSE))</f>
        <v>0</v>
      </c>
      <c r="C234" s="37">
        <f ca="1">IF(ISERROR(VLOOKUP($A234,Levelled!$A$9:$B$500,2,FALSE)),0,VLOOKUP($A234,Levelled!$A$9:$B$500,2,FALSE))</f>
        <v>0</v>
      </c>
      <c r="D234" s="37">
        <f t="shared" ca="1" si="9"/>
        <v>0</v>
      </c>
      <c r="E234" s="37" t="str">
        <f t="shared" ca="1" si="10"/>
        <v>2018-35</v>
      </c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  <c r="AA234" s="27"/>
      <c r="AB234" s="27"/>
      <c r="AC234" s="27"/>
      <c r="AD234" s="27"/>
      <c r="AE234" s="27"/>
      <c r="AF234" s="27"/>
      <c r="AG234" s="27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27"/>
      <c r="CH234" s="27"/>
      <c r="CI234" s="27"/>
      <c r="CJ234" s="27"/>
      <c r="CK234" s="27"/>
      <c r="CL234" s="27"/>
      <c r="CM234" s="27"/>
      <c r="CN234" s="27"/>
      <c r="CO234" s="27"/>
      <c r="CP234" s="27"/>
      <c r="CQ234" s="27"/>
      <c r="CR234" s="27"/>
      <c r="CS234" s="27"/>
      <c r="CT234" s="27"/>
      <c r="CU234" s="27"/>
      <c r="CV234" s="27"/>
      <c r="CW234" s="27"/>
      <c r="CX234" s="27"/>
      <c r="CY234" s="27"/>
      <c r="CZ234" s="27"/>
      <c r="DA234" s="27"/>
      <c r="DB234" s="27"/>
      <c r="DC234" s="27"/>
      <c r="DD234" s="27"/>
      <c r="DE234" s="27"/>
      <c r="DF234" s="27"/>
      <c r="DG234" s="27"/>
      <c r="DH234" s="27"/>
      <c r="DI234" s="27"/>
      <c r="DJ234" s="27"/>
      <c r="DK234" s="27"/>
      <c r="DL234" s="27"/>
      <c r="DM234" s="27"/>
      <c r="DN234" s="27"/>
      <c r="DO234" s="27"/>
      <c r="DP234" s="27"/>
      <c r="DQ234" s="27"/>
      <c r="DR234" s="27"/>
      <c r="DS234" s="27"/>
      <c r="DT234" s="27"/>
      <c r="DU234" s="27"/>
      <c r="DV234" s="27"/>
      <c r="DW234" s="27"/>
      <c r="DX234" s="27"/>
      <c r="DY234" s="27"/>
      <c r="DZ234" s="27"/>
      <c r="EA234" s="27"/>
      <c r="EB234" s="27"/>
      <c r="EC234" s="27"/>
      <c r="ED234" s="27"/>
      <c r="EE234" s="27"/>
      <c r="EF234" s="27"/>
      <c r="EG234" s="27"/>
      <c r="EH234" s="27"/>
      <c r="EI234" s="27"/>
      <c r="EJ234" s="27"/>
      <c r="EK234" s="27"/>
      <c r="EL234" s="27"/>
      <c r="EM234" s="27"/>
      <c r="EN234" s="27"/>
      <c r="EO234" s="27"/>
      <c r="EP234" s="27"/>
      <c r="EQ234" s="27"/>
      <c r="ER234" s="27"/>
      <c r="ES234" s="27"/>
      <c r="ET234" s="27"/>
      <c r="EU234" s="27"/>
      <c r="EV234" s="27"/>
      <c r="EW234" s="27"/>
      <c r="EX234" s="27"/>
      <c r="EY234" s="27"/>
      <c r="EZ234" s="27"/>
      <c r="FA234" s="27"/>
      <c r="FB234" s="27"/>
      <c r="FC234" s="27"/>
      <c r="FD234" s="27"/>
      <c r="FE234" s="27"/>
      <c r="FF234" s="27"/>
      <c r="FG234" s="27"/>
      <c r="FH234" s="27"/>
      <c r="FI234" s="27"/>
      <c r="FJ234" s="27"/>
      <c r="FK234" s="27"/>
      <c r="FL234" s="27"/>
      <c r="FM234" s="27"/>
      <c r="FN234" s="27"/>
      <c r="FO234" s="27"/>
      <c r="FP234" s="27"/>
      <c r="FQ234" s="27"/>
      <c r="FR234" s="27"/>
      <c r="FS234" s="27"/>
      <c r="FT234" s="27"/>
      <c r="FU234" s="27"/>
      <c r="FV234" s="27"/>
      <c r="FW234" s="27"/>
      <c r="FX234" s="27"/>
      <c r="FY234" s="27"/>
      <c r="FZ234" s="27"/>
      <c r="GA234" s="27"/>
      <c r="GB234" s="27"/>
      <c r="GC234" s="27"/>
      <c r="GD234" s="27"/>
      <c r="GE234" s="27"/>
      <c r="GF234" s="27"/>
      <c r="GG234" s="27"/>
      <c r="GH234" s="27"/>
      <c r="GI234" s="27"/>
      <c r="GJ234" s="27"/>
      <c r="GK234" s="27"/>
      <c r="GL234" s="27"/>
      <c r="GM234" s="27"/>
      <c r="GN234" s="27"/>
      <c r="GO234" s="27"/>
      <c r="GP234" s="27"/>
      <c r="GQ234" s="27"/>
      <c r="GR234" s="27"/>
      <c r="GS234" s="27"/>
      <c r="GT234" s="27"/>
      <c r="GU234" s="27"/>
      <c r="GV234" s="27"/>
      <c r="GW234" s="27"/>
      <c r="GX234" s="27"/>
      <c r="GY234" s="27"/>
      <c r="GZ234" s="27"/>
      <c r="HA234" s="27"/>
      <c r="HB234" s="27"/>
      <c r="HC234" s="27"/>
      <c r="HD234" s="27"/>
      <c r="HE234" s="27"/>
      <c r="HF234" s="27"/>
      <c r="HG234" s="27"/>
      <c r="HH234" s="27"/>
      <c r="HI234" s="27"/>
      <c r="HJ234" s="27"/>
      <c r="HK234" s="27"/>
      <c r="HL234" s="27"/>
      <c r="HM234" s="27"/>
      <c r="HN234" s="27"/>
      <c r="HO234" s="27"/>
      <c r="HP234" s="27"/>
      <c r="HQ234" s="27"/>
      <c r="HR234" s="27"/>
      <c r="HS234" s="27"/>
      <c r="HT234" s="27"/>
      <c r="HU234" s="27"/>
      <c r="HV234" s="27"/>
      <c r="HW234" s="27"/>
      <c r="HX234" s="27"/>
      <c r="HY234" s="27"/>
      <c r="HZ234" s="27"/>
      <c r="IA234" s="27"/>
    </row>
    <row r="235" spans="1:235" x14ac:dyDescent="0.25">
      <c r="A235" s="32">
        <f t="shared" ca="1" si="11"/>
        <v>43341</v>
      </c>
      <c r="B235" s="37">
        <f ca="1">IF(ISERROR(VLOOKUP($A235,Original!$A$9:$B$500,2,FALSE)),0,VLOOKUP($A235,Original!$A$9:$B$500,2,FALSE))</f>
        <v>0</v>
      </c>
      <c r="C235" s="37">
        <f ca="1">IF(ISERROR(VLOOKUP($A235,Levelled!$A$9:$B$500,2,FALSE)),0,VLOOKUP($A235,Levelled!$A$9:$B$500,2,FALSE))</f>
        <v>0</v>
      </c>
      <c r="D235" s="37">
        <f t="shared" ca="1" si="9"/>
        <v>0</v>
      </c>
      <c r="E235" s="37" t="str">
        <f t="shared" ca="1" si="10"/>
        <v>2018-35</v>
      </c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  <c r="AA235" s="27"/>
      <c r="AB235" s="27"/>
      <c r="AC235" s="27"/>
      <c r="AD235" s="27"/>
      <c r="AE235" s="27"/>
      <c r="AF235" s="27"/>
      <c r="AG235" s="27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27"/>
      <c r="CH235" s="27"/>
      <c r="CI235" s="27"/>
      <c r="CJ235" s="27"/>
      <c r="CK235" s="27"/>
      <c r="CL235" s="27"/>
      <c r="CM235" s="27"/>
      <c r="CN235" s="27"/>
      <c r="CO235" s="27"/>
      <c r="CP235" s="27"/>
      <c r="CQ235" s="27"/>
      <c r="CR235" s="27"/>
      <c r="CS235" s="27"/>
      <c r="CT235" s="27"/>
      <c r="CU235" s="27"/>
      <c r="CV235" s="27"/>
      <c r="CW235" s="27"/>
      <c r="CX235" s="27"/>
      <c r="CY235" s="27"/>
      <c r="CZ235" s="27"/>
      <c r="DA235" s="27"/>
      <c r="DB235" s="27"/>
      <c r="DC235" s="27"/>
      <c r="DD235" s="27"/>
      <c r="DE235" s="27"/>
      <c r="DF235" s="27"/>
      <c r="DG235" s="27"/>
      <c r="DH235" s="27"/>
      <c r="DI235" s="27"/>
      <c r="DJ235" s="27"/>
      <c r="DK235" s="27"/>
      <c r="DL235" s="27"/>
      <c r="DM235" s="27"/>
      <c r="DN235" s="27"/>
      <c r="DO235" s="27"/>
      <c r="DP235" s="27"/>
      <c r="DQ235" s="27"/>
      <c r="DR235" s="27"/>
      <c r="DS235" s="27"/>
      <c r="DT235" s="27"/>
      <c r="DU235" s="27"/>
      <c r="DV235" s="27"/>
      <c r="DW235" s="27"/>
      <c r="DX235" s="27"/>
      <c r="DY235" s="27"/>
      <c r="DZ235" s="27"/>
      <c r="EA235" s="27"/>
      <c r="EB235" s="27"/>
      <c r="EC235" s="27"/>
      <c r="ED235" s="27"/>
      <c r="EE235" s="27"/>
      <c r="EF235" s="27"/>
      <c r="EG235" s="27"/>
      <c r="EH235" s="27"/>
      <c r="EI235" s="27"/>
      <c r="EJ235" s="27"/>
      <c r="EK235" s="27"/>
      <c r="EL235" s="27"/>
      <c r="EM235" s="27"/>
      <c r="EN235" s="27"/>
      <c r="EO235" s="27"/>
      <c r="EP235" s="27"/>
      <c r="EQ235" s="27"/>
      <c r="ER235" s="27"/>
      <c r="ES235" s="27"/>
      <c r="ET235" s="27"/>
      <c r="EU235" s="27"/>
      <c r="EV235" s="27"/>
      <c r="EW235" s="27"/>
      <c r="EX235" s="27"/>
      <c r="EY235" s="27"/>
      <c r="EZ235" s="27"/>
      <c r="FA235" s="27"/>
      <c r="FB235" s="27"/>
      <c r="FC235" s="27"/>
      <c r="FD235" s="27"/>
      <c r="FE235" s="27"/>
      <c r="FF235" s="27"/>
      <c r="FG235" s="27"/>
      <c r="FH235" s="27"/>
      <c r="FI235" s="27"/>
      <c r="FJ235" s="27"/>
      <c r="FK235" s="27"/>
      <c r="FL235" s="27"/>
      <c r="FM235" s="27"/>
      <c r="FN235" s="27"/>
      <c r="FO235" s="27"/>
      <c r="FP235" s="27"/>
      <c r="FQ235" s="27"/>
      <c r="FR235" s="27"/>
      <c r="FS235" s="27"/>
      <c r="FT235" s="27"/>
      <c r="FU235" s="27"/>
      <c r="FV235" s="27"/>
      <c r="FW235" s="27"/>
      <c r="FX235" s="27"/>
      <c r="FY235" s="27"/>
      <c r="FZ235" s="27"/>
      <c r="GA235" s="27"/>
      <c r="GB235" s="27"/>
      <c r="GC235" s="27"/>
      <c r="GD235" s="27"/>
      <c r="GE235" s="27"/>
      <c r="GF235" s="27"/>
      <c r="GG235" s="27"/>
      <c r="GH235" s="27"/>
      <c r="GI235" s="27"/>
      <c r="GJ235" s="27"/>
      <c r="GK235" s="27"/>
      <c r="GL235" s="27"/>
      <c r="GM235" s="27"/>
      <c r="GN235" s="27"/>
      <c r="GO235" s="27"/>
      <c r="GP235" s="27"/>
      <c r="GQ235" s="27"/>
      <c r="GR235" s="27"/>
      <c r="GS235" s="27"/>
      <c r="GT235" s="27"/>
      <c r="GU235" s="27"/>
      <c r="GV235" s="27"/>
      <c r="GW235" s="27"/>
      <c r="GX235" s="27"/>
      <c r="GY235" s="27"/>
      <c r="GZ235" s="27"/>
      <c r="HA235" s="27"/>
      <c r="HB235" s="27"/>
      <c r="HC235" s="27"/>
      <c r="HD235" s="27"/>
      <c r="HE235" s="27"/>
      <c r="HF235" s="27"/>
      <c r="HG235" s="27"/>
      <c r="HH235" s="27"/>
      <c r="HI235" s="27"/>
      <c r="HJ235" s="27"/>
      <c r="HK235" s="27"/>
      <c r="HL235" s="27"/>
      <c r="HM235" s="27"/>
      <c r="HN235" s="27"/>
      <c r="HO235" s="27"/>
      <c r="HP235" s="27"/>
      <c r="HQ235" s="27"/>
      <c r="HR235" s="27"/>
      <c r="HS235" s="27"/>
      <c r="HT235" s="27"/>
      <c r="HU235" s="27"/>
      <c r="HV235" s="27"/>
      <c r="HW235" s="27"/>
      <c r="HX235" s="27"/>
      <c r="HY235" s="27"/>
      <c r="HZ235" s="27"/>
      <c r="IA235" s="27"/>
    </row>
    <row r="236" spans="1:235" x14ac:dyDescent="0.25">
      <c r="A236" s="32">
        <f t="shared" ca="1" si="11"/>
        <v>43342</v>
      </c>
      <c r="B236" s="37">
        <f ca="1">IF(ISERROR(VLOOKUP($A236,Original!$A$9:$B$500,2,FALSE)),0,VLOOKUP($A236,Original!$A$9:$B$500,2,FALSE))</f>
        <v>0</v>
      </c>
      <c r="C236" s="37">
        <f ca="1">IF(ISERROR(VLOOKUP($A236,Levelled!$A$9:$B$500,2,FALSE)),0,VLOOKUP($A236,Levelled!$A$9:$B$500,2,FALSE))</f>
        <v>0</v>
      </c>
      <c r="D236" s="37">
        <f t="shared" ca="1" si="9"/>
        <v>0</v>
      </c>
      <c r="E236" s="37" t="str">
        <f t="shared" ca="1" si="10"/>
        <v>2018-35</v>
      </c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  <c r="AA236" s="27"/>
      <c r="AB236" s="27"/>
      <c r="AC236" s="27"/>
      <c r="AD236" s="27"/>
      <c r="AE236" s="27"/>
      <c r="AF236" s="27"/>
      <c r="AG236" s="27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27"/>
      <c r="CH236" s="27"/>
      <c r="CI236" s="27"/>
      <c r="CJ236" s="27"/>
      <c r="CK236" s="27"/>
      <c r="CL236" s="27"/>
      <c r="CM236" s="27"/>
      <c r="CN236" s="27"/>
      <c r="CO236" s="27"/>
      <c r="CP236" s="27"/>
      <c r="CQ236" s="27"/>
      <c r="CR236" s="27"/>
      <c r="CS236" s="27"/>
      <c r="CT236" s="27"/>
      <c r="CU236" s="27"/>
      <c r="CV236" s="27"/>
      <c r="CW236" s="27"/>
      <c r="CX236" s="27"/>
      <c r="CY236" s="27"/>
      <c r="CZ236" s="27"/>
      <c r="DA236" s="27"/>
      <c r="DB236" s="27"/>
      <c r="DC236" s="27"/>
      <c r="DD236" s="27"/>
      <c r="DE236" s="27"/>
      <c r="DF236" s="27"/>
      <c r="DG236" s="27"/>
      <c r="DH236" s="27"/>
      <c r="DI236" s="27"/>
      <c r="DJ236" s="27"/>
      <c r="DK236" s="27"/>
      <c r="DL236" s="27"/>
      <c r="DM236" s="27"/>
      <c r="DN236" s="27"/>
      <c r="DO236" s="27"/>
      <c r="DP236" s="27"/>
      <c r="DQ236" s="27"/>
      <c r="DR236" s="27"/>
      <c r="DS236" s="27"/>
      <c r="DT236" s="27"/>
      <c r="DU236" s="27"/>
      <c r="DV236" s="27"/>
      <c r="DW236" s="27"/>
      <c r="DX236" s="27"/>
      <c r="DY236" s="27"/>
      <c r="DZ236" s="27"/>
      <c r="EA236" s="27"/>
      <c r="EB236" s="27"/>
      <c r="EC236" s="27"/>
      <c r="ED236" s="27"/>
      <c r="EE236" s="27"/>
      <c r="EF236" s="27"/>
      <c r="EG236" s="27"/>
      <c r="EH236" s="27"/>
      <c r="EI236" s="27"/>
      <c r="EJ236" s="27"/>
      <c r="EK236" s="27"/>
      <c r="EL236" s="27"/>
      <c r="EM236" s="27"/>
      <c r="EN236" s="27"/>
      <c r="EO236" s="27"/>
      <c r="EP236" s="27"/>
      <c r="EQ236" s="27"/>
      <c r="ER236" s="27"/>
      <c r="ES236" s="27"/>
      <c r="ET236" s="27"/>
      <c r="EU236" s="27"/>
      <c r="EV236" s="27"/>
      <c r="EW236" s="27"/>
      <c r="EX236" s="27"/>
      <c r="EY236" s="27"/>
      <c r="EZ236" s="27"/>
      <c r="FA236" s="27"/>
      <c r="FB236" s="27"/>
      <c r="FC236" s="27"/>
      <c r="FD236" s="27"/>
      <c r="FE236" s="27"/>
      <c r="FF236" s="27"/>
      <c r="FG236" s="27"/>
      <c r="FH236" s="27"/>
      <c r="FI236" s="27"/>
      <c r="FJ236" s="27"/>
      <c r="FK236" s="27"/>
      <c r="FL236" s="27"/>
      <c r="FM236" s="27"/>
      <c r="FN236" s="27"/>
      <c r="FO236" s="27"/>
      <c r="FP236" s="27"/>
      <c r="FQ236" s="27"/>
      <c r="FR236" s="27"/>
      <c r="FS236" s="27"/>
      <c r="FT236" s="27"/>
      <c r="FU236" s="27"/>
      <c r="FV236" s="27"/>
      <c r="FW236" s="27"/>
      <c r="FX236" s="27"/>
      <c r="FY236" s="27"/>
      <c r="FZ236" s="27"/>
      <c r="GA236" s="27"/>
      <c r="GB236" s="27"/>
      <c r="GC236" s="27"/>
      <c r="GD236" s="27"/>
      <c r="GE236" s="27"/>
      <c r="GF236" s="27"/>
      <c r="GG236" s="27"/>
      <c r="GH236" s="27"/>
      <c r="GI236" s="27"/>
      <c r="GJ236" s="27"/>
      <c r="GK236" s="27"/>
      <c r="GL236" s="27"/>
      <c r="GM236" s="27"/>
      <c r="GN236" s="27"/>
      <c r="GO236" s="27"/>
      <c r="GP236" s="27"/>
      <c r="GQ236" s="27"/>
      <c r="GR236" s="27"/>
      <c r="GS236" s="27"/>
      <c r="GT236" s="27"/>
      <c r="GU236" s="27"/>
      <c r="GV236" s="27"/>
      <c r="GW236" s="27"/>
      <c r="GX236" s="27"/>
      <c r="GY236" s="27"/>
      <c r="GZ236" s="27"/>
      <c r="HA236" s="27"/>
      <c r="HB236" s="27"/>
      <c r="HC236" s="27"/>
      <c r="HD236" s="27"/>
      <c r="HE236" s="27"/>
      <c r="HF236" s="27"/>
      <c r="HG236" s="27"/>
      <c r="HH236" s="27"/>
      <c r="HI236" s="27"/>
      <c r="HJ236" s="27"/>
      <c r="HK236" s="27"/>
      <c r="HL236" s="27"/>
      <c r="HM236" s="27"/>
      <c r="HN236" s="27"/>
      <c r="HO236" s="27"/>
      <c r="HP236" s="27"/>
      <c r="HQ236" s="27"/>
      <c r="HR236" s="27"/>
      <c r="HS236" s="27"/>
      <c r="HT236" s="27"/>
      <c r="HU236" s="27"/>
      <c r="HV236" s="27"/>
      <c r="HW236" s="27"/>
      <c r="HX236" s="27"/>
      <c r="HY236" s="27"/>
      <c r="HZ236" s="27"/>
      <c r="IA236" s="27"/>
    </row>
    <row r="237" spans="1:235" x14ac:dyDescent="0.25">
      <c r="A237" s="32">
        <f t="shared" ca="1" si="11"/>
        <v>43343</v>
      </c>
      <c r="B237" s="37">
        <f ca="1">IF(ISERROR(VLOOKUP($A237,Original!$A$9:$B$500,2,FALSE)),0,VLOOKUP($A237,Original!$A$9:$B$500,2,FALSE))</f>
        <v>0</v>
      </c>
      <c r="C237" s="37">
        <f ca="1">IF(ISERROR(VLOOKUP($A237,Levelled!$A$9:$B$500,2,FALSE)),0,VLOOKUP($A237,Levelled!$A$9:$B$500,2,FALSE))</f>
        <v>0</v>
      </c>
      <c r="D237" s="37">
        <f t="shared" ca="1" si="9"/>
        <v>0</v>
      </c>
      <c r="E237" s="37" t="str">
        <f t="shared" ca="1" si="10"/>
        <v>2018-35</v>
      </c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  <c r="AA237" s="27"/>
      <c r="AB237" s="27"/>
      <c r="AC237" s="27"/>
      <c r="AD237" s="27"/>
      <c r="AE237" s="27"/>
      <c r="AF237" s="27"/>
      <c r="AG237" s="27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27"/>
      <c r="CH237" s="27"/>
      <c r="CI237" s="27"/>
      <c r="CJ237" s="27"/>
      <c r="CK237" s="27"/>
      <c r="CL237" s="27"/>
      <c r="CM237" s="27"/>
      <c r="CN237" s="27"/>
      <c r="CO237" s="27"/>
      <c r="CP237" s="27"/>
      <c r="CQ237" s="27"/>
      <c r="CR237" s="27"/>
      <c r="CS237" s="27"/>
      <c r="CT237" s="27"/>
      <c r="CU237" s="27"/>
      <c r="CV237" s="27"/>
      <c r="CW237" s="27"/>
      <c r="CX237" s="27"/>
      <c r="CY237" s="27"/>
      <c r="CZ237" s="27"/>
      <c r="DA237" s="27"/>
      <c r="DB237" s="27"/>
      <c r="DC237" s="27"/>
      <c r="DD237" s="27"/>
      <c r="DE237" s="27"/>
      <c r="DF237" s="27"/>
      <c r="DG237" s="27"/>
      <c r="DH237" s="27"/>
      <c r="DI237" s="27"/>
      <c r="DJ237" s="27"/>
      <c r="DK237" s="27"/>
      <c r="DL237" s="27"/>
      <c r="DM237" s="27"/>
      <c r="DN237" s="27"/>
      <c r="DO237" s="27"/>
      <c r="DP237" s="27"/>
      <c r="DQ237" s="27"/>
      <c r="DR237" s="27"/>
      <c r="DS237" s="27"/>
      <c r="DT237" s="27"/>
      <c r="DU237" s="27"/>
      <c r="DV237" s="27"/>
      <c r="DW237" s="27"/>
      <c r="DX237" s="27"/>
      <c r="DY237" s="27"/>
      <c r="DZ237" s="27"/>
      <c r="EA237" s="27"/>
      <c r="EB237" s="27"/>
      <c r="EC237" s="27"/>
      <c r="ED237" s="27"/>
      <c r="EE237" s="27"/>
      <c r="EF237" s="27"/>
      <c r="EG237" s="27"/>
      <c r="EH237" s="27"/>
      <c r="EI237" s="27"/>
      <c r="EJ237" s="27"/>
      <c r="EK237" s="27"/>
      <c r="EL237" s="27"/>
      <c r="EM237" s="27"/>
      <c r="EN237" s="27"/>
      <c r="EO237" s="27"/>
      <c r="EP237" s="27"/>
      <c r="EQ237" s="27"/>
      <c r="ER237" s="27"/>
      <c r="ES237" s="27"/>
      <c r="ET237" s="27"/>
      <c r="EU237" s="27"/>
      <c r="EV237" s="27"/>
      <c r="EW237" s="27"/>
      <c r="EX237" s="27"/>
      <c r="EY237" s="27"/>
      <c r="EZ237" s="27"/>
      <c r="FA237" s="27"/>
      <c r="FB237" s="27"/>
      <c r="FC237" s="27"/>
      <c r="FD237" s="27"/>
      <c r="FE237" s="27"/>
      <c r="FF237" s="27"/>
      <c r="FG237" s="27"/>
      <c r="FH237" s="27"/>
      <c r="FI237" s="27"/>
      <c r="FJ237" s="27"/>
      <c r="FK237" s="27"/>
      <c r="FL237" s="27"/>
      <c r="FM237" s="27"/>
      <c r="FN237" s="27"/>
      <c r="FO237" s="27"/>
      <c r="FP237" s="27"/>
      <c r="FQ237" s="27"/>
      <c r="FR237" s="27"/>
      <c r="FS237" s="27"/>
      <c r="FT237" s="27"/>
      <c r="FU237" s="27"/>
      <c r="FV237" s="27"/>
      <c r="FW237" s="27"/>
      <c r="FX237" s="27"/>
      <c r="FY237" s="27"/>
      <c r="FZ237" s="27"/>
      <c r="GA237" s="27"/>
      <c r="GB237" s="27"/>
      <c r="GC237" s="27"/>
      <c r="GD237" s="27"/>
      <c r="GE237" s="27"/>
      <c r="GF237" s="27"/>
      <c r="GG237" s="27"/>
      <c r="GH237" s="27"/>
      <c r="GI237" s="27"/>
      <c r="GJ237" s="27"/>
      <c r="GK237" s="27"/>
      <c r="GL237" s="27"/>
      <c r="GM237" s="27"/>
      <c r="GN237" s="27"/>
      <c r="GO237" s="27"/>
      <c r="GP237" s="27"/>
      <c r="GQ237" s="27"/>
      <c r="GR237" s="27"/>
      <c r="GS237" s="27"/>
      <c r="GT237" s="27"/>
      <c r="GU237" s="27"/>
      <c r="GV237" s="27"/>
      <c r="GW237" s="27"/>
      <c r="GX237" s="27"/>
      <c r="GY237" s="27"/>
      <c r="GZ237" s="27"/>
      <c r="HA237" s="27"/>
      <c r="HB237" s="27"/>
      <c r="HC237" s="27"/>
      <c r="HD237" s="27"/>
      <c r="HE237" s="27"/>
      <c r="HF237" s="27"/>
      <c r="HG237" s="27"/>
      <c r="HH237" s="27"/>
      <c r="HI237" s="27"/>
      <c r="HJ237" s="27"/>
      <c r="HK237" s="27"/>
      <c r="HL237" s="27"/>
      <c r="HM237" s="27"/>
      <c r="HN237" s="27"/>
      <c r="HO237" s="27"/>
      <c r="HP237" s="27"/>
      <c r="HQ237" s="27"/>
      <c r="HR237" s="27"/>
      <c r="HS237" s="27"/>
      <c r="HT237" s="27"/>
      <c r="HU237" s="27"/>
      <c r="HV237" s="27"/>
      <c r="HW237" s="27"/>
      <c r="HX237" s="27"/>
      <c r="HY237" s="27"/>
      <c r="HZ237" s="27"/>
      <c r="IA237" s="27"/>
    </row>
    <row r="238" spans="1:235" x14ac:dyDescent="0.25">
      <c r="A238" s="32">
        <f t="shared" ca="1" si="11"/>
        <v>43344</v>
      </c>
      <c r="B238" s="37">
        <f ca="1">IF(ISERROR(VLOOKUP($A238,Original!$A$9:$B$500,2,FALSE)),0,VLOOKUP($A238,Original!$A$9:$B$500,2,FALSE))</f>
        <v>0</v>
      </c>
      <c r="C238" s="37">
        <f ca="1">IF(ISERROR(VLOOKUP($A238,Levelled!$A$9:$B$500,2,FALSE)),0,VLOOKUP($A238,Levelled!$A$9:$B$500,2,FALSE))</f>
        <v>0</v>
      </c>
      <c r="D238" s="37">
        <f t="shared" ca="1" si="9"/>
        <v>0</v>
      </c>
      <c r="E238" s="37" t="str">
        <f t="shared" ca="1" si="10"/>
        <v>2018-35</v>
      </c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  <c r="AA238" s="27"/>
      <c r="AB238" s="27"/>
      <c r="AC238" s="27"/>
      <c r="AD238" s="27"/>
      <c r="AE238" s="27"/>
      <c r="AF238" s="27"/>
      <c r="AG238" s="27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27"/>
      <c r="CH238" s="27"/>
      <c r="CI238" s="27"/>
      <c r="CJ238" s="27"/>
      <c r="CK238" s="27"/>
      <c r="CL238" s="27"/>
      <c r="CM238" s="27"/>
      <c r="CN238" s="27"/>
      <c r="CO238" s="27"/>
      <c r="CP238" s="27"/>
      <c r="CQ238" s="27"/>
      <c r="CR238" s="27"/>
      <c r="CS238" s="27"/>
      <c r="CT238" s="27"/>
      <c r="CU238" s="27"/>
      <c r="CV238" s="27"/>
      <c r="CW238" s="27"/>
      <c r="CX238" s="27"/>
      <c r="CY238" s="27"/>
      <c r="CZ238" s="27"/>
      <c r="DA238" s="27"/>
      <c r="DB238" s="27"/>
      <c r="DC238" s="27"/>
      <c r="DD238" s="27"/>
      <c r="DE238" s="27"/>
      <c r="DF238" s="27"/>
      <c r="DG238" s="27"/>
      <c r="DH238" s="27"/>
      <c r="DI238" s="27"/>
      <c r="DJ238" s="27"/>
      <c r="DK238" s="27"/>
      <c r="DL238" s="27"/>
      <c r="DM238" s="27"/>
      <c r="DN238" s="27"/>
      <c r="DO238" s="27"/>
      <c r="DP238" s="27"/>
      <c r="DQ238" s="27"/>
      <c r="DR238" s="27"/>
      <c r="DS238" s="27"/>
      <c r="DT238" s="27"/>
      <c r="DU238" s="27"/>
      <c r="DV238" s="27"/>
      <c r="DW238" s="27"/>
      <c r="DX238" s="27"/>
      <c r="DY238" s="27"/>
      <c r="DZ238" s="27"/>
      <c r="EA238" s="27"/>
      <c r="EB238" s="27"/>
      <c r="EC238" s="27"/>
      <c r="ED238" s="27"/>
      <c r="EE238" s="27"/>
      <c r="EF238" s="27"/>
      <c r="EG238" s="27"/>
      <c r="EH238" s="27"/>
      <c r="EI238" s="27"/>
      <c r="EJ238" s="27"/>
      <c r="EK238" s="27"/>
      <c r="EL238" s="27"/>
      <c r="EM238" s="27"/>
      <c r="EN238" s="27"/>
      <c r="EO238" s="27"/>
      <c r="EP238" s="27"/>
      <c r="EQ238" s="27"/>
      <c r="ER238" s="27"/>
      <c r="ES238" s="27"/>
      <c r="ET238" s="27"/>
      <c r="EU238" s="27"/>
      <c r="EV238" s="27"/>
      <c r="EW238" s="27"/>
      <c r="EX238" s="27"/>
      <c r="EY238" s="27"/>
      <c r="EZ238" s="27"/>
      <c r="FA238" s="27"/>
      <c r="FB238" s="27"/>
      <c r="FC238" s="27"/>
      <c r="FD238" s="27"/>
      <c r="FE238" s="27"/>
      <c r="FF238" s="27"/>
      <c r="FG238" s="27"/>
      <c r="FH238" s="27"/>
      <c r="FI238" s="27"/>
      <c r="FJ238" s="27"/>
      <c r="FK238" s="27"/>
      <c r="FL238" s="27"/>
      <c r="FM238" s="27"/>
      <c r="FN238" s="27"/>
      <c r="FO238" s="27"/>
      <c r="FP238" s="27"/>
      <c r="FQ238" s="27"/>
      <c r="FR238" s="27"/>
      <c r="FS238" s="27"/>
      <c r="FT238" s="27"/>
      <c r="FU238" s="27"/>
      <c r="FV238" s="27"/>
      <c r="FW238" s="27"/>
      <c r="FX238" s="27"/>
      <c r="FY238" s="27"/>
      <c r="FZ238" s="27"/>
      <c r="GA238" s="27"/>
      <c r="GB238" s="27"/>
      <c r="GC238" s="27"/>
      <c r="GD238" s="27"/>
      <c r="GE238" s="27"/>
      <c r="GF238" s="27"/>
      <c r="GG238" s="27"/>
      <c r="GH238" s="27"/>
      <c r="GI238" s="27"/>
      <c r="GJ238" s="27"/>
      <c r="GK238" s="27"/>
      <c r="GL238" s="27"/>
      <c r="GM238" s="27"/>
      <c r="GN238" s="27"/>
      <c r="GO238" s="27"/>
      <c r="GP238" s="27"/>
      <c r="GQ238" s="27"/>
      <c r="GR238" s="27"/>
      <c r="GS238" s="27"/>
      <c r="GT238" s="27"/>
      <c r="GU238" s="27"/>
      <c r="GV238" s="27"/>
      <c r="GW238" s="27"/>
      <c r="GX238" s="27"/>
      <c r="GY238" s="27"/>
      <c r="GZ238" s="27"/>
      <c r="HA238" s="27"/>
      <c r="HB238" s="27"/>
      <c r="HC238" s="27"/>
      <c r="HD238" s="27"/>
      <c r="HE238" s="27"/>
      <c r="HF238" s="27"/>
      <c r="HG238" s="27"/>
      <c r="HH238" s="27"/>
      <c r="HI238" s="27"/>
      <c r="HJ238" s="27"/>
      <c r="HK238" s="27"/>
      <c r="HL238" s="27"/>
      <c r="HM238" s="27"/>
      <c r="HN238" s="27"/>
      <c r="HO238" s="27"/>
      <c r="HP238" s="27"/>
      <c r="HQ238" s="27"/>
      <c r="HR238" s="27"/>
      <c r="HS238" s="27"/>
      <c r="HT238" s="27"/>
      <c r="HU238" s="27"/>
      <c r="HV238" s="27"/>
      <c r="HW238" s="27"/>
      <c r="HX238" s="27"/>
      <c r="HY238" s="27"/>
      <c r="HZ238" s="27"/>
      <c r="IA238" s="27"/>
    </row>
    <row r="239" spans="1:235" x14ac:dyDescent="0.25">
      <c r="A239" s="32">
        <f t="shared" ca="1" si="11"/>
        <v>43345</v>
      </c>
      <c r="B239" s="37">
        <f ca="1">IF(ISERROR(VLOOKUP($A239,Original!$A$9:$B$500,2,FALSE)),0,VLOOKUP($A239,Original!$A$9:$B$500,2,FALSE))</f>
        <v>0</v>
      </c>
      <c r="C239" s="37">
        <f ca="1">IF(ISERROR(VLOOKUP($A239,Levelled!$A$9:$B$500,2,FALSE)),0,VLOOKUP($A239,Levelled!$A$9:$B$500,2,FALSE))</f>
        <v>0</v>
      </c>
      <c r="D239" s="37">
        <f t="shared" ca="1" si="9"/>
        <v>0</v>
      </c>
      <c r="E239" s="37" t="str">
        <f t="shared" ca="1" si="10"/>
        <v>2018-35</v>
      </c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  <c r="AA239" s="27"/>
      <c r="AB239" s="27"/>
      <c r="AC239" s="27"/>
      <c r="AD239" s="27"/>
      <c r="AE239" s="27"/>
      <c r="AF239" s="27"/>
      <c r="AG239" s="27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27"/>
      <c r="CH239" s="27"/>
      <c r="CI239" s="27"/>
      <c r="CJ239" s="27"/>
      <c r="CK239" s="27"/>
      <c r="CL239" s="27"/>
      <c r="CM239" s="27"/>
      <c r="CN239" s="27"/>
      <c r="CO239" s="27"/>
      <c r="CP239" s="27"/>
      <c r="CQ239" s="27"/>
      <c r="CR239" s="27"/>
      <c r="CS239" s="27"/>
      <c r="CT239" s="27"/>
      <c r="CU239" s="27"/>
      <c r="CV239" s="27"/>
      <c r="CW239" s="27"/>
      <c r="CX239" s="27"/>
      <c r="CY239" s="27"/>
      <c r="CZ239" s="27"/>
      <c r="DA239" s="27"/>
      <c r="DB239" s="27"/>
      <c r="DC239" s="27"/>
      <c r="DD239" s="27"/>
      <c r="DE239" s="27"/>
      <c r="DF239" s="27"/>
      <c r="DG239" s="27"/>
      <c r="DH239" s="27"/>
      <c r="DI239" s="27"/>
      <c r="DJ239" s="27"/>
      <c r="DK239" s="27"/>
      <c r="DL239" s="27"/>
      <c r="DM239" s="27"/>
      <c r="DN239" s="27"/>
      <c r="DO239" s="27"/>
      <c r="DP239" s="27"/>
      <c r="DQ239" s="27"/>
      <c r="DR239" s="27"/>
      <c r="DS239" s="27"/>
      <c r="DT239" s="27"/>
      <c r="DU239" s="27"/>
      <c r="DV239" s="27"/>
      <c r="DW239" s="27"/>
      <c r="DX239" s="27"/>
      <c r="DY239" s="27"/>
      <c r="DZ239" s="27"/>
      <c r="EA239" s="27"/>
      <c r="EB239" s="27"/>
      <c r="EC239" s="27"/>
      <c r="ED239" s="27"/>
      <c r="EE239" s="27"/>
      <c r="EF239" s="27"/>
      <c r="EG239" s="27"/>
      <c r="EH239" s="27"/>
      <c r="EI239" s="27"/>
      <c r="EJ239" s="27"/>
      <c r="EK239" s="27"/>
      <c r="EL239" s="27"/>
      <c r="EM239" s="27"/>
      <c r="EN239" s="27"/>
      <c r="EO239" s="27"/>
      <c r="EP239" s="27"/>
      <c r="EQ239" s="27"/>
      <c r="ER239" s="27"/>
      <c r="ES239" s="27"/>
      <c r="ET239" s="27"/>
      <c r="EU239" s="27"/>
      <c r="EV239" s="27"/>
      <c r="EW239" s="27"/>
      <c r="EX239" s="27"/>
      <c r="EY239" s="27"/>
      <c r="EZ239" s="27"/>
      <c r="FA239" s="27"/>
      <c r="FB239" s="27"/>
      <c r="FC239" s="27"/>
      <c r="FD239" s="27"/>
      <c r="FE239" s="27"/>
      <c r="FF239" s="27"/>
      <c r="FG239" s="27"/>
      <c r="FH239" s="27"/>
      <c r="FI239" s="27"/>
      <c r="FJ239" s="27"/>
      <c r="FK239" s="27"/>
      <c r="FL239" s="27"/>
      <c r="FM239" s="27"/>
      <c r="FN239" s="27"/>
      <c r="FO239" s="27"/>
      <c r="FP239" s="27"/>
      <c r="FQ239" s="27"/>
      <c r="FR239" s="27"/>
      <c r="FS239" s="27"/>
      <c r="FT239" s="27"/>
      <c r="FU239" s="27"/>
      <c r="FV239" s="27"/>
      <c r="FW239" s="27"/>
      <c r="FX239" s="27"/>
      <c r="FY239" s="27"/>
      <c r="FZ239" s="27"/>
      <c r="GA239" s="27"/>
      <c r="GB239" s="27"/>
      <c r="GC239" s="27"/>
      <c r="GD239" s="27"/>
      <c r="GE239" s="27"/>
      <c r="GF239" s="27"/>
      <c r="GG239" s="27"/>
      <c r="GH239" s="27"/>
      <c r="GI239" s="27"/>
      <c r="GJ239" s="27"/>
      <c r="GK239" s="27"/>
      <c r="GL239" s="27"/>
      <c r="GM239" s="27"/>
      <c r="GN239" s="27"/>
      <c r="GO239" s="27"/>
      <c r="GP239" s="27"/>
      <c r="GQ239" s="27"/>
      <c r="GR239" s="27"/>
      <c r="GS239" s="27"/>
      <c r="GT239" s="27"/>
      <c r="GU239" s="27"/>
      <c r="GV239" s="27"/>
      <c r="GW239" s="27"/>
      <c r="GX239" s="27"/>
      <c r="GY239" s="27"/>
      <c r="GZ239" s="27"/>
      <c r="HA239" s="27"/>
      <c r="HB239" s="27"/>
      <c r="HC239" s="27"/>
      <c r="HD239" s="27"/>
      <c r="HE239" s="27"/>
      <c r="HF239" s="27"/>
      <c r="HG239" s="27"/>
      <c r="HH239" s="27"/>
      <c r="HI239" s="27"/>
      <c r="HJ239" s="27"/>
      <c r="HK239" s="27"/>
      <c r="HL239" s="27"/>
      <c r="HM239" s="27"/>
      <c r="HN239" s="27"/>
      <c r="HO239" s="27"/>
      <c r="HP239" s="27"/>
      <c r="HQ239" s="27"/>
      <c r="HR239" s="27"/>
      <c r="HS239" s="27"/>
      <c r="HT239" s="27"/>
      <c r="HU239" s="27"/>
      <c r="HV239" s="27"/>
      <c r="HW239" s="27"/>
      <c r="HX239" s="27"/>
      <c r="HY239" s="27"/>
      <c r="HZ239" s="27"/>
      <c r="IA239" s="27"/>
    </row>
    <row r="240" spans="1:235" x14ac:dyDescent="0.25">
      <c r="A240" s="32">
        <f t="shared" ca="1" si="11"/>
        <v>43346</v>
      </c>
      <c r="B240" s="37">
        <f ca="1">IF(ISERROR(VLOOKUP($A240,Original!$A$9:$B$500,2,FALSE)),0,VLOOKUP($A240,Original!$A$9:$B$500,2,FALSE))</f>
        <v>0</v>
      </c>
      <c r="C240" s="37">
        <f ca="1">IF(ISERROR(VLOOKUP($A240,Levelled!$A$9:$B$500,2,FALSE)),0,VLOOKUP($A240,Levelled!$A$9:$B$500,2,FALSE))</f>
        <v>0</v>
      </c>
      <c r="D240" s="37">
        <f t="shared" ca="1" si="9"/>
        <v>0</v>
      </c>
      <c r="E240" s="37" t="str">
        <f t="shared" ca="1" si="10"/>
        <v>2018-36</v>
      </c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  <c r="AA240" s="27"/>
      <c r="AB240" s="27"/>
      <c r="AC240" s="27"/>
      <c r="AD240" s="27"/>
      <c r="AE240" s="27"/>
      <c r="AF240" s="27"/>
      <c r="AG240" s="27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27"/>
      <c r="CH240" s="27"/>
      <c r="CI240" s="27"/>
      <c r="CJ240" s="27"/>
      <c r="CK240" s="27"/>
      <c r="CL240" s="27"/>
      <c r="CM240" s="27"/>
      <c r="CN240" s="27"/>
      <c r="CO240" s="27"/>
      <c r="CP240" s="27"/>
      <c r="CQ240" s="27"/>
      <c r="CR240" s="27"/>
      <c r="CS240" s="27"/>
      <c r="CT240" s="27"/>
      <c r="CU240" s="27"/>
      <c r="CV240" s="27"/>
      <c r="CW240" s="27"/>
      <c r="CX240" s="27"/>
      <c r="CY240" s="27"/>
      <c r="CZ240" s="27"/>
      <c r="DA240" s="27"/>
      <c r="DB240" s="27"/>
      <c r="DC240" s="27"/>
      <c r="DD240" s="27"/>
      <c r="DE240" s="27"/>
      <c r="DF240" s="27"/>
      <c r="DG240" s="27"/>
      <c r="DH240" s="27"/>
      <c r="DI240" s="27"/>
      <c r="DJ240" s="27"/>
      <c r="DK240" s="27"/>
      <c r="DL240" s="27"/>
      <c r="DM240" s="27"/>
      <c r="DN240" s="27"/>
      <c r="DO240" s="27"/>
      <c r="DP240" s="27"/>
      <c r="DQ240" s="27"/>
      <c r="DR240" s="27"/>
      <c r="DS240" s="27"/>
      <c r="DT240" s="27"/>
      <c r="DU240" s="27"/>
      <c r="DV240" s="27"/>
      <c r="DW240" s="27"/>
      <c r="DX240" s="27"/>
      <c r="DY240" s="27"/>
      <c r="DZ240" s="27"/>
      <c r="EA240" s="27"/>
      <c r="EB240" s="27"/>
      <c r="EC240" s="27"/>
      <c r="ED240" s="27"/>
      <c r="EE240" s="27"/>
      <c r="EF240" s="27"/>
      <c r="EG240" s="27"/>
      <c r="EH240" s="27"/>
      <c r="EI240" s="27"/>
      <c r="EJ240" s="27"/>
      <c r="EK240" s="27"/>
      <c r="EL240" s="27"/>
      <c r="EM240" s="27"/>
      <c r="EN240" s="27"/>
      <c r="EO240" s="27"/>
      <c r="EP240" s="27"/>
      <c r="EQ240" s="27"/>
      <c r="ER240" s="27"/>
      <c r="ES240" s="27"/>
      <c r="ET240" s="27"/>
      <c r="EU240" s="27"/>
      <c r="EV240" s="27"/>
      <c r="EW240" s="27"/>
      <c r="EX240" s="27"/>
      <c r="EY240" s="27"/>
      <c r="EZ240" s="27"/>
      <c r="FA240" s="27"/>
      <c r="FB240" s="27"/>
      <c r="FC240" s="27"/>
      <c r="FD240" s="27"/>
      <c r="FE240" s="27"/>
      <c r="FF240" s="27"/>
      <c r="FG240" s="27"/>
      <c r="FH240" s="27"/>
      <c r="FI240" s="27"/>
      <c r="FJ240" s="27"/>
      <c r="FK240" s="27"/>
      <c r="FL240" s="27"/>
      <c r="FM240" s="27"/>
      <c r="FN240" s="27"/>
      <c r="FO240" s="27"/>
      <c r="FP240" s="27"/>
      <c r="FQ240" s="27"/>
      <c r="FR240" s="27"/>
      <c r="FS240" s="27"/>
      <c r="FT240" s="27"/>
      <c r="FU240" s="27"/>
      <c r="FV240" s="27"/>
      <c r="FW240" s="27"/>
      <c r="FX240" s="27"/>
      <c r="FY240" s="27"/>
      <c r="FZ240" s="27"/>
      <c r="GA240" s="27"/>
      <c r="GB240" s="27"/>
      <c r="GC240" s="27"/>
      <c r="GD240" s="27"/>
      <c r="GE240" s="27"/>
      <c r="GF240" s="27"/>
      <c r="GG240" s="27"/>
      <c r="GH240" s="27"/>
      <c r="GI240" s="27"/>
      <c r="GJ240" s="27"/>
      <c r="GK240" s="27"/>
      <c r="GL240" s="27"/>
      <c r="GM240" s="27"/>
      <c r="GN240" s="27"/>
      <c r="GO240" s="27"/>
      <c r="GP240" s="27"/>
      <c r="GQ240" s="27"/>
      <c r="GR240" s="27"/>
      <c r="GS240" s="27"/>
      <c r="GT240" s="27"/>
      <c r="GU240" s="27"/>
      <c r="GV240" s="27"/>
      <c r="GW240" s="27"/>
      <c r="GX240" s="27"/>
      <c r="GY240" s="27"/>
      <c r="GZ240" s="27"/>
      <c r="HA240" s="27"/>
      <c r="HB240" s="27"/>
      <c r="HC240" s="27"/>
      <c r="HD240" s="27"/>
      <c r="HE240" s="27"/>
      <c r="HF240" s="27"/>
      <c r="HG240" s="27"/>
      <c r="HH240" s="27"/>
      <c r="HI240" s="27"/>
      <c r="HJ240" s="27"/>
      <c r="HK240" s="27"/>
      <c r="HL240" s="27"/>
      <c r="HM240" s="27"/>
      <c r="HN240" s="27"/>
      <c r="HO240" s="27"/>
      <c r="HP240" s="27"/>
      <c r="HQ240" s="27"/>
      <c r="HR240" s="27"/>
      <c r="HS240" s="27"/>
      <c r="HT240" s="27"/>
      <c r="HU240" s="27"/>
      <c r="HV240" s="27"/>
      <c r="HW240" s="27"/>
      <c r="HX240" s="27"/>
      <c r="HY240" s="27"/>
      <c r="HZ240" s="27"/>
      <c r="IA240" s="27"/>
    </row>
    <row r="241" spans="1:235" x14ac:dyDescent="0.25">
      <c r="A241" s="32">
        <f t="shared" ca="1" si="11"/>
        <v>43347</v>
      </c>
      <c r="B241" s="37">
        <f ca="1">IF(ISERROR(VLOOKUP($A241,Original!$A$9:$B$500,2,FALSE)),0,VLOOKUP($A241,Original!$A$9:$B$500,2,FALSE))</f>
        <v>0</v>
      </c>
      <c r="C241" s="37">
        <f ca="1">IF(ISERROR(VLOOKUP($A241,Levelled!$A$9:$B$500,2,FALSE)),0,VLOOKUP($A241,Levelled!$A$9:$B$500,2,FALSE))</f>
        <v>0</v>
      </c>
      <c r="D241" s="37">
        <f t="shared" ca="1" si="9"/>
        <v>0</v>
      </c>
      <c r="E241" s="37" t="str">
        <f t="shared" ca="1" si="10"/>
        <v>2018-36</v>
      </c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  <c r="AA241" s="27"/>
      <c r="AB241" s="27"/>
      <c r="AC241" s="27"/>
      <c r="AD241" s="27"/>
      <c r="AE241" s="27"/>
      <c r="AF241" s="27"/>
      <c r="AG241" s="27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27"/>
      <c r="CH241" s="27"/>
      <c r="CI241" s="27"/>
      <c r="CJ241" s="27"/>
      <c r="CK241" s="27"/>
      <c r="CL241" s="27"/>
      <c r="CM241" s="27"/>
      <c r="CN241" s="27"/>
      <c r="CO241" s="27"/>
      <c r="CP241" s="27"/>
      <c r="CQ241" s="27"/>
      <c r="CR241" s="27"/>
      <c r="CS241" s="27"/>
      <c r="CT241" s="27"/>
      <c r="CU241" s="27"/>
      <c r="CV241" s="27"/>
      <c r="CW241" s="27"/>
      <c r="CX241" s="27"/>
      <c r="CY241" s="27"/>
      <c r="CZ241" s="27"/>
      <c r="DA241" s="27"/>
      <c r="DB241" s="27"/>
      <c r="DC241" s="27"/>
      <c r="DD241" s="27"/>
      <c r="DE241" s="27"/>
      <c r="DF241" s="27"/>
      <c r="DG241" s="27"/>
      <c r="DH241" s="27"/>
      <c r="DI241" s="27"/>
      <c r="DJ241" s="27"/>
      <c r="DK241" s="27"/>
      <c r="DL241" s="27"/>
      <c r="DM241" s="27"/>
      <c r="DN241" s="27"/>
      <c r="DO241" s="27"/>
      <c r="DP241" s="27"/>
      <c r="DQ241" s="27"/>
      <c r="DR241" s="27"/>
      <c r="DS241" s="27"/>
      <c r="DT241" s="27"/>
      <c r="DU241" s="27"/>
      <c r="DV241" s="27"/>
      <c r="DW241" s="27"/>
      <c r="DX241" s="27"/>
      <c r="DY241" s="27"/>
      <c r="DZ241" s="27"/>
      <c r="EA241" s="27"/>
      <c r="EB241" s="27"/>
      <c r="EC241" s="27"/>
      <c r="ED241" s="27"/>
      <c r="EE241" s="27"/>
      <c r="EF241" s="27"/>
      <c r="EG241" s="27"/>
      <c r="EH241" s="27"/>
      <c r="EI241" s="27"/>
      <c r="EJ241" s="27"/>
      <c r="EK241" s="27"/>
      <c r="EL241" s="27"/>
      <c r="EM241" s="27"/>
      <c r="EN241" s="27"/>
      <c r="EO241" s="27"/>
      <c r="EP241" s="27"/>
      <c r="EQ241" s="27"/>
      <c r="ER241" s="27"/>
      <c r="ES241" s="27"/>
      <c r="ET241" s="27"/>
      <c r="EU241" s="27"/>
      <c r="EV241" s="27"/>
      <c r="EW241" s="27"/>
      <c r="EX241" s="27"/>
      <c r="EY241" s="27"/>
      <c r="EZ241" s="27"/>
      <c r="FA241" s="27"/>
      <c r="FB241" s="27"/>
      <c r="FC241" s="27"/>
      <c r="FD241" s="27"/>
      <c r="FE241" s="27"/>
      <c r="FF241" s="27"/>
      <c r="FG241" s="27"/>
      <c r="FH241" s="27"/>
      <c r="FI241" s="27"/>
      <c r="FJ241" s="27"/>
      <c r="FK241" s="27"/>
      <c r="FL241" s="27"/>
      <c r="FM241" s="27"/>
      <c r="FN241" s="27"/>
      <c r="FO241" s="27"/>
      <c r="FP241" s="27"/>
      <c r="FQ241" s="27"/>
      <c r="FR241" s="27"/>
      <c r="FS241" s="27"/>
      <c r="FT241" s="27"/>
      <c r="FU241" s="27"/>
      <c r="FV241" s="27"/>
      <c r="FW241" s="27"/>
      <c r="FX241" s="27"/>
      <c r="FY241" s="27"/>
      <c r="FZ241" s="27"/>
      <c r="GA241" s="27"/>
      <c r="GB241" s="27"/>
      <c r="GC241" s="27"/>
      <c r="GD241" s="27"/>
      <c r="GE241" s="27"/>
      <c r="GF241" s="27"/>
      <c r="GG241" s="27"/>
      <c r="GH241" s="27"/>
      <c r="GI241" s="27"/>
      <c r="GJ241" s="27"/>
      <c r="GK241" s="27"/>
      <c r="GL241" s="27"/>
      <c r="GM241" s="27"/>
      <c r="GN241" s="27"/>
      <c r="GO241" s="27"/>
      <c r="GP241" s="27"/>
      <c r="GQ241" s="27"/>
      <c r="GR241" s="27"/>
      <c r="GS241" s="27"/>
      <c r="GT241" s="27"/>
      <c r="GU241" s="27"/>
      <c r="GV241" s="27"/>
      <c r="GW241" s="27"/>
      <c r="GX241" s="27"/>
      <c r="GY241" s="27"/>
      <c r="GZ241" s="27"/>
      <c r="HA241" s="27"/>
      <c r="HB241" s="27"/>
      <c r="HC241" s="27"/>
      <c r="HD241" s="27"/>
      <c r="HE241" s="27"/>
      <c r="HF241" s="27"/>
      <c r="HG241" s="27"/>
      <c r="HH241" s="27"/>
      <c r="HI241" s="27"/>
      <c r="HJ241" s="27"/>
      <c r="HK241" s="27"/>
      <c r="HL241" s="27"/>
      <c r="HM241" s="27"/>
      <c r="HN241" s="27"/>
      <c r="HO241" s="27"/>
      <c r="HP241" s="27"/>
      <c r="HQ241" s="27"/>
      <c r="HR241" s="27"/>
      <c r="HS241" s="27"/>
      <c r="HT241" s="27"/>
      <c r="HU241" s="27"/>
      <c r="HV241" s="27"/>
      <c r="HW241" s="27"/>
      <c r="HX241" s="27"/>
      <c r="HY241" s="27"/>
      <c r="HZ241" s="27"/>
      <c r="IA241" s="27"/>
    </row>
    <row r="242" spans="1:235" x14ac:dyDescent="0.25">
      <c r="A242" s="32">
        <f t="shared" ca="1" si="11"/>
        <v>43348</v>
      </c>
      <c r="B242" s="37">
        <f ca="1">IF(ISERROR(VLOOKUP($A242,Original!$A$9:$B$500,2,FALSE)),0,VLOOKUP($A242,Original!$A$9:$B$500,2,FALSE))</f>
        <v>0</v>
      </c>
      <c r="C242" s="37">
        <f ca="1">IF(ISERROR(VLOOKUP($A242,Levelled!$A$9:$B$500,2,FALSE)),0,VLOOKUP($A242,Levelled!$A$9:$B$500,2,FALSE))</f>
        <v>0</v>
      </c>
      <c r="D242" s="37">
        <f t="shared" ca="1" si="9"/>
        <v>0</v>
      </c>
      <c r="E242" s="37" t="str">
        <f t="shared" ca="1" si="10"/>
        <v>2018-36</v>
      </c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  <c r="AA242" s="27"/>
      <c r="AB242" s="27"/>
      <c r="AC242" s="27"/>
      <c r="AD242" s="27"/>
      <c r="AE242" s="27"/>
      <c r="AF242" s="27"/>
      <c r="AG242" s="27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27"/>
      <c r="CH242" s="27"/>
      <c r="CI242" s="27"/>
      <c r="CJ242" s="27"/>
      <c r="CK242" s="27"/>
      <c r="CL242" s="27"/>
      <c r="CM242" s="27"/>
      <c r="CN242" s="27"/>
      <c r="CO242" s="27"/>
      <c r="CP242" s="27"/>
      <c r="CQ242" s="27"/>
      <c r="CR242" s="27"/>
      <c r="CS242" s="27"/>
      <c r="CT242" s="27"/>
      <c r="CU242" s="27"/>
      <c r="CV242" s="27"/>
      <c r="CW242" s="27"/>
      <c r="CX242" s="27"/>
      <c r="CY242" s="27"/>
      <c r="CZ242" s="27"/>
      <c r="DA242" s="27"/>
      <c r="DB242" s="27"/>
      <c r="DC242" s="27"/>
      <c r="DD242" s="27"/>
      <c r="DE242" s="27"/>
      <c r="DF242" s="27"/>
      <c r="DG242" s="27"/>
      <c r="DH242" s="27"/>
      <c r="DI242" s="27"/>
      <c r="DJ242" s="27"/>
      <c r="DK242" s="27"/>
      <c r="DL242" s="27"/>
      <c r="DM242" s="27"/>
      <c r="DN242" s="27"/>
      <c r="DO242" s="27"/>
      <c r="DP242" s="27"/>
      <c r="DQ242" s="27"/>
      <c r="DR242" s="27"/>
      <c r="DS242" s="27"/>
      <c r="DT242" s="27"/>
      <c r="DU242" s="27"/>
      <c r="DV242" s="27"/>
      <c r="DW242" s="27"/>
      <c r="DX242" s="27"/>
      <c r="DY242" s="27"/>
      <c r="DZ242" s="27"/>
      <c r="EA242" s="27"/>
      <c r="EB242" s="27"/>
      <c r="EC242" s="27"/>
      <c r="ED242" s="27"/>
      <c r="EE242" s="27"/>
      <c r="EF242" s="27"/>
      <c r="EG242" s="27"/>
      <c r="EH242" s="27"/>
      <c r="EI242" s="27"/>
      <c r="EJ242" s="27"/>
      <c r="EK242" s="27"/>
      <c r="EL242" s="27"/>
      <c r="EM242" s="27"/>
      <c r="EN242" s="27"/>
      <c r="EO242" s="27"/>
      <c r="EP242" s="27"/>
      <c r="EQ242" s="27"/>
      <c r="ER242" s="27"/>
      <c r="ES242" s="27"/>
      <c r="ET242" s="27"/>
      <c r="EU242" s="27"/>
      <c r="EV242" s="27"/>
      <c r="EW242" s="27"/>
      <c r="EX242" s="27"/>
      <c r="EY242" s="27"/>
      <c r="EZ242" s="27"/>
      <c r="FA242" s="27"/>
      <c r="FB242" s="27"/>
      <c r="FC242" s="27"/>
      <c r="FD242" s="27"/>
      <c r="FE242" s="27"/>
      <c r="FF242" s="27"/>
      <c r="FG242" s="27"/>
      <c r="FH242" s="27"/>
      <c r="FI242" s="27"/>
      <c r="FJ242" s="27"/>
      <c r="FK242" s="27"/>
      <c r="FL242" s="27"/>
      <c r="FM242" s="27"/>
      <c r="FN242" s="27"/>
      <c r="FO242" s="27"/>
      <c r="FP242" s="27"/>
      <c r="FQ242" s="27"/>
      <c r="FR242" s="27"/>
      <c r="FS242" s="27"/>
      <c r="FT242" s="27"/>
      <c r="FU242" s="27"/>
      <c r="FV242" s="27"/>
      <c r="FW242" s="27"/>
      <c r="FX242" s="27"/>
      <c r="FY242" s="27"/>
      <c r="FZ242" s="27"/>
      <c r="GA242" s="27"/>
      <c r="GB242" s="27"/>
      <c r="GC242" s="27"/>
      <c r="GD242" s="27"/>
      <c r="GE242" s="27"/>
      <c r="GF242" s="27"/>
      <c r="GG242" s="27"/>
      <c r="GH242" s="27"/>
      <c r="GI242" s="27"/>
      <c r="GJ242" s="27"/>
      <c r="GK242" s="27"/>
      <c r="GL242" s="27"/>
      <c r="GM242" s="27"/>
      <c r="GN242" s="27"/>
      <c r="GO242" s="27"/>
      <c r="GP242" s="27"/>
      <c r="GQ242" s="27"/>
      <c r="GR242" s="27"/>
      <c r="GS242" s="27"/>
      <c r="GT242" s="27"/>
      <c r="GU242" s="27"/>
      <c r="GV242" s="27"/>
      <c r="GW242" s="27"/>
      <c r="GX242" s="27"/>
      <c r="GY242" s="27"/>
      <c r="GZ242" s="27"/>
      <c r="HA242" s="27"/>
      <c r="HB242" s="27"/>
      <c r="HC242" s="27"/>
      <c r="HD242" s="27"/>
      <c r="HE242" s="27"/>
      <c r="HF242" s="27"/>
      <c r="HG242" s="27"/>
      <c r="HH242" s="27"/>
      <c r="HI242" s="27"/>
      <c r="HJ242" s="27"/>
      <c r="HK242" s="27"/>
      <c r="HL242" s="27"/>
      <c r="HM242" s="27"/>
      <c r="HN242" s="27"/>
      <c r="HO242" s="27"/>
      <c r="HP242" s="27"/>
      <c r="HQ242" s="27"/>
      <c r="HR242" s="27"/>
      <c r="HS242" s="27"/>
      <c r="HT242" s="27"/>
      <c r="HU242" s="27"/>
      <c r="HV242" s="27"/>
      <c r="HW242" s="27"/>
      <c r="HX242" s="27"/>
      <c r="HY242" s="27"/>
      <c r="HZ242" s="27"/>
      <c r="IA242" s="27"/>
    </row>
    <row r="243" spans="1:235" x14ac:dyDescent="0.25">
      <c r="A243" s="32">
        <f t="shared" ca="1" si="11"/>
        <v>43349</v>
      </c>
      <c r="B243" s="37">
        <f ca="1">IF(ISERROR(VLOOKUP($A243,Original!$A$9:$B$500,2,FALSE)),0,VLOOKUP($A243,Original!$A$9:$B$500,2,FALSE))</f>
        <v>0</v>
      </c>
      <c r="C243" s="37">
        <f ca="1">IF(ISERROR(VLOOKUP($A243,Levelled!$A$9:$B$500,2,FALSE)),0,VLOOKUP($A243,Levelled!$A$9:$B$500,2,FALSE))</f>
        <v>0</v>
      </c>
      <c r="D243" s="37">
        <f t="shared" ca="1" si="9"/>
        <v>0</v>
      </c>
      <c r="E243" s="37" t="str">
        <f t="shared" ca="1" si="10"/>
        <v>2018-36</v>
      </c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27"/>
      <c r="CH243" s="27"/>
      <c r="CI243" s="27"/>
      <c r="CJ243" s="27"/>
      <c r="CK243" s="27"/>
      <c r="CL243" s="27"/>
      <c r="CM243" s="27"/>
      <c r="CN243" s="27"/>
      <c r="CO243" s="27"/>
      <c r="CP243" s="27"/>
      <c r="CQ243" s="27"/>
      <c r="CR243" s="27"/>
      <c r="CS243" s="27"/>
      <c r="CT243" s="27"/>
      <c r="CU243" s="27"/>
      <c r="CV243" s="27"/>
      <c r="CW243" s="27"/>
      <c r="CX243" s="27"/>
      <c r="CY243" s="27"/>
      <c r="CZ243" s="27"/>
      <c r="DA243" s="27"/>
      <c r="DB243" s="27"/>
      <c r="DC243" s="27"/>
      <c r="DD243" s="27"/>
      <c r="DE243" s="27"/>
      <c r="DF243" s="27"/>
      <c r="DG243" s="27"/>
      <c r="DH243" s="27"/>
      <c r="DI243" s="27"/>
      <c r="DJ243" s="27"/>
      <c r="DK243" s="27"/>
      <c r="DL243" s="27"/>
      <c r="DM243" s="27"/>
      <c r="DN243" s="27"/>
      <c r="DO243" s="27"/>
      <c r="DP243" s="27"/>
      <c r="DQ243" s="27"/>
      <c r="DR243" s="27"/>
      <c r="DS243" s="27"/>
      <c r="DT243" s="27"/>
      <c r="DU243" s="27"/>
      <c r="DV243" s="27"/>
      <c r="DW243" s="27"/>
      <c r="DX243" s="27"/>
      <c r="DY243" s="27"/>
      <c r="DZ243" s="27"/>
      <c r="EA243" s="27"/>
      <c r="EB243" s="27"/>
      <c r="EC243" s="27"/>
      <c r="ED243" s="27"/>
      <c r="EE243" s="27"/>
      <c r="EF243" s="27"/>
      <c r="EG243" s="27"/>
      <c r="EH243" s="27"/>
      <c r="EI243" s="27"/>
      <c r="EJ243" s="27"/>
      <c r="EK243" s="27"/>
      <c r="EL243" s="27"/>
      <c r="EM243" s="27"/>
      <c r="EN243" s="27"/>
      <c r="EO243" s="27"/>
      <c r="EP243" s="27"/>
      <c r="EQ243" s="27"/>
      <c r="ER243" s="27"/>
      <c r="ES243" s="27"/>
      <c r="ET243" s="27"/>
      <c r="EU243" s="27"/>
      <c r="EV243" s="27"/>
      <c r="EW243" s="27"/>
      <c r="EX243" s="27"/>
      <c r="EY243" s="27"/>
      <c r="EZ243" s="27"/>
      <c r="FA243" s="27"/>
      <c r="FB243" s="27"/>
      <c r="FC243" s="27"/>
      <c r="FD243" s="27"/>
      <c r="FE243" s="27"/>
      <c r="FF243" s="27"/>
      <c r="FG243" s="27"/>
      <c r="FH243" s="27"/>
      <c r="FI243" s="27"/>
      <c r="FJ243" s="27"/>
      <c r="FK243" s="27"/>
      <c r="FL243" s="27"/>
      <c r="FM243" s="27"/>
      <c r="FN243" s="27"/>
      <c r="FO243" s="27"/>
      <c r="FP243" s="27"/>
      <c r="FQ243" s="27"/>
      <c r="FR243" s="27"/>
      <c r="FS243" s="27"/>
      <c r="FT243" s="27"/>
      <c r="FU243" s="27"/>
      <c r="FV243" s="27"/>
      <c r="FW243" s="27"/>
      <c r="FX243" s="27"/>
      <c r="FY243" s="27"/>
      <c r="FZ243" s="27"/>
      <c r="GA243" s="27"/>
      <c r="GB243" s="27"/>
      <c r="GC243" s="27"/>
      <c r="GD243" s="27"/>
      <c r="GE243" s="27"/>
      <c r="GF243" s="27"/>
      <c r="GG243" s="27"/>
      <c r="GH243" s="27"/>
      <c r="GI243" s="27"/>
      <c r="GJ243" s="27"/>
      <c r="GK243" s="27"/>
      <c r="GL243" s="27"/>
      <c r="GM243" s="27"/>
      <c r="GN243" s="27"/>
      <c r="GO243" s="27"/>
      <c r="GP243" s="27"/>
      <c r="GQ243" s="27"/>
      <c r="GR243" s="27"/>
      <c r="GS243" s="27"/>
      <c r="GT243" s="27"/>
      <c r="GU243" s="27"/>
      <c r="GV243" s="27"/>
      <c r="GW243" s="27"/>
      <c r="GX243" s="27"/>
      <c r="GY243" s="27"/>
      <c r="GZ243" s="27"/>
      <c r="HA243" s="27"/>
      <c r="HB243" s="27"/>
      <c r="HC243" s="27"/>
      <c r="HD243" s="27"/>
      <c r="HE243" s="27"/>
      <c r="HF243" s="27"/>
      <c r="HG243" s="27"/>
      <c r="HH243" s="27"/>
      <c r="HI243" s="27"/>
      <c r="HJ243" s="27"/>
      <c r="HK243" s="27"/>
      <c r="HL243" s="27"/>
      <c r="HM243" s="27"/>
      <c r="HN243" s="27"/>
      <c r="HO243" s="27"/>
      <c r="HP243" s="27"/>
      <c r="HQ243" s="27"/>
      <c r="HR243" s="27"/>
      <c r="HS243" s="27"/>
      <c r="HT243" s="27"/>
      <c r="HU243" s="27"/>
      <c r="HV243" s="27"/>
      <c r="HW243" s="27"/>
      <c r="HX243" s="27"/>
      <c r="HY243" s="27"/>
      <c r="HZ243" s="27"/>
      <c r="IA243" s="27"/>
    </row>
    <row r="244" spans="1:235" x14ac:dyDescent="0.25">
      <c r="A244" s="32">
        <f t="shared" ca="1" si="11"/>
        <v>43350</v>
      </c>
      <c r="B244" s="37">
        <f ca="1">IF(ISERROR(VLOOKUP($A244,Original!$A$9:$B$500,2,FALSE)),0,VLOOKUP($A244,Original!$A$9:$B$500,2,FALSE))</f>
        <v>0</v>
      </c>
      <c r="C244" s="37">
        <f ca="1">IF(ISERROR(VLOOKUP($A244,Levelled!$A$9:$B$500,2,FALSE)),0,VLOOKUP($A244,Levelled!$A$9:$B$500,2,FALSE))</f>
        <v>0</v>
      </c>
      <c r="D244" s="37">
        <f t="shared" ca="1" si="9"/>
        <v>0</v>
      </c>
      <c r="E244" s="37" t="str">
        <f t="shared" ca="1" si="10"/>
        <v>2018-36</v>
      </c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  <c r="AA244" s="27"/>
      <c r="AB244" s="27"/>
      <c r="AC244" s="27"/>
      <c r="AD244" s="27"/>
      <c r="AE244" s="27"/>
      <c r="AF244" s="27"/>
      <c r="AG244" s="27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27"/>
      <c r="CH244" s="27"/>
      <c r="CI244" s="27"/>
      <c r="CJ244" s="27"/>
      <c r="CK244" s="27"/>
      <c r="CL244" s="27"/>
      <c r="CM244" s="27"/>
      <c r="CN244" s="27"/>
      <c r="CO244" s="27"/>
      <c r="CP244" s="27"/>
      <c r="CQ244" s="27"/>
      <c r="CR244" s="27"/>
      <c r="CS244" s="27"/>
      <c r="CT244" s="27"/>
      <c r="CU244" s="27"/>
      <c r="CV244" s="27"/>
      <c r="CW244" s="27"/>
      <c r="CX244" s="27"/>
      <c r="CY244" s="27"/>
      <c r="CZ244" s="27"/>
      <c r="DA244" s="27"/>
      <c r="DB244" s="27"/>
      <c r="DC244" s="27"/>
      <c r="DD244" s="27"/>
      <c r="DE244" s="27"/>
      <c r="DF244" s="27"/>
      <c r="DG244" s="27"/>
      <c r="DH244" s="27"/>
      <c r="DI244" s="27"/>
      <c r="DJ244" s="27"/>
      <c r="DK244" s="27"/>
      <c r="DL244" s="27"/>
      <c r="DM244" s="27"/>
      <c r="DN244" s="27"/>
      <c r="DO244" s="27"/>
      <c r="DP244" s="27"/>
      <c r="DQ244" s="27"/>
      <c r="DR244" s="27"/>
      <c r="DS244" s="27"/>
      <c r="DT244" s="27"/>
      <c r="DU244" s="27"/>
      <c r="DV244" s="27"/>
      <c r="DW244" s="27"/>
      <c r="DX244" s="27"/>
      <c r="DY244" s="27"/>
      <c r="DZ244" s="27"/>
      <c r="EA244" s="27"/>
      <c r="EB244" s="27"/>
      <c r="EC244" s="27"/>
      <c r="ED244" s="27"/>
      <c r="EE244" s="27"/>
      <c r="EF244" s="27"/>
      <c r="EG244" s="27"/>
      <c r="EH244" s="27"/>
      <c r="EI244" s="27"/>
      <c r="EJ244" s="27"/>
      <c r="EK244" s="27"/>
      <c r="EL244" s="27"/>
      <c r="EM244" s="27"/>
      <c r="EN244" s="27"/>
      <c r="EO244" s="27"/>
      <c r="EP244" s="27"/>
      <c r="EQ244" s="27"/>
      <c r="ER244" s="27"/>
      <c r="ES244" s="27"/>
      <c r="ET244" s="27"/>
      <c r="EU244" s="27"/>
      <c r="EV244" s="27"/>
      <c r="EW244" s="27"/>
      <c r="EX244" s="27"/>
      <c r="EY244" s="27"/>
      <c r="EZ244" s="27"/>
      <c r="FA244" s="27"/>
      <c r="FB244" s="27"/>
      <c r="FC244" s="27"/>
      <c r="FD244" s="27"/>
      <c r="FE244" s="27"/>
      <c r="FF244" s="27"/>
      <c r="FG244" s="27"/>
      <c r="FH244" s="27"/>
      <c r="FI244" s="27"/>
      <c r="FJ244" s="27"/>
      <c r="FK244" s="27"/>
      <c r="FL244" s="27"/>
      <c r="FM244" s="27"/>
      <c r="FN244" s="27"/>
      <c r="FO244" s="27"/>
      <c r="FP244" s="27"/>
      <c r="FQ244" s="27"/>
      <c r="FR244" s="27"/>
      <c r="FS244" s="27"/>
      <c r="FT244" s="27"/>
      <c r="FU244" s="27"/>
      <c r="FV244" s="27"/>
      <c r="FW244" s="27"/>
      <c r="FX244" s="27"/>
      <c r="FY244" s="27"/>
      <c r="FZ244" s="27"/>
      <c r="GA244" s="27"/>
      <c r="GB244" s="27"/>
      <c r="GC244" s="27"/>
      <c r="GD244" s="27"/>
      <c r="GE244" s="27"/>
      <c r="GF244" s="27"/>
      <c r="GG244" s="27"/>
      <c r="GH244" s="27"/>
      <c r="GI244" s="27"/>
      <c r="GJ244" s="27"/>
      <c r="GK244" s="27"/>
      <c r="GL244" s="27"/>
      <c r="GM244" s="27"/>
      <c r="GN244" s="27"/>
      <c r="GO244" s="27"/>
      <c r="GP244" s="27"/>
      <c r="GQ244" s="27"/>
      <c r="GR244" s="27"/>
      <c r="GS244" s="27"/>
      <c r="GT244" s="27"/>
      <c r="GU244" s="27"/>
      <c r="GV244" s="27"/>
      <c r="GW244" s="27"/>
      <c r="GX244" s="27"/>
      <c r="GY244" s="27"/>
      <c r="GZ244" s="27"/>
      <c r="HA244" s="27"/>
      <c r="HB244" s="27"/>
      <c r="HC244" s="27"/>
      <c r="HD244" s="27"/>
      <c r="HE244" s="27"/>
      <c r="HF244" s="27"/>
      <c r="HG244" s="27"/>
      <c r="HH244" s="27"/>
      <c r="HI244" s="27"/>
      <c r="HJ244" s="27"/>
      <c r="HK244" s="27"/>
      <c r="HL244" s="27"/>
      <c r="HM244" s="27"/>
      <c r="HN244" s="27"/>
      <c r="HO244" s="27"/>
      <c r="HP244" s="27"/>
      <c r="HQ244" s="27"/>
      <c r="HR244" s="27"/>
      <c r="HS244" s="27"/>
      <c r="HT244" s="27"/>
      <c r="HU244" s="27"/>
      <c r="HV244" s="27"/>
      <c r="HW244" s="27"/>
      <c r="HX244" s="27"/>
      <c r="HY244" s="27"/>
      <c r="HZ244" s="27"/>
      <c r="IA244" s="27"/>
    </row>
    <row r="245" spans="1:235" x14ac:dyDescent="0.25">
      <c r="A245" s="32">
        <f t="shared" ca="1" si="11"/>
        <v>43351</v>
      </c>
      <c r="B245" s="37">
        <f ca="1">IF(ISERROR(VLOOKUP($A245,Original!$A$9:$B$500,2,FALSE)),0,VLOOKUP($A245,Original!$A$9:$B$500,2,FALSE))</f>
        <v>0</v>
      </c>
      <c r="C245" s="37">
        <f ca="1">IF(ISERROR(VLOOKUP($A245,Levelled!$A$9:$B$500,2,FALSE)),0,VLOOKUP($A245,Levelled!$A$9:$B$500,2,FALSE))</f>
        <v>0</v>
      </c>
      <c r="D245" s="37">
        <f t="shared" ca="1" si="9"/>
        <v>0</v>
      </c>
      <c r="E245" s="37" t="str">
        <f t="shared" ca="1" si="10"/>
        <v>2018-36</v>
      </c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  <c r="AA245" s="27"/>
      <c r="AB245" s="27"/>
      <c r="AC245" s="27"/>
      <c r="AD245" s="27"/>
      <c r="AE245" s="27"/>
      <c r="AF245" s="27"/>
      <c r="AG245" s="27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27"/>
      <c r="CH245" s="27"/>
      <c r="CI245" s="27"/>
      <c r="CJ245" s="27"/>
      <c r="CK245" s="27"/>
      <c r="CL245" s="27"/>
      <c r="CM245" s="27"/>
      <c r="CN245" s="27"/>
      <c r="CO245" s="27"/>
      <c r="CP245" s="27"/>
      <c r="CQ245" s="27"/>
      <c r="CR245" s="27"/>
      <c r="CS245" s="27"/>
      <c r="CT245" s="27"/>
      <c r="CU245" s="27"/>
      <c r="CV245" s="27"/>
      <c r="CW245" s="27"/>
      <c r="CX245" s="27"/>
      <c r="CY245" s="27"/>
      <c r="CZ245" s="27"/>
      <c r="DA245" s="27"/>
      <c r="DB245" s="27"/>
      <c r="DC245" s="27"/>
      <c r="DD245" s="27"/>
      <c r="DE245" s="27"/>
      <c r="DF245" s="27"/>
      <c r="DG245" s="27"/>
      <c r="DH245" s="27"/>
      <c r="DI245" s="27"/>
      <c r="DJ245" s="27"/>
      <c r="DK245" s="27"/>
      <c r="DL245" s="27"/>
      <c r="DM245" s="27"/>
      <c r="DN245" s="27"/>
      <c r="DO245" s="27"/>
      <c r="DP245" s="27"/>
      <c r="DQ245" s="27"/>
      <c r="DR245" s="27"/>
      <c r="DS245" s="27"/>
      <c r="DT245" s="27"/>
      <c r="DU245" s="27"/>
      <c r="DV245" s="27"/>
      <c r="DW245" s="27"/>
      <c r="DX245" s="27"/>
      <c r="DY245" s="27"/>
      <c r="DZ245" s="27"/>
      <c r="EA245" s="27"/>
      <c r="EB245" s="27"/>
      <c r="EC245" s="27"/>
      <c r="ED245" s="27"/>
      <c r="EE245" s="27"/>
      <c r="EF245" s="27"/>
      <c r="EG245" s="27"/>
      <c r="EH245" s="27"/>
      <c r="EI245" s="27"/>
      <c r="EJ245" s="27"/>
      <c r="EK245" s="27"/>
      <c r="EL245" s="27"/>
      <c r="EM245" s="27"/>
      <c r="EN245" s="27"/>
      <c r="EO245" s="27"/>
      <c r="EP245" s="27"/>
      <c r="EQ245" s="27"/>
      <c r="ER245" s="27"/>
      <c r="ES245" s="27"/>
      <c r="ET245" s="27"/>
      <c r="EU245" s="27"/>
      <c r="EV245" s="27"/>
      <c r="EW245" s="27"/>
      <c r="EX245" s="27"/>
      <c r="EY245" s="27"/>
      <c r="EZ245" s="27"/>
      <c r="FA245" s="27"/>
      <c r="FB245" s="27"/>
      <c r="FC245" s="27"/>
      <c r="FD245" s="27"/>
      <c r="FE245" s="27"/>
      <c r="FF245" s="27"/>
      <c r="FG245" s="27"/>
      <c r="FH245" s="27"/>
      <c r="FI245" s="27"/>
      <c r="FJ245" s="27"/>
      <c r="FK245" s="27"/>
      <c r="FL245" s="27"/>
      <c r="FM245" s="27"/>
      <c r="FN245" s="27"/>
      <c r="FO245" s="27"/>
      <c r="FP245" s="27"/>
      <c r="FQ245" s="27"/>
      <c r="FR245" s="27"/>
      <c r="FS245" s="27"/>
      <c r="FT245" s="27"/>
      <c r="FU245" s="27"/>
      <c r="FV245" s="27"/>
      <c r="FW245" s="27"/>
      <c r="FX245" s="27"/>
      <c r="FY245" s="27"/>
      <c r="FZ245" s="27"/>
      <c r="GA245" s="27"/>
      <c r="GB245" s="27"/>
      <c r="GC245" s="27"/>
      <c r="GD245" s="27"/>
      <c r="GE245" s="27"/>
      <c r="GF245" s="27"/>
      <c r="GG245" s="27"/>
      <c r="GH245" s="27"/>
      <c r="GI245" s="27"/>
      <c r="GJ245" s="27"/>
      <c r="GK245" s="27"/>
      <c r="GL245" s="27"/>
      <c r="GM245" s="27"/>
      <c r="GN245" s="27"/>
      <c r="GO245" s="27"/>
      <c r="GP245" s="27"/>
      <c r="GQ245" s="27"/>
      <c r="GR245" s="27"/>
      <c r="GS245" s="27"/>
      <c r="GT245" s="27"/>
      <c r="GU245" s="27"/>
      <c r="GV245" s="27"/>
      <c r="GW245" s="27"/>
      <c r="GX245" s="27"/>
      <c r="GY245" s="27"/>
      <c r="GZ245" s="27"/>
      <c r="HA245" s="27"/>
      <c r="HB245" s="27"/>
      <c r="HC245" s="27"/>
      <c r="HD245" s="27"/>
      <c r="HE245" s="27"/>
      <c r="HF245" s="27"/>
      <c r="HG245" s="27"/>
      <c r="HH245" s="27"/>
      <c r="HI245" s="27"/>
      <c r="HJ245" s="27"/>
      <c r="HK245" s="27"/>
      <c r="HL245" s="27"/>
      <c r="HM245" s="27"/>
      <c r="HN245" s="27"/>
      <c r="HO245" s="27"/>
      <c r="HP245" s="27"/>
      <c r="HQ245" s="27"/>
      <c r="HR245" s="27"/>
      <c r="HS245" s="27"/>
      <c r="HT245" s="27"/>
      <c r="HU245" s="27"/>
      <c r="HV245" s="27"/>
      <c r="HW245" s="27"/>
      <c r="HX245" s="27"/>
      <c r="HY245" s="27"/>
      <c r="HZ245" s="27"/>
      <c r="IA245" s="27"/>
    </row>
    <row r="246" spans="1:235" x14ac:dyDescent="0.25">
      <c r="A246" s="32">
        <f t="shared" ca="1" si="11"/>
        <v>43352</v>
      </c>
      <c r="B246" s="37">
        <f ca="1">IF(ISERROR(VLOOKUP($A246,Original!$A$9:$B$500,2,FALSE)),0,VLOOKUP($A246,Original!$A$9:$B$500,2,FALSE))</f>
        <v>0</v>
      </c>
      <c r="C246" s="37">
        <f ca="1">IF(ISERROR(VLOOKUP($A246,Levelled!$A$9:$B$500,2,FALSE)),0,VLOOKUP($A246,Levelled!$A$9:$B$500,2,FALSE))</f>
        <v>0</v>
      </c>
      <c r="D246" s="37">
        <f t="shared" ca="1" si="9"/>
        <v>0</v>
      </c>
      <c r="E246" s="37" t="str">
        <f t="shared" ca="1" si="10"/>
        <v>2018-36</v>
      </c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  <c r="AA246" s="27"/>
      <c r="AB246" s="27"/>
      <c r="AC246" s="27"/>
      <c r="AD246" s="27"/>
      <c r="AE246" s="27"/>
      <c r="AF246" s="27"/>
      <c r="AG246" s="27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27"/>
      <c r="CH246" s="27"/>
      <c r="CI246" s="27"/>
      <c r="CJ246" s="27"/>
      <c r="CK246" s="27"/>
      <c r="CL246" s="27"/>
      <c r="CM246" s="27"/>
      <c r="CN246" s="27"/>
      <c r="CO246" s="27"/>
      <c r="CP246" s="27"/>
      <c r="CQ246" s="27"/>
      <c r="CR246" s="27"/>
      <c r="CS246" s="27"/>
      <c r="CT246" s="27"/>
      <c r="CU246" s="27"/>
      <c r="CV246" s="27"/>
      <c r="CW246" s="27"/>
      <c r="CX246" s="27"/>
      <c r="CY246" s="27"/>
      <c r="CZ246" s="27"/>
      <c r="DA246" s="27"/>
      <c r="DB246" s="27"/>
      <c r="DC246" s="27"/>
      <c r="DD246" s="27"/>
      <c r="DE246" s="27"/>
      <c r="DF246" s="27"/>
      <c r="DG246" s="27"/>
      <c r="DH246" s="27"/>
      <c r="DI246" s="27"/>
      <c r="DJ246" s="27"/>
      <c r="DK246" s="27"/>
      <c r="DL246" s="27"/>
      <c r="DM246" s="27"/>
      <c r="DN246" s="27"/>
      <c r="DO246" s="27"/>
      <c r="DP246" s="27"/>
      <c r="DQ246" s="27"/>
      <c r="DR246" s="27"/>
      <c r="DS246" s="27"/>
      <c r="DT246" s="27"/>
      <c r="DU246" s="27"/>
      <c r="DV246" s="27"/>
      <c r="DW246" s="27"/>
      <c r="DX246" s="27"/>
      <c r="DY246" s="27"/>
      <c r="DZ246" s="27"/>
      <c r="EA246" s="27"/>
      <c r="EB246" s="27"/>
      <c r="EC246" s="27"/>
      <c r="ED246" s="27"/>
      <c r="EE246" s="27"/>
      <c r="EF246" s="27"/>
      <c r="EG246" s="27"/>
      <c r="EH246" s="27"/>
      <c r="EI246" s="27"/>
      <c r="EJ246" s="27"/>
      <c r="EK246" s="27"/>
      <c r="EL246" s="27"/>
      <c r="EM246" s="27"/>
      <c r="EN246" s="27"/>
      <c r="EO246" s="27"/>
      <c r="EP246" s="27"/>
      <c r="EQ246" s="27"/>
      <c r="ER246" s="27"/>
      <c r="ES246" s="27"/>
      <c r="ET246" s="27"/>
      <c r="EU246" s="27"/>
      <c r="EV246" s="27"/>
      <c r="EW246" s="27"/>
      <c r="EX246" s="27"/>
      <c r="EY246" s="27"/>
      <c r="EZ246" s="27"/>
      <c r="FA246" s="27"/>
      <c r="FB246" s="27"/>
      <c r="FC246" s="27"/>
      <c r="FD246" s="27"/>
      <c r="FE246" s="27"/>
      <c r="FF246" s="27"/>
      <c r="FG246" s="27"/>
      <c r="FH246" s="27"/>
      <c r="FI246" s="27"/>
      <c r="FJ246" s="27"/>
      <c r="FK246" s="27"/>
      <c r="FL246" s="27"/>
      <c r="FM246" s="27"/>
      <c r="FN246" s="27"/>
      <c r="FO246" s="27"/>
      <c r="FP246" s="27"/>
      <c r="FQ246" s="27"/>
      <c r="FR246" s="27"/>
      <c r="FS246" s="27"/>
      <c r="FT246" s="27"/>
      <c r="FU246" s="27"/>
      <c r="FV246" s="27"/>
      <c r="FW246" s="27"/>
      <c r="FX246" s="27"/>
      <c r="FY246" s="27"/>
      <c r="FZ246" s="27"/>
      <c r="GA246" s="27"/>
      <c r="GB246" s="27"/>
      <c r="GC246" s="27"/>
      <c r="GD246" s="27"/>
      <c r="GE246" s="27"/>
      <c r="GF246" s="27"/>
      <c r="GG246" s="27"/>
      <c r="GH246" s="27"/>
      <c r="GI246" s="27"/>
      <c r="GJ246" s="27"/>
      <c r="GK246" s="27"/>
      <c r="GL246" s="27"/>
      <c r="GM246" s="27"/>
      <c r="GN246" s="27"/>
      <c r="GO246" s="27"/>
      <c r="GP246" s="27"/>
      <c r="GQ246" s="27"/>
      <c r="GR246" s="27"/>
      <c r="GS246" s="27"/>
      <c r="GT246" s="27"/>
      <c r="GU246" s="27"/>
      <c r="GV246" s="27"/>
      <c r="GW246" s="27"/>
      <c r="GX246" s="27"/>
      <c r="GY246" s="27"/>
      <c r="GZ246" s="27"/>
      <c r="HA246" s="27"/>
      <c r="HB246" s="27"/>
      <c r="HC246" s="27"/>
      <c r="HD246" s="27"/>
      <c r="HE246" s="27"/>
      <c r="HF246" s="27"/>
      <c r="HG246" s="27"/>
      <c r="HH246" s="27"/>
      <c r="HI246" s="27"/>
      <c r="HJ246" s="27"/>
      <c r="HK246" s="27"/>
      <c r="HL246" s="27"/>
      <c r="HM246" s="27"/>
      <c r="HN246" s="27"/>
      <c r="HO246" s="27"/>
      <c r="HP246" s="27"/>
      <c r="HQ246" s="27"/>
      <c r="HR246" s="27"/>
      <c r="HS246" s="27"/>
      <c r="HT246" s="27"/>
      <c r="HU246" s="27"/>
      <c r="HV246" s="27"/>
      <c r="HW246" s="27"/>
      <c r="HX246" s="27"/>
      <c r="HY246" s="27"/>
      <c r="HZ246" s="27"/>
      <c r="IA246" s="27"/>
    </row>
    <row r="247" spans="1:235" x14ac:dyDescent="0.25">
      <c r="A247" s="32">
        <f t="shared" ca="1" si="11"/>
        <v>43353</v>
      </c>
      <c r="B247" s="37">
        <f ca="1">IF(ISERROR(VLOOKUP($A247,Original!$A$9:$B$500,2,FALSE)),0,VLOOKUP($A247,Original!$A$9:$B$500,2,FALSE))</f>
        <v>0</v>
      </c>
      <c r="C247" s="37">
        <f ca="1">IF(ISERROR(VLOOKUP($A247,Levelled!$A$9:$B$500,2,FALSE)),0,VLOOKUP($A247,Levelled!$A$9:$B$500,2,FALSE))</f>
        <v>0</v>
      </c>
      <c r="D247" s="37">
        <f t="shared" ca="1" si="9"/>
        <v>0</v>
      </c>
      <c r="E247" s="37" t="str">
        <f t="shared" ca="1" si="10"/>
        <v>2018-37</v>
      </c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  <c r="AA247" s="27"/>
      <c r="AB247" s="27"/>
      <c r="AC247" s="27"/>
      <c r="AD247" s="27"/>
      <c r="AE247" s="27"/>
      <c r="AF247" s="27"/>
      <c r="AG247" s="27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27"/>
      <c r="CH247" s="27"/>
      <c r="CI247" s="27"/>
      <c r="CJ247" s="27"/>
      <c r="CK247" s="27"/>
      <c r="CL247" s="27"/>
      <c r="CM247" s="27"/>
      <c r="CN247" s="27"/>
      <c r="CO247" s="27"/>
      <c r="CP247" s="27"/>
      <c r="CQ247" s="27"/>
      <c r="CR247" s="27"/>
      <c r="CS247" s="27"/>
      <c r="CT247" s="27"/>
      <c r="CU247" s="27"/>
      <c r="CV247" s="27"/>
      <c r="CW247" s="27"/>
      <c r="CX247" s="27"/>
      <c r="CY247" s="27"/>
      <c r="CZ247" s="27"/>
      <c r="DA247" s="27"/>
      <c r="DB247" s="27"/>
      <c r="DC247" s="27"/>
      <c r="DD247" s="27"/>
      <c r="DE247" s="27"/>
      <c r="DF247" s="27"/>
      <c r="DG247" s="27"/>
      <c r="DH247" s="27"/>
      <c r="DI247" s="27"/>
      <c r="DJ247" s="27"/>
      <c r="DK247" s="27"/>
      <c r="DL247" s="27"/>
      <c r="DM247" s="27"/>
      <c r="DN247" s="27"/>
      <c r="DO247" s="27"/>
      <c r="DP247" s="27"/>
      <c r="DQ247" s="27"/>
      <c r="DR247" s="27"/>
      <c r="DS247" s="27"/>
      <c r="DT247" s="27"/>
      <c r="DU247" s="27"/>
      <c r="DV247" s="27"/>
      <c r="DW247" s="27"/>
      <c r="DX247" s="27"/>
      <c r="DY247" s="27"/>
      <c r="DZ247" s="27"/>
      <c r="EA247" s="27"/>
      <c r="EB247" s="27"/>
      <c r="EC247" s="27"/>
      <c r="ED247" s="27"/>
      <c r="EE247" s="27"/>
      <c r="EF247" s="27"/>
      <c r="EG247" s="27"/>
      <c r="EH247" s="27"/>
      <c r="EI247" s="27"/>
      <c r="EJ247" s="27"/>
      <c r="EK247" s="27"/>
      <c r="EL247" s="27"/>
      <c r="EM247" s="27"/>
      <c r="EN247" s="27"/>
      <c r="EO247" s="27"/>
      <c r="EP247" s="27"/>
      <c r="EQ247" s="27"/>
      <c r="ER247" s="27"/>
      <c r="ES247" s="27"/>
      <c r="ET247" s="27"/>
      <c r="EU247" s="27"/>
      <c r="EV247" s="27"/>
      <c r="EW247" s="27"/>
      <c r="EX247" s="27"/>
      <c r="EY247" s="27"/>
      <c r="EZ247" s="27"/>
      <c r="FA247" s="27"/>
      <c r="FB247" s="27"/>
      <c r="FC247" s="27"/>
      <c r="FD247" s="27"/>
      <c r="FE247" s="27"/>
      <c r="FF247" s="27"/>
      <c r="FG247" s="27"/>
      <c r="FH247" s="27"/>
      <c r="FI247" s="27"/>
      <c r="FJ247" s="27"/>
      <c r="FK247" s="27"/>
      <c r="FL247" s="27"/>
      <c r="FM247" s="27"/>
      <c r="FN247" s="27"/>
      <c r="FO247" s="27"/>
      <c r="FP247" s="27"/>
      <c r="FQ247" s="27"/>
      <c r="FR247" s="27"/>
      <c r="FS247" s="27"/>
      <c r="FT247" s="27"/>
      <c r="FU247" s="27"/>
      <c r="FV247" s="27"/>
      <c r="FW247" s="27"/>
      <c r="FX247" s="27"/>
      <c r="FY247" s="27"/>
      <c r="FZ247" s="27"/>
      <c r="GA247" s="27"/>
      <c r="GB247" s="27"/>
      <c r="GC247" s="27"/>
      <c r="GD247" s="27"/>
      <c r="GE247" s="27"/>
      <c r="GF247" s="27"/>
      <c r="GG247" s="27"/>
      <c r="GH247" s="27"/>
      <c r="GI247" s="27"/>
      <c r="GJ247" s="27"/>
      <c r="GK247" s="27"/>
      <c r="GL247" s="27"/>
      <c r="GM247" s="27"/>
      <c r="GN247" s="27"/>
      <c r="GO247" s="27"/>
      <c r="GP247" s="27"/>
      <c r="GQ247" s="27"/>
      <c r="GR247" s="27"/>
      <c r="GS247" s="27"/>
      <c r="GT247" s="27"/>
      <c r="GU247" s="27"/>
      <c r="GV247" s="27"/>
      <c r="GW247" s="27"/>
      <c r="GX247" s="27"/>
      <c r="GY247" s="27"/>
      <c r="GZ247" s="27"/>
      <c r="HA247" s="27"/>
      <c r="HB247" s="27"/>
      <c r="HC247" s="27"/>
      <c r="HD247" s="27"/>
      <c r="HE247" s="27"/>
      <c r="HF247" s="27"/>
      <c r="HG247" s="27"/>
      <c r="HH247" s="27"/>
      <c r="HI247" s="27"/>
      <c r="HJ247" s="27"/>
      <c r="HK247" s="27"/>
      <c r="HL247" s="27"/>
      <c r="HM247" s="27"/>
      <c r="HN247" s="27"/>
      <c r="HO247" s="27"/>
      <c r="HP247" s="27"/>
      <c r="HQ247" s="27"/>
      <c r="HR247" s="27"/>
      <c r="HS247" s="27"/>
      <c r="HT247" s="27"/>
      <c r="HU247" s="27"/>
      <c r="HV247" s="27"/>
      <c r="HW247" s="27"/>
      <c r="HX247" s="27"/>
      <c r="HY247" s="27"/>
      <c r="HZ247" s="27"/>
      <c r="IA247" s="27"/>
    </row>
    <row r="248" spans="1:235" x14ac:dyDescent="0.25">
      <c r="A248" s="32">
        <f t="shared" ca="1" si="11"/>
        <v>43354</v>
      </c>
      <c r="B248" s="37">
        <f ca="1">IF(ISERROR(VLOOKUP($A248,Original!$A$9:$B$500,2,FALSE)),0,VLOOKUP($A248,Original!$A$9:$B$500,2,FALSE))</f>
        <v>0</v>
      </c>
      <c r="C248" s="37">
        <f ca="1">IF(ISERROR(VLOOKUP($A248,Levelled!$A$9:$B$500,2,FALSE)),0,VLOOKUP($A248,Levelled!$A$9:$B$500,2,FALSE))</f>
        <v>0</v>
      </c>
      <c r="D248" s="37">
        <f t="shared" ca="1" si="9"/>
        <v>0</v>
      </c>
      <c r="E248" s="37" t="str">
        <f t="shared" ca="1" si="10"/>
        <v>2018-37</v>
      </c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27"/>
      <c r="CH248" s="27"/>
      <c r="CI248" s="27"/>
      <c r="CJ248" s="27"/>
      <c r="CK248" s="27"/>
      <c r="CL248" s="27"/>
      <c r="CM248" s="27"/>
      <c r="CN248" s="27"/>
      <c r="CO248" s="27"/>
      <c r="CP248" s="27"/>
      <c r="CQ248" s="27"/>
      <c r="CR248" s="27"/>
      <c r="CS248" s="27"/>
      <c r="CT248" s="27"/>
      <c r="CU248" s="27"/>
      <c r="CV248" s="27"/>
      <c r="CW248" s="27"/>
      <c r="CX248" s="27"/>
      <c r="CY248" s="27"/>
      <c r="CZ248" s="27"/>
      <c r="DA248" s="27"/>
      <c r="DB248" s="27"/>
      <c r="DC248" s="27"/>
      <c r="DD248" s="27"/>
      <c r="DE248" s="27"/>
      <c r="DF248" s="27"/>
      <c r="DG248" s="27"/>
      <c r="DH248" s="27"/>
      <c r="DI248" s="27"/>
      <c r="DJ248" s="27"/>
      <c r="DK248" s="27"/>
      <c r="DL248" s="27"/>
      <c r="DM248" s="27"/>
      <c r="DN248" s="27"/>
      <c r="DO248" s="27"/>
      <c r="DP248" s="27"/>
      <c r="DQ248" s="27"/>
      <c r="DR248" s="27"/>
      <c r="DS248" s="27"/>
      <c r="DT248" s="27"/>
      <c r="DU248" s="27"/>
      <c r="DV248" s="27"/>
      <c r="DW248" s="27"/>
      <c r="DX248" s="27"/>
      <c r="DY248" s="27"/>
      <c r="DZ248" s="27"/>
      <c r="EA248" s="27"/>
      <c r="EB248" s="27"/>
      <c r="EC248" s="27"/>
      <c r="ED248" s="27"/>
      <c r="EE248" s="27"/>
      <c r="EF248" s="27"/>
      <c r="EG248" s="27"/>
      <c r="EH248" s="27"/>
      <c r="EI248" s="27"/>
      <c r="EJ248" s="27"/>
      <c r="EK248" s="27"/>
      <c r="EL248" s="27"/>
      <c r="EM248" s="27"/>
      <c r="EN248" s="27"/>
      <c r="EO248" s="27"/>
      <c r="EP248" s="27"/>
      <c r="EQ248" s="27"/>
      <c r="ER248" s="27"/>
      <c r="ES248" s="27"/>
      <c r="ET248" s="27"/>
      <c r="EU248" s="27"/>
      <c r="EV248" s="27"/>
      <c r="EW248" s="27"/>
      <c r="EX248" s="27"/>
      <c r="EY248" s="27"/>
      <c r="EZ248" s="27"/>
      <c r="FA248" s="27"/>
      <c r="FB248" s="27"/>
      <c r="FC248" s="27"/>
      <c r="FD248" s="27"/>
      <c r="FE248" s="27"/>
      <c r="FF248" s="27"/>
      <c r="FG248" s="27"/>
      <c r="FH248" s="27"/>
      <c r="FI248" s="27"/>
      <c r="FJ248" s="27"/>
      <c r="FK248" s="27"/>
      <c r="FL248" s="27"/>
      <c r="FM248" s="27"/>
      <c r="FN248" s="27"/>
      <c r="FO248" s="27"/>
      <c r="FP248" s="27"/>
      <c r="FQ248" s="27"/>
      <c r="FR248" s="27"/>
      <c r="FS248" s="27"/>
      <c r="FT248" s="27"/>
      <c r="FU248" s="27"/>
      <c r="FV248" s="27"/>
      <c r="FW248" s="27"/>
      <c r="FX248" s="27"/>
      <c r="FY248" s="27"/>
      <c r="FZ248" s="27"/>
      <c r="GA248" s="27"/>
      <c r="GB248" s="27"/>
      <c r="GC248" s="27"/>
      <c r="GD248" s="27"/>
      <c r="GE248" s="27"/>
      <c r="GF248" s="27"/>
      <c r="GG248" s="27"/>
      <c r="GH248" s="27"/>
      <c r="GI248" s="27"/>
      <c r="GJ248" s="27"/>
      <c r="GK248" s="27"/>
      <c r="GL248" s="27"/>
      <c r="GM248" s="27"/>
      <c r="GN248" s="27"/>
      <c r="GO248" s="27"/>
      <c r="GP248" s="27"/>
      <c r="GQ248" s="27"/>
      <c r="GR248" s="27"/>
      <c r="GS248" s="27"/>
      <c r="GT248" s="27"/>
      <c r="GU248" s="27"/>
      <c r="GV248" s="27"/>
      <c r="GW248" s="27"/>
      <c r="GX248" s="27"/>
      <c r="GY248" s="27"/>
      <c r="GZ248" s="27"/>
      <c r="HA248" s="27"/>
      <c r="HB248" s="27"/>
      <c r="HC248" s="27"/>
      <c r="HD248" s="27"/>
      <c r="HE248" s="27"/>
      <c r="HF248" s="27"/>
      <c r="HG248" s="27"/>
      <c r="HH248" s="27"/>
      <c r="HI248" s="27"/>
      <c r="HJ248" s="27"/>
      <c r="HK248" s="27"/>
      <c r="HL248" s="27"/>
      <c r="HM248" s="27"/>
      <c r="HN248" s="27"/>
      <c r="HO248" s="27"/>
      <c r="HP248" s="27"/>
      <c r="HQ248" s="27"/>
      <c r="HR248" s="27"/>
      <c r="HS248" s="27"/>
      <c r="HT248" s="27"/>
      <c r="HU248" s="27"/>
      <c r="HV248" s="27"/>
      <c r="HW248" s="27"/>
      <c r="HX248" s="27"/>
      <c r="HY248" s="27"/>
      <c r="HZ248" s="27"/>
      <c r="IA248" s="27"/>
    </row>
    <row r="249" spans="1:235" x14ac:dyDescent="0.25">
      <c r="A249" s="32">
        <f t="shared" ca="1" si="11"/>
        <v>43355</v>
      </c>
      <c r="B249" s="37">
        <f ca="1">IF(ISERROR(VLOOKUP($A249,Original!$A$9:$B$500,2,FALSE)),0,VLOOKUP($A249,Original!$A$9:$B$500,2,FALSE))</f>
        <v>0</v>
      </c>
      <c r="C249" s="37">
        <f ca="1">IF(ISERROR(VLOOKUP($A249,Levelled!$A$9:$B$500,2,FALSE)),0,VLOOKUP($A249,Levelled!$A$9:$B$500,2,FALSE))</f>
        <v>0</v>
      </c>
      <c r="D249" s="37">
        <f t="shared" ca="1" si="9"/>
        <v>0</v>
      </c>
      <c r="E249" s="37" t="str">
        <f t="shared" ca="1" si="10"/>
        <v>2018-37</v>
      </c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  <c r="AA249" s="27"/>
      <c r="AB249" s="27"/>
      <c r="AC249" s="27"/>
      <c r="AD249" s="27"/>
      <c r="AE249" s="27"/>
      <c r="AF249" s="27"/>
      <c r="AG249" s="27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27"/>
      <c r="CH249" s="27"/>
      <c r="CI249" s="27"/>
      <c r="CJ249" s="27"/>
      <c r="CK249" s="27"/>
      <c r="CL249" s="27"/>
      <c r="CM249" s="27"/>
      <c r="CN249" s="27"/>
      <c r="CO249" s="27"/>
      <c r="CP249" s="27"/>
      <c r="CQ249" s="27"/>
      <c r="CR249" s="27"/>
      <c r="CS249" s="27"/>
      <c r="CT249" s="27"/>
      <c r="CU249" s="27"/>
      <c r="CV249" s="27"/>
      <c r="CW249" s="27"/>
      <c r="CX249" s="27"/>
      <c r="CY249" s="27"/>
      <c r="CZ249" s="27"/>
      <c r="DA249" s="27"/>
      <c r="DB249" s="27"/>
      <c r="DC249" s="27"/>
      <c r="DD249" s="27"/>
      <c r="DE249" s="27"/>
      <c r="DF249" s="27"/>
      <c r="DG249" s="27"/>
      <c r="DH249" s="27"/>
      <c r="DI249" s="27"/>
      <c r="DJ249" s="27"/>
      <c r="DK249" s="27"/>
      <c r="DL249" s="27"/>
      <c r="DM249" s="27"/>
      <c r="DN249" s="27"/>
      <c r="DO249" s="27"/>
      <c r="DP249" s="27"/>
      <c r="DQ249" s="27"/>
      <c r="DR249" s="27"/>
      <c r="DS249" s="27"/>
      <c r="DT249" s="27"/>
      <c r="DU249" s="27"/>
      <c r="DV249" s="27"/>
      <c r="DW249" s="27"/>
      <c r="DX249" s="27"/>
      <c r="DY249" s="27"/>
      <c r="DZ249" s="27"/>
      <c r="EA249" s="27"/>
      <c r="EB249" s="27"/>
      <c r="EC249" s="27"/>
      <c r="ED249" s="27"/>
      <c r="EE249" s="27"/>
      <c r="EF249" s="27"/>
      <c r="EG249" s="27"/>
      <c r="EH249" s="27"/>
      <c r="EI249" s="27"/>
      <c r="EJ249" s="27"/>
      <c r="EK249" s="27"/>
      <c r="EL249" s="27"/>
      <c r="EM249" s="27"/>
      <c r="EN249" s="27"/>
      <c r="EO249" s="27"/>
      <c r="EP249" s="27"/>
      <c r="EQ249" s="27"/>
      <c r="ER249" s="27"/>
      <c r="ES249" s="27"/>
      <c r="ET249" s="27"/>
      <c r="EU249" s="27"/>
      <c r="EV249" s="27"/>
      <c r="EW249" s="27"/>
      <c r="EX249" s="27"/>
      <c r="EY249" s="27"/>
      <c r="EZ249" s="27"/>
      <c r="FA249" s="27"/>
      <c r="FB249" s="27"/>
      <c r="FC249" s="27"/>
      <c r="FD249" s="27"/>
      <c r="FE249" s="27"/>
      <c r="FF249" s="27"/>
      <c r="FG249" s="27"/>
      <c r="FH249" s="27"/>
      <c r="FI249" s="27"/>
      <c r="FJ249" s="27"/>
      <c r="FK249" s="27"/>
      <c r="FL249" s="27"/>
      <c r="FM249" s="27"/>
      <c r="FN249" s="27"/>
      <c r="FO249" s="27"/>
      <c r="FP249" s="27"/>
      <c r="FQ249" s="27"/>
      <c r="FR249" s="27"/>
      <c r="FS249" s="27"/>
      <c r="FT249" s="27"/>
      <c r="FU249" s="27"/>
      <c r="FV249" s="27"/>
      <c r="FW249" s="27"/>
      <c r="FX249" s="27"/>
      <c r="FY249" s="27"/>
      <c r="FZ249" s="27"/>
      <c r="GA249" s="27"/>
      <c r="GB249" s="27"/>
      <c r="GC249" s="27"/>
      <c r="GD249" s="27"/>
      <c r="GE249" s="27"/>
      <c r="GF249" s="27"/>
      <c r="GG249" s="27"/>
      <c r="GH249" s="27"/>
      <c r="GI249" s="27"/>
      <c r="GJ249" s="27"/>
      <c r="GK249" s="27"/>
      <c r="GL249" s="27"/>
      <c r="GM249" s="27"/>
      <c r="GN249" s="27"/>
      <c r="GO249" s="27"/>
      <c r="GP249" s="27"/>
      <c r="GQ249" s="27"/>
      <c r="GR249" s="27"/>
      <c r="GS249" s="27"/>
      <c r="GT249" s="27"/>
      <c r="GU249" s="27"/>
      <c r="GV249" s="27"/>
      <c r="GW249" s="27"/>
      <c r="GX249" s="27"/>
      <c r="GY249" s="27"/>
      <c r="GZ249" s="27"/>
      <c r="HA249" s="27"/>
      <c r="HB249" s="27"/>
      <c r="HC249" s="27"/>
      <c r="HD249" s="27"/>
      <c r="HE249" s="27"/>
      <c r="HF249" s="27"/>
      <c r="HG249" s="27"/>
      <c r="HH249" s="27"/>
      <c r="HI249" s="27"/>
      <c r="HJ249" s="27"/>
      <c r="HK249" s="27"/>
      <c r="HL249" s="27"/>
      <c r="HM249" s="27"/>
      <c r="HN249" s="27"/>
      <c r="HO249" s="27"/>
      <c r="HP249" s="27"/>
      <c r="HQ249" s="27"/>
      <c r="HR249" s="27"/>
      <c r="HS249" s="27"/>
      <c r="HT249" s="27"/>
      <c r="HU249" s="27"/>
      <c r="HV249" s="27"/>
      <c r="HW249" s="27"/>
      <c r="HX249" s="27"/>
      <c r="HY249" s="27"/>
      <c r="HZ249" s="27"/>
      <c r="IA249" s="27"/>
    </row>
    <row r="250" spans="1:235" x14ac:dyDescent="0.25">
      <c r="A250" s="32">
        <f t="shared" ca="1" si="11"/>
        <v>43356</v>
      </c>
      <c r="B250" s="37">
        <f ca="1">IF(ISERROR(VLOOKUP($A250,Original!$A$9:$B$500,2,FALSE)),0,VLOOKUP($A250,Original!$A$9:$B$500,2,FALSE))</f>
        <v>0</v>
      </c>
      <c r="C250" s="37">
        <f ca="1">IF(ISERROR(VLOOKUP($A250,Levelled!$A$9:$B$500,2,FALSE)),0,VLOOKUP($A250,Levelled!$A$9:$B$500,2,FALSE))</f>
        <v>0</v>
      </c>
      <c r="D250" s="37">
        <f t="shared" ca="1" si="9"/>
        <v>0</v>
      </c>
      <c r="E250" s="37" t="str">
        <f t="shared" ca="1" si="10"/>
        <v>2018-37</v>
      </c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  <c r="AA250" s="27"/>
      <c r="AB250" s="27"/>
      <c r="AC250" s="27"/>
      <c r="AD250" s="27"/>
      <c r="AE250" s="27"/>
      <c r="AF250" s="27"/>
      <c r="AG250" s="27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27"/>
      <c r="CH250" s="27"/>
      <c r="CI250" s="27"/>
      <c r="CJ250" s="27"/>
      <c r="CK250" s="27"/>
      <c r="CL250" s="27"/>
      <c r="CM250" s="27"/>
      <c r="CN250" s="27"/>
      <c r="CO250" s="27"/>
      <c r="CP250" s="27"/>
      <c r="CQ250" s="27"/>
      <c r="CR250" s="27"/>
      <c r="CS250" s="27"/>
      <c r="CT250" s="27"/>
      <c r="CU250" s="27"/>
      <c r="CV250" s="27"/>
      <c r="CW250" s="27"/>
      <c r="CX250" s="27"/>
      <c r="CY250" s="27"/>
      <c r="CZ250" s="27"/>
      <c r="DA250" s="27"/>
      <c r="DB250" s="27"/>
      <c r="DC250" s="27"/>
      <c r="DD250" s="27"/>
      <c r="DE250" s="27"/>
      <c r="DF250" s="27"/>
      <c r="DG250" s="27"/>
      <c r="DH250" s="27"/>
      <c r="DI250" s="27"/>
      <c r="DJ250" s="27"/>
      <c r="DK250" s="27"/>
      <c r="DL250" s="27"/>
      <c r="DM250" s="27"/>
      <c r="DN250" s="27"/>
      <c r="DO250" s="27"/>
      <c r="DP250" s="27"/>
      <c r="DQ250" s="27"/>
      <c r="DR250" s="27"/>
      <c r="DS250" s="27"/>
      <c r="DT250" s="27"/>
      <c r="DU250" s="27"/>
      <c r="DV250" s="27"/>
      <c r="DW250" s="27"/>
      <c r="DX250" s="27"/>
      <c r="DY250" s="27"/>
      <c r="DZ250" s="27"/>
      <c r="EA250" s="27"/>
      <c r="EB250" s="27"/>
      <c r="EC250" s="27"/>
      <c r="ED250" s="27"/>
      <c r="EE250" s="27"/>
      <c r="EF250" s="27"/>
      <c r="EG250" s="27"/>
      <c r="EH250" s="27"/>
      <c r="EI250" s="27"/>
      <c r="EJ250" s="27"/>
      <c r="EK250" s="27"/>
      <c r="EL250" s="27"/>
      <c r="EM250" s="27"/>
      <c r="EN250" s="27"/>
      <c r="EO250" s="27"/>
      <c r="EP250" s="27"/>
      <c r="EQ250" s="27"/>
      <c r="ER250" s="27"/>
      <c r="ES250" s="27"/>
      <c r="ET250" s="27"/>
      <c r="EU250" s="27"/>
      <c r="EV250" s="27"/>
      <c r="EW250" s="27"/>
      <c r="EX250" s="27"/>
      <c r="EY250" s="27"/>
      <c r="EZ250" s="27"/>
      <c r="FA250" s="27"/>
      <c r="FB250" s="27"/>
      <c r="FC250" s="27"/>
      <c r="FD250" s="27"/>
      <c r="FE250" s="27"/>
      <c r="FF250" s="27"/>
      <c r="FG250" s="27"/>
      <c r="FH250" s="27"/>
      <c r="FI250" s="27"/>
      <c r="FJ250" s="27"/>
      <c r="FK250" s="27"/>
      <c r="FL250" s="27"/>
      <c r="FM250" s="27"/>
      <c r="FN250" s="27"/>
      <c r="FO250" s="27"/>
      <c r="FP250" s="27"/>
      <c r="FQ250" s="27"/>
      <c r="FR250" s="27"/>
      <c r="FS250" s="27"/>
      <c r="FT250" s="27"/>
      <c r="FU250" s="27"/>
      <c r="FV250" s="27"/>
      <c r="FW250" s="27"/>
      <c r="FX250" s="27"/>
      <c r="FY250" s="27"/>
      <c r="FZ250" s="27"/>
      <c r="GA250" s="27"/>
      <c r="GB250" s="27"/>
      <c r="GC250" s="27"/>
      <c r="GD250" s="27"/>
      <c r="GE250" s="27"/>
      <c r="GF250" s="27"/>
      <c r="GG250" s="27"/>
      <c r="GH250" s="27"/>
      <c r="GI250" s="27"/>
      <c r="GJ250" s="27"/>
      <c r="GK250" s="27"/>
      <c r="GL250" s="27"/>
      <c r="GM250" s="27"/>
      <c r="GN250" s="27"/>
      <c r="GO250" s="27"/>
      <c r="GP250" s="27"/>
      <c r="GQ250" s="27"/>
      <c r="GR250" s="27"/>
      <c r="GS250" s="27"/>
      <c r="GT250" s="27"/>
      <c r="GU250" s="27"/>
      <c r="GV250" s="27"/>
      <c r="GW250" s="27"/>
      <c r="GX250" s="27"/>
      <c r="GY250" s="27"/>
      <c r="GZ250" s="27"/>
      <c r="HA250" s="27"/>
      <c r="HB250" s="27"/>
      <c r="HC250" s="27"/>
      <c r="HD250" s="27"/>
      <c r="HE250" s="27"/>
      <c r="HF250" s="27"/>
      <c r="HG250" s="27"/>
      <c r="HH250" s="27"/>
      <c r="HI250" s="27"/>
      <c r="HJ250" s="27"/>
      <c r="HK250" s="27"/>
      <c r="HL250" s="27"/>
      <c r="HM250" s="27"/>
      <c r="HN250" s="27"/>
      <c r="HO250" s="27"/>
      <c r="HP250" s="27"/>
      <c r="HQ250" s="27"/>
      <c r="HR250" s="27"/>
      <c r="HS250" s="27"/>
      <c r="HT250" s="27"/>
      <c r="HU250" s="27"/>
      <c r="HV250" s="27"/>
      <c r="HW250" s="27"/>
      <c r="HX250" s="27"/>
      <c r="HY250" s="27"/>
      <c r="HZ250" s="27"/>
      <c r="IA250" s="27"/>
    </row>
    <row r="251" spans="1:235" x14ac:dyDescent="0.25">
      <c r="A251" s="32">
        <f t="shared" ca="1" si="11"/>
        <v>43357</v>
      </c>
      <c r="B251" s="37">
        <f ca="1">IF(ISERROR(VLOOKUP($A251,Original!$A$9:$B$500,2,FALSE)),0,VLOOKUP($A251,Original!$A$9:$B$500,2,FALSE))</f>
        <v>0</v>
      </c>
      <c r="C251" s="37">
        <f ca="1">IF(ISERROR(VLOOKUP($A251,Levelled!$A$9:$B$500,2,FALSE)),0,VLOOKUP($A251,Levelled!$A$9:$B$500,2,FALSE))</f>
        <v>0</v>
      </c>
      <c r="D251" s="37">
        <f t="shared" ca="1" si="9"/>
        <v>0</v>
      </c>
      <c r="E251" s="37" t="str">
        <f t="shared" ca="1" si="10"/>
        <v>2018-37</v>
      </c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  <c r="AA251" s="27"/>
      <c r="AB251" s="27"/>
      <c r="AC251" s="27"/>
      <c r="AD251" s="27"/>
      <c r="AE251" s="27"/>
      <c r="AF251" s="27"/>
      <c r="AG251" s="27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27"/>
      <c r="CH251" s="27"/>
      <c r="CI251" s="27"/>
      <c r="CJ251" s="27"/>
      <c r="CK251" s="27"/>
      <c r="CL251" s="27"/>
      <c r="CM251" s="27"/>
      <c r="CN251" s="27"/>
      <c r="CO251" s="27"/>
      <c r="CP251" s="27"/>
      <c r="CQ251" s="27"/>
      <c r="CR251" s="27"/>
      <c r="CS251" s="27"/>
      <c r="CT251" s="27"/>
      <c r="CU251" s="27"/>
      <c r="CV251" s="27"/>
      <c r="CW251" s="27"/>
      <c r="CX251" s="27"/>
      <c r="CY251" s="27"/>
      <c r="CZ251" s="27"/>
      <c r="DA251" s="27"/>
      <c r="DB251" s="27"/>
      <c r="DC251" s="27"/>
      <c r="DD251" s="27"/>
      <c r="DE251" s="27"/>
      <c r="DF251" s="27"/>
      <c r="DG251" s="27"/>
      <c r="DH251" s="27"/>
      <c r="DI251" s="27"/>
      <c r="DJ251" s="27"/>
      <c r="DK251" s="27"/>
      <c r="DL251" s="27"/>
      <c r="DM251" s="27"/>
      <c r="DN251" s="27"/>
      <c r="DO251" s="27"/>
      <c r="DP251" s="27"/>
      <c r="DQ251" s="27"/>
      <c r="DR251" s="27"/>
      <c r="DS251" s="27"/>
      <c r="DT251" s="27"/>
      <c r="DU251" s="27"/>
      <c r="DV251" s="27"/>
      <c r="DW251" s="27"/>
      <c r="DX251" s="27"/>
      <c r="DY251" s="27"/>
      <c r="DZ251" s="27"/>
      <c r="EA251" s="27"/>
      <c r="EB251" s="27"/>
      <c r="EC251" s="27"/>
      <c r="ED251" s="27"/>
      <c r="EE251" s="27"/>
      <c r="EF251" s="27"/>
      <c r="EG251" s="27"/>
      <c r="EH251" s="27"/>
      <c r="EI251" s="27"/>
      <c r="EJ251" s="27"/>
      <c r="EK251" s="27"/>
      <c r="EL251" s="27"/>
      <c r="EM251" s="27"/>
      <c r="EN251" s="27"/>
      <c r="EO251" s="27"/>
      <c r="EP251" s="27"/>
      <c r="EQ251" s="27"/>
      <c r="ER251" s="27"/>
      <c r="ES251" s="27"/>
      <c r="ET251" s="27"/>
      <c r="EU251" s="27"/>
      <c r="EV251" s="27"/>
      <c r="EW251" s="27"/>
      <c r="EX251" s="27"/>
      <c r="EY251" s="27"/>
      <c r="EZ251" s="27"/>
      <c r="FA251" s="27"/>
      <c r="FB251" s="27"/>
      <c r="FC251" s="27"/>
      <c r="FD251" s="27"/>
      <c r="FE251" s="27"/>
      <c r="FF251" s="27"/>
      <c r="FG251" s="27"/>
      <c r="FH251" s="27"/>
      <c r="FI251" s="27"/>
      <c r="FJ251" s="27"/>
      <c r="FK251" s="27"/>
      <c r="FL251" s="27"/>
      <c r="FM251" s="27"/>
      <c r="FN251" s="27"/>
      <c r="FO251" s="27"/>
      <c r="FP251" s="27"/>
      <c r="FQ251" s="27"/>
      <c r="FR251" s="27"/>
      <c r="FS251" s="27"/>
      <c r="FT251" s="27"/>
      <c r="FU251" s="27"/>
      <c r="FV251" s="27"/>
      <c r="FW251" s="27"/>
      <c r="FX251" s="27"/>
      <c r="FY251" s="27"/>
      <c r="FZ251" s="27"/>
      <c r="GA251" s="27"/>
      <c r="GB251" s="27"/>
      <c r="GC251" s="27"/>
      <c r="GD251" s="27"/>
      <c r="GE251" s="27"/>
      <c r="GF251" s="27"/>
      <c r="GG251" s="27"/>
      <c r="GH251" s="27"/>
      <c r="GI251" s="27"/>
      <c r="GJ251" s="27"/>
      <c r="GK251" s="27"/>
      <c r="GL251" s="27"/>
      <c r="GM251" s="27"/>
      <c r="GN251" s="27"/>
      <c r="GO251" s="27"/>
      <c r="GP251" s="27"/>
      <c r="GQ251" s="27"/>
      <c r="GR251" s="27"/>
      <c r="GS251" s="27"/>
      <c r="GT251" s="27"/>
      <c r="GU251" s="27"/>
      <c r="GV251" s="27"/>
      <c r="GW251" s="27"/>
      <c r="GX251" s="27"/>
      <c r="GY251" s="27"/>
      <c r="GZ251" s="27"/>
      <c r="HA251" s="27"/>
      <c r="HB251" s="27"/>
      <c r="HC251" s="27"/>
      <c r="HD251" s="27"/>
      <c r="HE251" s="27"/>
      <c r="HF251" s="27"/>
      <c r="HG251" s="27"/>
      <c r="HH251" s="27"/>
      <c r="HI251" s="27"/>
      <c r="HJ251" s="27"/>
      <c r="HK251" s="27"/>
      <c r="HL251" s="27"/>
      <c r="HM251" s="27"/>
      <c r="HN251" s="27"/>
      <c r="HO251" s="27"/>
      <c r="HP251" s="27"/>
      <c r="HQ251" s="27"/>
      <c r="HR251" s="27"/>
      <c r="HS251" s="27"/>
      <c r="HT251" s="27"/>
      <c r="HU251" s="27"/>
      <c r="HV251" s="27"/>
      <c r="HW251" s="27"/>
      <c r="HX251" s="27"/>
      <c r="HY251" s="27"/>
      <c r="HZ251" s="27"/>
      <c r="IA251" s="27"/>
    </row>
    <row r="252" spans="1:235" x14ac:dyDescent="0.25">
      <c r="A252" s="32">
        <f t="shared" ca="1" si="11"/>
        <v>43358</v>
      </c>
      <c r="B252" s="37">
        <f ca="1">IF(ISERROR(VLOOKUP($A252,Original!$A$9:$B$500,2,FALSE)),0,VLOOKUP($A252,Original!$A$9:$B$500,2,FALSE))</f>
        <v>0</v>
      </c>
      <c r="C252" s="37">
        <f ca="1">IF(ISERROR(VLOOKUP($A252,Levelled!$A$9:$B$500,2,FALSE)),0,VLOOKUP($A252,Levelled!$A$9:$B$500,2,FALSE))</f>
        <v>0</v>
      </c>
      <c r="D252" s="37">
        <f t="shared" ca="1" si="9"/>
        <v>0</v>
      </c>
      <c r="E252" s="37" t="str">
        <f t="shared" ca="1" si="10"/>
        <v>2018-37</v>
      </c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  <c r="AA252" s="27"/>
      <c r="AB252" s="27"/>
      <c r="AC252" s="27"/>
      <c r="AD252" s="27"/>
      <c r="AE252" s="27"/>
      <c r="AF252" s="27"/>
      <c r="AG252" s="27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27"/>
      <c r="CH252" s="27"/>
      <c r="CI252" s="27"/>
      <c r="CJ252" s="27"/>
      <c r="CK252" s="27"/>
      <c r="CL252" s="27"/>
      <c r="CM252" s="27"/>
      <c r="CN252" s="27"/>
      <c r="CO252" s="27"/>
      <c r="CP252" s="27"/>
      <c r="CQ252" s="27"/>
      <c r="CR252" s="27"/>
      <c r="CS252" s="27"/>
      <c r="CT252" s="27"/>
      <c r="CU252" s="27"/>
      <c r="CV252" s="27"/>
      <c r="CW252" s="27"/>
      <c r="CX252" s="27"/>
      <c r="CY252" s="27"/>
      <c r="CZ252" s="27"/>
      <c r="DA252" s="27"/>
      <c r="DB252" s="27"/>
      <c r="DC252" s="27"/>
      <c r="DD252" s="27"/>
      <c r="DE252" s="27"/>
      <c r="DF252" s="27"/>
      <c r="DG252" s="27"/>
      <c r="DH252" s="27"/>
      <c r="DI252" s="27"/>
      <c r="DJ252" s="27"/>
      <c r="DK252" s="27"/>
      <c r="DL252" s="27"/>
      <c r="DM252" s="27"/>
      <c r="DN252" s="27"/>
      <c r="DO252" s="27"/>
      <c r="DP252" s="27"/>
      <c r="DQ252" s="27"/>
      <c r="DR252" s="27"/>
      <c r="DS252" s="27"/>
      <c r="DT252" s="27"/>
      <c r="DU252" s="27"/>
      <c r="DV252" s="27"/>
      <c r="DW252" s="27"/>
      <c r="DX252" s="27"/>
      <c r="DY252" s="27"/>
      <c r="DZ252" s="27"/>
      <c r="EA252" s="27"/>
      <c r="EB252" s="27"/>
      <c r="EC252" s="27"/>
      <c r="ED252" s="27"/>
      <c r="EE252" s="27"/>
      <c r="EF252" s="27"/>
      <c r="EG252" s="27"/>
      <c r="EH252" s="27"/>
      <c r="EI252" s="27"/>
      <c r="EJ252" s="27"/>
      <c r="EK252" s="27"/>
      <c r="EL252" s="27"/>
      <c r="EM252" s="27"/>
      <c r="EN252" s="27"/>
      <c r="EO252" s="27"/>
      <c r="EP252" s="27"/>
      <c r="EQ252" s="27"/>
      <c r="ER252" s="27"/>
      <c r="ES252" s="27"/>
      <c r="ET252" s="27"/>
      <c r="EU252" s="27"/>
      <c r="EV252" s="27"/>
      <c r="EW252" s="27"/>
      <c r="EX252" s="27"/>
      <c r="EY252" s="27"/>
      <c r="EZ252" s="27"/>
      <c r="FA252" s="27"/>
      <c r="FB252" s="27"/>
      <c r="FC252" s="27"/>
      <c r="FD252" s="27"/>
      <c r="FE252" s="27"/>
      <c r="FF252" s="27"/>
      <c r="FG252" s="27"/>
      <c r="FH252" s="27"/>
      <c r="FI252" s="27"/>
      <c r="FJ252" s="27"/>
      <c r="FK252" s="27"/>
      <c r="FL252" s="27"/>
      <c r="FM252" s="27"/>
      <c r="FN252" s="27"/>
      <c r="FO252" s="27"/>
      <c r="FP252" s="27"/>
      <c r="FQ252" s="27"/>
      <c r="FR252" s="27"/>
      <c r="FS252" s="27"/>
      <c r="FT252" s="27"/>
      <c r="FU252" s="27"/>
      <c r="FV252" s="27"/>
      <c r="FW252" s="27"/>
      <c r="FX252" s="27"/>
      <c r="FY252" s="27"/>
      <c r="FZ252" s="27"/>
      <c r="GA252" s="27"/>
      <c r="GB252" s="27"/>
      <c r="GC252" s="27"/>
      <c r="GD252" s="27"/>
      <c r="GE252" s="27"/>
      <c r="GF252" s="27"/>
      <c r="GG252" s="27"/>
      <c r="GH252" s="27"/>
      <c r="GI252" s="27"/>
      <c r="GJ252" s="27"/>
      <c r="GK252" s="27"/>
      <c r="GL252" s="27"/>
      <c r="GM252" s="27"/>
      <c r="GN252" s="27"/>
      <c r="GO252" s="27"/>
      <c r="GP252" s="27"/>
      <c r="GQ252" s="27"/>
      <c r="GR252" s="27"/>
      <c r="GS252" s="27"/>
      <c r="GT252" s="27"/>
      <c r="GU252" s="27"/>
      <c r="GV252" s="27"/>
      <c r="GW252" s="27"/>
      <c r="GX252" s="27"/>
      <c r="GY252" s="27"/>
      <c r="GZ252" s="27"/>
      <c r="HA252" s="27"/>
      <c r="HB252" s="27"/>
      <c r="HC252" s="27"/>
      <c r="HD252" s="27"/>
      <c r="HE252" s="27"/>
      <c r="HF252" s="27"/>
      <c r="HG252" s="27"/>
      <c r="HH252" s="27"/>
      <c r="HI252" s="27"/>
      <c r="HJ252" s="27"/>
      <c r="HK252" s="27"/>
      <c r="HL252" s="27"/>
      <c r="HM252" s="27"/>
      <c r="HN252" s="27"/>
      <c r="HO252" s="27"/>
      <c r="HP252" s="27"/>
      <c r="HQ252" s="27"/>
      <c r="HR252" s="27"/>
      <c r="HS252" s="27"/>
      <c r="HT252" s="27"/>
      <c r="HU252" s="27"/>
      <c r="HV252" s="27"/>
      <c r="HW252" s="27"/>
      <c r="HX252" s="27"/>
      <c r="HY252" s="27"/>
      <c r="HZ252" s="27"/>
      <c r="IA252" s="27"/>
    </row>
    <row r="253" spans="1:235" x14ac:dyDescent="0.25">
      <c r="A253" s="32">
        <f t="shared" ca="1" si="11"/>
        <v>43359</v>
      </c>
      <c r="B253" s="37">
        <f ca="1">IF(ISERROR(VLOOKUP($A253,Original!$A$9:$B$500,2,FALSE)),0,VLOOKUP($A253,Original!$A$9:$B$500,2,FALSE))</f>
        <v>0</v>
      </c>
      <c r="C253" s="37">
        <f ca="1">IF(ISERROR(VLOOKUP($A253,Levelled!$A$9:$B$500,2,FALSE)),0,VLOOKUP($A253,Levelled!$A$9:$B$500,2,FALSE))</f>
        <v>0</v>
      </c>
      <c r="D253" s="37">
        <f t="shared" ca="1" si="9"/>
        <v>0</v>
      </c>
      <c r="E253" s="37" t="str">
        <f t="shared" ca="1" si="10"/>
        <v>2018-37</v>
      </c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  <c r="AO253" s="27"/>
      <c r="AP253" s="27"/>
      <c r="AQ253" s="27"/>
      <c r="AR253" s="27"/>
      <c r="AS253" s="27"/>
      <c r="AT253" s="27"/>
      <c r="AU253" s="2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27"/>
      <c r="CH253" s="27"/>
      <c r="CI253" s="27"/>
      <c r="CJ253" s="27"/>
      <c r="CK253" s="27"/>
      <c r="CL253" s="27"/>
      <c r="CM253" s="27"/>
      <c r="CN253" s="27"/>
      <c r="CO253" s="27"/>
      <c r="CP253" s="27"/>
      <c r="CQ253" s="27"/>
      <c r="CR253" s="27"/>
      <c r="CS253" s="27"/>
      <c r="CT253" s="27"/>
      <c r="CU253" s="27"/>
      <c r="CV253" s="27"/>
      <c r="CW253" s="27"/>
      <c r="CX253" s="27"/>
      <c r="CY253" s="27"/>
      <c r="CZ253" s="27"/>
      <c r="DA253" s="27"/>
      <c r="DB253" s="27"/>
      <c r="DC253" s="27"/>
      <c r="DD253" s="27"/>
      <c r="DE253" s="27"/>
      <c r="DF253" s="27"/>
      <c r="DG253" s="27"/>
      <c r="DH253" s="27"/>
      <c r="DI253" s="27"/>
      <c r="DJ253" s="27"/>
      <c r="DK253" s="27"/>
      <c r="DL253" s="27"/>
      <c r="DM253" s="27"/>
      <c r="DN253" s="27"/>
      <c r="DO253" s="27"/>
      <c r="DP253" s="27"/>
      <c r="DQ253" s="27"/>
      <c r="DR253" s="27"/>
      <c r="DS253" s="27"/>
      <c r="DT253" s="27"/>
      <c r="DU253" s="27"/>
      <c r="DV253" s="27"/>
      <c r="DW253" s="27"/>
      <c r="DX253" s="27"/>
      <c r="DY253" s="27"/>
      <c r="DZ253" s="27"/>
      <c r="EA253" s="27"/>
      <c r="EB253" s="27"/>
      <c r="EC253" s="27"/>
      <c r="ED253" s="27"/>
      <c r="EE253" s="27"/>
      <c r="EF253" s="27"/>
      <c r="EG253" s="27"/>
      <c r="EH253" s="27"/>
      <c r="EI253" s="27"/>
      <c r="EJ253" s="27"/>
      <c r="EK253" s="27"/>
      <c r="EL253" s="27"/>
      <c r="EM253" s="27"/>
      <c r="EN253" s="27"/>
      <c r="EO253" s="27"/>
      <c r="EP253" s="27"/>
      <c r="EQ253" s="27"/>
      <c r="ER253" s="27"/>
      <c r="ES253" s="27"/>
      <c r="ET253" s="27"/>
      <c r="EU253" s="27"/>
      <c r="EV253" s="27"/>
      <c r="EW253" s="27"/>
      <c r="EX253" s="27"/>
      <c r="EY253" s="27"/>
      <c r="EZ253" s="27"/>
      <c r="FA253" s="27"/>
      <c r="FB253" s="27"/>
      <c r="FC253" s="27"/>
      <c r="FD253" s="27"/>
      <c r="FE253" s="27"/>
      <c r="FF253" s="27"/>
      <c r="FG253" s="27"/>
      <c r="FH253" s="27"/>
      <c r="FI253" s="27"/>
      <c r="FJ253" s="27"/>
      <c r="FK253" s="27"/>
      <c r="FL253" s="27"/>
      <c r="FM253" s="27"/>
      <c r="FN253" s="27"/>
      <c r="FO253" s="27"/>
      <c r="FP253" s="27"/>
      <c r="FQ253" s="27"/>
      <c r="FR253" s="27"/>
      <c r="FS253" s="27"/>
      <c r="FT253" s="27"/>
      <c r="FU253" s="27"/>
      <c r="FV253" s="27"/>
      <c r="FW253" s="27"/>
      <c r="FX253" s="27"/>
      <c r="FY253" s="27"/>
      <c r="FZ253" s="27"/>
      <c r="GA253" s="27"/>
      <c r="GB253" s="27"/>
      <c r="GC253" s="27"/>
      <c r="GD253" s="27"/>
      <c r="GE253" s="27"/>
      <c r="GF253" s="27"/>
      <c r="GG253" s="27"/>
      <c r="GH253" s="27"/>
      <c r="GI253" s="27"/>
      <c r="GJ253" s="27"/>
      <c r="GK253" s="27"/>
      <c r="GL253" s="27"/>
      <c r="GM253" s="27"/>
      <c r="GN253" s="27"/>
      <c r="GO253" s="27"/>
      <c r="GP253" s="27"/>
      <c r="GQ253" s="27"/>
      <c r="GR253" s="27"/>
      <c r="GS253" s="27"/>
      <c r="GT253" s="27"/>
      <c r="GU253" s="27"/>
      <c r="GV253" s="27"/>
      <c r="GW253" s="27"/>
      <c r="GX253" s="27"/>
      <c r="GY253" s="27"/>
      <c r="GZ253" s="27"/>
      <c r="HA253" s="27"/>
      <c r="HB253" s="27"/>
      <c r="HC253" s="27"/>
      <c r="HD253" s="27"/>
      <c r="HE253" s="27"/>
      <c r="HF253" s="27"/>
      <c r="HG253" s="27"/>
      <c r="HH253" s="27"/>
      <c r="HI253" s="27"/>
      <c r="HJ253" s="27"/>
      <c r="HK253" s="27"/>
      <c r="HL253" s="27"/>
      <c r="HM253" s="27"/>
      <c r="HN253" s="27"/>
      <c r="HO253" s="27"/>
      <c r="HP253" s="27"/>
      <c r="HQ253" s="27"/>
      <c r="HR253" s="27"/>
      <c r="HS253" s="27"/>
      <c r="HT253" s="27"/>
      <c r="HU253" s="27"/>
      <c r="HV253" s="27"/>
      <c r="HW253" s="27"/>
      <c r="HX253" s="27"/>
      <c r="HY253" s="27"/>
      <c r="HZ253" s="27"/>
      <c r="IA253" s="27"/>
    </row>
    <row r="254" spans="1:235" x14ac:dyDescent="0.25">
      <c r="A254" s="32">
        <f t="shared" ca="1" si="11"/>
        <v>43360</v>
      </c>
      <c r="B254" s="37">
        <f ca="1">IF(ISERROR(VLOOKUP($A254,Original!$A$9:$B$500,2,FALSE)),0,VLOOKUP($A254,Original!$A$9:$B$500,2,FALSE))</f>
        <v>0</v>
      </c>
      <c r="C254" s="37">
        <f ca="1">IF(ISERROR(VLOOKUP($A254,Levelled!$A$9:$B$500,2,FALSE)),0,VLOOKUP($A254,Levelled!$A$9:$B$500,2,FALSE))</f>
        <v>0</v>
      </c>
      <c r="D254" s="37">
        <f t="shared" ca="1" si="9"/>
        <v>0</v>
      </c>
      <c r="E254" s="37" t="str">
        <f t="shared" ca="1" si="10"/>
        <v>2018-38</v>
      </c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  <c r="AA254" s="27"/>
      <c r="AB254" s="27"/>
      <c r="AC254" s="27"/>
      <c r="AD254" s="27"/>
      <c r="AE254" s="27"/>
      <c r="AF254" s="27"/>
      <c r="AG254" s="27"/>
      <c r="AH254" s="27"/>
      <c r="AI254" s="27"/>
      <c r="AJ254" s="27"/>
      <c r="AK254" s="27"/>
      <c r="AL254" s="27"/>
      <c r="AM254" s="27"/>
      <c r="AN254" s="27"/>
      <c r="AO254" s="27"/>
      <c r="AP254" s="27"/>
      <c r="AQ254" s="27"/>
      <c r="AR254" s="27"/>
      <c r="AS254" s="27"/>
      <c r="AT254" s="27"/>
      <c r="AU254" s="2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27"/>
      <c r="CH254" s="27"/>
      <c r="CI254" s="27"/>
      <c r="CJ254" s="27"/>
      <c r="CK254" s="27"/>
      <c r="CL254" s="27"/>
      <c r="CM254" s="27"/>
      <c r="CN254" s="27"/>
      <c r="CO254" s="27"/>
      <c r="CP254" s="27"/>
      <c r="CQ254" s="27"/>
      <c r="CR254" s="27"/>
      <c r="CS254" s="27"/>
      <c r="CT254" s="27"/>
      <c r="CU254" s="27"/>
      <c r="CV254" s="27"/>
      <c r="CW254" s="27"/>
      <c r="CX254" s="27"/>
      <c r="CY254" s="27"/>
      <c r="CZ254" s="27"/>
      <c r="DA254" s="27"/>
      <c r="DB254" s="27"/>
      <c r="DC254" s="27"/>
      <c r="DD254" s="27"/>
      <c r="DE254" s="27"/>
      <c r="DF254" s="27"/>
      <c r="DG254" s="27"/>
      <c r="DH254" s="27"/>
      <c r="DI254" s="27"/>
      <c r="DJ254" s="27"/>
      <c r="DK254" s="27"/>
      <c r="DL254" s="27"/>
      <c r="DM254" s="27"/>
      <c r="DN254" s="27"/>
      <c r="DO254" s="27"/>
      <c r="DP254" s="27"/>
      <c r="DQ254" s="27"/>
      <c r="DR254" s="27"/>
      <c r="DS254" s="27"/>
      <c r="DT254" s="27"/>
      <c r="DU254" s="27"/>
      <c r="DV254" s="27"/>
      <c r="DW254" s="27"/>
      <c r="DX254" s="27"/>
      <c r="DY254" s="27"/>
      <c r="DZ254" s="27"/>
      <c r="EA254" s="27"/>
      <c r="EB254" s="27"/>
      <c r="EC254" s="27"/>
      <c r="ED254" s="27"/>
      <c r="EE254" s="27"/>
      <c r="EF254" s="27"/>
      <c r="EG254" s="27"/>
      <c r="EH254" s="27"/>
      <c r="EI254" s="27"/>
      <c r="EJ254" s="27"/>
      <c r="EK254" s="27"/>
      <c r="EL254" s="27"/>
      <c r="EM254" s="27"/>
      <c r="EN254" s="27"/>
      <c r="EO254" s="27"/>
      <c r="EP254" s="27"/>
      <c r="EQ254" s="27"/>
      <c r="ER254" s="27"/>
      <c r="ES254" s="27"/>
      <c r="ET254" s="27"/>
      <c r="EU254" s="27"/>
      <c r="EV254" s="27"/>
      <c r="EW254" s="27"/>
      <c r="EX254" s="27"/>
      <c r="EY254" s="27"/>
      <c r="EZ254" s="27"/>
      <c r="FA254" s="27"/>
      <c r="FB254" s="27"/>
      <c r="FC254" s="27"/>
      <c r="FD254" s="27"/>
      <c r="FE254" s="27"/>
      <c r="FF254" s="27"/>
      <c r="FG254" s="27"/>
      <c r="FH254" s="27"/>
      <c r="FI254" s="27"/>
      <c r="FJ254" s="27"/>
      <c r="FK254" s="27"/>
      <c r="FL254" s="27"/>
      <c r="FM254" s="27"/>
      <c r="FN254" s="27"/>
      <c r="FO254" s="27"/>
      <c r="FP254" s="27"/>
      <c r="FQ254" s="27"/>
      <c r="FR254" s="27"/>
      <c r="FS254" s="27"/>
      <c r="FT254" s="27"/>
      <c r="FU254" s="27"/>
      <c r="FV254" s="27"/>
      <c r="FW254" s="27"/>
      <c r="FX254" s="27"/>
      <c r="FY254" s="27"/>
      <c r="FZ254" s="27"/>
      <c r="GA254" s="27"/>
      <c r="GB254" s="27"/>
      <c r="GC254" s="27"/>
      <c r="GD254" s="27"/>
      <c r="GE254" s="27"/>
      <c r="GF254" s="27"/>
      <c r="GG254" s="27"/>
      <c r="GH254" s="27"/>
      <c r="GI254" s="27"/>
      <c r="GJ254" s="27"/>
      <c r="GK254" s="27"/>
      <c r="GL254" s="27"/>
      <c r="GM254" s="27"/>
      <c r="GN254" s="27"/>
      <c r="GO254" s="27"/>
      <c r="GP254" s="27"/>
      <c r="GQ254" s="27"/>
      <c r="GR254" s="27"/>
      <c r="GS254" s="27"/>
      <c r="GT254" s="27"/>
      <c r="GU254" s="27"/>
      <c r="GV254" s="27"/>
      <c r="GW254" s="27"/>
      <c r="GX254" s="27"/>
      <c r="GY254" s="27"/>
      <c r="GZ254" s="27"/>
      <c r="HA254" s="27"/>
      <c r="HB254" s="27"/>
      <c r="HC254" s="27"/>
      <c r="HD254" s="27"/>
      <c r="HE254" s="27"/>
      <c r="HF254" s="27"/>
      <c r="HG254" s="27"/>
      <c r="HH254" s="27"/>
      <c r="HI254" s="27"/>
      <c r="HJ254" s="27"/>
      <c r="HK254" s="27"/>
      <c r="HL254" s="27"/>
      <c r="HM254" s="27"/>
      <c r="HN254" s="27"/>
      <c r="HO254" s="27"/>
      <c r="HP254" s="27"/>
      <c r="HQ254" s="27"/>
      <c r="HR254" s="27"/>
      <c r="HS254" s="27"/>
      <c r="HT254" s="27"/>
      <c r="HU254" s="27"/>
      <c r="HV254" s="27"/>
      <c r="HW254" s="27"/>
      <c r="HX254" s="27"/>
      <c r="HY254" s="27"/>
      <c r="HZ254" s="27"/>
      <c r="IA254" s="27"/>
    </row>
    <row r="255" spans="1:235" x14ac:dyDescent="0.25">
      <c r="A255" s="32">
        <f t="shared" ca="1" si="11"/>
        <v>43361</v>
      </c>
      <c r="B255" s="37">
        <f ca="1">IF(ISERROR(VLOOKUP($A255,Original!$A$9:$B$500,2,FALSE)),0,VLOOKUP($A255,Original!$A$9:$B$500,2,FALSE))</f>
        <v>0</v>
      </c>
      <c r="C255" s="37">
        <f ca="1">IF(ISERROR(VLOOKUP($A255,Levelled!$A$9:$B$500,2,FALSE)),0,VLOOKUP($A255,Levelled!$A$9:$B$500,2,FALSE))</f>
        <v>0</v>
      </c>
      <c r="D255" s="37">
        <f t="shared" ca="1" si="9"/>
        <v>0</v>
      </c>
      <c r="E255" s="37" t="str">
        <f t="shared" ca="1" si="10"/>
        <v>2018-38</v>
      </c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  <c r="AQ255" s="27"/>
      <c r="AR255" s="27"/>
      <c r="AS255" s="27"/>
      <c r="AT255" s="27"/>
      <c r="AU255" s="2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27"/>
      <c r="CH255" s="27"/>
      <c r="CI255" s="27"/>
      <c r="CJ255" s="27"/>
      <c r="CK255" s="27"/>
      <c r="CL255" s="27"/>
      <c r="CM255" s="27"/>
      <c r="CN255" s="27"/>
      <c r="CO255" s="27"/>
      <c r="CP255" s="27"/>
      <c r="CQ255" s="27"/>
      <c r="CR255" s="27"/>
      <c r="CS255" s="27"/>
      <c r="CT255" s="27"/>
      <c r="CU255" s="27"/>
      <c r="CV255" s="27"/>
      <c r="CW255" s="27"/>
      <c r="CX255" s="27"/>
      <c r="CY255" s="27"/>
      <c r="CZ255" s="27"/>
      <c r="DA255" s="27"/>
      <c r="DB255" s="27"/>
      <c r="DC255" s="27"/>
      <c r="DD255" s="27"/>
      <c r="DE255" s="27"/>
      <c r="DF255" s="27"/>
      <c r="DG255" s="27"/>
      <c r="DH255" s="27"/>
      <c r="DI255" s="27"/>
      <c r="DJ255" s="27"/>
      <c r="DK255" s="27"/>
      <c r="DL255" s="27"/>
      <c r="DM255" s="27"/>
      <c r="DN255" s="27"/>
      <c r="DO255" s="27"/>
      <c r="DP255" s="27"/>
      <c r="DQ255" s="27"/>
      <c r="DR255" s="27"/>
      <c r="DS255" s="27"/>
      <c r="DT255" s="27"/>
      <c r="DU255" s="27"/>
      <c r="DV255" s="27"/>
      <c r="DW255" s="27"/>
      <c r="DX255" s="27"/>
      <c r="DY255" s="27"/>
      <c r="DZ255" s="27"/>
      <c r="EA255" s="27"/>
      <c r="EB255" s="27"/>
      <c r="EC255" s="27"/>
      <c r="ED255" s="27"/>
      <c r="EE255" s="27"/>
      <c r="EF255" s="27"/>
      <c r="EG255" s="27"/>
      <c r="EH255" s="27"/>
      <c r="EI255" s="27"/>
      <c r="EJ255" s="27"/>
      <c r="EK255" s="27"/>
      <c r="EL255" s="27"/>
      <c r="EM255" s="27"/>
      <c r="EN255" s="27"/>
      <c r="EO255" s="27"/>
      <c r="EP255" s="27"/>
      <c r="EQ255" s="27"/>
      <c r="ER255" s="27"/>
      <c r="ES255" s="27"/>
      <c r="ET255" s="27"/>
      <c r="EU255" s="27"/>
      <c r="EV255" s="27"/>
      <c r="EW255" s="27"/>
      <c r="EX255" s="27"/>
      <c r="EY255" s="27"/>
      <c r="EZ255" s="27"/>
      <c r="FA255" s="27"/>
      <c r="FB255" s="27"/>
      <c r="FC255" s="27"/>
      <c r="FD255" s="27"/>
      <c r="FE255" s="27"/>
      <c r="FF255" s="27"/>
      <c r="FG255" s="27"/>
      <c r="FH255" s="27"/>
      <c r="FI255" s="27"/>
      <c r="FJ255" s="27"/>
      <c r="FK255" s="27"/>
      <c r="FL255" s="27"/>
      <c r="FM255" s="27"/>
      <c r="FN255" s="27"/>
      <c r="FO255" s="27"/>
      <c r="FP255" s="27"/>
      <c r="FQ255" s="27"/>
      <c r="FR255" s="27"/>
      <c r="FS255" s="27"/>
      <c r="FT255" s="27"/>
      <c r="FU255" s="27"/>
      <c r="FV255" s="27"/>
      <c r="FW255" s="27"/>
      <c r="FX255" s="27"/>
      <c r="FY255" s="27"/>
      <c r="FZ255" s="27"/>
      <c r="GA255" s="27"/>
      <c r="GB255" s="27"/>
      <c r="GC255" s="27"/>
      <c r="GD255" s="27"/>
      <c r="GE255" s="27"/>
      <c r="GF255" s="27"/>
      <c r="GG255" s="27"/>
      <c r="GH255" s="27"/>
      <c r="GI255" s="27"/>
      <c r="GJ255" s="27"/>
      <c r="GK255" s="27"/>
      <c r="GL255" s="27"/>
      <c r="GM255" s="27"/>
      <c r="GN255" s="27"/>
      <c r="GO255" s="27"/>
      <c r="GP255" s="27"/>
      <c r="GQ255" s="27"/>
      <c r="GR255" s="27"/>
      <c r="GS255" s="27"/>
      <c r="GT255" s="27"/>
      <c r="GU255" s="27"/>
      <c r="GV255" s="27"/>
      <c r="GW255" s="27"/>
      <c r="GX255" s="27"/>
      <c r="GY255" s="27"/>
      <c r="GZ255" s="27"/>
      <c r="HA255" s="27"/>
      <c r="HB255" s="27"/>
      <c r="HC255" s="27"/>
      <c r="HD255" s="27"/>
      <c r="HE255" s="27"/>
      <c r="HF255" s="27"/>
      <c r="HG255" s="27"/>
      <c r="HH255" s="27"/>
      <c r="HI255" s="27"/>
      <c r="HJ255" s="27"/>
      <c r="HK255" s="27"/>
      <c r="HL255" s="27"/>
      <c r="HM255" s="27"/>
      <c r="HN255" s="27"/>
      <c r="HO255" s="27"/>
      <c r="HP255" s="27"/>
      <c r="HQ255" s="27"/>
      <c r="HR255" s="27"/>
      <c r="HS255" s="27"/>
      <c r="HT255" s="27"/>
      <c r="HU255" s="27"/>
      <c r="HV255" s="27"/>
      <c r="HW255" s="27"/>
      <c r="HX255" s="27"/>
      <c r="HY255" s="27"/>
      <c r="HZ255" s="27"/>
      <c r="IA255" s="27"/>
    </row>
    <row r="256" spans="1:235" x14ac:dyDescent="0.25">
      <c r="A256" s="32">
        <f t="shared" ca="1" si="11"/>
        <v>43362</v>
      </c>
      <c r="B256" s="37">
        <f ca="1">IF(ISERROR(VLOOKUP($A256,Original!$A$9:$B$500,2,FALSE)),0,VLOOKUP($A256,Original!$A$9:$B$500,2,FALSE))</f>
        <v>0</v>
      </c>
      <c r="C256" s="37">
        <f ca="1">IF(ISERROR(VLOOKUP($A256,Levelled!$A$9:$B$500,2,FALSE)),0,VLOOKUP($A256,Levelled!$A$9:$B$500,2,FALSE))</f>
        <v>0</v>
      </c>
      <c r="D256" s="37">
        <f t="shared" ca="1" si="9"/>
        <v>0</v>
      </c>
      <c r="E256" s="37" t="str">
        <f t="shared" ca="1" si="10"/>
        <v>2018-38</v>
      </c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  <c r="AQ256" s="27"/>
      <c r="AR256" s="27"/>
      <c r="AS256" s="27"/>
      <c r="AT256" s="27"/>
      <c r="AU256" s="2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27"/>
      <c r="CG256" s="27"/>
      <c r="CH256" s="27"/>
      <c r="CI256" s="27"/>
      <c r="CJ256" s="27"/>
      <c r="CK256" s="27"/>
      <c r="CL256" s="27"/>
      <c r="CM256" s="27"/>
      <c r="CN256" s="27"/>
      <c r="CO256" s="27"/>
      <c r="CP256" s="27"/>
      <c r="CQ256" s="27"/>
      <c r="CR256" s="27"/>
      <c r="CS256" s="27"/>
      <c r="CT256" s="27"/>
      <c r="CU256" s="27"/>
      <c r="CV256" s="27"/>
      <c r="CW256" s="27"/>
      <c r="CX256" s="27"/>
      <c r="CY256" s="27"/>
      <c r="CZ256" s="27"/>
      <c r="DA256" s="27"/>
      <c r="DB256" s="27"/>
      <c r="DC256" s="27"/>
      <c r="DD256" s="27"/>
      <c r="DE256" s="27"/>
      <c r="DF256" s="27"/>
      <c r="DG256" s="27"/>
      <c r="DH256" s="27"/>
      <c r="DI256" s="27"/>
      <c r="DJ256" s="27"/>
      <c r="DK256" s="27"/>
      <c r="DL256" s="27"/>
      <c r="DM256" s="27"/>
      <c r="DN256" s="27"/>
      <c r="DO256" s="27"/>
      <c r="DP256" s="27"/>
      <c r="DQ256" s="27"/>
      <c r="DR256" s="27"/>
      <c r="DS256" s="27"/>
      <c r="DT256" s="27"/>
      <c r="DU256" s="27"/>
      <c r="DV256" s="27"/>
      <c r="DW256" s="27"/>
      <c r="DX256" s="27"/>
      <c r="DY256" s="27"/>
      <c r="DZ256" s="27"/>
      <c r="EA256" s="27"/>
      <c r="EB256" s="27"/>
      <c r="EC256" s="27"/>
      <c r="ED256" s="27"/>
      <c r="EE256" s="27"/>
      <c r="EF256" s="27"/>
      <c r="EG256" s="27"/>
      <c r="EH256" s="27"/>
      <c r="EI256" s="27"/>
      <c r="EJ256" s="27"/>
      <c r="EK256" s="27"/>
      <c r="EL256" s="27"/>
      <c r="EM256" s="27"/>
      <c r="EN256" s="27"/>
      <c r="EO256" s="27"/>
      <c r="EP256" s="27"/>
      <c r="EQ256" s="27"/>
      <c r="ER256" s="27"/>
      <c r="ES256" s="27"/>
      <c r="ET256" s="27"/>
      <c r="EU256" s="27"/>
      <c r="EV256" s="27"/>
      <c r="EW256" s="27"/>
      <c r="EX256" s="27"/>
      <c r="EY256" s="27"/>
      <c r="EZ256" s="27"/>
      <c r="FA256" s="27"/>
      <c r="FB256" s="27"/>
      <c r="FC256" s="27"/>
      <c r="FD256" s="27"/>
      <c r="FE256" s="27"/>
      <c r="FF256" s="27"/>
      <c r="FG256" s="27"/>
      <c r="FH256" s="27"/>
      <c r="FI256" s="27"/>
      <c r="FJ256" s="27"/>
      <c r="FK256" s="27"/>
      <c r="FL256" s="27"/>
      <c r="FM256" s="27"/>
      <c r="FN256" s="27"/>
      <c r="FO256" s="27"/>
      <c r="FP256" s="27"/>
      <c r="FQ256" s="27"/>
      <c r="FR256" s="27"/>
      <c r="FS256" s="27"/>
      <c r="FT256" s="27"/>
      <c r="FU256" s="27"/>
      <c r="FV256" s="27"/>
      <c r="FW256" s="27"/>
      <c r="FX256" s="27"/>
      <c r="FY256" s="27"/>
      <c r="FZ256" s="27"/>
      <c r="GA256" s="27"/>
      <c r="GB256" s="27"/>
      <c r="GC256" s="27"/>
      <c r="GD256" s="27"/>
      <c r="GE256" s="27"/>
      <c r="GF256" s="27"/>
      <c r="GG256" s="27"/>
      <c r="GH256" s="27"/>
      <c r="GI256" s="27"/>
      <c r="GJ256" s="27"/>
      <c r="GK256" s="27"/>
      <c r="GL256" s="27"/>
      <c r="GM256" s="27"/>
      <c r="GN256" s="27"/>
      <c r="GO256" s="27"/>
      <c r="GP256" s="27"/>
      <c r="GQ256" s="27"/>
      <c r="GR256" s="27"/>
      <c r="GS256" s="27"/>
      <c r="GT256" s="27"/>
      <c r="GU256" s="27"/>
      <c r="GV256" s="27"/>
      <c r="GW256" s="27"/>
      <c r="GX256" s="27"/>
      <c r="GY256" s="27"/>
      <c r="GZ256" s="27"/>
      <c r="HA256" s="27"/>
      <c r="HB256" s="27"/>
      <c r="HC256" s="27"/>
      <c r="HD256" s="27"/>
      <c r="HE256" s="27"/>
      <c r="HF256" s="27"/>
      <c r="HG256" s="27"/>
      <c r="HH256" s="27"/>
      <c r="HI256" s="27"/>
      <c r="HJ256" s="27"/>
      <c r="HK256" s="27"/>
      <c r="HL256" s="27"/>
      <c r="HM256" s="27"/>
      <c r="HN256" s="27"/>
      <c r="HO256" s="27"/>
      <c r="HP256" s="27"/>
      <c r="HQ256" s="27"/>
      <c r="HR256" s="27"/>
      <c r="HS256" s="27"/>
      <c r="HT256" s="27"/>
      <c r="HU256" s="27"/>
      <c r="HV256" s="27"/>
      <c r="HW256" s="27"/>
      <c r="HX256" s="27"/>
      <c r="HY256" s="27"/>
      <c r="HZ256" s="27"/>
      <c r="IA256" s="27"/>
    </row>
    <row r="257" spans="1:235" x14ac:dyDescent="0.25">
      <c r="A257" s="32">
        <f t="shared" ca="1" si="11"/>
        <v>43363</v>
      </c>
      <c r="B257" s="37">
        <f ca="1">IF(ISERROR(VLOOKUP($A257,Original!$A$9:$B$500,2,FALSE)),0,VLOOKUP($A257,Original!$A$9:$B$500,2,FALSE))</f>
        <v>0</v>
      </c>
      <c r="C257" s="37">
        <f ca="1">IF(ISERROR(VLOOKUP($A257,Levelled!$A$9:$B$500,2,FALSE)),0,VLOOKUP($A257,Levelled!$A$9:$B$500,2,FALSE))</f>
        <v>0</v>
      </c>
      <c r="D257" s="37">
        <f t="shared" ca="1" si="9"/>
        <v>0</v>
      </c>
      <c r="E257" s="37" t="str">
        <f t="shared" ca="1" si="10"/>
        <v>2018-38</v>
      </c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  <c r="AQ257" s="27"/>
      <c r="AR257" s="27"/>
      <c r="AS257" s="27"/>
      <c r="AT257" s="27"/>
      <c r="AU257" s="2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27"/>
      <c r="CG257" s="27"/>
      <c r="CH257" s="27"/>
      <c r="CI257" s="27"/>
      <c r="CJ257" s="27"/>
      <c r="CK257" s="27"/>
      <c r="CL257" s="27"/>
      <c r="CM257" s="27"/>
      <c r="CN257" s="27"/>
      <c r="CO257" s="27"/>
      <c r="CP257" s="27"/>
      <c r="CQ257" s="27"/>
      <c r="CR257" s="27"/>
      <c r="CS257" s="27"/>
      <c r="CT257" s="27"/>
      <c r="CU257" s="27"/>
      <c r="CV257" s="27"/>
      <c r="CW257" s="27"/>
      <c r="CX257" s="27"/>
      <c r="CY257" s="27"/>
      <c r="CZ257" s="27"/>
      <c r="DA257" s="27"/>
      <c r="DB257" s="27"/>
      <c r="DC257" s="27"/>
      <c r="DD257" s="27"/>
      <c r="DE257" s="27"/>
      <c r="DF257" s="27"/>
      <c r="DG257" s="27"/>
      <c r="DH257" s="27"/>
      <c r="DI257" s="27"/>
      <c r="DJ257" s="27"/>
      <c r="DK257" s="27"/>
      <c r="DL257" s="27"/>
      <c r="DM257" s="27"/>
      <c r="DN257" s="27"/>
      <c r="DO257" s="27"/>
      <c r="DP257" s="27"/>
      <c r="DQ257" s="27"/>
      <c r="DR257" s="27"/>
      <c r="DS257" s="27"/>
      <c r="DT257" s="27"/>
      <c r="DU257" s="27"/>
      <c r="DV257" s="27"/>
      <c r="DW257" s="27"/>
      <c r="DX257" s="27"/>
      <c r="DY257" s="27"/>
      <c r="DZ257" s="27"/>
      <c r="EA257" s="27"/>
      <c r="EB257" s="27"/>
      <c r="EC257" s="27"/>
      <c r="ED257" s="27"/>
      <c r="EE257" s="27"/>
      <c r="EF257" s="27"/>
      <c r="EG257" s="27"/>
      <c r="EH257" s="27"/>
      <c r="EI257" s="27"/>
      <c r="EJ257" s="27"/>
      <c r="EK257" s="27"/>
      <c r="EL257" s="27"/>
      <c r="EM257" s="27"/>
      <c r="EN257" s="27"/>
      <c r="EO257" s="27"/>
      <c r="EP257" s="27"/>
      <c r="EQ257" s="27"/>
      <c r="ER257" s="27"/>
      <c r="ES257" s="27"/>
      <c r="ET257" s="27"/>
      <c r="EU257" s="27"/>
      <c r="EV257" s="27"/>
      <c r="EW257" s="27"/>
      <c r="EX257" s="27"/>
      <c r="EY257" s="27"/>
      <c r="EZ257" s="27"/>
      <c r="FA257" s="27"/>
      <c r="FB257" s="27"/>
      <c r="FC257" s="27"/>
      <c r="FD257" s="27"/>
      <c r="FE257" s="27"/>
      <c r="FF257" s="27"/>
      <c r="FG257" s="27"/>
      <c r="FH257" s="27"/>
      <c r="FI257" s="27"/>
      <c r="FJ257" s="27"/>
      <c r="FK257" s="27"/>
      <c r="FL257" s="27"/>
      <c r="FM257" s="27"/>
      <c r="FN257" s="27"/>
      <c r="FO257" s="27"/>
      <c r="FP257" s="27"/>
      <c r="FQ257" s="27"/>
      <c r="FR257" s="27"/>
      <c r="FS257" s="27"/>
      <c r="FT257" s="27"/>
      <c r="FU257" s="27"/>
      <c r="FV257" s="27"/>
      <c r="FW257" s="27"/>
      <c r="FX257" s="27"/>
      <c r="FY257" s="27"/>
      <c r="FZ257" s="27"/>
      <c r="GA257" s="27"/>
      <c r="GB257" s="27"/>
      <c r="GC257" s="27"/>
      <c r="GD257" s="27"/>
      <c r="GE257" s="27"/>
      <c r="GF257" s="27"/>
      <c r="GG257" s="27"/>
      <c r="GH257" s="27"/>
      <c r="GI257" s="27"/>
      <c r="GJ257" s="27"/>
      <c r="GK257" s="27"/>
      <c r="GL257" s="27"/>
      <c r="GM257" s="27"/>
      <c r="GN257" s="27"/>
      <c r="GO257" s="27"/>
      <c r="GP257" s="27"/>
      <c r="GQ257" s="27"/>
      <c r="GR257" s="27"/>
      <c r="GS257" s="27"/>
      <c r="GT257" s="27"/>
      <c r="GU257" s="27"/>
      <c r="GV257" s="27"/>
      <c r="GW257" s="27"/>
      <c r="GX257" s="27"/>
      <c r="GY257" s="27"/>
      <c r="GZ257" s="27"/>
      <c r="HA257" s="27"/>
      <c r="HB257" s="27"/>
      <c r="HC257" s="27"/>
      <c r="HD257" s="27"/>
      <c r="HE257" s="27"/>
      <c r="HF257" s="27"/>
      <c r="HG257" s="27"/>
      <c r="HH257" s="27"/>
      <c r="HI257" s="27"/>
      <c r="HJ257" s="27"/>
      <c r="HK257" s="27"/>
      <c r="HL257" s="27"/>
      <c r="HM257" s="27"/>
      <c r="HN257" s="27"/>
      <c r="HO257" s="27"/>
      <c r="HP257" s="27"/>
      <c r="HQ257" s="27"/>
      <c r="HR257" s="27"/>
      <c r="HS257" s="27"/>
      <c r="HT257" s="27"/>
      <c r="HU257" s="27"/>
      <c r="HV257" s="27"/>
      <c r="HW257" s="27"/>
      <c r="HX257" s="27"/>
      <c r="HY257" s="27"/>
      <c r="HZ257" s="27"/>
      <c r="IA257" s="27"/>
    </row>
    <row r="258" spans="1:235" x14ac:dyDescent="0.25">
      <c r="A258" s="32">
        <f t="shared" ca="1" si="11"/>
        <v>43364</v>
      </c>
      <c r="B258" s="37">
        <f ca="1">IF(ISERROR(VLOOKUP($A258,Original!$A$9:$B$500,2,FALSE)),0,VLOOKUP($A258,Original!$A$9:$B$500,2,FALSE))</f>
        <v>0</v>
      </c>
      <c r="C258" s="37">
        <f ca="1">IF(ISERROR(VLOOKUP($A258,Levelled!$A$9:$B$500,2,FALSE)),0,VLOOKUP($A258,Levelled!$A$9:$B$500,2,FALSE))</f>
        <v>0</v>
      </c>
      <c r="D258" s="37">
        <f t="shared" ca="1" si="9"/>
        <v>0</v>
      </c>
      <c r="E258" s="37" t="str">
        <f t="shared" ca="1" si="10"/>
        <v>2018-38</v>
      </c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  <c r="AQ258" s="27"/>
      <c r="AR258" s="27"/>
      <c r="AS258" s="27"/>
      <c r="AT258" s="27"/>
      <c r="AU258" s="2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27"/>
      <c r="CG258" s="27"/>
      <c r="CH258" s="27"/>
      <c r="CI258" s="27"/>
      <c r="CJ258" s="27"/>
      <c r="CK258" s="27"/>
      <c r="CL258" s="27"/>
      <c r="CM258" s="27"/>
      <c r="CN258" s="27"/>
      <c r="CO258" s="27"/>
      <c r="CP258" s="27"/>
      <c r="CQ258" s="27"/>
      <c r="CR258" s="27"/>
      <c r="CS258" s="27"/>
      <c r="CT258" s="27"/>
      <c r="CU258" s="27"/>
      <c r="CV258" s="27"/>
      <c r="CW258" s="27"/>
      <c r="CX258" s="27"/>
      <c r="CY258" s="27"/>
      <c r="CZ258" s="27"/>
      <c r="DA258" s="27"/>
      <c r="DB258" s="27"/>
      <c r="DC258" s="27"/>
      <c r="DD258" s="27"/>
      <c r="DE258" s="27"/>
      <c r="DF258" s="27"/>
      <c r="DG258" s="27"/>
      <c r="DH258" s="27"/>
      <c r="DI258" s="27"/>
      <c r="DJ258" s="27"/>
      <c r="DK258" s="27"/>
      <c r="DL258" s="27"/>
      <c r="DM258" s="27"/>
      <c r="DN258" s="27"/>
      <c r="DO258" s="27"/>
      <c r="DP258" s="27"/>
      <c r="DQ258" s="27"/>
      <c r="DR258" s="27"/>
      <c r="DS258" s="27"/>
      <c r="DT258" s="27"/>
      <c r="DU258" s="27"/>
      <c r="DV258" s="27"/>
      <c r="DW258" s="27"/>
      <c r="DX258" s="27"/>
      <c r="DY258" s="27"/>
      <c r="DZ258" s="27"/>
      <c r="EA258" s="27"/>
      <c r="EB258" s="27"/>
      <c r="EC258" s="27"/>
      <c r="ED258" s="27"/>
      <c r="EE258" s="27"/>
      <c r="EF258" s="27"/>
      <c r="EG258" s="27"/>
      <c r="EH258" s="27"/>
      <c r="EI258" s="27"/>
      <c r="EJ258" s="27"/>
      <c r="EK258" s="27"/>
      <c r="EL258" s="27"/>
      <c r="EM258" s="27"/>
      <c r="EN258" s="27"/>
      <c r="EO258" s="27"/>
      <c r="EP258" s="27"/>
      <c r="EQ258" s="27"/>
      <c r="ER258" s="27"/>
      <c r="ES258" s="27"/>
      <c r="ET258" s="27"/>
      <c r="EU258" s="27"/>
      <c r="EV258" s="27"/>
      <c r="EW258" s="27"/>
      <c r="EX258" s="27"/>
      <c r="EY258" s="27"/>
      <c r="EZ258" s="27"/>
      <c r="FA258" s="27"/>
      <c r="FB258" s="27"/>
      <c r="FC258" s="27"/>
      <c r="FD258" s="27"/>
      <c r="FE258" s="27"/>
      <c r="FF258" s="27"/>
      <c r="FG258" s="27"/>
      <c r="FH258" s="27"/>
      <c r="FI258" s="27"/>
      <c r="FJ258" s="27"/>
      <c r="FK258" s="27"/>
      <c r="FL258" s="27"/>
      <c r="FM258" s="27"/>
      <c r="FN258" s="27"/>
      <c r="FO258" s="27"/>
      <c r="FP258" s="27"/>
      <c r="FQ258" s="27"/>
      <c r="FR258" s="27"/>
      <c r="FS258" s="27"/>
      <c r="FT258" s="27"/>
      <c r="FU258" s="27"/>
      <c r="FV258" s="27"/>
      <c r="FW258" s="27"/>
      <c r="FX258" s="27"/>
      <c r="FY258" s="27"/>
      <c r="FZ258" s="27"/>
      <c r="GA258" s="27"/>
      <c r="GB258" s="27"/>
      <c r="GC258" s="27"/>
      <c r="GD258" s="27"/>
      <c r="GE258" s="27"/>
      <c r="GF258" s="27"/>
      <c r="GG258" s="27"/>
      <c r="GH258" s="27"/>
      <c r="GI258" s="27"/>
      <c r="GJ258" s="27"/>
      <c r="GK258" s="27"/>
      <c r="GL258" s="27"/>
      <c r="GM258" s="27"/>
      <c r="GN258" s="27"/>
      <c r="GO258" s="27"/>
      <c r="GP258" s="27"/>
      <c r="GQ258" s="27"/>
      <c r="GR258" s="27"/>
      <c r="GS258" s="27"/>
      <c r="GT258" s="27"/>
      <c r="GU258" s="27"/>
      <c r="GV258" s="27"/>
      <c r="GW258" s="27"/>
      <c r="GX258" s="27"/>
      <c r="GY258" s="27"/>
      <c r="GZ258" s="27"/>
      <c r="HA258" s="27"/>
      <c r="HB258" s="27"/>
      <c r="HC258" s="27"/>
      <c r="HD258" s="27"/>
      <c r="HE258" s="27"/>
      <c r="HF258" s="27"/>
      <c r="HG258" s="27"/>
      <c r="HH258" s="27"/>
      <c r="HI258" s="27"/>
      <c r="HJ258" s="27"/>
      <c r="HK258" s="27"/>
      <c r="HL258" s="27"/>
      <c r="HM258" s="27"/>
      <c r="HN258" s="27"/>
      <c r="HO258" s="27"/>
      <c r="HP258" s="27"/>
      <c r="HQ258" s="27"/>
      <c r="HR258" s="27"/>
      <c r="HS258" s="27"/>
      <c r="HT258" s="27"/>
      <c r="HU258" s="27"/>
      <c r="HV258" s="27"/>
      <c r="HW258" s="27"/>
      <c r="HX258" s="27"/>
      <c r="HY258" s="27"/>
      <c r="HZ258" s="27"/>
      <c r="IA258" s="27"/>
    </row>
    <row r="259" spans="1:235" x14ac:dyDescent="0.25">
      <c r="A259" s="32">
        <f t="shared" ca="1" si="11"/>
        <v>43365</v>
      </c>
      <c r="B259" s="37">
        <f ca="1">IF(ISERROR(VLOOKUP($A259,Original!$A$9:$B$500,2,FALSE)),0,VLOOKUP($A259,Original!$A$9:$B$500,2,FALSE))</f>
        <v>0</v>
      </c>
      <c r="C259" s="37">
        <f ca="1">IF(ISERROR(VLOOKUP($A259,Levelled!$A$9:$B$500,2,FALSE)),0,VLOOKUP($A259,Levelled!$A$9:$B$500,2,FALSE))</f>
        <v>0</v>
      </c>
      <c r="D259" s="37">
        <f t="shared" ca="1" si="9"/>
        <v>0</v>
      </c>
      <c r="E259" s="37" t="str">
        <f t="shared" ca="1" si="10"/>
        <v>2018-38</v>
      </c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  <c r="AQ259" s="27"/>
      <c r="AR259" s="27"/>
      <c r="AS259" s="27"/>
      <c r="AT259" s="27"/>
      <c r="AU259" s="2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27"/>
      <c r="CG259" s="27"/>
      <c r="CH259" s="27"/>
      <c r="CI259" s="27"/>
      <c r="CJ259" s="27"/>
      <c r="CK259" s="27"/>
      <c r="CL259" s="27"/>
      <c r="CM259" s="27"/>
      <c r="CN259" s="27"/>
      <c r="CO259" s="27"/>
      <c r="CP259" s="27"/>
      <c r="CQ259" s="27"/>
      <c r="CR259" s="27"/>
      <c r="CS259" s="27"/>
      <c r="CT259" s="27"/>
      <c r="CU259" s="27"/>
      <c r="CV259" s="27"/>
      <c r="CW259" s="27"/>
      <c r="CX259" s="27"/>
      <c r="CY259" s="27"/>
      <c r="CZ259" s="27"/>
      <c r="DA259" s="27"/>
      <c r="DB259" s="27"/>
      <c r="DC259" s="27"/>
      <c r="DD259" s="27"/>
      <c r="DE259" s="27"/>
      <c r="DF259" s="27"/>
      <c r="DG259" s="27"/>
      <c r="DH259" s="27"/>
      <c r="DI259" s="27"/>
      <c r="DJ259" s="27"/>
      <c r="DK259" s="27"/>
      <c r="DL259" s="27"/>
      <c r="DM259" s="27"/>
      <c r="DN259" s="27"/>
      <c r="DO259" s="27"/>
      <c r="DP259" s="27"/>
      <c r="DQ259" s="27"/>
      <c r="DR259" s="27"/>
      <c r="DS259" s="27"/>
      <c r="DT259" s="27"/>
      <c r="DU259" s="27"/>
      <c r="DV259" s="27"/>
      <c r="DW259" s="27"/>
      <c r="DX259" s="27"/>
      <c r="DY259" s="27"/>
      <c r="DZ259" s="27"/>
      <c r="EA259" s="27"/>
      <c r="EB259" s="27"/>
      <c r="EC259" s="27"/>
      <c r="ED259" s="27"/>
      <c r="EE259" s="27"/>
      <c r="EF259" s="27"/>
      <c r="EG259" s="27"/>
      <c r="EH259" s="27"/>
      <c r="EI259" s="27"/>
      <c r="EJ259" s="27"/>
      <c r="EK259" s="27"/>
      <c r="EL259" s="27"/>
      <c r="EM259" s="27"/>
      <c r="EN259" s="27"/>
      <c r="EO259" s="27"/>
      <c r="EP259" s="27"/>
      <c r="EQ259" s="27"/>
      <c r="ER259" s="27"/>
      <c r="ES259" s="27"/>
      <c r="ET259" s="27"/>
      <c r="EU259" s="27"/>
      <c r="EV259" s="27"/>
      <c r="EW259" s="27"/>
      <c r="EX259" s="27"/>
      <c r="EY259" s="27"/>
      <c r="EZ259" s="27"/>
      <c r="FA259" s="27"/>
      <c r="FB259" s="27"/>
      <c r="FC259" s="27"/>
      <c r="FD259" s="27"/>
      <c r="FE259" s="27"/>
      <c r="FF259" s="27"/>
      <c r="FG259" s="27"/>
      <c r="FH259" s="27"/>
      <c r="FI259" s="27"/>
      <c r="FJ259" s="27"/>
      <c r="FK259" s="27"/>
      <c r="FL259" s="27"/>
      <c r="FM259" s="27"/>
      <c r="FN259" s="27"/>
      <c r="FO259" s="27"/>
      <c r="FP259" s="27"/>
      <c r="FQ259" s="27"/>
      <c r="FR259" s="27"/>
      <c r="FS259" s="27"/>
      <c r="FT259" s="27"/>
      <c r="FU259" s="27"/>
      <c r="FV259" s="27"/>
      <c r="FW259" s="27"/>
      <c r="FX259" s="27"/>
      <c r="FY259" s="27"/>
      <c r="FZ259" s="27"/>
      <c r="GA259" s="27"/>
      <c r="GB259" s="27"/>
      <c r="GC259" s="27"/>
      <c r="GD259" s="27"/>
      <c r="GE259" s="27"/>
      <c r="GF259" s="27"/>
      <c r="GG259" s="27"/>
      <c r="GH259" s="27"/>
      <c r="GI259" s="27"/>
      <c r="GJ259" s="27"/>
      <c r="GK259" s="27"/>
      <c r="GL259" s="27"/>
      <c r="GM259" s="27"/>
      <c r="GN259" s="27"/>
      <c r="GO259" s="27"/>
      <c r="GP259" s="27"/>
      <c r="GQ259" s="27"/>
      <c r="GR259" s="27"/>
      <c r="GS259" s="27"/>
      <c r="GT259" s="27"/>
      <c r="GU259" s="27"/>
      <c r="GV259" s="27"/>
      <c r="GW259" s="27"/>
      <c r="GX259" s="27"/>
      <c r="GY259" s="27"/>
      <c r="GZ259" s="27"/>
      <c r="HA259" s="27"/>
      <c r="HB259" s="27"/>
      <c r="HC259" s="27"/>
      <c r="HD259" s="27"/>
      <c r="HE259" s="27"/>
      <c r="HF259" s="27"/>
      <c r="HG259" s="27"/>
      <c r="HH259" s="27"/>
      <c r="HI259" s="27"/>
      <c r="HJ259" s="27"/>
      <c r="HK259" s="27"/>
      <c r="HL259" s="27"/>
      <c r="HM259" s="27"/>
      <c r="HN259" s="27"/>
      <c r="HO259" s="27"/>
      <c r="HP259" s="27"/>
      <c r="HQ259" s="27"/>
      <c r="HR259" s="27"/>
      <c r="HS259" s="27"/>
      <c r="HT259" s="27"/>
      <c r="HU259" s="27"/>
      <c r="HV259" s="27"/>
      <c r="HW259" s="27"/>
      <c r="HX259" s="27"/>
      <c r="HY259" s="27"/>
      <c r="HZ259" s="27"/>
      <c r="IA259" s="27"/>
    </row>
    <row r="260" spans="1:235" x14ac:dyDescent="0.25">
      <c r="A260" s="32">
        <f t="shared" ca="1" si="11"/>
        <v>43366</v>
      </c>
      <c r="B260" s="37">
        <f ca="1">IF(ISERROR(VLOOKUP($A260,Original!$A$9:$B$500,2,FALSE)),0,VLOOKUP($A260,Original!$A$9:$B$500,2,FALSE))</f>
        <v>0</v>
      </c>
      <c r="C260" s="37">
        <f ca="1">IF(ISERROR(VLOOKUP($A260,Levelled!$A$9:$B$500,2,FALSE)),0,VLOOKUP($A260,Levelled!$A$9:$B$500,2,FALSE))</f>
        <v>0</v>
      </c>
      <c r="D260" s="37">
        <f t="shared" ca="1" si="9"/>
        <v>0</v>
      </c>
      <c r="E260" s="37" t="str">
        <f t="shared" ca="1" si="10"/>
        <v>2018-38</v>
      </c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  <c r="AQ260" s="27"/>
      <c r="AR260" s="27"/>
      <c r="AS260" s="27"/>
      <c r="AT260" s="27"/>
      <c r="AU260" s="2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27"/>
      <c r="CG260" s="27"/>
      <c r="CH260" s="27"/>
      <c r="CI260" s="27"/>
      <c r="CJ260" s="27"/>
      <c r="CK260" s="27"/>
      <c r="CL260" s="27"/>
      <c r="CM260" s="27"/>
      <c r="CN260" s="27"/>
      <c r="CO260" s="27"/>
      <c r="CP260" s="27"/>
      <c r="CQ260" s="27"/>
      <c r="CR260" s="27"/>
      <c r="CS260" s="27"/>
      <c r="CT260" s="27"/>
      <c r="CU260" s="27"/>
      <c r="CV260" s="27"/>
      <c r="CW260" s="27"/>
      <c r="CX260" s="27"/>
      <c r="CY260" s="27"/>
      <c r="CZ260" s="27"/>
      <c r="DA260" s="27"/>
      <c r="DB260" s="27"/>
      <c r="DC260" s="27"/>
      <c r="DD260" s="27"/>
      <c r="DE260" s="27"/>
      <c r="DF260" s="27"/>
      <c r="DG260" s="27"/>
      <c r="DH260" s="27"/>
      <c r="DI260" s="27"/>
      <c r="DJ260" s="27"/>
      <c r="DK260" s="27"/>
      <c r="DL260" s="27"/>
      <c r="DM260" s="27"/>
      <c r="DN260" s="27"/>
      <c r="DO260" s="27"/>
      <c r="DP260" s="27"/>
      <c r="DQ260" s="27"/>
      <c r="DR260" s="27"/>
      <c r="DS260" s="27"/>
      <c r="DT260" s="27"/>
      <c r="DU260" s="27"/>
      <c r="DV260" s="27"/>
      <c r="DW260" s="27"/>
      <c r="DX260" s="27"/>
      <c r="DY260" s="27"/>
      <c r="DZ260" s="27"/>
      <c r="EA260" s="27"/>
      <c r="EB260" s="27"/>
      <c r="EC260" s="27"/>
      <c r="ED260" s="27"/>
      <c r="EE260" s="27"/>
      <c r="EF260" s="27"/>
      <c r="EG260" s="27"/>
      <c r="EH260" s="27"/>
      <c r="EI260" s="27"/>
      <c r="EJ260" s="27"/>
      <c r="EK260" s="27"/>
      <c r="EL260" s="27"/>
      <c r="EM260" s="27"/>
      <c r="EN260" s="27"/>
      <c r="EO260" s="27"/>
      <c r="EP260" s="27"/>
      <c r="EQ260" s="27"/>
      <c r="ER260" s="27"/>
      <c r="ES260" s="27"/>
      <c r="ET260" s="27"/>
      <c r="EU260" s="27"/>
      <c r="EV260" s="27"/>
      <c r="EW260" s="27"/>
      <c r="EX260" s="27"/>
      <c r="EY260" s="27"/>
      <c r="EZ260" s="27"/>
      <c r="FA260" s="27"/>
      <c r="FB260" s="27"/>
      <c r="FC260" s="27"/>
      <c r="FD260" s="27"/>
      <c r="FE260" s="27"/>
      <c r="FF260" s="27"/>
      <c r="FG260" s="27"/>
      <c r="FH260" s="27"/>
      <c r="FI260" s="27"/>
      <c r="FJ260" s="27"/>
      <c r="FK260" s="27"/>
      <c r="FL260" s="27"/>
      <c r="FM260" s="27"/>
      <c r="FN260" s="27"/>
      <c r="FO260" s="27"/>
      <c r="FP260" s="27"/>
      <c r="FQ260" s="27"/>
      <c r="FR260" s="27"/>
      <c r="FS260" s="27"/>
      <c r="FT260" s="27"/>
      <c r="FU260" s="27"/>
      <c r="FV260" s="27"/>
      <c r="FW260" s="27"/>
      <c r="FX260" s="27"/>
      <c r="FY260" s="27"/>
      <c r="FZ260" s="27"/>
      <c r="GA260" s="27"/>
      <c r="GB260" s="27"/>
      <c r="GC260" s="27"/>
      <c r="GD260" s="27"/>
      <c r="GE260" s="27"/>
      <c r="GF260" s="27"/>
      <c r="GG260" s="27"/>
      <c r="GH260" s="27"/>
      <c r="GI260" s="27"/>
      <c r="GJ260" s="27"/>
      <c r="GK260" s="27"/>
      <c r="GL260" s="27"/>
      <c r="GM260" s="27"/>
      <c r="GN260" s="27"/>
      <c r="GO260" s="27"/>
      <c r="GP260" s="27"/>
      <c r="GQ260" s="27"/>
      <c r="GR260" s="27"/>
      <c r="GS260" s="27"/>
      <c r="GT260" s="27"/>
      <c r="GU260" s="27"/>
      <c r="GV260" s="27"/>
      <c r="GW260" s="27"/>
      <c r="GX260" s="27"/>
      <c r="GY260" s="27"/>
      <c r="GZ260" s="27"/>
      <c r="HA260" s="27"/>
      <c r="HB260" s="27"/>
      <c r="HC260" s="27"/>
      <c r="HD260" s="27"/>
      <c r="HE260" s="27"/>
      <c r="HF260" s="27"/>
      <c r="HG260" s="27"/>
      <c r="HH260" s="27"/>
      <c r="HI260" s="27"/>
      <c r="HJ260" s="27"/>
      <c r="HK260" s="27"/>
      <c r="HL260" s="27"/>
      <c r="HM260" s="27"/>
      <c r="HN260" s="27"/>
      <c r="HO260" s="27"/>
      <c r="HP260" s="27"/>
      <c r="HQ260" s="27"/>
      <c r="HR260" s="27"/>
      <c r="HS260" s="27"/>
      <c r="HT260" s="27"/>
      <c r="HU260" s="27"/>
      <c r="HV260" s="27"/>
      <c r="HW260" s="27"/>
      <c r="HX260" s="27"/>
      <c r="HY260" s="27"/>
      <c r="HZ260" s="27"/>
      <c r="IA260" s="27"/>
    </row>
    <row r="261" spans="1:235" x14ac:dyDescent="0.25">
      <c r="A261" s="32">
        <f t="shared" ca="1" si="11"/>
        <v>43367</v>
      </c>
      <c r="B261" s="37">
        <f ca="1">IF(ISERROR(VLOOKUP($A261,Original!$A$9:$B$500,2,FALSE)),0,VLOOKUP($A261,Original!$A$9:$B$500,2,FALSE))</f>
        <v>0</v>
      </c>
      <c r="C261" s="37">
        <f ca="1">IF(ISERROR(VLOOKUP($A261,Levelled!$A$9:$B$500,2,FALSE)),0,VLOOKUP($A261,Levelled!$A$9:$B$500,2,FALSE))</f>
        <v>0</v>
      </c>
      <c r="D261" s="37">
        <f t="shared" ca="1" si="9"/>
        <v>0</v>
      </c>
      <c r="E261" s="37" t="str">
        <f t="shared" ca="1" si="10"/>
        <v>2018-39</v>
      </c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  <c r="AQ261" s="27"/>
      <c r="AR261" s="27"/>
      <c r="AS261" s="27"/>
      <c r="AT261" s="27"/>
      <c r="AU261" s="2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27"/>
      <c r="CH261" s="27"/>
      <c r="CI261" s="27"/>
      <c r="CJ261" s="27"/>
      <c r="CK261" s="27"/>
      <c r="CL261" s="27"/>
      <c r="CM261" s="27"/>
      <c r="CN261" s="27"/>
      <c r="CO261" s="27"/>
      <c r="CP261" s="27"/>
      <c r="CQ261" s="27"/>
      <c r="CR261" s="27"/>
      <c r="CS261" s="27"/>
      <c r="CT261" s="27"/>
      <c r="CU261" s="27"/>
      <c r="CV261" s="27"/>
      <c r="CW261" s="27"/>
      <c r="CX261" s="27"/>
      <c r="CY261" s="27"/>
      <c r="CZ261" s="27"/>
      <c r="DA261" s="27"/>
      <c r="DB261" s="27"/>
      <c r="DC261" s="27"/>
      <c r="DD261" s="27"/>
      <c r="DE261" s="27"/>
      <c r="DF261" s="27"/>
      <c r="DG261" s="27"/>
      <c r="DH261" s="27"/>
      <c r="DI261" s="27"/>
      <c r="DJ261" s="27"/>
      <c r="DK261" s="27"/>
      <c r="DL261" s="27"/>
      <c r="DM261" s="27"/>
      <c r="DN261" s="27"/>
      <c r="DO261" s="27"/>
      <c r="DP261" s="27"/>
      <c r="DQ261" s="27"/>
      <c r="DR261" s="27"/>
      <c r="DS261" s="27"/>
      <c r="DT261" s="27"/>
      <c r="DU261" s="27"/>
      <c r="DV261" s="27"/>
      <c r="DW261" s="27"/>
      <c r="DX261" s="27"/>
      <c r="DY261" s="27"/>
      <c r="DZ261" s="27"/>
      <c r="EA261" s="27"/>
      <c r="EB261" s="27"/>
      <c r="EC261" s="27"/>
      <c r="ED261" s="27"/>
      <c r="EE261" s="27"/>
      <c r="EF261" s="27"/>
      <c r="EG261" s="27"/>
      <c r="EH261" s="27"/>
      <c r="EI261" s="27"/>
      <c r="EJ261" s="27"/>
      <c r="EK261" s="27"/>
      <c r="EL261" s="27"/>
      <c r="EM261" s="27"/>
      <c r="EN261" s="27"/>
      <c r="EO261" s="27"/>
      <c r="EP261" s="27"/>
      <c r="EQ261" s="27"/>
      <c r="ER261" s="27"/>
      <c r="ES261" s="27"/>
      <c r="ET261" s="27"/>
      <c r="EU261" s="27"/>
      <c r="EV261" s="27"/>
      <c r="EW261" s="27"/>
      <c r="EX261" s="27"/>
      <c r="EY261" s="27"/>
      <c r="EZ261" s="27"/>
      <c r="FA261" s="27"/>
      <c r="FB261" s="27"/>
      <c r="FC261" s="27"/>
      <c r="FD261" s="27"/>
      <c r="FE261" s="27"/>
      <c r="FF261" s="27"/>
      <c r="FG261" s="27"/>
      <c r="FH261" s="27"/>
      <c r="FI261" s="27"/>
      <c r="FJ261" s="27"/>
      <c r="FK261" s="27"/>
      <c r="FL261" s="27"/>
      <c r="FM261" s="27"/>
      <c r="FN261" s="27"/>
      <c r="FO261" s="27"/>
      <c r="FP261" s="27"/>
      <c r="FQ261" s="27"/>
      <c r="FR261" s="27"/>
      <c r="FS261" s="27"/>
      <c r="FT261" s="27"/>
      <c r="FU261" s="27"/>
      <c r="FV261" s="27"/>
      <c r="FW261" s="27"/>
      <c r="FX261" s="27"/>
      <c r="FY261" s="27"/>
      <c r="FZ261" s="27"/>
      <c r="GA261" s="27"/>
      <c r="GB261" s="27"/>
      <c r="GC261" s="27"/>
      <c r="GD261" s="27"/>
      <c r="GE261" s="27"/>
      <c r="GF261" s="27"/>
      <c r="GG261" s="27"/>
      <c r="GH261" s="27"/>
      <c r="GI261" s="27"/>
      <c r="GJ261" s="27"/>
      <c r="GK261" s="27"/>
      <c r="GL261" s="27"/>
      <c r="GM261" s="27"/>
      <c r="GN261" s="27"/>
      <c r="GO261" s="27"/>
      <c r="GP261" s="27"/>
      <c r="GQ261" s="27"/>
      <c r="GR261" s="27"/>
      <c r="GS261" s="27"/>
      <c r="GT261" s="27"/>
      <c r="GU261" s="27"/>
      <c r="GV261" s="27"/>
      <c r="GW261" s="27"/>
      <c r="GX261" s="27"/>
      <c r="GY261" s="27"/>
      <c r="GZ261" s="27"/>
      <c r="HA261" s="27"/>
      <c r="HB261" s="27"/>
      <c r="HC261" s="27"/>
      <c r="HD261" s="27"/>
      <c r="HE261" s="27"/>
      <c r="HF261" s="27"/>
      <c r="HG261" s="27"/>
      <c r="HH261" s="27"/>
      <c r="HI261" s="27"/>
      <c r="HJ261" s="27"/>
      <c r="HK261" s="27"/>
      <c r="HL261" s="27"/>
      <c r="HM261" s="27"/>
      <c r="HN261" s="27"/>
      <c r="HO261" s="27"/>
      <c r="HP261" s="27"/>
      <c r="HQ261" s="27"/>
      <c r="HR261" s="27"/>
      <c r="HS261" s="27"/>
      <c r="HT261" s="27"/>
      <c r="HU261" s="27"/>
      <c r="HV261" s="27"/>
      <c r="HW261" s="27"/>
      <c r="HX261" s="27"/>
      <c r="HY261" s="27"/>
      <c r="HZ261" s="27"/>
      <c r="IA261" s="27"/>
    </row>
    <row r="262" spans="1:235" x14ac:dyDescent="0.25">
      <c r="A262" s="32">
        <f t="shared" ca="1" si="11"/>
        <v>43368</v>
      </c>
      <c r="B262" s="37">
        <f ca="1">IF(ISERROR(VLOOKUP($A262,Original!$A$9:$B$500,2,FALSE)),0,VLOOKUP($A262,Original!$A$9:$B$500,2,FALSE))</f>
        <v>0</v>
      </c>
      <c r="C262" s="37">
        <f ca="1">IF(ISERROR(VLOOKUP($A262,Levelled!$A$9:$B$500,2,FALSE)),0,VLOOKUP($A262,Levelled!$A$9:$B$500,2,FALSE))</f>
        <v>0</v>
      </c>
      <c r="D262" s="37">
        <f t="shared" ca="1" si="9"/>
        <v>0</v>
      </c>
      <c r="E262" s="37" t="str">
        <f t="shared" ca="1" si="10"/>
        <v>2018-39</v>
      </c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  <c r="AQ262" s="27"/>
      <c r="AR262" s="27"/>
      <c r="AS262" s="27"/>
      <c r="AT262" s="27"/>
      <c r="AU262" s="2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27"/>
      <c r="CG262" s="27"/>
      <c r="CH262" s="27"/>
      <c r="CI262" s="27"/>
      <c r="CJ262" s="27"/>
      <c r="CK262" s="27"/>
      <c r="CL262" s="27"/>
      <c r="CM262" s="27"/>
      <c r="CN262" s="27"/>
      <c r="CO262" s="27"/>
      <c r="CP262" s="27"/>
      <c r="CQ262" s="27"/>
      <c r="CR262" s="27"/>
      <c r="CS262" s="27"/>
      <c r="CT262" s="27"/>
      <c r="CU262" s="27"/>
      <c r="CV262" s="27"/>
      <c r="CW262" s="27"/>
      <c r="CX262" s="27"/>
      <c r="CY262" s="27"/>
      <c r="CZ262" s="27"/>
      <c r="DA262" s="27"/>
      <c r="DB262" s="27"/>
      <c r="DC262" s="27"/>
      <c r="DD262" s="27"/>
      <c r="DE262" s="27"/>
      <c r="DF262" s="27"/>
      <c r="DG262" s="27"/>
      <c r="DH262" s="27"/>
      <c r="DI262" s="27"/>
      <c r="DJ262" s="27"/>
      <c r="DK262" s="27"/>
      <c r="DL262" s="27"/>
      <c r="DM262" s="27"/>
      <c r="DN262" s="27"/>
      <c r="DO262" s="27"/>
      <c r="DP262" s="27"/>
      <c r="DQ262" s="27"/>
      <c r="DR262" s="27"/>
      <c r="DS262" s="27"/>
      <c r="DT262" s="27"/>
      <c r="DU262" s="27"/>
      <c r="DV262" s="27"/>
      <c r="DW262" s="27"/>
      <c r="DX262" s="27"/>
      <c r="DY262" s="27"/>
      <c r="DZ262" s="27"/>
      <c r="EA262" s="27"/>
      <c r="EB262" s="27"/>
      <c r="EC262" s="27"/>
      <c r="ED262" s="27"/>
      <c r="EE262" s="27"/>
      <c r="EF262" s="27"/>
      <c r="EG262" s="27"/>
      <c r="EH262" s="27"/>
      <c r="EI262" s="27"/>
      <c r="EJ262" s="27"/>
      <c r="EK262" s="27"/>
      <c r="EL262" s="27"/>
      <c r="EM262" s="27"/>
      <c r="EN262" s="27"/>
      <c r="EO262" s="27"/>
      <c r="EP262" s="27"/>
      <c r="EQ262" s="27"/>
      <c r="ER262" s="27"/>
      <c r="ES262" s="27"/>
      <c r="ET262" s="27"/>
      <c r="EU262" s="27"/>
      <c r="EV262" s="27"/>
      <c r="EW262" s="27"/>
      <c r="EX262" s="27"/>
      <c r="EY262" s="27"/>
      <c r="EZ262" s="27"/>
      <c r="FA262" s="27"/>
      <c r="FB262" s="27"/>
      <c r="FC262" s="27"/>
      <c r="FD262" s="27"/>
      <c r="FE262" s="27"/>
      <c r="FF262" s="27"/>
      <c r="FG262" s="27"/>
      <c r="FH262" s="27"/>
      <c r="FI262" s="27"/>
      <c r="FJ262" s="27"/>
      <c r="FK262" s="27"/>
      <c r="FL262" s="27"/>
      <c r="FM262" s="27"/>
      <c r="FN262" s="27"/>
      <c r="FO262" s="27"/>
      <c r="FP262" s="27"/>
      <c r="FQ262" s="27"/>
      <c r="FR262" s="27"/>
      <c r="FS262" s="27"/>
      <c r="FT262" s="27"/>
      <c r="FU262" s="27"/>
      <c r="FV262" s="27"/>
      <c r="FW262" s="27"/>
      <c r="FX262" s="27"/>
      <c r="FY262" s="27"/>
      <c r="FZ262" s="27"/>
      <c r="GA262" s="27"/>
      <c r="GB262" s="27"/>
      <c r="GC262" s="27"/>
      <c r="GD262" s="27"/>
      <c r="GE262" s="27"/>
      <c r="GF262" s="27"/>
      <c r="GG262" s="27"/>
      <c r="GH262" s="27"/>
      <c r="GI262" s="27"/>
      <c r="GJ262" s="27"/>
      <c r="GK262" s="27"/>
      <c r="GL262" s="27"/>
      <c r="GM262" s="27"/>
      <c r="GN262" s="27"/>
      <c r="GO262" s="27"/>
      <c r="GP262" s="27"/>
      <c r="GQ262" s="27"/>
      <c r="GR262" s="27"/>
      <c r="GS262" s="27"/>
      <c r="GT262" s="27"/>
      <c r="GU262" s="27"/>
      <c r="GV262" s="27"/>
      <c r="GW262" s="27"/>
      <c r="GX262" s="27"/>
      <c r="GY262" s="27"/>
      <c r="GZ262" s="27"/>
      <c r="HA262" s="27"/>
      <c r="HB262" s="27"/>
      <c r="HC262" s="27"/>
      <c r="HD262" s="27"/>
      <c r="HE262" s="27"/>
      <c r="HF262" s="27"/>
      <c r="HG262" s="27"/>
      <c r="HH262" s="27"/>
      <c r="HI262" s="27"/>
      <c r="HJ262" s="27"/>
      <c r="HK262" s="27"/>
      <c r="HL262" s="27"/>
      <c r="HM262" s="27"/>
      <c r="HN262" s="27"/>
      <c r="HO262" s="27"/>
      <c r="HP262" s="27"/>
      <c r="HQ262" s="27"/>
      <c r="HR262" s="27"/>
      <c r="HS262" s="27"/>
      <c r="HT262" s="27"/>
      <c r="HU262" s="27"/>
      <c r="HV262" s="27"/>
      <c r="HW262" s="27"/>
      <c r="HX262" s="27"/>
      <c r="HY262" s="27"/>
      <c r="HZ262" s="27"/>
      <c r="IA262" s="27"/>
    </row>
    <row r="263" spans="1:235" x14ac:dyDescent="0.25">
      <c r="A263" s="32">
        <f t="shared" ca="1" si="11"/>
        <v>43369</v>
      </c>
      <c r="B263" s="37">
        <f ca="1">IF(ISERROR(VLOOKUP($A263,Original!$A$9:$B$500,2,FALSE)),0,VLOOKUP($A263,Original!$A$9:$B$500,2,FALSE))</f>
        <v>0</v>
      </c>
      <c r="C263" s="37">
        <f ca="1">IF(ISERROR(VLOOKUP($A263,Levelled!$A$9:$B$500,2,FALSE)),0,VLOOKUP($A263,Levelled!$A$9:$B$500,2,FALSE))</f>
        <v>0</v>
      </c>
      <c r="D263" s="37">
        <f t="shared" ca="1" si="9"/>
        <v>0</v>
      </c>
      <c r="E263" s="37" t="str">
        <f t="shared" ca="1" si="10"/>
        <v>2018-39</v>
      </c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  <c r="AQ263" s="27"/>
      <c r="AR263" s="27"/>
      <c r="AS263" s="27"/>
      <c r="AT263" s="27"/>
      <c r="AU263" s="2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27"/>
      <c r="CG263" s="27"/>
      <c r="CH263" s="27"/>
      <c r="CI263" s="27"/>
      <c r="CJ263" s="27"/>
      <c r="CK263" s="27"/>
      <c r="CL263" s="27"/>
      <c r="CM263" s="27"/>
      <c r="CN263" s="27"/>
      <c r="CO263" s="27"/>
      <c r="CP263" s="27"/>
      <c r="CQ263" s="27"/>
      <c r="CR263" s="27"/>
      <c r="CS263" s="27"/>
      <c r="CT263" s="27"/>
      <c r="CU263" s="27"/>
      <c r="CV263" s="27"/>
      <c r="CW263" s="27"/>
      <c r="CX263" s="27"/>
      <c r="CY263" s="27"/>
      <c r="CZ263" s="27"/>
      <c r="DA263" s="27"/>
      <c r="DB263" s="27"/>
      <c r="DC263" s="27"/>
      <c r="DD263" s="27"/>
      <c r="DE263" s="27"/>
      <c r="DF263" s="27"/>
      <c r="DG263" s="27"/>
      <c r="DH263" s="27"/>
      <c r="DI263" s="27"/>
      <c r="DJ263" s="27"/>
      <c r="DK263" s="27"/>
      <c r="DL263" s="27"/>
      <c r="DM263" s="27"/>
      <c r="DN263" s="27"/>
      <c r="DO263" s="27"/>
      <c r="DP263" s="27"/>
      <c r="DQ263" s="27"/>
      <c r="DR263" s="27"/>
      <c r="DS263" s="27"/>
      <c r="DT263" s="27"/>
      <c r="DU263" s="27"/>
      <c r="DV263" s="27"/>
      <c r="DW263" s="27"/>
      <c r="DX263" s="27"/>
      <c r="DY263" s="27"/>
      <c r="DZ263" s="27"/>
      <c r="EA263" s="27"/>
      <c r="EB263" s="27"/>
      <c r="EC263" s="27"/>
      <c r="ED263" s="27"/>
      <c r="EE263" s="27"/>
      <c r="EF263" s="27"/>
      <c r="EG263" s="27"/>
      <c r="EH263" s="27"/>
      <c r="EI263" s="27"/>
      <c r="EJ263" s="27"/>
      <c r="EK263" s="27"/>
      <c r="EL263" s="27"/>
      <c r="EM263" s="27"/>
      <c r="EN263" s="27"/>
      <c r="EO263" s="27"/>
      <c r="EP263" s="27"/>
      <c r="EQ263" s="27"/>
      <c r="ER263" s="27"/>
      <c r="ES263" s="27"/>
      <c r="ET263" s="27"/>
      <c r="EU263" s="27"/>
      <c r="EV263" s="27"/>
      <c r="EW263" s="27"/>
      <c r="EX263" s="27"/>
      <c r="EY263" s="27"/>
      <c r="EZ263" s="27"/>
      <c r="FA263" s="27"/>
      <c r="FB263" s="27"/>
      <c r="FC263" s="27"/>
      <c r="FD263" s="27"/>
      <c r="FE263" s="27"/>
      <c r="FF263" s="27"/>
      <c r="FG263" s="27"/>
      <c r="FH263" s="27"/>
      <c r="FI263" s="27"/>
      <c r="FJ263" s="27"/>
      <c r="FK263" s="27"/>
      <c r="FL263" s="27"/>
      <c r="FM263" s="27"/>
      <c r="FN263" s="27"/>
      <c r="FO263" s="27"/>
      <c r="FP263" s="27"/>
      <c r="FQ263" s="27"/>
      <c r="FR263" s="27"/>
      <c r="FS263" s="27"/>
      <c r="FT263" s="27"/>
      <c r="FU263" s="27"/>
      <c r="FV263" s="27"/>
      <c r="FW263" s="27"/>
      <c r="FX263" s="27"/>
      <c r="FY263" s="27"/>
      <c r="FZ263" s="27"/>
      <c r="GA263" s="27"/>
      <c r="GB263" s="27"/>
      <c r="GC263" s="27"/>
      <c r="GD263" s="27"/>
      <c r="GE263" s="27"/>
      <c r="GF263" s="27"/>
      <c r="GG263" s="27"/>
      <c r="GH263" s="27"/>
      <c r="GI263" s="27"/>
      <c r="GJ263" s="27"/>
      <c r="GK263" s="27"/>
      <c r="GL263" s="27"/>
      <c r="GM263" s="27"/>
      <c r="GN263" s="27"/>
      <c r="GO263" s="27"/>
      <c r="GP263" s="27"/>
      <c r="GQ263" s="27"/>
      <c r="GR263" s="27"/>
      <c r="GS263" s="27"/>
      <c r="GT263" s="27"/>
      <c r="GU263" s="27"/>
      <c r="GV263" s="27"/>
      <c r="GW263" s="27"/>
      <c r="GX263" s="27"/>
      <c r="GY263" s="27"/>
      <c r="GZ263" s="27"/>
      <c r="HA263" s="27"/>
      <c r="HB263" s="27"/>
      <c r="HC263" s="27"/>
      <c r="HD263" s="27"/>
      <c r="HE263" s="27"/>
      <c r="HF263" s="27"/>
      <c r="HG263" s="27"/>
      <c r="HH263" s="27"/>
      <c r="HI263" s="27"/>
      <c r="HJ263" s="27"/>
      <c r="HK263" s="27"/>
      <c r="HL263" s="27"/>
      <c r="HM263" s="27"/>
      <c r="HN263" s="27"/>
      <c r="HO263" s="27"/>
      <c r="HP263" s="27"/>
      <c r="HQ263" s="27"/>
      <c r="HR263" s="27"/>
      <c r="HS263" s="27"/>
      <c r="HT263" s="27"/>
      <c r="HU263" s="27"/>
      <c r="HV263" s="27"/>
      <c r="HW263" s="27"/>
      <c r="HX263" s="27"/>
      <c r="HY263" s="27"/>
      <c r="HZ263" s="27"/>
      <c r="IA263" s="27"/>
    </row>
    <row r="264" spans="1:235" x14ac:dyDescent="0.25">
      <c r="A264" s="32">
        <f t="shared" ca="1" si="11"/>
        <v>43370</v>
      </c>
      <c r="B264" s="37">
        <f ca="1">IF(ISERROR(VLOOKUP($A264,Original!$A$9:$B$500,2,FALSE)),0,VLOOKUP($A264,Original!$A$9:$B$500,2,FALSE))</f>
        <v>0</v>
      </c>
      <c r="C264" s="37">
        <f ca="1">IF(ISERROR(VLOOKUP($A264,Levelled!$A$9:$B$500,2,FALSE)),0,VLOOKUP($A264,Levelled!$A$9:$B$500,2,FALSE))</f>
        <v>0</v>
      </c>
      <c r="D264" s="37">
        <f t="shared" ref="D264:D327" ca="1" si="12">IF(A264&gt;MaxDate,0,VLOOKUP(A264,DateCap,4,FALSE))</f>
        <v>0</v>
      </c>
      <c r="E264" s="37" t="str">
        <f t="shared" ca="1" si="10"/>
        <v>2018-39</v>
      </c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  <c r="AQ264" s="27"/>
      <c r="AR264" s="27"/>
      <c r="AS264" s="27"/>
      <c r="AT264" s="27"/>
      <c r="AU264" s="2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27"/>
      <c r="CG264" s="27"/>
      <c r="CH264" s="27"/>
      <c r="CI264" s="27"/>
      <c r="CJ264" s="27"/>
      <c r="CK264" s="27"/>
      <c r="CL264" s="27"/>
      <c r="CM264" s="27"/>
      <c r="CN264" s="27"/>
      <c r="CO264" s="27"/>
      <c r="CP264" s="27"/>
      <c r="CQ264" s="27"/>
      <c r="CR264" s="27"/>
      <c r="CS264" s="27"/>
      <c r="CT264" s="27"/>
      <c r="CU264" s="27"/>
      <c r="CV264" s="27"/>
      <c r="CW264" s="27"/>
      <c r="CX264" s="27"/>
      <c r="CY264" s="27"/>
      <c r="CZ264" s="27"/>
      <c r="DA264" s="27"/>
      <c r="DB264" s="27"/>
      <c r="DC264" s="27"/>
      <c r="DD264" s="27"/>
      <c r="DE264" s="27"/>
      <c r="DF264" s="27"/>
      <c r="DG264" s="27"/>
      <c r="DH264" s="27"/>
      <c r="DI264" s="27"/>
      <c r="DJ264" s="27"/>
      <c r="DK264" s="27"/>
      <c r="DL264" s="27"/>
      <c r="DM264" s="27"/>
      <c r="DN264" s="27"/>
      <c r="DO264" s="27"/>
      <c r="DP264" s="27"/>
      <c r="DQ264" s="27"/>
      <c r="DR264" s="27"/>
      <c r="DS264" s="27"/>
      <c r="DT264" s="27"/>
      <c r="DU264" s="27"/>
      <c r="DV264" s="27"/>
      <c r="DW264" s="27"/>
      <c r="DX264" s="27"/>
      <c r="DY264" s="27"/>
      <c r="DZ264" s="27"/>
      <c r="EA264" s="27"/>
      <c r="EB264" s="27"/>
      <c r="EC264" s="27"/>
      <c r="ED264" s="27"/>
      <c r="EE264" s="27"/>
      <c r="EF264" s="27"/>
      <c r="EG264" s="27"/>
      <c r="EH264" s="27"/>
      <c r="EI264" s="27"/>
      <c r="EJ264" s="27"/>
      <c r="EK264" s="27"/>
      <c r="EL264" s="27"/>
      <c r="EM264" s="27"/>
      <c r="EN264" s="27"/>
      <c r="EO264" s="27"/>
      <c r="EP264" s="27"/>
      <c r="EQ264" s="27"/>
      <c r="ER264" s="27"/>
      <c r="ES264" s="27"/>
      <c r="ET264" s="27"/>
      <c r="EU264" s="27"/>
      <c r="EV264" s="27"/>
      <c r="EW264" s="27"/>
      <c r="EX264" s="27"/>
      <c r="EY264" s="27"/>
      <c r="EZ264" s="27"/>
      <c r="FA264" s="27"/>
      <c r="FB264" s="27"/>
      <c r="FC264" s="27"/>
      <c r="FD264" s="27"/>
      <c r="FE264" s="27"/>
      <c r="FF264" s="27"/>
      <c r="FG264" s="27"/>
      <c r="FH264" s="27"/>
      <c r="FI264" s="27"/>
      <c r="FJ264" s="27"/>
      <c r="FK264" s="27"/>
      <c r="FL264" s="27"/>
      <c r="FM264" s="27"/>
      <c r="FN264" s="27"/>
      <c r="FO264" s="27"/>
      <c r="FP264" s="27"/>
      <c r="FQ264" s="27"/>
      <c r="FR264" s="27"/>
      <c r="FS264" s="27"/>
      <c r="FT264" s="27"/>
      <c r="FU264" s="27"/>
      <c r="FV264" s="27"/>
      <c r="FW264" s="27"/>
      <c r="FX264" s="27"/>
      <c r="FY264" s="27"/>
      <c r="FZ264" s="27"/>
      <c r="GA264" s="27"/>
      <c r="GB264" s="27"/>
      <c r="GC264" s="27"/>
      <c r="GD264" s="27"/>
      <c r="GE264" s="27"/>
      <c r="GF264" s="27"/>
      <c r="GG264" s="27"/>
      <c r="GH264" s="27"/>
      <c r="GI264" s="27"/>
      <c r="GJ264" s="27"/>
      <c r="GK264" s="27"/>
      <c r="GL264" s="27"/>
      <c r="GM264" s="27"/>
      <c r="GN264" s="27"/>
      <c r="GO264" s="27"/>
      <c r="GP264" s="27"/>
      <c r="GQ264" s="27"/>
      <c r="GR264" s="27"/>
      <c r="GS264" s="27"/>
      <c r="GT264" s="27"/>
      <c r="GU264" s="27"/>
      <c r="GV264" s="27"/>
      <c r="GW264" s="27"/>
      <c r="GX264" s="27"/>
      <c r="GY264" s="27"/>
      <c r="GZ264" s="27"/>
      <c r="HA264" s="27"/>
      <c r="HB264" s="27"/>
      <c r="HC264" s="27"/>
      <c r="HD264" s="27"/>
      <c r="HE264" s="27"/>
      <c r="HF264" s="27"/>
      <c r="HG264" s="27"/>
      <c r="HH264" s="27"/>
      <c r="HI264" s="27"/>
      <c r="HJ264" s="27"/>
      <c r="HK264" s="27"/>
      <c r="HL264" s="27"/>
      <c r="HM264" s="27"/>
      <c r="HN264" s="27"/>
      <c r="HO264" s="27"/>
      <c r="HP264" s="27"/>
      <c r="HQ264" s="27"/>
      <c r="HR264" s="27"/>
      <c r="HS264" s="27"/>
      <c r="HT264" s="27"/>
      <c r="HU264" s="27"/>
      <c r="HV264" s="27"/>
      <c r="HW264" s="27"/>
      <c r="HX264" s="27"/>
      <c r="HY264" s="27"/>
      <c r="HZ264" s="27"/>
      <c r="IA264" s="27"/>
    </row>
    <row r="265" spans="1:235" x14ac:dyDescent="0.25">
      <c r="A265" s="32">
        <f t="shared" ca="1" si="11"/>
        <v>43371</v>
      </c>
      <c r="B265" s="37">
        <f ca="1">IF(ISERROR(VLOOKUP($A265,Original!$A$9:$B$500,2,FALSE)),0,VLOOKUP($A265,Original!$A$9:$B$500,2,FALSE))</f>
        <v>0</v>
      </c>
      <c r="C265" s="37">
        <f ca="1">IF(ISERROR(VLOOKUP($A265,Levelled!$A$9:$B$500,2,FALSE)),0,VLOOKUP($A265,Levelled!$A$9:$B$500,2,FALSE))</f>
        <v>0</v>
      </c>
      <c r="D265" s="37">
        <f t="shared" ca="1" si="12"/>
        <v>0</v>
      </c>
      <c r="E265" s="37" t="str">
        <f t="shared" ref="E265:E328" ca="1" si="13">YEAR(A265)&amp;"-"&amp;IF(WEEKDAY(DATE(YEAR(A265),1,1),2)&gt;4,TEXT(WEEKNUM(A265,2)-1,"00"),TEXT(WEEKNUM(A265,2),"00"))</f>
        <v>2018-39</v>
      </c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  <c r="AQ265" s="27"/>
      <c r="AR265" s="27"/>
      <c r="AS265" s="27"/>
      <c r="AT265" s="27"/>
      <c r="AU265" s="2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27"/>
      <c r="CG265" s="27"/>
      <c r="CH265" s="27"/>
      <c r="CI265" s="27"/>
      <c r="CJ265" s="27"/>
      <c r="CK265" s="27"/>
      <c r="CL265" s="27"/>
      <c r="CM265" s="27"/>
      <c r="CN265" s="27"/>
      <c r="CO265" s="27"/>
      <c r="CP265" s="27"/>
      <c r="CQ265" s="27"/>
      <c r="CR265" s="27"/>
      <c r="CS265" s="27"/>
      <c r="CT265" s="27"/>
      <c r="CU265" s="27"/>
      <c r="CV265" s="27"/>
      <c r="CW265" s="27"/>
      <c r="CX265" s="27"/>
      <c r="CY265" s="27"/>
      <c r="CZ265" s="27"/>
      <c r="DA265" s="27"/>
      <c r="DB265" s="27"/>
      <c r="DC265" s="27"/>
      <c r="DD265" s="27"/>
      <c r="DE265" s="27"/>
      <c r="DF265" s="27"/>
      <c r="DG265" s="27"/>
      <c r="DH265" s="27"/>
      <c r="DI265" s="27"/>
      <c r="DJ265" s="27"/>
      <c r="DK265" s="27"/>
      <c r="DL265" s="27"/>
      <c r="DM265" s="27"/>
      <c r="DN265" s="27"/>
      <c r="DO265" s="27"/>
      <c r="DP265" s="27"/>
      <c r="DQ265" s="27"/>
      <c r="DR265" s="27"/>
      <c r="DS265" s="27"/>
      <c r="DT265" s="27"/>
      <c r="DU265" s="27"/>
      <c r="DV265" s="27"/>
      <c r="DW265" s="27"/>
      <c r="DX265" s="27"/>
      <c r="DY265" s="27"/>
      <c r="DZ265" s="27"/>
      <c r="EA265" s="27"/>
      <c r="EB265" s="27"/>
      <c r="EC265" s="27"/>
      <c r="ED265" s="27"/>
      <c r="EE265" s="27"/>
      <c r="EF265" s="27"/>
      <c r="EG265" s="27"/>
      <c r="EH265" s="27"/>
      <c r="EI265" s="27"/>
      <c r="EJ265" s="27"/>
      <c r="EK265" s="27"/>
      <c r="EL265" s="27"/>
      <c r="EM265" s="27"/>
      <c r="EN265" s="27"/>
      <c r="EO265" s="27"/>
      <c r="EP265" s="27"/>
      <c r="EQ265" s="27"/>
      <c r="ER265" s="27"/>
      <c r="ES265" s="27"/>
      <c r="ET265" s="27"/>
      <c r="EU265" s="27"/>
      <c r="EV265" s="27"/>
      <c r="EW265" s="27"/>
      <c r="EX265" s="27"/>
      <c r="EY265" s="27"/>
      <c r="EZ265" s="27"/>
      <c r="FA265" s="27"/>
      <c r="FB265" s="27"/>
      <c r="FC265" s="27"/>
      <c r="FD265" s="27"/>
      <c r="FE265" s="27"/>
      <c r="FF265" s="27"/>
      <c r="FG265" s="27"/>
      <c r="FH265" s="27"/>
      <c r="FI265" s="27"/>
      <c r="FJ265" s="27"/>
      <c r="FK265" s="27"/>
      <c r="FL265" s="27"/>
      <c r="FM265" s="27"/>
      <c r="FN265" s="27"/>
      <c r="FO265" s="27"/>
      <c r="FP265" s="27"/>
      <c r="FQ265" s="27"/>
      <c r="FR265" s="27"/>
      <c r="FS265" s="27"/>
      <c r="FT265" s="27"/>
      <c r="FU265" s="27"/>
      <c r="FV265" s="27"/>
      <c r="FW265" s="27"/>
      <c r="FX265" s="27"/>
      <c r="FY265" s="27"/>
      <c r="FZ265" s="27"/>
      <c r="GA265" s="27"/>
      <c r="GB265" s="27"/>
      <c r="GC265" s="27"/>
      <c r="GD265" s="27"/>
      <c r="GE265" s="27"/>
      <c r="GF265" s="27"/>
      <c r="GG265" s="27"/>
      <c r="GH265" s="27"/>
      <c r="GI265" s="27"/>
      <c r="GJ265" s="27"/>
      <c r="GK265" s="27"/>
      <c r="GL265" s="27"/>
      <c r="GM265" s="27"/>
      <c r="GN265" s="27"/>
      <c r="GO265" s="27"/>
      <c r="GP265" s="27"/>
      <c r="GQ265" s="27"/>
      <c r="GR265" s="27"/>
      <c r="GS265" s="27"/>
      <c r="GT265" s="27"/>
      <c r="GU265" s="27"/>
      <c r="GV265" s="27"/>
      <c r="GW265" s="27"/>
      <c r="GX265" s="27"/>
      <c r="GY265" s="27"/>
      <c r="GZ265" s="27"/>
      <c r="HA265" s="27"/>
      <c r="HB265" s="27"/>
      <c r="HC265" s="27"/>
      <c r="HD265" s="27"/>
      <c r="HE265" s="27"/>
      <c r="HF265" s="27"/>
      <c r="HG265" s="27"/>
      <c r="HH265" s="27"/>
      <c r="HI265" s="27"/>
      <c r="HJ265" s="27"/>
      <c r="HK265" s="27"/>
      <c r="HL265" s="27"/>
      <c r="HM265" s="27"/>
      <c r="HN265" s="27"/>
      <c r="HO265" s="27"/>
      <c r="HP265" s="27"/>
      <c r="HQ265" s="27"/>
      <c r="HR265" s="27"/>
      <c r="HS265" s="27"/>
      <c r="HT265" s="27"/>
      <c r="HU265" s="27"/>
      <c r="HV265" s="27"/>
      <c r="HW265" s="27"/>
      <c r="HX265" s="27"/>
      <c r="HY265" s="27"/>
      <c r="HZ265" s="27"/>
      <c r="IA265" s="27"/>
    </row>
    <row r="266" spans="1:235" x14ac:dyDescent="0.25">
      <c r="A266" s="32">
        <f t="shared" ref="A266:A329" ca="1" si="14">A265+1</f>
        <v>43372</v>
      </c>
      <c r="B266" s="37">
        <f ca="1">IF(ISERROR(VLOOKUP($A266,Original!$A$9:$B$500,2,FALSE)),0,VLOOKUP($A266,Original!$A$9:$B$500,2,FALSE))</f>
        <v>0</v>
      </c>
      <c r="C266" s="37">
        <f ca="1">IF(ISERROR(VLOOKUP($A266,Levelled!$A$9:$B$500,2,FALSE)),0,VLOOKUP($A266,Levelled!$A$9:$B$500,2,FALSE))</f>
        <v>0</v>
      </c>
      <c r="D266" s="37">
        <f t="shared" ca="1" si="12"/>
        <v>0</v>
      </c>
      <c r="E266" s="37" t="str">
        <f t="shared" ca="1" si="13"/>
        <v>2018-39</v>
      </c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</row>
    <row r="267" spans="1:235" x14ac:dyDescent="0.25">
      <c r="A267" s="32">
        <f t="shared" ca="1" si="14"/>
        <v>43373</v>
      </c>
      <c r="B267" s="37">
        <f ca="1">IF(ISERROR(VLOOKUP($A267,Original!$A$9:$B$500,2,FALSE)),0,VLOOKUP($A267,Original!$A$9:$B$500,2,FALSE))</f>
        <v>0</v>
      </c>
      <c r="C267" s="37">
        <f ca="1">IF(ISERROR(VLOOKUP($A267,Levelled!$A$9:$B$500,2,FALSE)),0,VLOOKUP($A267,Levelled!$A$9:$B$500,2,FALSE))</f>
        <v>0</v>
      </c>
      <c r="D267" s="37">
        <f t="shared" ca="1" si="12"/>
        <v>0</v>
      </c>
      <c r="E267" s="37" t="str">
        <f t="shared" ca="1" si="13"/>
        <v>2018-39</v>
      </c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</row>
    <row r="268" spans="1:235" x14ac:dyDescent="0.25">
      <c r="A268" s="32">
        <f t="shared" ca="1" si="14"/>
        <v>43374</v>
      </c>
      <c r="B268" s="37">
        <f ca="1">IF(ISERROR(VLOOKUP($A268,Original!$A$9:$B$500,2,FALSE)),0,VLOOKUP($A268,Original!$A$9:$B$500,2,FALSE))</f>
        <v>0</v>
      </c>
      <c r="C268" s="37">
        <f ca="1">IF(ISERROR(VLOOKUP($A268,Levelled!$A$9:$B$500,2,FALSE)),0,VLOOKUP($A268,Levelled!$A$9:$B$500,2,FALSE))</f>
        <v>0</v>
      </c>
      <c r="D268" s="37">
        <f t="shared" ca="1" si="12"/>
        <v>0</v>
      </c>
      <c r="E268" s="37" t="str">
        <f t="shared" ca="1" si="13"/>
        <v>2018-40</v>
      </c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</row>
    <row r="269" spans="1:235" x14ac:dyDescent="0.25">
      <c r="A269" s="32">
        <f t="shared" ca="1" si="14"/>
        <v>43375</v>
      </c>
      <c r="B269" s="37">
        <f ca="1">IF(ISERROR(VLOOKUP($A269,Original!$A$9:$B$500,2,FALSE)),0,VLOOKUP($A269,Original!$A$9:$B$500,2,FALSE))</f>
        <v>0</v>
      </c>
      <c r="C269" s="37">
        <f ca="1">IF(ISERROR(VLOOKUP($A269,Levelled!$A$9:$B$500,2,FALSE)),0,VLOOKUP($A269,Levelled!$A$9:$B$500,2,FALSE))</f>
        <v>0</v>
      </c>
      <c r="D269" s="37">
        <f t="shared" ca="1" si="12"/>
        <v>0</v>
      </c>
      <c r="E269" s="37" t="str">
        <f t="shared" ca="1" si="13"/>
        <v>2018-40</v>
      </c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</row>
    <row r="270" spans="1:235" x14ac:dyDescent="0.25">
      <c r="A270" s="32">
        <f t="shared" ca="1" si="14"/>
        <v>43376</v>
      </c>
      <c r="B270" s="37">
        <f ca="1">IF(ISERROR(VLOOKUP($A270,Original!$A$9:$B$500,2,FALSE)),0,VLOOKUP($A270,Original!$A$9:$B$500,2,FALSE))</f>
        <v>0</v>
      </c>
      <c r="C270" s="37">
        <f ca="1">IF(ISERROR(VLOOKUP($A270,Levelled!$A$9:$B$500,2,FALSE)),0,VLOOKUP($A270,Levelled!$A$9:$B$500,2,FALSE))</f>
        <v>0</v>
      </c>
      <c r="D270" s="37">
        <f t="shared" ca="1" si="12"/>
        <v>0</v>
      </c>
      <c r="E270" s="37" t="str">
        <f t="shared" ca="1" si="13"/>
        <v>2018-40</v>
      </c>
      <c r="F270" s="27"/>
      <c r="G270" s="27"/>
      <c r="H270" s="27"/>
      <c r="I270" s="27"/>
    </row>
    <row r="271" spans="1:235" x14ac:dyDescent="0.25">
      <c r="A271" s="32">
        <f t="shared" ca="1" si="14"/>
        <v>43377</v>
      </c>
      <c r="B271" s="37">
        <f ca="1">IF(ISERROR(VLOOKUP($A271,Original!$A$9:$B$500,2,FALSE)),0,VLOOKUP($A271,Original!$A$9:$B$500,2,FALSE))</f>
        <v>0</v>
      </c>
      <c r="C271" s="37">
        <f ca="1">IF(ISERROR(VLOOKUP($A271,Levelled!$A$9:$B$500,2,FALSE)),0,VLOOKUP($A271,Levelled!$A$9:$B$500,2,FALSE))</f>
        <v>0</v>
      </c>
      <c r="D271" s="37">
        <f t="shared" ca="1" si="12"/>
        <v>0</v>
      </c>
      <c r="E271" s="37" t="str">
        <f t="shared" ca="1" si="13"/>
        <v>2018-40</v>
      </c>
      <c r="F271" s="27"/>
      <c r="G271" s="27"/>
      <c r="H271" s="27"/>
      <c r="I271" s="27"/>
    </row>
    <row r="272" spans="1:235" x14ac:dyDescent="0.25">
      <c r="A272" s="32">
        <f t="shared" ca="1" si="14"/>
        <v>43378</v>
      </c>
      <c r="B272" s="37">
        <f ca="1">IF(ISERROR(VLOOKUP($A272,Original!$A$9:$B$500,2,FALSE)),0,VLOOKUP($A272,Original!$A$9:$B$500,2,FALSE))</f>
        <v>0</v>
      </c>
      <c r="C272" s="37">
        <f ca="1">IF(ISERROR(VLOOKUP($A272,Levelled!$A$9:$B$500,2,FALSE)),0,VLOOKUP($A272,Levelled!$A$9:$B$500,2,FALSE))</f>
        <v>0</v>
      </c>
      <c r="D272" s="37">
        <f t="shared" ca="1" si="12"/>
        <v>0</v>
      </c>
      <c r="E272" s="37" t="str">
        <f t="shared" ca="1" si="13"/>
        <v>2018-40</v>
      </c>
      <c r="F272" s="27"/>
      <c r="G272" s="27"/>
      <c r="H272" s="27"/>
      <c r="I272" s="27"/>
    </row>
    <row r="273" spans="1:9" x14ac:dyDescent="0.25">
      <c r="A273" s="32">
        <f t="shared" ca="1" si="14"/>
        <v>43379</v>
      </c>
      <c r="B273" s="37">
        <f ca="1">IF(ISERROR(VLOOKUP($A273,Original!$A$9:$B$500,2,FALSE)),0,VLOOKUP($A273,Original!$A$9:$B$500,2,FALSE))</f>
        <v>0</v>
      </c>
      <c r="C273" s="37">
        <f ca="1">IF(ISERROR(VLOOKUP($A273,Levelled!$A$9:$B$500,2,FALSE)),0,VLOOKUP($A273,Levelled!$A$9:$B$500,2,FALSE))</f>
        <v>0</v>
      </c>
      <c r="D273" s="37">
        <f t="shared" ca="1" si="12"/>
        <v>0</v>
      </c>
      <c r="E273" s="37" t="str">
        <f t="shared" ca="1" si="13"/>
        <v>2018-40</v>
      </c>
      <c r="F273" s="27"/>
      <c r="G273" s="27"/>
      <c r="H273" s="27"/>
      <c r="I273" s="27"/>
    </row>
    <row r="274" spans="1:9" x14ac:dyDescent="0.25">
      <c r="A274" s="32">
        <f t="shared" ca="1" si="14"/>
        <v>43380</v>
      </c>
      <c r="B274" s="37">
        <f ca="1">IF(ISERROR(VLOOKUP($A274,Original!$A$9:$B$500,2,FALSE)),0,VLOOKUP($A274,Original!$A$9:$B$500,2,FALSE))</f>
        <v>0</v>
      </c>
      <c r="C274" s="37">
        <f ca="1">IF(ISERROR(VLOOKUP($A274,Levelled!$A$9:$B$500,2,FALSE)),0,VLOOKUP($A274,Levelled!$A$9:$B$500,2,FALSE))</f>
        <v>0</v>
      </c>
      <c r="D274" s="37">
        <f t="shared" ca="1" si="12"/>
        <v>0</v>
      </c>
      <c r="E274" s="37" t="str">
        <f t="shared" ca="1" si="13"/>
        <v>2018-40</v>
      </c>
      <c r="F274" s="27"/>
      <c r="G274" s="27"/>
      <c r="H274" s="27"/>
      <c r="I274" s="27"/>
    </row>
    <row r="275" spans="1:9" x14ac:dyDescent="0.25">
      <c r="A275" s="32">
        <f t="shared" ca="1" si="14"/>
        <v>43381</v>
      </c>
      <c r="B275" s="37">
        <f ca="1">IF(ISERROR(VLOOKUP($A275,Original!$A$9:$B$500,2,FALSE)),0,VLOOKUP($A275,Original!$A$9:$B$500,2,FALSE))</f>
        <v>0</v>
      </c>
      <c r="C275" s="37">
        <f ca="1">IF(ISERROR(VLOOKUP($A275,Levelled!$A$9:$B$500,2,FALSE)),0,VLOOKUP($A275,Levelled!$A$9:$B$500,2,FALSE))</f>
        <v>0</v>
      </c>
      <c r="D275" s="37">
        <f t="shared" ca="1" si="12"/>
        <v>0</v>
      </c>
      <c r="E275" s="37" t="str">
        <f t="shared" ca="1" si="13"/>
        <v>2018-41</v>
      </c>
      <c r="F275" s="27"/>
      <c r="G275" s="27"/>
      <c r="H275" s="27"/>
      <c r="I275" s="27"/>
    </row>
    <row r="276" spans="1:9" x14ac:dyDescent="0.25">
      <c r="A276" s="32">
        <f t="shared" ca="1" si="14"/>
        <v>43382</v>
      </c>
      <c r="B276" s="37">
        <f ca="1">IF(ISERROR(VLOOKUP($A276,Original!$A$9:$B$500,2,FALSE)),0,VLOOKUP($A276,Original!$A$9:$B$500,2,FALSE))</f>
        <v>0</v>
      </c>
      <c r="C276" s="37">
        <f ca="1">IF(ISERROR(VLOOKUP($A276,Levelled!$A$9:$B$500,2,FALSE)),0,VLOOKUP($A276,Levelled!$A$9:$B$500,2,FALSE))</f>
        <v>0</v>
      </c>
      <c r="D276" s="37">
        <f t="shared" ca="1" si="12"/>
        <v>0</v>
      </c>
      <c r="E276" s="37" t="str">
        <f t="shared" ca="1" si="13"/>
        <v>2018-41</v>
      </c>
      <c r="F276" s="27"/>
      <c r="G276" s="27"/>
      <c r="H276" s="27"/>
      <c r="I276" s="27"/>
    </row>
    <row r="277" spans="1:9" x14ac:dyDescent="0.25">
      <c r="A277" s="32">
        <f t="shared" ca="1" si="14"/>
        <v>43383</v>
      </c>
      <c r="B277" s="37">
        <f ca="1">IF(ISERROR(VLOOKUP($A277,Original!$A$9:$B$500,2,FALSE)),0,VLOOKUP($A277,Original!$A$9:$B$500,2,FALSE))</f>
        <v>0</v>
      </c>
      <c r="C277" s="37">
        <f ca="1">IF(ISERROR(VLOOKUP($A277,Levelled!$A$9:$B$500,2,FALSE)),0,VLOOKUP($A277,Levelled!$A$9:$B$500,2,FALSE))</f>
        <v>0</v>
      </c>
      <c r="D277" s="37">
        <f t="shared" ca="1" si="12"/>
        <v>0</v>
      </c>
      <c r="E277" s="37" t="str">
        <f t="shared" ca="1" si="13"/>
        <v>2018-41</v>
      </c>
      <c r="F277" s="27"/>
      <c r="G277" s="27"/>
      <c r="H277" s="27"/>
      <c r="I277" s="27"/>
    </row>
    <row r="278" spans="1:9" x14ac:dyDescent="0.25">
      <c r="A278" s="32">
        <f t="shared" ca="1" si="14"/>
        <v>43384</v>
      </c>
      <c r="B278" s="37">
        <f ca="1">IF(ISERROR(VLOOKUP($A278,Original!$A$9:$B$500,2,FALSE)),0,VLOOKUP($A278,Original!$A$9:$B$500,2,FALSE))</f>
        <v>0</v>
      </c>
      <c r="C278" s="37">
        <f ca="1">IF(ISERROR(VLOOKUP($A278,Levelled!$A$9:$B$500,2,FALSE)),0,VLOOKUP($A278,Levelled!$A$9:$B$500,2,FALSE))</f>
        <v>0</v>
      </c>
      <c r="D278" s="37">
        <f t="shared" ca="1" si="12"/>
        <v>0</v>
      </c>
      <c r="E278" s="37" t="str">
        <f t="shared" ca="1" si="13"/>
        <v>2018-41</v>
      </c>
      <c r="F278" s="27"/>
      <c r="G278" s="27"/>
      <c r="H278" s="27"/>
      <c r="I278" s="27"/>
    </row>
    <row r="279" spans="1:9" x14ac:dyDescent="0.25">
      <c r="A279" s="32">
        <f t="shared" ca="1" si="14"/>
        <v>43385</v>
      </c>
      <c r="B279" s="37">
        <f ca="1">IF(ISERROR(VLOOKUP($A279,Original!$A$9:$B$500,2,FALSE)),0,VLOOKUP($A279,Original!$A$9:$B$500,2,FALSE))</f>
        <v>0</v>
      </c>
      <c r="C279" s="37">
        <f ca="1">IF(ISERROR(VLOOKUP($A279,Levelled!$A$9:$B$500,2,FALSE)),0,VLOOKUP($A279,Levelled!$A$9:$B$500,2,FALSE))</f>
        <v>0</v>
      </c>
      <c r="D279" s="37">
        <f t="shared" ca="1" si="12"/>
        <v>0</v>
      </c>
      <c r="E279" s="37" t="str">
        <f t="shared" ca="1" si="13"/>
        <v>2018-41</v>
      </c>
      <c r="F279" s="27"/>
      <c r="G279" s="27"/>
      <c r="H279" s="27"/>
      <c r="I279" s="27"/>
    </row>
    <row r="280" spans="1:9" x14ac:dyDescent="0.25">
      <c r="A280" s="32">
        <f t="shared" ca="1" si="14"/>
        <v>43386</v>
      </c>
      <c r="B280" s="37">
        <f ca="1">IF(ISERROR(VLOOKUP($A280,Original!$A$9:$B$500,2,FALSE)),0,VLOOKUP($A280,Original!$A$9:$B$500,2,FALSE))</f>
        <v>0</v>
      </c>
      <c r="C280" s="37">
        <f ca="1">IF(ISERROR(VLOOKUP($A280,Levelled!$A$9:$B$500,2,FALSE)),0,VLOOKUP($A280,Levelled!$A$9:$B$500,2,FALSE))</f>
        <v>0</v>
      </c>
      <c r="D280" s="37">
        <f t="shared" ca="1" si="12"/>
        <v>0</v>
      </c>
      <c r="E280" s="37" t="str">
        <f t="shared" ca="1" si="13"/>
        <v>2018-41</v>
      </c>
      <c r="F280" s="27"/>
      <c r="G280" s="27"/>
      <c r="H280" s="27"/>
      <c r="I280" s="27"/>
    </row>
    <row r="281" spans="1:9" x14ac:dyDescent="0.25">
      <c r="A281" s="32">
        <f t="shared" ca="1" si="14"/>
        <v>43387</v>
      </c>
      <c r="B281" s="37">
        <f ca="1">IF(ISERROR(VLOOKUP($A281,Original!$A$9:$B$500,2,FALSE)),0,VLOOKUP($A281,Original!$A$9:$B$500,2,FALSE))</f>
        <v>0</v>
      </c>
      <c r="C281" s="37">
        <f ca="1">IF(ISERROR(VLOOKUP($A281,Levelled!$A$9:$B$500,2,FALSE)),0,VLOOKUP($A281,Levelled!$A$9:$B$500,2,FALSE))</f>
        <v>0</v>
      </c>
      <c r="D281" s="37">
        <f t="shared" ca="1" si="12"/>
        <v>0</v>
      </c>
      <c r="E281" s="37" t="str">
        <f t="shared" ca="1" si="13"/>
        <v>2018-41</v>
      </c>
      <c r="F281" s="27"/>
      <c r="G281" s="27"/>
      <c r="H281" s="27"/>
      <c r="I281" s="27"/>
    </row>
    <row r="282" spans="1:9" x14ac:dyDescent="0.25">
      <c r="A282" s="32">
        <f t="shared" ca="1" si="14"/>
        <v>43388</v>
      </c>
      <c r="B282" s="37">
        <f ca="1">IF(ISERROR(VLOOKUP($A282,Original!$A$9:$B$500,2,FALSE)),0,VLOOKUP($A282,Original!$A$9:$B$500,2,FALSE))</f>
        <v>0</v>
      </c>
      <c r="C282" s="37">
        <f ca="1">IF(ISERROR(VLOOKUP($A282,Levelled!$A$9:$B$500,2,FALSE)),0,VLOOKUP($A282,Levelled!$A$9:$B$500,2,FALSE))</f>
        <v>0</v>
      </c>
      <c r="D282" s="37">
        <f t="shared" ca="1" si="12"/>
        <v>0</v>
      </c>
      <c r="E282" s="37" t="str">
        <f t="shared" ca="1" si="13"/>
        <v>2018-42</v>
      </c>
      <c r="F282" s="27"/>
      <c r="G282" s="27"/>
      <c r="H282" s="27"/>
      <c r="I282" s="27"/>
    </row>
    <row r="283" spans="1:9" x14ac:dyDescent="0.25">
      <c r="A283" s="32">
        <f t="shared" ca="1" si="14"/>
        <v>43389</v>
      </c>
      <c r="B283" s="37">
        <f ca="1">IF(ISERROR(VLOOKUP($A283,Original!$A$9:$B$500,2,FALSE)),0,VLOOKUP($A283,Original!$A$9:$B$500,2,FALSE))</f>
        <v>0</v>
      </c>
      <c r="C283" s="37">
        <f ca="1">IF(ISERROR(VLOOKUP($A283,Levelled!$A$9:$B$500,2,FALSE)),0,VLOOKUP($A283,Levelled!$A$9:$B$500,2,FALSE))</f>
        <v>0</v>
      </c>
      <c r="D283" s="37">
        <f t="shared" ca="1" si="12"/>
        <v>0</v>
      </c>
      <c r="E283" s="37" t="str">
        <f t="shared" ca="1" si="13"/>
        <v>2018-42</v>
      </c>
      <c r="F283" s="27"/>
      <c r="G283" s="27"/>
      <c r="H283" s="27"/>
      <c r="I283" s="27"/>
    </row>
    <row r="284" spans="1:9" x14ac:dyDescent="0.25">
      <c r="A284" s="32">
        <f t="shared" ca="1" si="14"/>
        <v>43390</v>
      </c>
      <c r="B284" s="37">
        <f ca="1">IF(ISERROR(VLOOKUP($A284,Original!$A$9:$B$500,2,FALSE)),0,VLOOKUP($A284,Original!$A$9:$B$500,2,FALSE))</f>
        <v>0</v>
      </c>
      <c r="C284" s="37">
        <f ca="1">IF(ISERROR(VLOOKUP($A284,Levelled!$A$9:$B$500,2,FALSE)),0,VLOOKUP($A284,Levelled!$A$9:$B$500,2,FALSE))</f>
        <v>0</v>
      </c>
      <c r="D284" s="37">
        <f t="shared" ca="1" si="12"/>
        <v>0</v>
      </c>
      <c r="E284" s="37" t="str">
        <f t="shared" ca="1" si="13"/>
        <v>2018-42</v>
      </c>
      <c r="F284" s="27"/>
      <c r="G284" s="27"/>
      <c r="H284" s="27"/>
      <c r="I284" s="27"/>
    </row>
    <row r="285" spans="1:9" x14ac:dyDescent="0.25">
      <c r="A285" s="32">
        <f t="shared" ca="1" si="14"/>
        <v>43391</v>
      </c>
      <c r="B285" s="37">
        <f ca="1">IF(ISERROR(VLOOKUP($A285,Original!$A$9:$B$500,2,FALSE)),0,VLOOKUP($A285,Original!$A$9:$B$500,2,FALSE))</f>
        <v>0</v>
      </c>
      <c r="C285" s="37">
        <f ca="1">IF(ISERROR(VLOOKUP($A285,Levelled!$A$9:$B$500,2,FALSE)),0,VLOOKUP($A285,Levelled!$A$9:$B$500,2,FALSE))</f>
        <v>0</v>
      </c>
      <c r="D285" s="37">
        <f t="shared" ca="1" si="12"/>
        <v>0</v>
      </c>
      <c r="E285" s="37" t="str">
        <f t="shared" ca="1" si="13"/>
        <v>2018-42</v>
      </c>
      <c r="F285" s="27"/>
      <c r="G285" s="27"/>
      <c r="H285" s="27"/>
      <c r="I285" s="27"/>
    </row>
    <row r="286" spans="1:9" x14ac:dyDescent="0.25">
      <c r="A286" s="32">
        <f t="shared" ca="1" si="14"/>
        <v>43392</v>
      </c>
      <c r="B286" s="37">
        <f ca="1">IF(ISERROR(VLOOKUP($A286,Original!$A$9:$B$500,2,FALSE)),0,VLOOKUP($A286,Original!$A$9:$B$500,2,FALSE))</f>
        <v>0</v>
      </c>
      <c r="C286" s="37">
        <f ca="1">IF(ISERROR(VLOOKUP($A286,Levelled!$A$9:$B$500,2,FALSE)),0,VLOOKUP($A286,Levelled!$A$9:$B$500,2,FALSE))</f>
        <v>0</v>
      </c>
      <c r="D286" s="37">
        <f t="shared" ca="1" si="12"/>
        <v>0</v>
      </c>
      <c r="E286" s="37" t="str">
        <f t="shared" ca="1" si="13"/>
        <v>2018-42</v>
      </c>
      <c r="F286" s="27"/>
      <c r="G286" s="27"/>
      <c r="H286" s="27"/>
      <c r="I286" s="27"/>
    </row>
    <row r="287" spans="1:9" x14ac:dyDescent="0.25">
      <c r="A287" s="32">
        <f t="shared" ca="1" si="14"/>
        <v>43393</v>
      </c>
      <c r="B287" s="37">
        <f ca="1">IF(ISERROR(VLOOKUP($A287,Original!$A$9:$B$500,2,FALSE)),0,VLOOKUP($A287,Original!$A$9:$B$500,2,FALSE))</f>
        <v>0</v>
      </c>
      <c r="C287" s="37">
        <f ca="1">IF(ISERROR(VLOOKUP($A287,Levelled!$A$9:$B$500,2,FALSE)),0,VLOOKUP($A287,Levelled!$A$9:$B$500,2,FALSE))</f>
        <v>0</v>
      </c>
      <c r="D287" s="37">
        <f t="shared" ca="1" si="12"/>
        <v>0</v>
      </c>
      <c r="E287" s="37" t="str">
        <f t="shared" ca="1" si="13"/>
        <v>2018-42</v>
      </c>
      <c r="F287" s="27"/>
      <c r="G287" s="27"/>
      <c r="H287" s="27"/>
      <c r="I287" s="27"/>
    </row>
    <row r="288" spans="1:9" x14ac:dyDescent="0.25">
      <c r="A288" s="32">
        <f t="shared" ca="1" si="14"/>
        <v>43394</v>
      </c>
      <c r="B288" s="37">
        <f ca="1">IF(ISERROR(VLOOKUP($A288,Original!$A$9:$B$500,2,FALSE)),0,VLOOKUP($A288,Original!$A$9:$B$500,2,FALSE))</f>
        <v>0</v>
      </c>
      <c r="C288" s="37">
        <f ca="1">IF(ISERROR(VLOOKUP($A288,Levelled!$A$9:$B$500,2,FALSE)),0,VLOOKUP($A288,Levelled!$A$9:$B$500,2,FALSE))</f>
        <v>0</v>
      </c>
      <c r="D288" s="37">
        <f t="shared" ca="1" si="12"/>
        <v>0</v>
      </c>
      <c r="E288" s="37" t="str">
        <f t="shared" ca="1" si="13"/>
        <v>2018-42</v>
      </c>
      <c r="F288" s="27"/>
      <c r="G288" s="27"/>
      <c r="H288" s="27"/>
      <c r="I288" s="27"/>
    </row>
    <row r="289" spans="1:9" x14ac:dyDescent="0.25">
      <c r="A289" s="32">
        <f t="shared" ca="1" si="14"/>
        <v>43395</v>
      </c>
      <c r="B289" s="37">
        <f ca="1">IF(ISERROR(VLOOKUP($A289,Original!$A$9:$B$500,2,FALSE)),0,VLOOKUP($A289,Original!$A$9:$B$500,2,FALSE))</f>
        <v>0</v>
      </c>
      <c r="C289" s="37">
        <f ca="1">IF(ISERROR(VLOOKUP($A289,Levelled!$A$9:$B$500,2,FALSE)),0,VLOOKUP($A289,Levelled!$A$9:$B$500,2,FALSE))</f>
        <v>0</v>
      </c>
      <c r="D289" s="37">
        <f t="shared" ca="1" si="12"/>
        <v>0</v>
      </c>
      <c r="E289" s="37" t="str">
        <f t="shared" ca="1" si="13"/>
        <v>2018-43</v>
      </c>
      <c r="F289" s="27"/>
      <c r="G289" s="27"/>
      <c r="H289" s="27"/>
      <c r="I289" s="27"/>
    </row>
    <row r="290" spans="1:9" x14ac:dyDescent="0.25">
      <c r="A290" s="32">
        <f t="shared" ca="1" si="14"/>
        <v>43396</v>
      </c>
      <c r="B290" s="37">
        <f ca="1">IF(ISERROR(VLOOKUP($A290,Original!$A$9:$B$500,2,FALSE)),0,VLOOKUP($A290,Original!$A$9:$B$500,2,FALSE))</f>
        <v>0</v>
      </c>
      <c r="C290" s="37">
        <f ca="1">IF(ISERROR(VLOOKUP($A290,Levelled!$A$9:$B$500,2,FALSE)),0,VLOOKUP($A290,Levelled!$A$9:$B$500,2,FALSE))</f>
        <v>0</v>
      </c>
      <c r="D290" s="37">
        <f t="shared" ca="1" si="12"/>
        <v>0</v>
      </c>
      <c r="E290" s="37" t="str">
        <f t="shared" ca="1" si="13"/>
        <v>2018-43</v>
      </c>
      <c r="F290" s="27"/>
      <c r="G290" s="27"/>
      <c r="H290" s="27"/>
      <c r="I290" s="27"/>
    </row>
    <row r="291" spans="1:9" x14ac:dyDescent="0.25">
      <c r="A291" s="32">
        <f t="shared" ca="1" si="14"/>
        <v>43397</v>
      </c>
      <c r="B291" s="37">
        <f ca="1">IF(ISERROR(VLOOKUP($A291,Original!$A$9:$B$500,2,FALSE)),0,VLOOKUP($A291,Original!$A$9:$B$500,2,FALSE))</f>
        <v>0</v>
      </c>
      <c r="C291" s="37">
        <f ca="1">IF(ISERROR(VLOOKUP($A291,Levelled!$A$9:$B$500,2,FALSE)),0,VLOOKUP($A291,Levelled!$A$9:$B$500,2,FALSE))</f>
        <v>0</v>
      </c>
      <c r="D291" s="37">
        <f t="shared" ca="1" si="12"/>
        <v>0</v>
      </c>
      <c r="E291" s="37" t="str">
        <f t="shared" ca="1" si="13"/>
        <v>2018-43</v>
      </c>
      <c r="F291" s="27"/>
      <c r="G291" s="27"/>
      <c r="H291" s="27"/>
      <c r="I291" s="27"/>
    </row>
    <row r="292" spans="1:9" x14ac:dyDescent="0.25">
      <c r="A292" s="32">
        <f t="shared" ca="1" si="14"/>
        <v>43398</v>
      </c>
      <c r="B292" s="37">
        <f ca="1">IF(ISERROR(VLOOKUP($A292,Original!$A$9:$B$500,2,FALSE)),0,VLOOKUP($A292,Original!$A$9:$B$500,2,FALSE))</f>
        <v>0</v>
      </c>
      <c r="C292" s="37">
        <f ca="1">IF(ISERROR(VLOOKUP($A292,Levelled!$A$9:$B$500,2,FALSE)),0,VLOOKUP($A292,Levelled!$A$9:$B$500,2,FALSE))</f>
        <v>0</v>
      </c>
      <c r="D292" s="37">
        <f t="shared" ca="1" si="12"/>
        <v>0</v>
      </c>
      <c r="E292" s="37" t="str">
        <f t="shared" ca="1" si="13"/>
        <v>2018-43</v>
      </c>
      <c r="F292" s="27"/>
      <c r="G292" s="27"/>
      <c r="H292" s="27"/>
      <c r="I292" s="27"/>
    </row>
    <row r="293" spans="1:9" x14ac:dyDescent="0.25">
      <c r="A293" s="32">
        <f t="shared" ca="1" si="14"/>
        <v>43399</v>
      </c>
      <c r="B293" s="37">
        <f ca="1">IF(ISERROR(VLOOKUP($A293,Original!$A$9:$B$500,2,FALSE)),0,VLOOKUP($A293,Original!$A$9:$B$500,2,FALSE))</f>
        <v>0</v>
      </c>
      <c r="C293" s="37">
        <f ca="1">IF(ISERROR(VLOOKUP($A293,Levelled!$A$9:$B$500,2,FALSE)),0,VLOOKUP($A293,Levelled!$A$9:$B$500,2,FALSE))</f>
        <v>0</v>
      </c>
      <c r="D293" s="37">
        <f t="shared" ca="1" si="12"/>
        <v>0</v>
      </c>
      <c r="E293" s="37" t="str">
        <f t="shared" ca="1" si="13"/>
        <v>2018-43</v>
      </c>
      <c r="F293" s="27"/>
      <c r="G293" s="27"/>
      <c r="H293" s="27"/>
      <c r="I293" s="27"/>
    </row>
    <row r="294" spans="1:9" x14ac:dyDescent="0.25">
      <c r="A294" s="32">
        <f t="shared" ca="1" si="14"/>
        <v>43400</v>
      </c>
      <c r="B294" s="37">
        <f ca="1">IF(ISERROR(VLOOKUP($A294,Original!$A$9:$B$500,2,FALSE)),0,VLOOKUP($A294,Original!$A$9:$B$500,2,FALSE))</f>
        <v>0</v>
      </c>
      <c r="C294" s="37">
        <f ca="1">IF(ISERROR(VLOOKUP($A294,Levelled!$A$9:$B$500,2,FALSE)),0,VLOOKUP($A294,Levelled!$A$9:$B$500,2,FALSE))</f>
        <v>0</v>
      </c>
      <c r="D294" s="37">
        <f t="shared" ca="1" si="12"/>
        <v>0</v>
      </c>
      <c r="E294" s="37" t="str">
        <f t="shared" ca="1" si="13"/>
        <v>2018-43</v>
      </c>
      <c r="F294" s="27"/>
      <c r="G294" s="27"/>
      <c r="H294" s="27"/>
      <c r="I294" s="27"/>
    </row>
    <row r="295" spans="1:9" x14ac:dyDescent="0.25">
      <c r="A295" s="32">
        <f t="shared" ca="1" si="14"/>
        <v>43401</v>
      </c>
      <c r="B295" s="37">
        <f ca="1">IF(ISERROR(VLOOKUP($A295,Original!$A$9:$B$500,2,FALSE)),0,VLOOKUP($A295,Original!$A$9:$B$500,2,FALSE))</f>
        <v>0</v>
      </c>
      <c r="C295" s="37">
        <f ca="1">IF(ISERROR(VLOOKUP($A295,Levelled!$A$9:$B$500,2,FALSE)),0,VLOOKUP($A295,Levelled!$A$9:$B$500,2,FALSE))</f>
        <v>0</v>
      </c>
      <c r="D295" s="37">
        <f t="shared" ca="1" si="12"/>
        <v>0</v>
      </c>
      <c r="E295" s="37" t="str">
        <f t="shared" ca="1" si="13"/>
        <v>2018-43</v>
      </c>
      <c r="F295" s="27"/>
      <c r="G295" s="27"/>
      <c r="H295" s="27"/>
      <c r="I295" s="27"/>
    </row>
    <row r="296" spans="1:9" x14ac:dyDescent="0.25">
      <c r="A296" s="32">
        <f t="shared" ca="1" si="14"/>
        <v>43402</v>
      </c>
      <c r="B296" s="37">
        <f ca="1">IF(ISERROR(VLOOKUP($A296,Original!$A$9:$B$500,2,FALSE)),0,VLOOKUP($A296,Original!$A$9:$B$500,2,FALSE))</f>
        <v>0</v>
      </c>
      <c r="C296" s="37">
        <f ca="1">IF(ISERROR(VLOOKUP($A296,Levelled!$A$9:$B$500,2,FALSE)),0,VLOOKUP($A296,Levelled!$A$9:$B$500,2,FALSE))</f>
        <v>0</v>
      </c>
      <c r="D296" s="37">
        <f t="shared" ca="1" si="12"/>
        <v>0</v>
      </c>
      <c r="E296" s="37" t="str">
        <f t="shared" ca="1" si="13"/>
        <v>2018-44</v>
      </c>
      <c r="F296" s="27"/>
      <c r="G296" s="27"/>
      <c r="H296" s="27"/>
      <c r="I296" s="27"/>
    </row>
    <row r="297" spans="1:9" x14ac:dyDescent="0.25">
      <c r="A297" s="32">
        <f t="shared" ca="1" si="14"/>
        <v>43403</v>
      </c>
      <c r="B297" s="37">
        <f ca="1">IF(ISERROR(VLOOKUP($A297,Original!$A$9:$B$500,2,FALSE)),0,VLOOKUP($A297,Original!$A$9:$B$500,2,FALSE))</f>
        <v>0</v>
      </c>
      <c r="C297" s="37">
        <f ca="1">IF(ISERROR(VLOOKUP($A297,Levelled!$A$9:$B$500,2,FALSE)),0,VLOOKUP($A297,Levelled!$A$9:$B$500,2,FALSE))</f>
        <v>0</v>
      </c>
      <c r="D297" s="37">
        <f t="shared" ca="1" si="12"/>
        <v>0</v>
      </c>
      <c r="E297" s="37" t="str">
        <f t="shared" ca="1" si="13"/>
        <v>2018-44</v>
      </c>
      <c r="F297" s="27"/>
      <c r="G297" s="27"/>
      <c r="H297" s="27"/>
      <c r="I297" s="27"/>
    </row>
    <row r="298" spans="1:9" x14ac:dyDescent="0.25">
      <c r="A298" s="32">
        <f t="shared" ca="1" si="14"/>
        <v>43404</v>
      </c>
      <c r="B298" s="37">
        <f ca="1">IF(ISERROR(VLOOKUP($A298,Original!$A$9:$B$500,2,FALSE)),0,VLOOKUP($A298,Original!$A$9:$B$500,2,FALSE))</f>
        <v>0</v>
      </c>
      <c r="C298" s="37">
        <f ca="1">IF(ISERROR(VLOOKUP($A298,Levelled!$A$9:$B$500,2,FALSE)),0,VLOOKUP($A298,Levelled!$A$9:$B$500,2,FALSE))</f>
        <v>0</v>
      </c>
      <c r="D298" s="37">
        <f t="shared" ca="1" si="12"/>
        <v>0</v>
      </c>
      <c r="E298" s="37" t="str">
        <f t="shared" ca="1" si="13"/>
        <v>2018-44</v>
      </c>
      <c r="F298" s="27"/>
      <c r="G298" s="27"/>
      <c r="H298" s="27"/>
      <c r="I298" s="27"/>
    </row>
    <row r="299" spans="1:9" x14ac:dyDescent="0.25">
      <c r="A299" s="32">
        <f t="shared" ca="1" si="14"/>
        <v>43405</v>
      </c>
      <c r="B299" s="37">
        <f ca="1">IF(ISERROR(VLOOKUP($A299,Original!$A$9:$B$500,2,FALSE)),0,VLOOKUP($A299,Original!$A$9:$B$500,2,FALSE))</f>
        <v>0</v>
      </c>
      <c r="C299" s="37">
        <f ca="1">IF(ISERROR(VLOOKUP($A299,Levelled!$A$9:$B$500,2,FALSE)),0,VLOOKUP($A299,Levelled!$A$9:$B$500,2,FALSE))</f>
        <v>0</v>
      </c>
      <c r="D299" s="37">
        <f t="shared" ca="1" si="12"/>
        <v>0</v>
      </c>
      <c r="E299" s="37" t="str">
        <f t="shared" ca="1" si="13"/>
        <v>2018-44</v>
      </c>
      <c r="F299" s="27"/>
      <c r="G299" s="27"/>
      <c r="H299" s="27"/>
      <c r="I299" s="27"/>
    </row>
    <row r="300" spans="1:9" x14ac:dyDescent="0.25">
      <c r="A300" s="32">
        <f t="shared" ca="1" si="14"/>
        <v>43406</v>
      </c>
      <c r="B300" s="37">
        <f ca="1">IF(ISERROR(VLOOKUP($A300,Original!$A$9:$B$500,2,FALSE)),0,VLOOKUP($A300,Original!$A$9:$B$500,2,FALSE))</f>
        <v>0</v>
      </c>
      <c r="C300" s="37">
        <f ca="1">IF(ISERROR(VLOOKUP($A300,Levelled!$A$9:$B$500,2,FALSE)),0,VLOOKUP($A300,Levelled!$A$9:$B$500,2,FALSE))</f>
        <v>0</v>
      </c>
      <c r="D300" s="37">
        <f t="shared" ca="1" si="12"/>
        <v>0</v>
      </c>
      <c r="E300" s="37" t="str">
        <f t="shared" ca="1" si="13"/>
        <v>2018-44</v>
      </c>
      <c r="F300" s="27"/>
      <c r="G300" s="27"/>
      <c r="H300" s="27"/>
      <c r="I300" s="27"/>
    </row>
    <row r="301" spans="1:9" x14ac:dyDescent="0.25">
      <c r="A301" s="32">
        <f t="shared" ca="1" si="14"/>
        <v>43407</v>
      </c>
      <c r="B301" s="37">
        <f ca="1">IF(ISERROR(VLOOKUP($A301,Original!$A$9:$B$500,2,FALSE)),0,VLOOKUP($A301,Original!$A$9:$B$500,2,FALSE))</f>
        <v>0</v>
      </c>
      <c r="C301" s="37">
        <f ca="1">IF(ISERROR(VLOOKUP($A301,Levelled!$A$9:$B$500,2,FALSE)),0,VLOOKUP($A301,Levelled!$A$9:$B$500,2,FALSE))</f>
        <v>0</v>
      </c>
      <c r="D301" s="37">
        <f t="shared" ca="1" si="12"/>
        <v>0</v>
      </c>
      <c r="E301" s="37" t="str">
        <f t="shared" ca="1" si="13"/>
        <v>2018-44</v>
      </c>
      <c r="F301" s="27"/>
      <c r="G301" s="27"/>
      <c r="H301" s="27"/>
      <c r="I301" s="27"/>
    </row>
    <row r="302" spans="1:9" x14ac:dyDescent="0.25">
      <c r="A302" s="32">
        <f t="shared" ca="1" si="14"/>
        <v>43408</v>
      </c>
      <c r="B302" s="37">
        <f ca="1">IF(ISERROR(VLOOKUP($A302,Original!$A$9:$B$500,2,FALSE)),0,VLOOKUP($A302,Original!$A$9:$B$500,2,FALSE))</f>
        <v>0</v>
      </c>
      <c r="C302" s="37">
        <f ca="1">IF(ISERROR(VLOOKUP($A302,Levelled!$A$9:$B$500,2,FALSE)),0,VLOOKUP($A302,Levelled!$A$9:$B$500,2,FALSE))</f>
        <v>0</v>
      </c>
      <c r="D302" s="37">
        <f t="shared" ca="1" si="12"/>
        <v>0</v>
      </c>
      <c r="E302" s="37" t="str">
        <f t="shared" ca="1" si="13"/>
        <v>2018-44</v>
      </c>
      <c r="F302" s="27"/>
      <c r="G302" s="27"/>
      <c r="H302" s="27"/>
      <c r="I302" s="27"/>
    </row>
    <row r="303" spans="1:9" x14ac:dyDescent="0.25">
      <c r="A303" s="32">
        <f t="shared" ca="1" si="14"/>
        <v>43409</v>
      </c>
      <c r="B303" s="37">
        <f ca="1">IF(ISERROR(VLOOKUP($A303,Original!$A$9:$B$500,2,FALSE)),0,VLOOKUP($A303,Original!$A$9:$B$500,2,FALSE))</f>
        <v>0</v>
      </c>
      <c r="C303" s="37">
        <f ca="1">IF(ISERROR(VLOOKUP($A303,Levelled!$A$9:$B$500,2,FALSE)),0,VLOOKUP($A303,Levelled!$A$9:$B$500,2,FALSE))</f>
        <v>0</v>
      </c>
      <c r="D303" s="37">
        <f t="shared" ca="1" si="12"/>
        <v>0</v>
      </c>
      <c r="E303" s="37" t="str">
        <f t="shared" ca="1" si="13"/>
        <v>2018-45</v>
      </c>
      <c r="F303" s="27"/>
      <c r="G303" s="27"/>
      <c r="H303" s="27"/>
      <c r="I303" s="27"/>
    </row>
    <row r="304" spans="1:9" x14ac:dyDescent="0.25">
      <c r="A304" s="32">
        <f t="shared" ca="1" si="14"/>
        <v>43410</v>
      </c>
      <c r="B304" s="37">
        <f ca="1">IF(ISERROR(VLOOKUP($A304,Original!$A$9:$B$500,2,FALSE)),0,VLOOKUP($A304,Original!$A$9:$B$500,2,FALSE))</f>
        <v>0</v>
      </c>
      <c r="C304" s="37">
        <f ca="1">IF(ISERROR(VLOOKUP($A304,Levelled!$A$9:$B$500,2,FALSE)),0,VLOOKUP($A304,Levelled!$A$9:$B$500,2,FALSE))</f>
        <v>0</v>
      </c>
      <c r="D304" s="37">
        <f t="shared" ca="1" si="12"/>
        <v>0</v>
      </c>
      <c r="E304" s="37" t="str">
        <f t="shared" ca="1" si="13"/>
        <v>2018-45</v>
      </c>
      <c r="F304" s="27"/>
      <c r="G304" s="27"/>
      <c r="H304" s="27"/>
      <c r="I304" s="27"/>
    </row>
    <row r="305" spans="1:9" x14ac:dyDescent="0.25">
      <c r="A305" s="32">
        <f t="shared" ca="1" si="14"/>
        <v>43411</v>
      </c>
      <c r="B305" s="37">
        <f ca="1">IF(ISERROR(VLOOKUP($A305,Original!$A$9:$B$500,2,FALSE)),0,VLOOKUP($A305,Original!$A$9:$B$500,2,FALSE))</f>
        <v>0</v>
      </c>
      <c r="C305" s="37">
        <f ca="1">IF(ISERROR(VLOOKUP($A305,Levelled!$A$9:$B$500,2,FALSE)),0,VLOOKUP($A305,Levelled!$A$9:$B$500,2,FALSE))</f>
        <v>0</v>
      </c>
      <c r="D305" s="37">
        <f t="shared" ca="1" si="12"/>
        <v>0</v>
      </c>
      <c r="E305" s="37" t="str">
        <f t="shared" ca="1" si="13"/>
        <v>2018-45</v>
      </c>
      <c r="F305" s="27"/>
      <c r="G305" s="27"/>
      <c r="H305" s="27"/>
      <c r="I305" s="27"/>
    </row>
    <row r="306" spans="1:9" x14ac:dyDescent="0.25">
      <c r="A306" s="32">
        <f t="shared" ca="1" si="14"/>
        <v>43412</v>
      </c>
      <c r="B306" s="37">
        <f ca="1">IF(ISERROR(VLOOKUP($A306,Original!$A$9:$B$500,2,FALSE)),0,VLOOKUP($A306,Original!$A$9:$B$500,2,FALSE))</f>
        <v>0</v>
      </c>
      <c r="C306" s="37">
        <f ca="1">IF(ISERROR(VLOOKUP($A306,Levelled!$A$9:$B$500,2,FALSE)),0,VLOOKUP($A306,Levelled!$A$9:$B$500,2,FALSE))</f>
        <v>0</v>
      </c>
      <c r="D306" s="37">
        <f t="shared" ca="1" si="12"/>
        <v>0</v>
      </c>
      <c r="E306" s="37" t="str">
        <f t="shared" ca="1" si="13"/>
        <v>2018-45</v>
      </c>
      <c r="F306" s="27"/>
      <c r="G306" s="27"/>
      <c r="H306" s="27"/>
      <c r="I306" s="27"/>
    </row>
    <row r="307" spans="1:9" x14ac:dyDescent="0.25">
      <c r="A307" s="32">
        <f t="shared" ca="1" si="14"/>
        <v>43413</v>
      </c>
      <c r="B307" s="37">
        <f ca="1">IF(ISERROR(VLOOKUP($A307,Original!$A$9:$B$500,2,FALSE)),0,VLOOKUP($A307,Original!$A$9:$B$500,2,FALSE))</f>
        <v>0</v>
      </c>
      <c r="C307" s="37">
        <f ca="1">IF(ISERROR(VLOOKUP($A307,Levelled!$A$9:$B$500,2,FALSE)),0,VLOOKUP($A307,Levelled!$A$9:$B$500,2,FALSE))</f>
        <v>0</v>
      </c>
      <c r="D307" s="37">
        <f t="shared" ca="1" si="12"/>
        <v>0</v>
      </c>
      <c r="E307" s="37" t="str">
        <f t="shared" ca="1" si="13"/>
        <v>2018-45</v>
      </c>
      <c r="F307" s="27"/>
      <c r="G307" s="27"/>
      <c r="H307" s="27"/>
      <c r="I307" s="27"/>
    </row>
    <row r="308" spans="1:9" x14ac:dyDescent="0.25">
      <c r="A308" s="32">
        <f t="shared" ca="1" si="14"/>
        <v>43414</v>
      </c>
      <c r="B308" s="37">
        <f ca="1">IF(ISERROR(VLOOKUP($A308,Original!$A$9:$B$500,2,FALSE)),0,VLOOKUP($A308,Original!$A$9:$B$500,2,FALSE))</f>
        <v>0</v>
      </c>
      <c r="C308" s="37">
        <f ca="1">IF(ISERROR(VLOOKUP($A308,Levelled!$A$9:$B$500,2,FALSE)),0,VLOOKUP($A308,Levelled!$A$9:$B$500,2,FALSE))</f>
        <v>0</v>
      </c>
      <c r="D308" s="37">
        <f t="shared" ca="1" si="12"/>
        <v>0</v>
      </c>
      <c r="E308" s="37" t="str">
        <f t="shared" ca="1" si="13"/>
        <v>2018-45</v>
      </c>
      <c r="F308" s="27"/>
      <c r="G308" s="27"/>
      <c r="H308" s="27"/>
      <c r="I308" s="27"/>
    </row>
    <row r="309" spans="1:9" x14ac:dyDescent="0.25">
      <c r="A309" s="32">
        <f t="shared" ca="1" si="14"/>
        <v>43415</v>
      </c>
      <c r="B309" s="37">
        <f ca="1">IF(ISERROR(VLOOKUP($A309,Original!$A$9:$B$500,2,FALSE)),0,VLOOKUP($A309,Original!$A$9:$B$500,2,FALSE))</f>
        <v>0</v>
      </c>
      <c r="C309" s="37">
        <f ca="1">IF(ISERROR(VLOOKUP($A309,Levelled!$A$9:$B$500,2,FALSE)),0,VLOOKUP($A309,Levelled!$A$9:$B$500,2,FALSE))</f>
        <v>0</v>
      </c>
      <c r="D309" s="37">
        <f t="shared" ca="1" si="12"/>
        <v>0</v>
      </c>
      <c r="E309" s="37" t="str">
        <f t="shared" ca="1" si="13"/>
        <v>2018-45</v>
      </c>
      <c r="F309" s="27"/>
      <c r="G309" s="27"/>
      <c r="H309" s="27"/>
      <c r="I309" s="27"/>
    </row>
    <row r="310" spans="1:9" x14ac:dyDescent="0.25">
      <c r="A310" s="32">
        <f t="shared" ca="1" si="14"/>
        <v>43416</v>
      </c>
      <c r="B310" s="37">
        <f ca="1">IF(ISERROR(VLOOKUP($A310,Original!$A$9:$B$500,2,FALSE)),0,VLOOKUP($A310,Original!$A$9:$B$500,2,FALSE))</f>
        <v>0</v>
      </c>
      <c r="C310" s="37">
        <f ca="1">IF(ISERROR(VLOOKUP($A310,Levelled!$A$9:$B$500,2,FALSE)),0,VLOOKUP($A310,Levelled!$A$9:$B$500,2,FALSE))</f>
        <v>0</v>
      </c>
      <c r="D310" s="37">
        <f t="shared" ca="1" si="12"/>
        <v>0</v>
      </c>
      <c r="E310" s="37" t="str">
        <f t="shared" ca="1" si="13"/>
        <v>2018-46</v>
      </c>
      <c r="F310" s="27"/>
      <c r="G310" s="27"/>
      <c r="H310" s="27"/>
      <c r="I310" s="27"/>
    </row>
    <row r="311" spans="1:9" x14ac:dyDescent="0.25">
      <c r="A311" s="32">
        <f t="shared" ca="1" si="14"/>
        <v>43417</v>
      </c>
      <c r="B311" s="37">
        <f ca="1">IF(ISERROR(VLOOKUP($A311,Original!$A$9:$B$500,2,FALSE)),0,VLOOKUP($A311,Original!$A$9:$B$500,2,FALSE))</f>
        <v>0</v>
      </c>
      <c r="C311" s="37">
        <f ca="1">IF(ISERROR(VLOOKUP($A311,Levelled!$A$9:$B$500,2,FALSE)),0,VLOOKUP($A311,Levelled!$A$9:$B$500,2,FALSE))</f>
        <v>0</v>
      </c>
      <c r="D311" s="37">
        <f t="shared" ca="1" si="12"/>
        <v>0</v>
      </c>
      <c r="E311" s="37" t="str">
        <f t="shared" ca="1" si="13"/>
        <v>2018-46</v>
      </c>
      <c r="F311" s="27"/>
      <c r="G311" s="27"/>
      <c r="H311" s="27"/>
      <c r="I311" s="27"/>
    </row>
    <row r="312" spans="1:9" x14ac:dyDescent="0.25">
      <c r="A312" s="32">
        <f t="shared" ca="1" si="14"/>
        <v>43418</v>
      </c>
      <c r="B312" s="37">
        <f ca="1">IF(ISERROR(VLOOKUP($A312,Original!$A$9:$B$500,2,FALSE)),0,VLOOKUP($A312,Original!$A$9:$B$500,2,FALSE))</f>
        <v>0</v>
      </c>
      <c r="C312" s="37">
        <f ca="1">IF(ISERROR(VLOOKUP($A312,Levelled!$A$9:$B$500,2,FALSE)),0,VLOOKUP($A312,Levelled!$A$9:$B$500,2,FALSE))</f>
        <v>0</v>
      </c>
      <c r="D312" s="37">
        <f t="shared" ca="1" si="12"/>
        <v>0</v>
      </c>
      <c r="E312" s="37" t="str">
        <f t="shared" ca="1" si="13"/>
        <v>2018-46</v>
      </c>
      <c r="F312" s="27"/>
      <c r="G312" s="27"/>
      <c r="H312" s="27"/>
      <c r="I312" s="27"/>
    </row>
    <row r="313" spans="1:9" x14ac:dyDescent="0.25">
      <c r="A313" s="32">
        <f t="shared" ca="1" si="14"/>
        <v>43419</v>
      </c>
      <c r="B313" s="37">
        <f ca="1">IF(ISERROR(VLOOKUP($A313,Original!$A$9:$B$500,2,FALSE)),0,VLOOKUP($A313,Original!$A$9:$B$500,2,FALSE))</f>
        <v>0</v>
      </c>
      <c r="C313" s="37">
        <f ca="1">IF(ISERROR(VLOOKUP($A313,Levelled!$A$9:$B$500,2,FALSE)),0,VLOOKUP($A313,Levelled!$A$9:$B$500,2,FALSE))</f>
        <v>0</v>
      </c>
      <c r="D313" s="37">
        <f t="shared" ca="1" si="12"/>
        <v>0</v>
      </c>
      <c r="E313" s="37" t="str">
        <f t="shared" ca="1" si="13"/>
        <v>2018-46</v>
      </c>
      <c r="F313" s="27"/>
      <c r="G313" s="27"/>
      <c r="H313" s="27"/>
      <c r="I313" s="27"/>
    </row>
    <row r="314" spans="1:9" x14ac:dyDescent="0.25">
      <c r="A314" s="32">
        <f t="shared" ca="1" si="14"/>
        <v>43420</v>
      </c>
      <c r="B314" s="37">
        <f ca="1">IF(ISERROR(VLOOKUP($A314,Original!$A$9:$B$500,2,FALSE)),0,VLOOKUP($A314,Original!$A$9:$B$500,2,FALSE))</f>
        <v>0</v>
      </c>
      <c r="C314" s="37">
        <f ca="1">IF(ISERROR(VLOOKUP($A314,Levelled!$A$9:$B$500,2,FALSE)),0,VLOOKUP($A314,Levelled!$A$9:$B$500,2,FALSE))</f>
        <v>0</v>
      </c>
      <c r="D314" s="37">
        <f t="shared" ca="1" si="12"/>
        <v>0</v>
      </c>
      <c r="E314" s="37" t="str">
        <f t="shared" ca="1" si="13"/>
        <v>2018-46</v>
      </c>
      <c r="F314" s="27"/>
      <c r="G314" s="27"/>
      <c r="H314" s="27"/>
      <c r="I314" s="27"/>
    </row>
    <row r="315" spans="1:9" x14ac:dyDescent="0.25">
      <c r="A315" s="32">
        <f t="shared" ca="1" si="14"/>
        <v>43421</v>
      </c>
      <c r="B315" s="37">
        <f ca="1">IF(ISERROR(VLOOKUP($A315,Original!$A$9:$B$500,2,FALSE)),0,VLOOKUP($A315,Original!$A$9:$B$500,2,FALSE))</f>
        <v>0</v>
      </c>
      <c r="C315" s="37">
        <f ca="1">IF(ISERROR(VLOOKUP($A315,Levelled!$A$9:$B$500,2,FALSE)),0,VLOOKUP($A315,Levelled!$A$9:$B$500,2,FALSE))</f>
        <v>0</v>
      </c>
      <c r="D315" s="37">
        <f t="shared" ca="1" si="12"/>
        <v>0</v>
      </c>
      <c r="E315" s="37" t="str">
        <f t="shared" ca="1" si="13"/>
        <v>2018-46</v>
      </c>
      <c r="F315" s="27"/>
      <c r="G315" s="27"/>
      <c r="H315" s="27"/>
      <c r="I315" s="27"/>
    </row>
    <row r="316" spans="1:9" x14ac:dyDescent="0.25">
      <c r="A316" s="32">
        <f t="shared" ca="1" si="14"/>
        <v>43422</v>
      </c>
      <c r="B316" s="37">
        <f ca="1">IF(ISERROR(VLOOKUP($A316,Original!$A$9:$B$500,2,FALSE)),0,VLOOKUP($A316,Original!$A$9:$B$500,2,FALSE))</f>
        <v>0</v>
      </c>
      <c r="C316" s="37">
        <f ca="1">IF(ISERROR(VLOOKUP($A316,Levelled!$A$9:$B$500,2,FALSE)),0,VLOOKUP($A316,Levelled!$A$9:$B$500,2,FALSE))</f>
        <v>0</v>
      </c>
      <c r="D316" s="37">
        <f t="shared" ca="1" si="12"/>
        <v>0</v>
      </c>
      <c r="E316" s="37" t="str">
        <f t="shared" ca="1" si="13"/>
        <v>2018-46</v>
      </c>
      <c r="F316" s="27"/>
      <c r="G316" s="27"/>
      <c r="H316" s="27"/>
      <c r="I316" s="27"/>
    </row>
    <row r="317" spans="1:9" x14ac:dyDescent="0.25">
      <c r="A317" s="32">
        <f t="shared" ca="1" si="14"/>
        <v>43423</v>
      </c>
      <c r="B317" s="37">
        <f ca="1">IF(ISERROR(VLOOKUP($A317,Original!$A$9:$B$500,2,FALSE)),0,VLOOKUP($A317,Original!$A$9:$B$500,2,FALSE))</f>
        <v>0</v>
      </c>
      <c r="C317" s="37">
        <f ca="1">IF(ISERROR(VLOOKUP($A317,Levelled!$A$9:$B$500,2,FALSE)),0,VLOOKUP($A317,Levelled!$A$9:$B$500,2,FALSE))</f>
        <v>0</v>
      </c>
      <c r="D317" s="37">
        <f t="shared" ca="1" si="12"/>
        <v>0</v>
      </c>
      <c r="E317" s="37" t="str">
        <f t="shared" ca="1" si="13"/>
        <v>2018-47</v>
      </c>
      <c r="F317" s="27"/>
      <c r="G317" s="27"/>
      <c r="H317" s="27"/>
      <c r="I317" s="27"/>
    </row>
    <row r="318" spans="1:9" x14ac:dyDescent="0.25">
      <c r="A318" s="32">
        <f t="shared" ca="1" si="14"/>
        <v>43424</v>
      </c>
      <c r="B318" s="37">
        <f ca="1">IF(ISERROR(VLOOKUP($A318,Original!$A$9:$B$500,2,FALSE)),0,VLOOKUP($A318,Original!$A$9:$B$500,2,FALSE))</f>
        <v>0</v>
      </c>
      <c r="C318" s="37">
        <f ca="1">IF(ISERROR(VLOOKUP($A318,Levelled!$A$9:$B$500,2,FALSE)),0,VLOOKUP($A318,Levelled!$A$9:$B$500,2,FALSE))</f>
        <v>0</v>
      </c>
      <c r="D318" s="37">
        <f t="shared" ca="1" si="12"/>
        <v>0</v>
      </c>
      <c r="E318" s="37" t="str">
        <f t="shared" ca="1" si="13"/>
        <v>2018-47</v>
      </c>
      <c r="F318" s="27"/>
      <c r="G318" s="27"/>
      <c r="H318" s="27"/>
      <c r="I318" s="27"/>
    </row>
    <row r="319" spans="1:9" x14ac:dyDescent="0.25">
      <c r="A319" s="32">
        <f t="shared" ca="1" si="14"/>
        <v>43425</v>
      </c>
      <c r="B319" s="37">
        <f ca="1">IF(ISERROR(VLOOKUP($A319,Original!$A$9:$B$500,2,FALSE)),0,VLOOKUP($A319,Original!$A$9:$B$500,2,FALSE))</f>
        <v>0</v>
      </c>
      <c r="C319" s="37">
        <f ca="1">IF(ISERROR(VLOOKUP($A319,Levelled!$A$9:$B$500,2,FALSE)),0,VLOOKUP($A319,Levelled!$A$9:$B$500,2,FALSE))</f>
        <v>0</v>
      </c>
      <c r="D319" s="37">
        <f t="shared" ca="1" si="12"/>
        <v>0</v>
      </c>
      <c r="E319" s="37" t="str">
        <f t="shared" ca="1" si="13"/>
        <v>2018-47</v>
      </c>
      <c r="F319" s="27"/>
      <c r="G319" s="27"/>
      <c r="H319" s="27"/>
      <c r="I319" s="27"/>
    </row>
    <row r="320" spans="1:9" x14ac:dyDescent="0.25">
      <c r="A320" s="32">
        <f t="shared" ca="1" si="14"/>
        <v>43426</v>
      </c>
      <c r="B320" s="37">
        <f ca="1">IF(ISERROR(VLOOKUP($A320,Original!$A$9:$B$500,2,FALSE)),0,VLOOKUP($A320,Original!$A$9:$B$500,2,FALSE))</f>
        <v>0</v>
      </c>
      <c r="C320" s="37">
        <f ca="1">IF(ISERROR(VLOOKUP($A320,Levelled!$A$9:$B$500,2,FALSE)),0,VLOOKUP($A320,Levelled!$A$9:$B$500,2,FALSE))</f>
        <v>0</v>
      </c>
      <c r="D320" s="37">
        <f t="shared" ca="1" si="12"/>
        <v>0</v>
      </c>
      <c r="E320" s="37" t="str">
        <f t="shared" ca="1" si="13"/>
        <v>2018-47</v>
      </c>
      <c r="F320" s="27"/>
      <c r="G320" s="27"/>
      <c r="H320" s="27"/>
      <c r="I320" s="27"/>
    </row>
    <row r="321" spans="1:9" x14ac:dyDescent="0.25">
      <c r="A321" s="32">
        <f t="shared" ca="1" si="14"/>
        <v>43427</v>
      </c>
      <c r="B321" s="37">
        <f ca="1">IF(ISERROR(VLOOKUP($A321,Original!$A$9:$B$500,2,FALSE)),0,VLOOKUP($A321,Original!$A$9:$B$500,2,FALSE))</f>
        <v>0</v>
      </c>
      <c r="C321" s="37">
        <f ca="1">IF(ISERROR(VLOOKUP($A321,Levelled!$A$9:$B$500,2,FALSE)),0,VLOOKUP($A321,Levelled!$A$9:$B$500,2,FALSE))</f>
        <v>0</v>
      </c>
      <c r="D321" s="37">
        <f t="shared" ca="1" si="12"/>
        <v>0</v>
      </c>
      <c r="E321" s="37" t="str">
        <f t="shared" ca="1" si="13"/>
        <v>2018-47</v>
      </c>
      <c r="F321" s="27"/>
      <c r="G321" s="27"/>
      <c r="H321" s="27"/>
      <c r="I321" s="27"/>
    </row>
    <row r="322" spans="1:9" x14ac:dyDescent="0.25">
      <c r="A322" s="32">
        <f t="shared" ca="1" si="14"/>
        <v>43428</v>
      </c>
      <c r="B322" s="37">
        <f ca="1">IF(ISERROR(VLOOKUP($A322,Original!$A$9:$B$500,2,FALSE)),0,VLOOKUP($A322,Original!$A$9:$B$500,2,FALSE))</f>
        <v>0</v>
      </c>
      <c r="C322" s="37">
        <f ca="1">IF(ISERROR(VLOOKUP($A322,Levelled!$A$9:$B$500,2,FALSE)),0,VLOOKUP($A322,Levelled!$A$9:$B$500,2,FALSE))</f>
        <v>0</v>
      </c>
      <c r="D322" s="37">
        <f t="shared" ca="1" si="12"/>
        <v>0</v>
      </c>
      <c r="E322" s="37" t="str">
        <f t="shared" ca="1" si="13"/>
        <v>2018-47</v>
      </c>
      <c r="F322" s="27"/>
      <c r="G322" s="27"/>
      <c r="H322" s="27"/>
      <c r="I322" s="27"/>
    </row>
    <row r="323" spans="1:9" x14ac:dyDescent="0.25">
      <c r="A323" s="32">
        <f t="shared" ca="1" si="14"/>
        <v>43429</v>
      </c>
      <c r="B323" s="37">
        <f ca="1">IF(ISERROR(VLOOKUP($A323,Original!$A$9:$B$500,2,FALSE)),0,VLOOKUP($A323,Original!$A$9:$B$500,2,FALSE))</f>
        <v>0</v>
      </c>
      <c r="C323" s="37">
        <f ca="1">IF(ISERROR(VLOOKUP($A323,Levelled!$A$9:$B$500,2,FALSE)),0,VLOOKUP($A323,Levelled!$A$9:$B$500,2,FALSE))</f>
        <v>0</v>
      </c>
      <c r="D323" s="37">
        <f t="shared" ca="1" si="12"/>
        <v>0</v>
      </c>
      <c r="E323" s="37" t="str">
        <f t="shared" ca="1" si="13"/>
        <v>2018-47</v>
      </c>
      <c r="F323" s="27"/>
      <c r="G323" s="27"/>
      <c r="H323" s="27"/>
      <c r="I323" s="27"/>
    </row>
    <row r="324" spans="1:9" x14ac:dyDescent="0.25">
      <c r="A324" s="32">
        <f t="shared" ca="1" si="14"/>
        <v>43430</v>
      </c>
      <c r="B324" s="37">
        <f ca="1">IF(ISERROR(VLOOKUP($A324,Original!$A$9:$B$500,2,FALSE)),0,VLOOKUP($A324,Original!$A$9:$B$500,2,FALSE))</f>
        <v>0</v>
      </c>
      <c r="C324" s="37">
        <f ca="1">IF(ISERROR(VLOOKUP($A324,Levelled!$A$9:$B$500,2,FALSE)),0,VLOOKUP($A324,Levelled!$A$9:$B$500,2,FALSE))</f>
        <v>0</v>
      </c>
      <c r="D324" s="37">
        <f t="shared" ca="1" si="12"/>
        <v>0</v>
      </c>
      <c r="E324" s="37" t="str">
        <f t="shared" ca="1" si="13"/>
        <v>2018-48</v>
      </c>
      <c r="F324" s="27"/>
      <c r="G324" s="27"/>
      <c r="H324" s="27"/>
      <c r="I324" s="27"/>
    </row>
    <row r="325" spans="1:9" x14ac:dyDescent="0.25">
      <c r="A325" s="32">
        <f t="shared" ca="1" si="14"/>
        <v>43431</v>
      </c>
      <c r="B325" s="37">
        <f ca="1">IF(ISERROR(VLOOKUP($A325,Original!$A$9:$B$500,2,FALSE)),0,VLOOKUP($A325,Original!$A$9:$B$500,2,FALSE))</f>
        <v>0</v>
      </c>
      <c r="C325" s="37">
        <f ca="1">IF(ISERROR(VLOOKUP($A325,Levelled!$A$9:$B$500,2,FALSE)),0,VLOOKUP($A325,Levelled!$A$9:$B$500,2,FALSE))</f>
        <v>0</v>
      </c>
      <c r="D325" s="37">
        <f t="shared" ca="1" si="12"/>
        <v>0</v>
      </c>
      <c r="E325" s="37" t="str">
        <f t="shared" ca="1" si="13"/>
        <v>2018-48</v>
      </c>
      <c r="F325" s="27"/>
      <c r="G325" s="27"/>
      <c r="H325" s="27"/>
      <c r="I325" s="27"/>
    </row>
    <row r="326" spans="1:9" x14ac:dyDescent="0.25">
      <c r="A326" s="32">
        <f t="shared" ca="1" si="14"/>
        <v>43432</v>
      </c>
      <c r="B326" s="37">
        <f ca="1">IF(ISERROR(VLOOKUP($A326,Original!$A$9:$B$500,2,FALSE)),0,VLOOKUP($A326,Original!$A$9:$B$500,2,FALSE))</f>
        <v>0</v>
      </c>
      <c r="C326" s="37">
        <f ca="1">IF(ISERROR(VLOOKUP($A326,Levelled!$A$9:$B$500,2,FALSE)),0,VLOOKUP($A326,Levelled!$A$9:$B$500,2,FALSE))</f>
        <v>0</v>
      </c>
      <c r="D326" s="37">
        <f t="shared" ca="1" si="12"/>
        <v>0</v>
      </c>
      <c r="E326" s="37" t="str">
        <f t="shared" ca="1" si="13"/>
        <v>2018-48</v>
      </c>
      <c r="F326" s="27"/>
      <c r="G326" s="27"/>
      <c r="H326" s="27"/>
      <c r="I326" s="27"/>
    </row>
    <row r="327" spans="1:9" x14ac:dyDescent="0.25">
      <c r="A327" s="32">
        <f t="shared" ca="1" si="14"/>
        <v>43433</v>
      </c>
      <c r="B327" s="37">
        <f ca="1">IF(ISERROR(VLOOKUP($A327,Original!$A$9:$B$500,2,FALSE)),0,VLOOKUP($A327,Original!$A$9:$B$500,2,FALSE))</f>
        <v>0</v>
      </c>
      <c r="C327" s="37">
        <f ca="1">IF(ISERROR(VLOOKUP($A327,Levelled!$A$9:$B$500,2,FALSE)),0,VLOOKUP($A327,Levelled!$A$9:$B$500,2,FALSE))</f>
        <v>0</v>
      </c>
      <c r="D327" s="37">
        <f t="shared" ca="1" si="12"/>
        <v>0</v>
      </c>
      <c r="E327" s="37" t="str">
        <f t="shared" ca="1" si="13"/>
        <v>2018-48</v>
      </c>
      <c r="F327" s="27"/>
      <c r="G327" s="27"/>
      <c r="H327" s="27"/>
      <c r="I327" s="27"/>
    </row>
    <row r="328" spans="1:9" x14ac:dyDescent="0.25">
      <c r="A328" s="32">
        <f t="shared" ca="1" si="14"/>
        <v>43434</v>
      </c>
      <c r="B328" s="37">
        <f ca="1">IF(ISERROR(VLOOKUP($A328,Original!$A$9:$B$500,2,FALSE)),0,VLOOKUP($A328,Original!$A$9:$B$500,2,FALSE))</f>
        <v>0</v>
      </c>
      <c r="C328" s="37">
        <f ca="1">IF(ISERROR(VLOOKUP($A328,Levelled!$A$9:$B$500,2,FALSE)),0,VLOOKUP($A328,Levelled!$A$9:$B$500,2,FALSE))</f>
        <v>0</v>
      </c>
      <c r="D328" s="37">
        <f t="shared" ref="D328:D373" ca="1" si="15">IF(A328&gt;MaxDate,0,VLOOKUP(A328,DateCap,4,FALSE))</f>
        <v>0</v>
      </c>
      <c r="E328" s="37" t="str">
        <f t="shared" ca="1" si="13"/>
        <v>2018-48</v>
      </c>
      <c r="F328" s="27"/>
      <c r="G328" s="27"/>
      <c r="H328" s="27"/>
      <c r="I328" s="27"/>
    </row>
    <row r="329" spans="1:9" x14ac:dyDescent="0.25">
      <c r="A329" s="32">
        <f t="shared" ca="1" si="14"/>
        <v>43435</v>
      </c>
      <c r="B329" s="37">
        <f ca="1">IF(ISERROR(VLOOKUP($A329,Original!$A$9:$B$500,2,FALSE)),0,VLOOKUP($A329,Original!$A$9:$B$500,2,FALSE))</f>
        <v>0</v>
      </c>
      <c r="C329" s="37">
        <f ca="1">IF(ISERROR(VLOOKUP($A329,Levelled!$A$9:$B$500,2,FALSE)),0,VLOOKUP($A329,Levelled!$A$9:$B$500,2,FALSE))</f>
        <v>0</v>
      </c>
      <c r="D329" s="37">
        <f t="shared" ca="1" si="15"/>
        <v>0</v>
      </c>
      <c r="E329" s="37" t="str">
        <f t="shared" ref="E329:E373" ca="1" si="16">YEAR(A329)&amp;"-"&amp;IF(WEEKDAY(DATE(YEAR(A329),1,1),2)&gt;4,TEXT(WEEKNUM(A329,2)-1,"00"),TEXT(WEEKNUM(A329,2),"00"))</f>
        <v>2018-48</v>
      </c>
      <c r="F329" s="27"/>
      <c r="G329" s="27"/>
      <c r="H329" s="27"/>
      <c r="I329" s="27"/>
    </row>
    <row r="330" spans="1:9" x14ac:dyDescent="0.25">
      <c r="A330" s="32">
        <f t="shared" ref="A330:A373" ca="1" si="17">A329+1</f>
        <v>43436</v>
      </c>
      <c r="B330" s="37">
        <f ca="1">IF(ISERROR(VLOOKUP($A330,Original!$A$9:$B$500,2,FALSE)),0,VLOOKUP($A330,Original!$A$9:$B$500,2,FALSE))</f>
        <v>0</v>
      </c>
      <c r="C330" s="37">
        <f ca="1">IF(ISERROR(VLOOKUP($A330,Levelled!$A$9:$B$500,2,FALSE)),0,VLOOKUP($A330,Levelled!$A$9:$B$500,2,FALSE))</f>
        <v>0</v>
      </c>
      <c r="D330" s="37">
        <f t="shared" ca="1" si="15"/>
        <v>0</v>
      </c>
      <c r="E330" s="37" t="str">
        <f t="shared" ca="1" si="16"/>
        <v>2018-48</v>
      </c>
      <c r="F330" s="27"/>
      <c r="G330" s="27"/>
      <c r="H330" s="27"/>
      <c r="I330" s="27"/>
    </row>
    <row r="331" spans="1:9" x14ac:dyDescent="0.25">
      <c r="A331" s="32">
        <f t="shared" ca="1" si="17"/>
        <v>43437</v>
      </c>
      <c r="B331" s="37">
        <f ca="1">IF(ISERROR(VLOOKUP($A331,Original!$A$9:$B$500,2,FALSE)),0,VLOOKUP($A331,Original!$A$9:$B$500,2,FALSE))</f>
        <v>0</v>
      </c>
      <c r="C331" s="37">
        <f ca="1">IF(ISERROR(VLOOKUP($A331,Levelled!$A$9:$B$500,2,FALSE)),0,VLOOKUP($A331,Levelled!$A$9:$B$500,2,FALSE))</f>
        <v>0</v>
      </c>
      <c r="D331" s="37">
        <f t="shared" ca="1" si="15"/>
        <v>0</v>
      </c>
      <c r="E331" s="37" t="str">
        <f t="shared" ca="1" si="16"/>
        <v>2018-49</v>
      </c>
      <c r="F331" s="27"/>
      <c r="G331" s="27"/>
      <c r="H331" s="27"/>
      <c r="I331" s="27"/>
    </row>
    <row r="332" spans="1:9" x14ac:dyDescent="0.25">
      <c r="A332" s="32">
        <f t="shared" ca="1" si="17"/>
        <v>43438</v>
      </c>
      <c r="B332" s="37">
        <f ca="1">IF(ISERROR(VLOOKUP($A332,Original!$A$9:$B$500,2,FALSE)),0,VLOOKUP($A332,Original!$A$9:$B$500,2,FALSE))</f>
        <v>0</v>
      </c>
      <c r="C332" s="37">
        <f ca="1">IF(ISERROR(VLOOKUP($A332,Levelled!$A$9:$B$500,2,FALSE)),0,VLOOKUP($A332,Levelled!$A$9:$B$500,2,FALSE))</f>
        <v>0</v>
      </c>
      <c r="D332" s="37">
        <f t="shared" ca="1" si="15"/>
        <v>0</v>
      </c>
      <c r="E332" s="37" t="str">
        <f t="shared" ca="1" si="16"/>
        <v>2018-49</v>
      </c>
      <c r="F332" s="27"/>
      <c r="G332" s="27"/>
      <c r="H332" s="27"/>
      <c r="I332" s="27"/>
    </row>
    <row r="333" spans="1:9" x14ac:dyDescent="0.25">
      <c r="A333" s="32">
        <f t="shared" ca="1" si="17"/>
        <v>43439</v>
      </c>
      <c r="B333" s="37">
        <f ca="1">IF(ISERROR(VLOOKUP($A333,Original!$A$9:$B$500,2,FALSE)),0,VLOOKUP($A333,Original!$A$9:$B$500,2,FALSE))</f>
        <v>0</v>
      </c>
      <c r="C333" s="37">
        <f ca="1">IF(ISERROR(VLOOKUP($A333,Levelled!$A$9:$B$500,2,FALSE)),0,VLOOKUP($A333,Levelled!$A$9:$B$500,2,FALSE))</f>
        <v>0</v>
      </c>
      <c r="D333" s="37">
        <f t="shared" ca="1" si="15"/>
        <v>0</v>
      </c>
      <c r="E333" s="37" t="str">
        <f t="shared" ca="1" si="16"/>
        <v>2018-49</v>
      </c>
      <c r="F333" s="27"/>
      <c r="G333" s="27"/>
      <c r="H333" s="27"/>
      <c r="I333" s="27"/>
    </row>
    <row r="334" spans="1:9" x14ac:dyDescent="0.25">
      <c r="A334" s="32">
        <f t="shared" ca="1" si="17"/>
        <v>43440</v>
      </c>
      <c r="B334" s="37">
        <f ca="1">IF(ISERROR(VLOOKUP($A334,Original!$A$9:$B$500,2,FALSE)),0,VLOOKUP($A334,Original!$A$9:$B$500,2,FALSE))</f>
        <v>0</v>
      </c>
      <c r="C334" s="37">
        <f ca="1">IF(ISERROR(VLOOKUP($A334,Levelled!$A$9:$B$500,2,FALSE)),0,VLOOKUP($A334,Levelled!$A$9:$B$500,2,FALSE))</f>
        <v>0</v>
      </c>
      <c r="D334" s="37">
        <f t="shared" ca="1" si="15"/>
        <v>0</v>
      </c>
      <c r="E334" s="37" t="str">
        <f t="shared" ca="1" si="16"/>
        <v>2018-49</v>
      </c>
      <c r="F334" s="27"/>
      <c r="G334" s="27"/>
      <c r="H334" s="27"/>
      <c r="I334" s="27"/>
    </row>
    <row r="335" spans="1:9" x14ac:dyDescent="0.25">
      <c r="A335" s="32">
        <f t="shared" ca="1" si="17"/>
        <v>43441</v>
      </c>
      <c r="B335" s="37">
        <f ca="1">IF(ISERROR(VLOOKUP($A335,Original!$A$9:$B$500,2,FALSE)),0,VLOOKUP($A335,Original!$A$9:$B$500,2,FALSE))</f>
        <v>0</v>
      </c>
      <c r="C335" s="37">
        <f ca="1">IF(ISERROR(VLOOKUP($A335,Levelled!$A$9:$B$500,2,FALSE)),0,VLOOKUP($A335,Levelled!$A$9:$B$500,2,FALSE))</f>
        <v>0</v>
      </c>
      <c r="D335" s="37">
        <f t="shared" ca="1" si="15"/>
        <v>0</v>
      </c>
      <c r="E335" s="37" t="str">
        <f t="shared" ca="1" si="16"/>
        <v>2018-49</v>
      </c>
      <c r="F335" s="27"/>
      <c r="G335" s="27"/>
      <c r="H335" s="27"/>
      <c r="I335" s="27"/>
    </row>
    <row r="336" spans="1:9" x14ac:dyDescent="0.25">
      <c r="A336" s="32">
        <f t="shared" ca="1" si="17"/>
        <v>43442</v>
      </c>
      <c r="B336" s="37">
        <f ca="1">IF(ISERROR(VLOOKUP($A336,Original!$A$9:$B$500,2,FALSE)),0,VLOOKUP($A336,Original!$A$9:$B$500,2,FALSE))</f>
        <v>0</v>
      </c>
      <c r="C336" s="37">
        <f ca="1">IF(ISERROR(VLOOKUP($A336,Levelled!$A$9:$B$500,2,FALSE)),0,VLOOKUP($A336,Levelled!$A$9:$B$500,2,FALSE))</f>
        <v>0</v>
      </c>
      <c r="D336" s="37">
        <f t="shared" ca="1" si="15"/>
        <v>0</v>
      </c>
      <c r="E336" s="37" t="str">
        <f t="shared" ca="1" si="16"/>
        <v>2018-49</v>
      </c>
      <c r="F336" s="27"/>
      <c r="G336" s="27"/>
      <c r="H336" s="27"/>
      <c r="I336" s="27"/>
    </row>
    <row r="337" spans="1:9" x14ac:dyDescent="0.25">
      <c r="A337" s="32">
        <f t="shared" ca="1" si="17"/>
        <v>43443</v>
      </c>
      <c r="B337" s="37">
        <f ca="1">IF(ISERROR(VLOOKUP($A337,Original!$A$9:$B$500,2,FALSE)),0,VLOOKUP($A337,Original!$A$9:$B$500,2,FALSE))</f>
        <v>0</v>
      </c>
      <c r="C337" s="37">
        <f ca="1">IF(ISERROR(VLOOKUP($A337,Levelled!$A$9:$B$500,2,FALSE)),0,VLOOKUP($A337,Levelled!$A$9:$B$500,2,FALSE))</f>
        <v>0</v>
      </c>
      <c r="D337" s="37">
        <f t="shared" ca="1" si="15"/>
        <v>0</v>
      </c>
      <c r="E337" s="37" t="str">
        <f t="shared" ca="1" si="16"/>
        <v>2018-49</v>
      </c>
      <c r="F337" s="27"/>
      <c r="G337" s="27"/>
      <c r="H337" s="27"/>
      <c r="I337" s="27"/>
    </row>
    <row r="338" spans="1:9" x14ac:dyDescent="0.25">
      <c r="A338" s="32">
        <f t="shared" ca="1" si="17"/>
        <v>43444</v>
      </c>
      <c r="B338" s="37">
        <f ca="1">IF(ISERROR(VLOOKUP($A338,Original!$A$9:$B$500,2,FALSE)),0,VLOOKUP($A338,Original!$A$9:$B$500,2,FALSE))</f>
        <v>0</v>
      </c>
      <c r="C338" s="37">
        <f ca="1">IF(ISERROR(VLOOKUP($A338,Levelled!$A$9:$B$500,2,FALSE)),0,VLOOKUP($A338,Levelled!$A$9:$B$500,2,FALSE))</f>
        <v>0</v>
      </c>
      <c r="D338" s="37">
        <f t="shared" ca="1" si="15"/>
        <v>0</v>
      </c>
      <c r="E338" s="37" t="str">
        <f t="shared" ca="1" si="16"/>
        <v>2018-50</v>
      </c>
      <c r="F338" s="27"/>
      <c r="G338" s="27"/>
      <c r="H338" s="27"/>
      <c r="I338" s="27"/>
    </row>
    <row r="339" spans="1:9" x14ac:dyDescent="0.25">
      <c r="A339" s="32">
        <f t="shared" ca="1" si="17"/>
        <v>43445</v>
      </c>
      <c r="B339" s="37">
        <f ca="1">IF(ISERROR(VLOOKUP($A339,Original!$A$9:$B$500,2,FALSE)),0,VLOOKUP($A339,Original!$A$9:$B$500,2,FALSE))</f>
        <v>0</v>
      </c>
      <c r="C339" s="37">
        <f ca="1">IF(ISERROR(VLOOKUP($A339,Levelled!$A$9:$B$500,2,FALSE)),0,VLOOKUP($A339,Levelled!$A$9:$B$500,2,FALSE))</f>
        <v>0</v>
      </c>
      <c r="D339" s="37">
        <f t="shared" ca="1" si="15"/>
        <v>0</v>
      </c>
      <c r="E339" s="37" t="str">
        <f t="shared" ca="1" si="16"/>
        <v>2018-50</v>
      </c>
      <c r="F339" s="27"/>
      <c r="G339" s="27"/>
      <c r="H339" s="27"/>
      <c r="I339" s="27"/>
    </row>
    <row r="340" spans="1:9" x14ac:dyDescent="0.25">
      <c r="A340" s="32">
        <f t="shared" ca="1" si="17"/>
        <v>43446</v>
      </c>
      <c r="B340" s="37">
        <f ca="1">IF(ISERROR(VLOOKUP($A340,Original!$A$9:$B$500,2,FALSE)),0,VLOOKUP($A340,Original!$A$9:$B$500,2,FALSE))</f>
        <v>0</v>
      </c>
      <c r="C340" s="37">
        <f ca="1">IF(ISERROR(VLOOKUP($A340,Levelled!$A$9:$B$500,2,FALSE)),0,VLOOKUP($A340,Levelled!$A$9:$B$500,2,FALSE))</f>
        <v>0</v>
      </c>
      <c r="D340" s="37">
        <f t="shared" ca="1" si="15"/>
        <v>0</v>
      </c>
      <c r="E340" s="37" t="str">
        <f t="shared" ca="1" si="16"/>
        <v>2018-50</v>
      </c>
      <c r="F340" s="27"/>
      <c r="G340" s="27"/>
      <c r="H340" s="27"/>
      <c r="I340" s="27"/>
    </row>
    <row r="341" spans="1:9" x14ac:dyDescent="0.25">
      <c r="A341" s="32">
        <f t="shared" ca="1" si="17"/>
        <v>43447</v>
      </c>
      <c r="B341" s="37">
        <f ca="1">IF(ISERROR(VLOOKUP($A341,Original!$A$9:$B$500,2,FALSE)),0,VLOOKUP($A341,Original!$A$9:$B$500,2,FALSE))</f>
        <v>0</v>
      </c>
      <c r="C341" s="37">
        <f ca="1">IF(ISERROR(VLOOKUP($A341,Levelled!$A$9:$B$500,2,FALSE)),0,VLOOKUP($A341,Levelled!$A$9:$B$500,2,FALSE))</f>
        <v>0</v>
      </c>
      <c r="D341" s="37">
        <f t="shared" ca="1" si="15"/>
        <v>0</v>
      </c>
      <c r="E341" s="37" t="str">
        <f t="shared" ca="1" si="16"/>
        <v>2018-50</v>
      </c>
      <c r="F341" s="27"/>
      <c r="G341" s="27"/>
      <c r="H341" s="27"/>
      <c r="I341" s="27"/>
    </row>
    <row r="342" spans="1:9" x14ac:dyDescent="0.25">
      <c r="A342" s="32">
        <f t="shared" ca="1" si="17"/>
        <v>43448</v>
      </c>
      <c r="B342" s="37">
        <f ca="1">IF(ISERROR(VLOOKUP($A342,Original!$A$9:$B$500,2,FALSE)),0,VLOOKUP($A342,Original!$A$9:$B$500,2,FALSE))</f>
        <v>0</v>
      </c>
      <c r="C342" s="37">
        <f ca="1">IF(ISERROR(VLOOKUP($A342,Levelled!$A$9:$B$500,2,FALSE)),0,VLOOKUP($A342,Levelled!$A$9:$B$500,2,FALSE))</f>
        <v>0</v>
      </c>
      <c r="D342" s="37">
        <f t="shared" ca="1" si="15"/>
        <v>0</v>
      </c>
      <c r="E342" s="37" t="str">
        <f t="shared" ca="1" si="16"/>
        <v>2018-50</v>
      </c>
      <c r="F342" s="27"/>
      <c r="G342" s="27"/>
      <c r="H342" s="27"/>
      <c r="I342" s="27"/>
    </row>
    <row r="343" spans="1:9" x14ac:dyDescent="0.25">
      <c r="A343" s="32">
        <f t="shared" ca="1" si="17"/>
        <v>43449</v>
      </c>
      <c r="B343" s="37">
        <f ca="1">IF(ISERROR(VLOOKUP($A343,Original!$A$9:$B$500,2,FALSE)),0,VLOOKUP($A343,Original!$A$9:$B$500,2,FALSE))</f>
        <v>0</v>
      </c>
      <c r="C343" s="37">
        <f ca="1">IF(ISERROR(VLOOKUP($A343,Levelled!$A$9:$B$500,2,FALSE)),0,VLOOKUP($A343,Levelled!$A$9:$B$500,2,FALSE))</f>
        <v>0</v>
      </c>
      <c r="D343" s="37">
        <f t="shared" ca="1" si="15"/>
        <v>0</v>
      </c>
      <c r="E343" s="37" t="str">
        <f t="shared" ca="1" si="16"/>
        <v>2018-50</v>
      </c>
      <c r="F343" s="27"/>
      <c r="G343" s="27"/>
      <c r="H343" s="27"/>
      <c r="I343" s="27"/>
    </row>
    <row r="344" spans="1:9" x14ac:dyDescent="0.25">
      <c r="A344" s="32">
        <f t="shared" ca="1" si="17"/>
        <v>43450</v>
      </c>
      <c r="B344" s="37">
        <f ca="1">IF(ISERROR(VLOOKUP($A344,Original!$A$9:$B$500,2,FALSE)),0,VLOOKUP($A344,Original!$A$9:$B$500,2,FALSE))</f>
        <v>0</v>
      </c>
      <c r="C344" s="37">
        <f ca="1">IF(ISERROR(VLOOKUP($A344,Levelled!$A$9:$B$500,2,FALSE)),0,VLOOKUP($A344,Levelled!$A$9:$B$500,2,FALSE))</f>
        <v>0</v>
      </c>
      <c r="D344" s="37">
        <f t="shared" ca="1" si="15"/>
        <v>0</v>
      </c>
      <c r="E344" s="37" t="str">
        <f t="shared" ca="1" si="16"/>
        <v>2018-50</v>
      </c>
      <c r="F344" s="27"/>
      <c r="G344" s="27"/>
      <c r="H344" s="27"/>
      <c r="I344" s="27"/>
    </row>
    <row r="345" spans="1:9" x14ac:dyDescent="0.25">
      <c r="A345" s="32">
        <f t="shared" ca="1" si="17"/>
        <v>43451</v>
      </c>
      <c r="B345" s="37">
        <f ca="1">IF(ISERROR(VLOOKUP($A345,Original!$A$9:$B$500,2,FALSE)),0,VLOOKUP($A345,Original!$A$9:$B$500,2,FALSE))</f>
        <v>0</v>
      </c>
      <c r="C345" s="37">
        <f ca="1">IF(ISERROR(VLOOKUP($A345,Levelled!$A$9:$B$500,2,FALSE)),0,VLOOKUP($A345,Levelled!$A$9:$B$500,2,FALSE))</f>
        <v>0</v>
      </c>
      <c r="D345" s="37">
        <f t="shared" ca="1" si="15"/>
        <v>0</v>
      </c>
      <c r="E345" s="37" t="str">
        <f t="shared" ca="1" si="16"/>
        <v>2018-51</v>
      </c>
      <c r="F345" s="27"/>
      <c r="G345" s="27"/>
      <c r="H345" s="27"/>
      <c r="I345" s="27"/>
    </row>
    <row r="346" spans="1:9" x14ac:dyDescent="0.25">
      <c r="A346" s="32">
        <f t="shared" ca="1" si="17"/>
        <v>43452</v>
      </c>
      <c r="B346" s="37">
        <f ca="1">IF(ISERROR(VLOOKUP($A346,Original!$A$9:$B$500,2,FALSE)),0,VLOOKUP($A346,Original!$A$9:$B$500,2,FALSE))</f>
        <v>0</v>
      </c>
      <c r="C346" s="37">
        <f ca="1">IF(ISERROR(VLOOKUP($A346,Levelled!$A$9:$B$500,2,FALSE)),0,VLOOKUP($A346,Levelled!$A$9:$B$500,2,FALSE))</f>
        <v>0</v>
      </c>
      <c r="D346" s="37">
        <f t="shared" ca="1" si="15"/>
        <v>0</v>
      </c>
      <c r="E346" s="37" t="str">
        <f t="shared" ca="1" si="16"/>
        <v>2018-51</v>
      </c>
      <c r="F346" s="27"/>
      <c r="G346" s="27"/>
      <c r="H346" s="27"/>
      <c r="I346" s="27"/>
    </row>
    <row r="347" spans="1:9" x14ac:dyDescent="0.25">
      <c r="A347" s="32">
        <f t="shared" ca="1" si="17"/>
        <v>43453</v>
      </c>
      <c r="B347" s="37">
        <f ca="1">IF(ISERROR(VLOOKUP($A347,Original!$A$9:$B$500,2,FALSE)),0,VLOOKUP($A347,Original!$A$9:$B$500,2,FALSE))</f>
        <v>0</v>
      </c>
      <c r="C347" s="37">
        <f ca="1">IF(ISERROR(VLOOKUP($A347,Levelled!$A$9:$B$500,2,FALSE)),0,VLOOKUP($A347,Levelled!$A$9:$B$500,2,FALSE))</f>
        <v>0</v>
      </c>
      <c r="D347" s="37">
        <f t="shared" ca="1" si="15"/>
        <v>0</v>
      </c>
      <c r="E347" s="37" t="str">
        <f t="shared" ca="1" si="16"/>
        <v>2018-51</v>
      </c>
      <c r="F347" s="27"/>
      <c r="G347" s="27"/>
      <c r="H347" s="27"/>
      <c r="I347" s="27"/>
    </row>
    <row r="348" spans="1:9" x14ac:dyDescent="0.25">
      <c r="A348" s="32">
        <f t="shared" ca="1" si="17"/>
        <v>43454</v>
      </c>
      <c r="B348" s="37">
        <f ca="1">IF(ISERROR(VLOOKUP($A348,Original!$A$9:$B$500,2,FALSE)),0,VLOOKUP($A348,Original!$A$9:$B$500,2,FALSE))</f>
        <v>0</v>
      </c>
      <c r="C348" s="37">
        <f ca="1">IF(ISERROR(VLOOKUP($A348,Levelled!$A$9:$B$500,2,FALSE)),0,VLOOKUP($A348,Levelled!$A$9:$B$500,2,FALSE))</f>
        <v>0</v>
      </c>
      <c r="D348" s="37">
        <f t="shared" ca="1" si="15"/>
        <v>0</v>
      </c>
      <c r="E348" s="37" t="str">
        <f t="shared" ca="1" si="16"/>
        <v>2018-51</v>
      </c>
      <c r="F348" s="27"/>
      <c r="G348" s="27"/>
      <c r="H348" s="27"/>
      <c r="I348" s="27"/>
    </row>
    <row r="349" spans="1:9" x14ac:dyDescent="0.25">
      <c r="A349" s="32">
        <f t="shared" ca="1" si="17"/>
        <v>43455</v>
      </c>
      <c r="B349" s="37">
        <f ca="1">IF(ISERROR(VLOOKUP($A349,Original!$A$9:$B$500,2,FALSE)),0,VLOOKUP($A349,Original!$A$9:$B$500,2,FALSE))</f>
        <v>0</v>
      </c>
      <c r="C349" s="37">
        <f ca="1">IF(ISERROR(VLOOKUP($A349,Levelled!$A$9:$B$500,2,FALSE)),0,VLOOKUP($A349,Levelled!$A$9:$B$500,2,FALSE))</f>
        <v>0</v>
      </c>
      <c r="D349" s="37">
        <f t="shared" ca="1" si="15"/>
        <v>0</v>
      </c>
      <c r="E349" s="37" t="str">
        <f t="shared" ca="1" si="16"/>
        <v>2018-51</v>
      </c>
      <c r="F349" s="27"/>
      <c r="G349" s="27"/>
      <c r="H349" s="27"/>
      <c r="I349" s="27"/>
    </row>
    <row r="350" spans="1:9" x14ac:dyDescent="0.25">
      <c r="A350" s="32">
        <f t="shared" ca="1" si="17"/>
        <v>43456</v>
      </c>
      <c r="B350" s="37">
        <f ca="1">IF(ISERROR(VLOOKUP($A350,Original!$A$9:$B$500,2,FALSE)),0,VLOOKUP($A350,Original!$A$9:$B$500,2,FALSE))</f>
        <v>0</v>
      </c>
      <c r="C350" s="37">
        <f ca="1">IF(ISERROR(VLOOKUP($A350,Levelled!$A$9:$B$500,2,FALSE)),0,VLOOKUP($A350,Levelled!$A$9:$B$500,2,FALSE))</f>
        <v>0</v>
      </c>
      <c r="D350" s="37">
        <f t="shared" ca="1" si="15"/>
        <v>0</v>
      </c>
      <c r="E350" s="37" t="str">
        <f t="shared" ca="1" si="16"/>
        <v>2018-51</v>
      </c>
      <c r="F350" s="27"/>
      <c r="G350" s="27"/>
      <c r="H350" s="27"/>
      <c r="I350" s="27"/>
    </row>
    <row r="351" spans="1:9" x14ac:dyDescent="0.25">
      <c r="A351" s="32">
        <f t="shared" ca="1" si="17"/>
        <v>43457</v>
      </c>
      <c r="B351" s="37">
        <f ca="1">IF(ISERROR(VLOOKUP($A351,Original!$A$9:$B$500,2,FALSE)),0,VLOOKUP($A351,Original!$A$9:$B$500,2,FALSE))</f>
        <v>0</v>
      </c>
      <c r="C351" s="37">
        <f ca="1">IF(ISERROR(VLOOKUP($A351,Levelled!$A$9:$B$500,2,FALSE)),0,VLOOKUP($A351,Levelled!$A$9:$B$500,2,FALSE))</f>
        <v>0</v>
      </c>
      <c r="D351" s="37">
        <f t="shared" ca="1" si="15"/>
        <v>0</v>
      </c>
      <c r="E351" s="37" t="str">
        <f t="shared" ca="1" si="16"/>
        <v>2018-51</v>
      </c>
      <c r="F351" s="27"/>
      <c r="G351" s="27"/>
      <c r="H351" s="27"/>
      <c r="I351" s="27"/>
    </row>
    <row r="352" spans="1:9" x14ac:dyDescent="0.25">
      <c r="A352" s="32">
        <f t="shared" ca="1" si="17"/>
        <v>43458</v>
      </c>
      <c r="B352" s="37">
        <f ca="1">IF(ISERROR(VLOOKUP($A352,Original!$A$9:$B$500,2,FALSE)),0,VLOOKUP($A352,Original!$A$9:$B$500,2,FALSE))</f>
        <v>0</v>
      </c>
      <c r="C352" s="37">
        <f ca="1">IF(ISERROR(VLOOKUP($A352,Levelled!$A$9:$B$500,2,FALSE)),0,VLOOKUP($A352,Levelled!$A$9:$B$500,2,FALSE))</f>
        <v>0</v>
      </c>
      <c r="D352" s="37">
        <f t="shared" ca="1" si="15"/>
        <v>0</v>
      </c>
      <c r="E352" s="37" t="str">
        <f t="shared" ca="1" si="16"/>
        <v>2018-52</v>
      </c>
      <c r="F352" s="27"/>
      <c r="G352" s="27"/>
      <c r="H352" s="27"/>
      <c r="I352" s="27"/>
    </row>
    <row r="353" spans="1:9" x14ac:dyDescent="0.25">
      <c r="A353" s="32">
        <f t="shared" ca="1" si="17"/>
        <v>43459</v>
      </c>
      <c r="B353" s="37">
        <f ca="1">IF(ISERROR(VLOOKUP($A353,Original!$A$9:$B$500,2,FALSE)),0,VLOOKUP($A353,Original!$A$9:$B$500,2,FALSE))</f>
        <v>0</v>
      </c>
      <c r="C353" s="37">
        <f ca="1">IF(ISERROR(VLOOKUP($A353,Levelled!$A$9:$B$500,2,FALSE)),0,VLOOKUP($A353,Levelled!$A$9:$B$500,2,FALSE))</f>
        <v>0</v>
      </c>
      <c r="D353" s="37">
        <f t="shared" ca="1" si="15"/>
        <v>0</v>
      </c>
      <c r="E353" s="37" t="str">
        <f t="shared" ca="1" si="16"/>
        <v>2018-52</v>
      </c>
      <c r="F353" s="27"/>
      <c r="G353" s="27"/>
      <c r="H353" s="27"/>
      <c r="I353" s="27"/>
    </row>
    <row r="354" spans="1:9" x14ac:dyDescent="0.25">
      <c r="A354" s="32">
        <f t="shared" ca="1" si="17"/>
        <v>43460</v>
      </c>
      <c r="B354" s="37">
        <f ca="1">IF(ISERROR(VLOOKUP($A354,Original!$A$9:$B$500,2,FALSE)),0,VLOOKUP($A354,Original!$A$9:$B$500,2,FALSE))</f>
        <v>0</v>
      </c>
      <c r="C354" s="37">
        <f ca="1">IF(ISERROR(VLOOKUP($A354,Levelled!$A$9:$B$500,2,FALSE)),0,VLOOKUP($A354,Levelled!$A$9:$B$500,2,FALSE))</f>
        <v>0</v>
      </c>
      <c r="D354" s="37">
        <f t="shared" ca="1" si="15"/>
        <v>0</v>
      </c>
      <c r="E354" s="37" t="str">
        <f t="shared" ca="1" si="16"/>
        <v>2018-52</v>
      </c>
      <c r="F354" s="27"/>
      <c r="G354" s="27"/>
      <c r="H354" s="27"/>
      <c r="I354" s="27"/>
    </row>
    <row r="355" spans="1:9" x14ac:dyDescent="0.25">
      <c r="A355" s="32">
        <f t="shared" ca="1" si="17"/>
        <v>43461</v>
      </c>
      <c r="B355" s="37">
        <f ca="1">IF(ISERROR(VLOOKUP($A355,Original!$A$9:$B$500,2,FALSE)),0,VLOOKUP($A355,Original!$A$9:$B$500,2,FALSE))</f>
        <v>0</v>
      </c>
      <c r="C355" s="37">
        <f ca="1">IF(ISERROR(VLOOKUP($A355,Levelled!$A$9:$B$500,2,FALSE)),0,VLOOKUP($A355,Levelled!$A$9:$B$500,2,FALSE))</f>
        <v>0</v>
      </c>
      <c r="D355" s="37">
        <f t="shared" ca="1" si="15"/>
        <v>0</v>
      </c>
      <c r="E355" s="37" t="str">
        <f t="shared" ca="1" si="16"/>
        <v>2018-52</v>
      </c>
      <c r="F355" s="27"/>
      <c r="G355" s="27"/>
      <c r="H355" s="27"/>
      <c r="I355" s="27"/>
    </row>
    <row r="356" spans="1:9" x14ac:dyDescent="0.25">
      <c r="A356" s="32">
        <f t="shared" ca="1" si="17"/>
        <v>43462</v>
      </c>
      <c r="B356" s="37">
        <f ca="1">IF(ISERROR(VLOOKUP($A356,Original!$A$9:$B$500,2,FALSE)),0,VLOOKUP($A356,Original!$A$9:$B$500,2,FALSE))</f>
        <v>0</v>
      </c>
      <c r="C356" s="37">
        <f ca="1">IF(ISERROR(VLOOKUP($A356,Levelled!$A$9:$B$500,2,FALSE)),0,VLOOKUP($A356,Levelled!$A$9:$B$500,2,FALSE))</f>
        <v>0</v>
      </c>
      <c r="D356" s="37">
        <f t="shared" ca="1" si="15"/>
        <v>0</v>
      </c>
      <c r="E356" s="37" t="str">
        <f t="shared" ca="1" si="16"/>
        <v>2018-52</v>
      </c>
      <c r="F356" s="27"/>
      <c r="G356" s="27"/>
      <c r="H356" s="27"/>
      <c r="I356" s="27"/>
    </row>
    <row r="357" spans="1:9" x14ac:dyDescent="0.25">
      <c r="A357" s="32">
        <f t="shared" ca="1" si="17"/>
        <v>43463</v>
      </c>
      <c r="B357" s="37">
        <f ca="1">IF(ISERROR(VLOOKUP($A357,Original!$A$9:$B$500,2,FALSE)),0,VLOOKUP($A357,Original!$A$9:$B$500,2,FALSE))</f>
        <v>0</v>
      </c>
      <c r="C357" s="37">
        <f ca="1">IF(ISERROR(VLOOKUP($A357,Levelled!$A$9:$B$500,2,FALSE)),0,VLOOKUP($A357,Levelled!$A$9:$B$500,2,FALSE))</f>
        <v>0</v>
      </c>
      <c r="D357" s="37">
        <f t="shared" ca="1" si="15"/>
        <v>0</v>
      </c>
      <c r="E357" s="37" t="str">
        <f t="shared" ca="1" si="16"/>
        <v>2018-52</v>
      </c>
      <c r="F357" s="27"/>
      <c r="G357" s="27"/>
      <c r="H357" s="27"/>
      <c r="I357" s="27"/>
    </row>
    <row r="358" spans="1:9" x14ac:dyDescent="0.25">
      <c r="A358" s="32">
        <f t="shared" ca="1" si="17"/>
        <v>43464</v>
      </c>
      <c r="B358" s="37">
        <f ca="1">IF(ISERROR(VLOOKUP($A358,Original!$A$9:$B$500,2,FALSE)),0,VLOOKUP($A358,Original!$A$9:$B$500,2,FALSE))</f>
        <v>0</v>
      </c>
      <c r="C358" s="37">
        <f ca="1">IF(ISERROR(VLOOKUP($A358,Levelled!$A$9:$B$500,2,FALSE)),0,VLOOKUP($A358,Levelled!$A$9:$B$500,2,FALSE))</f>
        <v>0</v>
      </c>
      <c r="D358" s="37">
        <f t="shared" ca="1" si="15"/>
        <v>0</v>
      </c>
      <c r="E358" s="37" t="str">
        <f t="shared" ca="1" si="16"/>
        <v>2018-52</v>
      </c>
      <c r="F358" s="27"/>
      <c r="G358" s="27"/>
      <c r="H358" s="27"/>
      <c r="I358" s="27"/>
    </row>
    <row r="359" spans="1:9" x14ac:dyDescent="0.25">
      <c r="A359" s="32">
        <f t="shared" ca="1" si="17"/>
        <v>43465</v>
      </c>
      <c r="B359" s="37">
        <f ca="1">IF(ISERROR(VLOOKUP($A359,Original!$A$9:$B$500,2,FALSE)),0,VLOOKUP($A359,Original!$A$9:$B$500,2,FALSE))</f>
        <v>0</v>
      </c>
      <c r="C359" s="37">
        <f ca="1">IF(ISERROR(VLOOKUP($A359,Levelled!$A$9:$B$500,2,FALSE)),0,VLOOKUP($A359,Levelled!$A$9:$B$500,2,FALSE))</f>
        <v>0</v>
      </c>
      <c r="D359" s="37">
        <f t="shared" ca="1" si="15"/>
        <v>0</v>
      </c>
      <c r="E359" s="37" t="str">
        <f t="shared" ca="1" si="16"/>
        <v>2018-53</v>
      </c>
      <c r="F359" s="27"/>
      <c r="G359" s="27"/>
      <c r="H359" s="27"/>
      <c r="I359" s="27"/>
    </row>
    <row r="360" spans="1:9" x14ac:dyDescent="0.25">
      <c r="A360" s="32">
        <f t="shared" ca="1" si="17"/>
        <v>43466</v>
      </c>
      <c r="B360" s="37">
        <f ca="1">IF(ISERROR(VLOOKUP($A360,Original!$A$9:$B$500,2,FALSE)),0,VLOOKUP($A360,Original!$A$9:$B$500,2,FALSE))</f>
        <v>0</v>
      </c>
      <c r="C360" s="37">
        <f ca="1">IF(ISERROR(VLOOKUP($A360,Levelled!$A$9:$B$500,2,FALSE)),0,VLOOKUP($A360,Levelled!$A$9:$B$500,2,FALSE))</f>
        <v>0</v>
      </c>
      <c r="D360" s="37">
        <f t="shared" ca="1" si="15"/>
        <v>0</v>
      </c>
      <c r="E360" s="37" t="str">
        <f t="shared" ca="1" si="16"/>
        <v>2019-01</v>
      </c>
      <c r="F360" s="27"/>
      <c r="G360" s="27"/>
      <c r="H360" s="27"/>
      <c r="I360" s="27"/>
    </row>
    <row r="361" spans="1:9" x14ac:dyDescent="0.25">
      <c r="A361" s="32">
        <f t="shared" ca="1" si="17"/>
        <v>43467</v>
      </c>
      <c r="B361" s="37">
        <f ca="1">IF(ISERROR(VLOOKUP($A361,Original!$A$9:$B$500,2,FALSE)),0,VLOOKUP($A361,Original!$A$9:$B$500,2,FALSE))</f>
        <v>0</v>
      </c>
      <c r="C361" s="37">
        <f ca="1">IF(ISERROR(VLOOKUP($A361,Levelled!$A$9:$B$500,2,FALSE)),0,VLOOKUP($A361,Levelled!$A$9:$B$500,2,FALSE))</f>
        <v>0</v>
      </c>
      <c r="D361" s="37">
        <f t="shared" ca="1" si="15"/>
        <v>0</v>
      </c>
      <c r="E361" s="37" t="str">
        <f t="shared" ca="1" si="16"/>
        <v>2019-01</v>
      </c>
      <c r="F361" s="27"/>
      <c r="G361" s="27"/>
      <c r="H361" s="27"/>
      <c r="I361" s="27"/>
    </row>
    <row r="362" spans="1:9" x14ac:dyDescent="0.25">
      <c r="A362" s="32">
        <f t="shared" ca="1" si="17"/>
        <v>43468</v>
      </c>
      <c r="B362" s="37">
        <f ca="1">IF(ISERROR(VLOOKUP($A362,Original!$A$9:$B$500,2,FALSE)),0,VLOOKUP($A362,Original!$A$9:$B$500,2,FALSE))</f>
        <v>0</v>
      </c>
      <c r="C362" s="37">
        <f ca="1">IF(ISERROR(VLOOKUP($A362,Levelled!$A$9:$B$500,2,FALSE)),0,VLOOKUP($A362,Levelled!$A$9:$B$500,2,FALSE))</f>
        <v>0</v>
      </c>
      <c r="D362" s="37">
        <f t="shared" ca="1" si="15"/>
        <v>0</v>
      </c>
      <c r="E362" s="37" t="str">
        <f t="shared" ca="1" si="16"/>
        <v>2019-01</v>
      </c>
      <c r="F362" s="27"/>
      <c r="G362" s="27"/>
      <c r="H362" s="27"/>
      <c r="I362" s="27"/>
    </row>
    <row r="363" spans="1:9" x14ac:dyDescent="0.25">
      <c r="A363" s="32">
        <f t="shared" ca="1" si="17"/>
        <v>43469</v>
      </c>
      <c r="B363" s="37">
        <f ca="1">IF(ISERROR(VLOOKUP($A363,Original!$A$9:$B$500,2,FALSE)),0,VLOOKUP($A363,Original!$A$9:$B$500,2,FALSE))</f>
        <v>0</v>
      </c>
      <c r="C363" s="37">
        <f ca="1">IF(ISERROR(VLOOKUP($A363,Levelled!$A$9:$B$500,2,FALSE)),0,VLOOKUP($A363,Levelled!$A$9:$B$500,2,FALSE))</f>
        <v>0</v>
      </c>
      <c r="D363" s="37">
        <f t="shared" ca="1" si="15"/>
        <v>0</v>
      </c>
      <c r="E363" s="37" t="str">
        <f t="shared" ca="1" si="16"/>
        <v>2019-01</v>
      </c>
      <c r="F363" s="27"/>
      <c r="G363" s="27"/>
      <c r="H363" s="27"/>
      <c r="I363" s="27"/>
    </row>
    <row r="364" spans="1:9" x14ac:dyDescent="0.25">
      <c r="A364" s="32">
        <f t="shared" ca="1" si="17"/>
        <v>43470</v>
      </c>
      <c r="B364" s="37">
        <f ca="1">IF(ISERROR(VLOOKUP($A364,Original!$A$9:$B$500,2,FALSE)),0,VLOOKUP($A364,Original!$A$9:$B$500,2,FALSE))</f>
        <v>0</v>
      </c>
      <c r="C364" s="37">
        <f ca="1">IF(ISERROR(VLOOKUP($A364,Levelled!$A$9:$B$500,2,FALSE)),0,VLOOKUP($A364,Levelled!$A$9:$B$500,2,FALSE))</f>
        <v>0</v>
      </c>
      <c r="D364" s="37">
        <f t="shared" ca="1" si="15"/>
        <v>0</v>
      </c>
      <c r="E364" s="37" t="str">
        <f t="shared" ca="1" si="16"/>
        <v>2019-01</v>
      </c>
      <c r="F364" s="27"/>
      <c r="G364" s="27"/>
      <c r="H364" s="27"/>
      <c r="I364" s="27"/>
    </row>
    <row r="365" spans="1:9" x14ac:dyDescent="0.25">
      <c r="A365" s="32">
        <f t="shared" ca="1" si="17"/>
        <v>43471</v>
      </c>
      <c r="B365" s="37">
        <f ca="1">IF(ISERROR(VLOOKUP($A365,Original!$A$9:$B$500,2,FALSE)),0,VLOOKUP($A365,Original!$A$9:$B$500,2,FALSE))</f>
        <v>0</v>
      </c>
      <c r="C365" s="37">
        <f ca="1">IF(ISERROR(VLOOKUP($A365,Levelled!$A$9:$B$500,2,FALSE)),0,VLOOKUP($A365,Levelled!$A$9:$B$500,2,FALSE))</f>
        <v>0</v>
      </c>
      <c r="D365" s="37">
        <f t="shared" ca="1" si="15"/>
        <v>0</v>
      </c>
      <c r="E365" s="37" t="str">
        <f t="shared" ca="1" si="16"/>
        <v>2019-01</v>
      </c>
      <c r="F365" s="27"/>
      <c r="G365" s="27"/>
      <c r="H365" s="27"/>
      <c r="I365" s="27"/>
    </row>
    <row r="366" spans="1:9" x14ac:dyDescent="0.25">
      <c r="A366" s="32">
        <f t="shared" ca="1" si="17"/>
        <v>43472</v>
      </c>
      <c r="B366" s="37">
        <f ca="1">IF(ISERROR(VLOOKUP($A366,Original!$A$9:$B$500,2,FALSE)),0,VLOOKUP($A366,Original!$A$9:$B$500,2,FALSE))</f>
        <v>0</v>
      </c>
      <c r="C366" s="37">
        <f ca="1">IF(ISERROR(VLOOKUP($A366,Levelled!$A$9:$B$500,2,FALSE)),0,VLOOKUP($A366,Levelled!$A$9:$B$500,2,FALSE))</f>
        <v>0</v>
      </c>
      <c r="D366" s="37">
        <f t="shared" ca="1" si="15"/>
        <v>0</v>
      </c>
      <c r="E366" s="37" t="str">
        <f t="shared" ca="1" si="16"/>
        <v>2019-02</v>
      </c>
      <c r="F366" s="27"/>
      <c r="G366" s="27"/>
      <c r="H366" s="27"/>
      <c r="I366" s="27"/>
    </row>
    <row r="367" spans="1:9" x14ac:dyDescent="0.25">
      <c r="A367" s="32">
        <f t="shared" ca="1" si="17"/>
        <v>43473</v>
      </c>
      <c r="B367" s="37">
        <f ca="1">IF(ISERROR(VLOOKUP($A367,Original!$A$9:$B$500,2,FALSE)),0,VLOOKUP($A367,Original!$A$9:$B$500,2,FALSE))</f>
        <v>0</v>
      </c>
      <c r="C367" s="37">
        <f ca="1">IF(ISERROR(VLOOKUP($A367,Levelled!$A$9:$B$500,2,FALSE)),0,VLOOKUP($A367,Levelled!$A$9:$B$500,2,FALSE))</f>
        <v>0</v>
      </c>
      <c r="D367" s="37">
        <f t="shared" ca="1" si="15"/>
        <v>0</v>
      </c>
      <c r="E367" s="37" t="str">
        <f t="shared" ca="1" si="16"/>
        <v>2019-02</v>
      </c>
      <c r="F367" s="27"/>
      <c r="G367" s="27"/>
      <c r="H367" s="27"/>
      <c r="I367" s="27"/>
    </row>
    <row r="368" spans="1:9" x14ac:dyDescent="0.25">
      <c r="A368" s="32">
        <f t="shared" ca="1" si="17"/>
        <v>43474</v>
      </c>
      <c r="B368" s="37">
        <f ca="1">IF(ISERROR(VLOOKUP($A368,Original!$A$9:$B$500,2,FALSE)),0,VLOOKUP($A368,Original!$A$9:$B$500,2,FALSE))</f>
        <v>0</v>
      </c>
      <c r="C368" s="37">
        <f ca="1">IF(ISERROR(VLOOKUP($A368,Levelled!$A$9:$B$500,2,FALSE)),0,VLOOKUP($A368,Levelled!$A$9:$B$500,2,FALSE))</f>
        <v>0</v>
      </c>
      <c r="D368" s="37">
        <f t="shared" ca="1" si="15"/>
        <v>0</v>
      </c>
      <c r="E368" s="37" t="str">
        <f t="shared" ca="1" si="16"/>
        <v>2019-02</v>
      </c>
      <c r="F368" s="27"/>
      <c r="G368" s="27"/>
      <c r="H368" s="27"/>
      <c r="I368" s="27"/>
    </row>
    <row r="369" spans="1:9" x14ac:dyDescent="0.25">
      <c r="A369" s="32">
        <f t="shared" ca="1" si="17"/>
        <v>43475</v>
      </c>
      <c r="B369" s="37">
        <f ca="1">IF(ISERROR(VLOOKUP($A369,Original!$A$9:$B$500,2,FALSE)),0,VLOOKUP($A369,Original!$A$9:$B$500,2,FALSE))</f>
        <v>0</v>
      </c>
      <c r="C369" s="37">
        <f ca="1">IF(ISERROR(VLOOKUP($A369,Levelled!$A$9:$B$500,2,FALSE)),0,VLOOKUP($A369,Levelled!$A$9:$B$500,2,FALSE))</f>
        <v>0</v>
      </c>
      <c r="D369" s="37">
        <f t="shared" ca="1" si="15"/>
        <v>0</v>
      </c>
      <c r="E369" s="37" t="str">
        <f t="shared" ca="1" si="16"/>
        <v>2019-02</v>
      </c>
      <c r="F369" s="27"/>
      <c r="G369" s="27"/>
      <c r="H369" s="27"/>
      <c r="I369" s="27"/>
    </row>
    <row r="370" spans="1:9" x14ac:dyDescent="0.25">
      <c r="A370" s="32">
        <f t="shared" ca="1" si="17"/>
        <v>43476</v>
      </c>
      <c r="B370" s="37">
        <f ca="1">IF(ISERROR(VLOOKUP($A370,Original!$A$9:$B$500,2,FALSE)),0,VLOOKUP($A370,Original!$A$9:$B$500,2,FALSE))</f>
        <v>0</v>
      </c>
      <c r="C370" s="37">
        <f ca="1">IF(ISERROR(VLOOKUP($A370,Levelled!$A$9:$B$500,2,FALSE)),0,VLOOKUP($A370,Levelled!$A$9:$B$500,2,FALSE))</f>
        <v>0</v>
      </c>
      <c r="D370" s="37">
        <f t="shared" ca="1" si="15"/>
        <v>0</v>
      </c>
      <c r="E370" s="37" t="str">
        <f t="shared" ca="1" si="16"/>
        <v>2019-02</v>
      </c>
      <c r="F370" s="27"/>
      <c r="G370" s="27"/>
      <c r="H370" s="27"/>
      <c r="I370" s="27"/>
    </row>
    <row r="371" spans="1:9" x14ac:dyDescent="0.25">
      <c r="A371" s="32">
        <f t="shared" ca="1" si="17"/>
        <v>43477</v>
      </c>
      <c r="B371" s="37">
        <f ca="1">IF(ISERROR(VLOOKUP($A371,Original!$A$9:$B$500,2,FALSE)),0,VLOOKUP($A371,Original!$A$9:$B$500,2,FALSE))</f>
        <v>0</v>
      </c>
      <c r="C371" s="37">
        <f ca="1">IF(ISERROR(VLOOKUP($A371,Levelled!$A$9:$B$500,2,FALSE)),0,VLOOKUP($A371,Levelled!$A$9:$B$500,2,FALSE))</f>
        <v>0</v>
      </c>
      <c r="D371" s="37">
        <f t="shared" ca="1" si="15"/>
        <v>0</v>
      </c>
      <c r="E371" s="37" t="str">
        <f t="shared" ca="1" si="16"/>
        <v>2019-02</v>
      </c>
      <c r="F371" s="27"/>
      <c r="G371" s="27"/>
      <c r="H371" s="27"/>
      <c r="I371" s="27"/>
    </row>
    <row r="372" spans="1:9" x14ac:dyDescent="0.25">
      <c r="A372" s="32">
        <f t="shared" ca="1" si="17"/>
        <v>43478</v>
      </c>
      <c r="B372" s="37">
        <f ca="1">IF(ISERROR(VLOOKUP($A372,Original!$A$9:$B$500,2,FALSE)),0,VLOOKUP($A372,Original!$A$9:$B$500,2,FALSE))</f>
        <v>0</v>
      </c>
      <c r="C372" s="37">
        <f ca="1">IF(ISERROR(VLOOKUP($A372,Levelled!$A$9:$B$500,2,FALSE)),0,VLOOKUP($A372,Levelled!$A$9:$B$500,2,FALSE))</f>
        <v>0</v>
      </c>
      <c r="D372" s="37">
        <f t="shared" ca="1" si="15"/>
        <v>0</v>
      </c>
      <c r="E372" s="37" t="str">
        <f t="shared" ca="1" si="16"/>
        <v>2019-02</v>
      </c>
      <c r="F372" s="27"/>
      <c r="G372" s="27"/>
      <c r="H372" s="27"/>
      <c r="I372" s="27"/>
    </row>
    <row r="373" spans="1:9" x14ac:dyDescent="0.25">
      <c r="A373" s="32">
        <f t="shared" ca="1" si="17"/>
        <v>43479</v>
      </c>
      <c r="B373" s="37">
        <f ca="1">IF(ISERROR(VLOOKUP($A373,Original!$A$9:$B$500,2,FALSE)),0,VLOOKUP($A373,Original!$A$9:$B$500,2,FALSE))</f>
        <v>0</v>
      </c>
      <c r="C373" s="37">
        <f ca="1">IF(ISERROR(VLOOKUP($A373,Levelled!$A$9:$B$500,2,FALSE)),0,VLOOKUP($A373,Levelled!$A$9:$B$500,2,FALSE))</f>
        <v>0</v>
      </c>
      <c r="D373" s="37">
        <f t="shared" ca="1" si="15"/>
        <v>0</v>
      </c>
      <c r="E373" s="37" t="str">
        <f t="shared" ca="1" si="16"/>
        <v>2019-03</v>
      </c>
      <c r="F373" s="27"/>
      <c r="G373" s="27"/>
      <c r="H373" s="27"/>
      <c r="I373" s="27"/>
    </row>
    <row r="374" spans="1:9" x14ac:dyDescent="0.25">
      <c r="A374" s="32"/>
      <c r="B374" s="27"/>
      <c r="C374" s="27"/>
      <c r="D374" s="27"/>
      <c r="E374" s="27"/>
      <c r="F374" s="27"/>
      <c r="G374" s="27"/>
      <c r="H374" s="27"/>
      <c r="I374" s="27"/>
    </row>
    <row r="375" spans="1:9" x14ac:dyDescent="0.25">
      <c r="A375" s="32"/>
      <c r="B375" s="27"/>
      <c r="C375" s="27"/>
      <c r="D375" s="27"/>
      <c r="E375" s="27"/>
      <c r="F375" s="27"/>
      <c r="G375" s="27"/>
      <c r="H375" s="27"/>
      <c r="I375" s="27"/>
    </row>
    <row r="376" spans="1:9" x14ac:dyDescent="0.25">
      <c r="A376" s="27"/>
      <c r="B376" s="27"/>
      <c r="C376" s="27"/>
      <c r="D376" s="27"/>
      <c r="E376" s="27"/>
      <c r="F376" s="27"/>
      <c r="G376" s="27"/>
      <c r="H376" s="27"/>
      <c r="I376" s="27"/>
    </row>
    <row r="377" spans="1:9" x14ac:dyDescent="0.25">
      <c r="A377" s="27"/>
      <c r="B377" s="27"/>
      <c r="C377" s="27"/>
      <c r="D377" s="27"/>
      <c r="E377" s="27"/>
      <c r="F377" s="27"/>
      <c r="G377" s="27"/>
      <c r="H377" s="27"/>
      <c r="I377" s="27"/>
    </row>
    <row r="378" spans="1:9" x14ac:dyDescent="0.25">
      <c r="A378" s="27"/>
      <c r="B378" s="27"/>
      <c r="C378" s="27"/>
      <c r="D378" s="27"/>
      <c r="E378" s="27"/>
      <c r="F378" s="27"/>
      <c r="G378" s="27"/>
      <c r="H378" s="27"/>
      <c r="I378" s="27"/>
    </row>
    <row r="379" spans="1:9" x14ac:dyDescent="0.25">
      <c r="A379" s="27"/>
      <c r="B379" s="27"/>
      <c r="C379" s="27"/>
      <c r="D379" s="27"/>
      <c r="E379" s="27"/>
      <c r="F379" s="27"/>
      <c r="G379" s="27"/>
      <c r="H379" s="27"/>
      <c r="I379" s="27"/>
    </row>
    <row r="380" spans="1:9" x14ac:dyDescent="0.25">
      <c r="A380" s="27"/>
      <c r="B380" s="27"/>
      <c r="C380" s="27"/>
      <c r="D380" s="27"/>
      <c r="E380" s="27"/>
      <c r="F380" s="27"/>
      <c r="G380" s="27"/>
      <c r="H380" s="27"/>
      <c r="I380" s="27"/>
    </row>
    <row r="381" spans="1:9" x14ac:dyDescent="0.25">
      <c r="A381" s="27"/>
      <c r="B381" s="27"/>
      <c r="C381" s="27"/>
      <c r="D381" s="27"/>
      <c r="E381" s="27"/>
      <c r="F381" s="27"/>
      <c r="G381" s="27"/>
      <c r="H381" s="27"/>
      <c r="I381" s="27"/>
    </row>
    <row r="382" spans="1:9" x14ac:dyDescent="0.25">
      <c r="A382" s="27"/>
      <c r="B382" s="27"/>
      <c r="C382" s="27"/>
      <c r="D382" s="27"/>
      <c r="E382" s="27"/>
      <c r="F382" s="27"/>
      <c r="G382" s="27"/>
      <c r="H382" s="27"/>
      <c r="I382" s="27"/>
    </row>
    <row r="383" spans="1:9" x14ac:dyDescent="0.25">
      <c r="A383" s="27"/>
      <c r="B383" s="27"/>
      <c r="C383" s="27"/>
      <c r="D383" s="27"/>
      <c r="E383" s="27"/>
      <c r="F383" s="27"/>
      <c r="G383" s="27"/>
      <c r="H383" s="27"/>
      <c r="I383" s="27"/>
    </row>
    <row r="384" spans="1:9" x14ac:dyDescent="0.25">
      <c r="A384" s="27"/>
      <c r="B384" s="27"/>
      <c r="C384" s="27"/>
      <c r="D384" s="27"/>
      <c r="E384" s="27"/>
      <c r="F384" s="27"/>
      <c r="G384" s="27"/>
      <c r="H384" s="27"/>
      <c r="I384" s="27"/>
    </row>
    <row r="385" spans="1:9" x14ac:dyDescent="0.25">
      <c r="A385" s="27"/>
      <c r="B385" s="27"/>
      <c r="C385" s="27"/>
      <c r="D385" s="27"/>
      <c r="E385" s="27"/>
      <c r="F385" s="27"/>
      <c r="G385" s="27"/>
      <c r="H385" s="27"/>
      <c r="I385" s="27"/>
    </row>
    <row r="386" spans="1:9" x14ac:dyDescent="0.25">
      <c r="A386" s="27"/>
      <c r="B386" s="27"/>
      <c r="C386" s="27"/>
      <c r="D386" s="27"/>
      <c r="E386" s="27"/>
      <c r="F386" s="27"/>
      <c r="G386" s="27"/>
      <c r="H386" s="27"/>
      <c r="I386" s="27"/>
    </row>
    <row r="387" spans="1:9" x14ac:dyDescent="0.25">
      <c r="A387" s="27"/>
      <c r="B387" s="27"/>
      <c r="C387" s="27"/>
      <c r="D387" s="27"/>
      <c r="E387" s="27"/>
      <c r="F387" s="27"/>
      <c r="G387" s="27"/>
      <c r="H387" s="27"/>
      <c r="I387" s="27"/>
    </row>
    <row r="388" spans="1:9" x14ac:dyDescent="0.25">
      <c r="A388" s="27"/>
      <c r="B388" s="27"/>
      <c r="C388" s="27"/>
      <c r="D388" s="27"/>
      <c r="E388" s="27"/>
      <c r="F388" s="27"/>
      <c r="G388" s="27"/>
      <c r="H388" s="27"/>
      <c r="I388" s="27"/>
    </row>
    <row r="389" spans="1:9" x14ac:dyDescent="0.25">
      <c r="A389" s="27"/>
      <c r="B389" s="27"/>
      <c r="C389" s="27"/>
      <c r="D389" s="27"/>
      <c r="E389" s="27"/>
      <c r="F389" s="27"/>
      <c r="G389" s="27"/>
      <c r="H389" s="27"/>
      <c r="I389" s="27"/>
    </row>
    <row r="390" spans="1:9" x14ac:dyDescent="0.25">
      <c r="A390" s="27"/>
      <c r="B390" s="27"/>
      <c r="C390" s="27"/>
      <c r="D390" s="27"/>
      <c r="E390" s="27"/>
      <c r="F390" s="27"/>
      <c r="G390" s="27"/>
      <c r="H390" s="27"/>
      <c r="I390" s="27"/>
    </row>
    <row r="391" spans="1:9" x14ac:dyDescent="0.25">
      <c r="A391" s="27"/>
      <c r="B391" s="27"/>
      <c r="C391" s="27"/>
      <c r="D391" s="27"/>
      <c r="E391" s="27"/>
      <c r="F391" s="27"/>
      <c r="G391" s="27"/>
      <c r="H391" s="27"/>
      <c r="I391" s="27"/>
    </row>
    <row r="392" spans="1:9" x14ac:dyDescent="0.25">
      <c r="A392" s="27"/>
      <c r="B392" s="27"/>
      <c r="C392" s="27"/>
      <c r="D392" s="27"/>
      <c r="E392" s="27"/>
      <c r="F392" s="27"/>
      <c r="G392" s="27"/>
      <c r="H392" s="27"/>
      <c r="I392" s="27"/>
    </row>
    <row r="393" spans="1:9" x14ac:dyDescent="0.25">
      <c r="A393" s="27"/>
      <c r="B393" s="27"/>
      <c r="C393" s="27"/>
      <c r="D393" s="27"/>
      <c r="E393" s="27"/>
      <c r="F393" s="27"/>
      <c r="G393" s="27"/>
      <c r="H393" s="27"/>
      <c r="I393" s="27"/>
    </row>
    <row r="394" spans="1:9" x14ac:dyDescent="0.25">
      <c r="A394" s="27"/>
      <c r="B394" s="27"/>
      <c r="C394" s="27"/>
      <c r="D394" s="27"/>
      <c r="E394" s="27"/>
      <c r="F394" s="27"/>
      <c r="G394" s="27"/>
      <c r="H394" s="27"/>
      <c r="I394" s="27"/>
    </row>
    <row r="395" spans="1:9" x14ac:dyDescent="0.25">
      <c r="A395" s="27"/>
      <c r="B395" s="27"/>
      <c r="C395" s="27"/>
      <c r="D395" s="27"/>
      <c r="E395" s="27"/>
      <c r="F395" s="27"/>
      <c r="G395" s="27"/>
      <c r="H395" s="27"/>
      <c r="I395" s="27"/>
    </row>
    <row r="396" spans="1:9" x14ac:dyDescent="0.25">
      <c r="A396" s="27"/>
      <c r="B396" s="27"/>
      <c r="C396" s="27"/>
      <c r="D396" s="27"/>
      <c r="E396" s="27"/>
      <c r="F396" s="27"/>
      <c r="G396" s="27"/>
      <c r="H396" s="27"/>
      <c r="I396" s="27"/>
    </row>
    <row r="397" spans="1:9" x14ac:dyDescent="0.25">
      <c r="A397" s="27"/>
      <c r="B397" s="27"/>
      <c r="C397" s="27"/>
      <c r="D397" s="27"/>
      <c r="E397" s="27"/>
      <c r="F397" s="27"/>
      <c r="G397" s="27"/>
      <c r="H397" s="27"/>
      <c r="I397" s="27"/>
    </row>
    <row r="398" spans="1:9" x14ac:dyDescent="0.25">
      <c r="A398" s="27"/>
      <c r="B398" s="27"/>
      <c r="C398" s="27"/>
      <c r="D398" s="27"/>
      <c r="E398" s="27"/>
      <c r="F398" s="27"/>
      <c r="G398" s="27"/>
      <c r="H398" s="27"/>
      <c r="I398" s="27"/>
    </row>
    <row r="399" spans="1:9" x14ac:dyDescent="0.25">
      <c r="A399" s="27"/>
      <c r="B399" s="27"/>
      <c r="C399" s="27"/>
      <c r="D399" s="27"/>
      <c r="E399" s="27"/>
      <c r="F399" s="27"/>
      <c r="G399" s="27"/>
      <c r="H399" s="27"/>
      <c r="I399" s="27"/>
    </row>
    <row r="400" spans="1:9" x14ac:dyDescent="0.25">
      <c r="A400" s="27"/>
      <c r="B400" s="27"/>
      <c r="C400" s="27"/>
      <c r="D400" s="27"/>
      <c r="E400" s="27"/>
      <c r="F400" s="27"/>
      <c r="G400" s="27"/>
      <c r="H400" s="27"/>
      <c r="I400" s="27"/>
    </row>
    <row r="401" spans="1:9" x14ac:dyDescent="0.25">
      <c r="A401" s="27"/>
      <c r="B401" s="27"/>
      <c r="C401" s="27"/>
      <c r="D401" s="27"/>
      <c r="E401" s="27"/>
      <c r="F401" s="27"/>
      <c r="G401" s="27"/>
      <c r="H401" s="27"/>
      <c r="I401" s="27"/>
    </row>
    <row r="402" spans="1:9" x14ac:dyDescent="0.25">
      <c r="A402" s="27"/>
      <c r="B402" s="27"/>
      <c r="C402" s="27"/>
      <c r="D402" s="27"/>
      <c r="E402" s="27"/>
      <c r="F402" s="27"/>
      <c r="G402" s="27"/>
      <c r="H402" s="27"/>
      <c r="I402" s="27"/>
    </row>
    <row r="403" spans="1:9" x14ac:dyDescent="0.25">
      <c r="A403" s="27"/>
      <c r="B403" s="27"/>
      <c r="C403" s="27"/>
      <c r="D403" s="27"/>
      <c r="E403" s="27"/>
      <c r="F403" s="27"/>
      <c r="G403" s="27"/>
      <c r="H403" s="27"/>
      <c r="I403" s="27"/>
    </row>
    <row r="404" spans="1:9" x14ac:dyDescent="0.25">
      <c r="A404" s="27"/>
      <c r="B404" s="27"/>
      <c r="C404" s="27"/>
      <c r="D404" s="27"/>
      <c r="E404" s="27"/>
      <c r="F404" s="27"/>
      <c r="G404" s="27"/>
      <c r="H404" s="27"/>
      <c r="I404" s="27"/>
    </row>
    <row r="405" spans="1:9" x14ac:dyDescent="0.25">
      <c r="A405" s="27"/>
      <c r="B405" s="27"/>
      <c r="C405" s="27"/>
      <c r="D405" s="27"/>
      <c r="E405" s="27"/>
      <c r="F405" s="27"/>
      <c r="G405" s="27"/>
      <c r="H405" s="27"/>
      <c r="I405" s="27"/>
    </row>
    <row r="406" spans="1:9" x14ac:dyDescent="0.25">
      <c r="A406" s="27"/>
      <c r="B406" s="27"/>
      <c r="C406" s="27"/>
      <c r="D406" s="27"/>
      <c r="E406" s="27"/>
      <c r="F406" s="27"/>
      <c r="G406" s="27"/>
      <c r="H406" s="27"/>
      <c r="I406" s="27"/>
    </row>
    <row r="407" spans="1:9" x14ac:dyDescent="0.25">
      <c r="A407" s="27"/>
      <c r="B407" s="27"/>
      <c r="C407" s="27"/>
      <c r="D407" s="27"/>
      <c r="E407" s="27"/>
      <c r="F407" s="27"/>
      <c r="G407" s="27"/>
      <c r="H407" s="27"/>
      <c r="I407" s="27"/>
    </row>
    <row r="408" spans="1:9" x14ac:dyDescent="0.25">
      <c r="A408" s="27"/>
      <c r="B408" s="27"/>
      <c r="C408" s="27"/>
      <c r="D408" s="27"/>
      <c r="E408" s="27"/>
      <c r="F408" s="27"/>
      <c r="G408" s="27"/>
      <c r="H408" s="27"/>
      <c r="I408" s="27"/>
    </row>
    <row r="409" spans="1:9" x14ac:dyDescent="0.25">
      <c r="A409" s="27"/>
      <c r="B409" s="27"/>
      <c r="C409" s="27"/>
      <c r="D409" s="27"/>
      <c r="E409" s="27"/>
      <c r="F409" s="27"/>
      <c r="G409" s="27"/>
      <c r="H409" s="27"/>
      <c r="I409" s="27"/>
    </row>
    <row r="410" spans="1:9" x14ac:dyDescent="0.25">
      <c r="A410" s="27"/>
      <c r="B410" s="27"/>
      <c r="C410" s="27"/>
      <c r="D410" s="27"/>
      <c r="E410" s="27"/>
      <c r="F410" s="27"/>
      <c r="G410" s="27"/>
      <c r="H410" s="27"/>
      <c r="I410" s="27"/>
    </row>
    <row r="411" spans="1:9" x14ac:dyDescent="0.25">
      <c r="A411" s="27"/>
      <c r="B411" s="27"/>
      <c r="C411" s="27"/>
      <c r="D411" s="27"/>
      <c r="E411" s="27"/>
      <c r="F411" s="27"/>
      <c r="G411" s="27"/>
      <c r="H411" s="27"/>
      <c r="I411" s="27"/>
    </row>
    <row r="412" spans="1:9" x14ac:dyDescent="0.25">
      <c r="A412" s="27"/>
      <c r="B412" s="27"/>
      <c r="C412" s="27"/>
      <c r="D412" s="27"/>
      <c r="E412" s="27"/>
      <c r="F412" s="27"/>
      <c r="G412" s="27"/>
      <c r="H412" s="27"/>
      <c r="I412" s="27"/>
    </row>
    <row r="413" spans="1:9" x14ac:dyDescent="0.25">
      <c r="A413" s="27"/>
      <c r="B413" s="27"/>
      <c r="C413" s="27"/>
      <c r="D413" s="27"/>
      <c r="E413" s="27"/>
      <c r="F413" s="27"/>
      <c r="G413" s="27"/>
      <c r="H413" s="27"/>
      <c r="I413" s="27"/>
    </row>
    <row r="414" spans="1:9" x14ac:dyDescent="0.25">
      <c r="A414" s="27"/>
      <c r="B414" s="27"/>
      <c r="C414" s="27"/>
      <c r="D414" s="27"/>
      <c r="E414" s="27"/>
      <c r="F414" s="27"/>
      <c r="G414" s="27"/>
      <c r="H414" s="27"/>
      <c r="I414" s="27"/>
    </row>
    <row r="415" spans="1:9" x14ac:dyDescent="0.25">
      <c r="A415" s="27"/>
      <c r="B415" s="27"/>
      <c r="C415" s="27"/>
      <c r="D415" s="27"/>
      <c r="E415" s="27"/>
      <c r="F415" s="27"/>
      <c r="G415" s="27"/>
      <c r="H415" s="27"/>
      <c r="I415" s="27"/>
    </row>
    <row r="416" spans="1:9" x14ac:dyDescent="0.25">
      <c r="A416" s="27"/>
      <c r="B416" s="27"/>
      <c r="C416" s="27"/>
      <c r="D416" s="27"/>
      <c r="E416" s="27"/>
      <c r="F416" s="27"/>
      <c r="G416" s="27"/>
      <c r="H416" s="27"/>
      <c r="I416" s="27"/>
    </row>
    <row r="417" spans="1:9" x14ac:dyDescent="0.25">
      <c r="A417" s="27"/>
      <c r="B417" s="27"/>
      <c r="C417" s="27"/>
      <c r="D417" s="27"/>
      <c r="E417" s="27"/>
      <c r="F417" s="27"/>
      <c r="G417" s="27"/>
      <c r="H417" s="27"/>
      <c r="I417" s="27"/>
    </row>
    <row r="418" spans="1:9" x14ac:dyDescent="0.25">
      <c r="A418" s="27"/>
      <c r="B418" s="27"/>
      <c r="C418" s="27"/>
      <c r="D418" s="27"/>
      <c r="E418" s="27"/>
      <c r="F418" s="27"/>
      <c r="G418" s="27"/>
      <c r="H418" s="27"/>
      <c r="I418" s="27"/>
    </row>
    <row r="419" spans="1:9" x14ac:dyDescent="0.25">
      <c r="A419" s="27"/>
      <c r="B419" s="27"/>
      <c r="C419" s="27"/>
      <c r="D419" s="27"/>
      <c r="E419" s="27"/>
      <c r="F419" s="27"/>
      <c r="G419" s="27"/>
      <c r="H419" s="27"/>
      <c r="I419" s="27"/>
    </row>
    <row r="420" spans="1:9" x14ac:dyDescent="0.25">
      <c r="A420" s="27"/>
      <c r="B420" s="27"/>
      <c r="C420" s="27"/>
      <c r="D420" s="27"/>
      <c r="E420" s="27"/>
      <c r="F420" s="27"/>
      <c r="G420" s="27"/>
      <c r="H420" s="27"/>
      <c r="I420" s="27"/>
    </row>
    <row r="421" spans="1:9" x14ac:dyDescent="0.25">
      <c r="A421" s="27"/>
      <c r="B421" s="27"/>
      <c r="C421" s="27"/>
      <c r="D421" s="27"/>
      <c r="E421" s="27"/>
      <c r="F421" s="27"/>
      <c r="G421" s="27"/>
      <c r="H421" s="27"/>
      <c r="I421" s="27"/>
    </row>
    <row r="422" spans="1:9" x14ac:dyDescent="0.25">
      <c r="A422" s="27"/>
      <c r="B422" s="27"/>
      <c r="C422" s="27"/>
      <c r="D422" s="27"/>
      <c r="E422" s="27"/>
      <c r="F422" s="27"/>
      <c r="G422" s="27"/>
      <c r="H422" s="27"/>
      <c r="I422" s="27"/>
    </row>
    <row r="423" spans="1:9" x14ac:dyDescent="0.25">
      <c r="A423" s="27"/>
      <c r="B423" s="27"/>
      <c r="C423" s="27"/>
      <c r="D423" s="27"/>
    </row>
    <row r="424" spans="1:9" x14ac:dyDescent="0.25">
      <c r="A424" s="27"/>
      <c r="B424" s="27"/>
      <c r="C424" s="27"/>
      <c r="D424" s="27"/>
    </row>
    <row r="425" spans="1:9" x14ac:dyDescent="0.25">
      <c r="A425" s="27"/>
      <c r="B425" s="27"/>
      <c r="C425" s="27"/>
      <c r="D425" s="27"/>
    </row>
    <row r="426" spans="1:9" x14ac:dyDescent="0.25">
      <c r="A426" s="27"/>
      <c r="B426" s="27"/>
      <c r="C426" s="27"/>
      <c r="D426" s="27"/>
    </row>
    <row r="427" spans="1:9" x14ac:dyDescent="0.25">
      <c r="A427" s="27"/>
      <c r="B427" s="27"/>
      <c r="C427" s="27"/>
      <c r="D427" s="27"/>
    </row>
    <row r="428" spans="1:9" x14ac:dyDescent="0.25">
      <c r="A428" s="27"/>
      <c r="B428" s="27"/>
      <c r="C428" s="27"/>
      <c r="D428" s="27"/>
    </row>
    <row r="429" spans="1:9" x14ac:dyDescent="0.25">
      <c r="A429" s="27"/>
      <c r="B429" s="27"/>
      <c r="C429" s="27"/>
      <c r="D429" s="27"/>
    </row>
    <row r="430" spans="1:9" x14ac:dyDescent="0.25">
      <c r="A430" s="27"/>
      <c r="B430" s="27"/>
      <c r="C430" s="27"/>
      <c r="D430" s="27"/>
    </row>
    <row r="431" spans="1:9" x14ac:dyDescent="0.25">
      <c r="A431" s="27"/>
      <c r="B431" s="27"/>
      <c r="C431" s="27"/>
      <c r="D431" s="27"/>
    </row>
    <row r="432" spans="1:9" x14ac:dyDescent="0.25">
      <c r="A432" s="27"/>
      <c r="B432" s="27"/>
      <c r="C432" s="27"/>
      <c r="D432" s="27"/>
    </row>
    <row r="433" spans="1:4" x14ac:dyDescent="0.25">
      <c r="A433" s="27"/>
      <c r="B433" s="27"/>
      <c r="C433" s="27"/>
      <c r="D433" s="27"/>
    </row>
    <row r="434" spans="1:4" x14ac:dyDescent="0.25">
      <c r="A434" s="27"/>
      <c r="B434" s="27"/>
      <c r="C434" s="27"/>
      <c r="D434" s="27"/>
    </row>
    <row r="435" spans="1:4" x14ac:dyDescent="0.25">
      <c r="A435" s="27"/>
      <c r="B435" s="27"/>
      <c r="C435" s="27"/>
      <c r="D435" s="27"/>
    </row>
    <row r="436" spans="1:4" x14ac:dyDescent="0.25">
      <c r="A436" s="27"/>
      <c r="B436" s="27"/>
      <c r="C436" s="27"/>
      <c r="D436" s="27"/>
    </row>
    <row r="437" spans="1:4" x14ac:dyDescent="0.25">
      <c r="A437" s="27"/>
      <c r="B437" s="27"/>
      <c r="C437" s="27"/>
      <c r="D437" s="27"/>
    </row>
    <row r="438" spans="1:4" x14ac:dyDescent="0.25">
      <c r="A438" s="27"/>
      <c r="B438" s="27"/>
      <c r="C438" s="27"/>
      <c r="D438" s="27"/>
    </row>
    <row r="439" spans="1:4" x14ac:dyDescent="0.25">
      <c r="A439" s="27"/>
      <c r="B439" s="27"/>
      <c r="C439" s="27"/>
      <c r="D439" s="27"/>
    </row>
    <row r="440" spans="1:4" x14ac:dyDescent="0.25">
      <c r="A440" s="27"/>
      <c r="B440" s="27"/>
      <c r="C440" s="27"/>
      <c r="D440" s="27"/>
    </row>
    <row r="441" spans="1:4" x14ac:dyDescent="0.25">
      <c r="A441" s="27"/>
      <c r="B441" s="27"/>
      <c r="C441" s="27"/>
      <c r="D441" s="27"/>
    </row>
    <row r="442" spans="1:4" x14ac:dyDescent="0.25">
      <c r="A442" s="27"/>
      <c r="B442" s="27"/>
      <c r="C442" s="27"/>
      <c r="D442" s="27"/>
    </row>
    <row r="443" spans="1:4" x14ac:dyDescent="0.25">
      <c r="A443" s="27"/>
      <c r="B443" s="27"/>
      <c r="C443" s="27"/>
      <c r="D443" s="27"/>
    </row>
    <row r="444" spans="1:4" x14ac:dyDescent="0.25">
      <c r="A444" s="27"/>
      <c r="B444" s="27"/>
      <c r="C444" s="27"/>
      <c r="D444" s="27"/>
    </row>
    <row r="445" spans="1:4" x14ac:dyDescent="0.25">
      <c r="A445" s="27"/>
      <c r="B445" s="27"/>
      <c r="C445" s="27"/>
      <c r="D445" s="27"/>
    </row>
    <row r="446" spans="1:4" x14ac:dyDescent="0.25">
      <c r="A446" s="27"/>
      <c r="B446" s="27"/>
      <c r="C446" s="27"/>
      <c r="D446" s="27"/>
    </row>
    <row r="447" spans="1:4" x14ac:dyDescent="0.25">
      <c r="A447" s="27"/>
      <c r="B447" s="27"/>
      <c r="C447" s="27"/>
      <c r="D447" s="27"/>
    </row>
    <row r="448" spans="1:4" x14ac:dyDescent="0.25">
      <c r="A448" s="27"/>
      <c r="B448" s="27"/>
      <c r="C448" s="27"/>
      <c r="D448" s="27"/>
    </row>
    <row r="449" spans="1:4" x14ac:dyDescent="0.25">
      <c r="A449" s="27"/>
      <c r="B449" s="27"/>
      <c r="C449" s="27"/>
      <c r="D449" s="27"/>
    </row>
    <row r="450" spans="1:4" x14ac:dyDescent="0.25">
      <c r="A450" s="27"/>
      <c r="B450" s="27"/>
      <c r="C450" s="27"/>
      <c r="D450" s="27"/>
    </row>
    <row r="451" spans="1:4" x14ac:dyDescent="0.25">
      <c r="A451" s="27"/>
      <c r="B451" s="27"/>
      <c r="C451" s="27"/>
      <c r="D451" s="27"/>
    </row>
    <row r="452" spans="1:4" x14ac:dyDescent="0.25">
      <c r="A452" s="27"/>
      <c r="B452" s="27"/>
      <c r="C452" s="27"/>
      <c r="D452" s="27"/>
    </row>
    <row r="453" spans="1:4" x14ac:dyDescent="0.25">
      <c r="A453" s="27"/>
      <c r="B453" s="27"/>
      <c r="C453" s="27"/>
      <c r="D453" s="27"/>
    </row>
    <row r="454" spans="1:4" x14ac:dyDescent="0.25">
      <c r="A454" s="27"/>
      <c r="B454" s="27"/>
      <c r="C454" s="27"/>
      <c r="D454" s="27"/>
    </row>
    <row r="455" spans="1:4" x14ac:dyDescent="0.25">
      <c r="A455" s="27"/>
      <c r="B455" s="27"/>
      <c r="C455" s="27"/>
      <c r="D455" s="27"/>
    </row>
    <row r="456" spans="1:4" x14ac:dyDescent="0.25">
      <c r="A456" s="27"/>
      <c r="B456" s="27"/>
      <c r="C456" s="27"/>
      <c r="D456" s="27"/>
    </row>
    <row r="457" spans="1:4" x14ac:dyDescent="0.25">
      <c r="A457" s="27"/>
      <c r="B457" s="27"/>
      <c r="C457" s="27"/>
      <c r="D457" s="27"/>
    </row>
    <row r="458" spans="1:4" x14ac:dyDescent="0.25">
      <c r="A458" s="27"/>
      <c r="B458" s="27"/>
      <c r="C458" s="27"/>
      <c r="D458" s="27"/>
    </row>
    <row r="459" spans="1:4" x14ac:dyDescent="0.25">
      <c r="A459" s="27"/>
      <c r="B459" s="27"/>
      <c r="C459" s="27"/>
      <c r="D459" s="27"/>
    </row>
    <row r="460" spans="1:4" x14ac:dyDescent="0.25">
      <c r="A460" s="27"/>
      <c r="B460" s="27"/>
      <c r="C460" s="27"/>
      <c r="D460" s="27"/>
    </row>
    <row r="461" spans="1:4" x14ac:dyDescent="0.25">
      <c r="A461" s="27"/>
      <c r="B461" s="27"/>
      <c r="C461" s="27"/>
      <c r="D461" s="27"/>
    </row>
    <row r="462" spans="1:4" x14ac:dyDescent="0.25">
      <c r="A462" s="27"/>
      <c r="B462" s="27"/>
      <c r="C462" s="27"/>
      <c r="D462" s="27"/>
    </row>
    <row r="463" spans="1:4" x14ac:dyDescent="0.25">
      <c r="A463" s="27"/>
      <c r="B463" s="27"/>
      <c r="C463" s="27"/>
      <c r="D463" s="27"/>
    </row>
    <row r="464" spans="1:4" x14ac:dyDescent="0.25">
      <c r="A464" s="27"/>
      <c r="B464" s="27"/>
      <c r="C464" s="27"/>
      <c r="D464" s="27"/>
    </row>
    <row r="465" spans="1:4" x14ac:dyDescent="0.25">
      <c r="A465" s="27"/>
      <c r="B465" s="27"/>
      <c r="C465" s="27"/>
      <c r="D465" s="27"/>
    </row>
    <row r="466" spans="1:4" x14ac:dyDescent="0.25">
      <c r="A466" s="27"/>
      <c r="B466" s="27"/>
      <c r="C466" s="27"/>
      <c r="D466" s="27"/>
    </row>
    <row r="467" spans="1:4" x14ac:dyDescent="0.25">
      <c r="A467" s="27"/>
      <c r="B467" s="27"/>
      <c r="C467" s="27"/>
      <c r="D467" s="27"/>
    </row>
    <row r="468" spans="1:4" x14ac:dyDescent="0.25">
      <c r="A468" s="27"/>
      <c r="B468" s="27"/>
      <c r="C468" s="27"/>
      <c r="D468" s="27"/>
    </row>
    <row r="469" spans="1:4" x14ac:dyDescent="0.25">
      <c r="A469" s="27"/>
      <c r="B469" s="27"/>
      <c r="C469" s="27"/>
      <c r="D469" s="27"/>
    </row>
    <row r="470" spans="1:4" x14ac:dyDescent="0.25">
      <c r="A470" s="27"/>
      <c r="B470" s="27"/>
      <c r="C470" s="27"/>
      <c r="D470" s="27"/>
    </row>
    <row r="471" spans="1:4" x14ac:dyDescent="0.25">
      <c r="A471" s="27"/>
      <c r="B471" s="27"/>
      <c r="C471" s="27"/>
      <c r="D471" s="27"/>
    </row>
    <row r="472" spans="1:4" x14ac:dyDescent="0.25">
      <c r="A472" s="27"/>
      <c r="B472" s="27"/>
      <c r="C472" s="27"/>
      <c r="D472" s="27"/>
    </row>
    <row r="473" spans="1:4" x14ac:dyDescent="0.25">
      <c r="A473" s="27"/>
      <c r="B473" s="27"/>
      <c r="C473" s="27"/>
      <c r="D473" s="27"/>
    </row>
    <row r="474" spans="1:4" x14ac:dyDescent="0.25">
      <c r="A474" s="27"/>
      <c r="B474" s="27"/>
      <c r="C474" s="27"/>
      <c r="D474" s="27"/>
    </row>
    <row r="475" spans="1:4" x14ac:dyDescent="0.25">
      <c r="A475" s="27"/>
      <c r="B475" s="27"/>
      <c r="C475" s="27"/>
      <c r="D475" s="27"/>
    </row>
    <row r="476" spans="1:4" x14ac:dyDescent="0.25">
      <c r="A476" s="27"/>
      <c r="B476" s="27"/>
      <c r="C476" s="27"/>
      <c r="D476" s="27"/>
    </row>
    <row r="477" spans="1:4" x14ac:dyDescent="0.25">
      <c r="A477" s="27"/>
      <c r="B477" s="27"/>
      <c r="C477" s="27"/>
      <c r="D477" s="27"/>
    </row>
    <row r="478" spans="1:4" x14ac:dyDescent="0.25">
      <c r="A478" s="27"/>
      <c r="B478" s="27"/>
      <c r="C478" s="27"/>
      <c r="D478" s="27"/>
    </row>
    <row r="479" spans="1:4" x14ac:dyDescent="0.25">
      <c r="A479" s="27"/>
      <c r="B479" s="27"/>
      <c r="C479" s="27"/>
      <c r="D479" s="27"/>
    </row>
    <row r="480" spans="1:4" x14ac:dyDescent="0.25">
      <c r="A480" s="27"/>
      <c r="B480" s="27"/>
      <c r="C480" s="27"/>
      <c r="D480" s="27"/>
    </row>
    <row r="481" spans="1:4" x14ac:dyDescent="0.25">
      <c r="A481" s="27"/>
      <c r="B481" s="27"/>
      <c r="C481" s="27"/>
      <c r="D481" s="27"/>
    </row>
    <row r="482" spans="1:4" x14ac:dyDescent="0.25">
      <c r="A482" s="27"/>
      <c r="B482" s="27"/>
      <c r="C482" s="27"/>
      <c r="D482" s="27"/>
    </row>
    <row r="483" spans="1:4" x14ac:dyDescent="0.25">
      <c r="A483" s="27"/>
      <c r="B483" s="27"/>
      <c r="C483" s="27"/>
      <c r="D483" s="27"/>
    </row>
    <row r="484" spans="1:4" x14ac:dyDescent="0.25">
      <c r="A484" s="27"/>
      <c r="B484" s="27"/>
      <c r="C484" s="27"/>
      <c r="D484" s="27"/>
    </row>
    <row r="485" spans="1:4" x14ac:dyDescent="0.25">
      <c r="A485" s="27"/>
      <c r="B485" s="27"/>
      <c r="C485" s="27"/>
      <c r="D485" s="27"/>
    </row>
    <row r="486" spans="1:4" x14ac:dyDescent="0.25">
      <c r="A486" s="27"/>
      <c r="B486" s="27"/>
      <c r="C486" s="27"/>
      <c r="D486" s="27"/>
    </row>
    <row r="487" spans="1:4" x14ac:dyDescent="0.25">
      <c r="A487" s="27"/>
      <c r="B487" s="27"/>
      <c r="C487" s="27"/>
      <c r="D487" s="27"/>
    </row>
    <row r="488" spans="1:4" x14ac:dyDescent="0.25">
      <c r="A488" s="27"/>
      <c r="B488" s="27"/>
      <c r="C488" s="27"/>
      <c r="D488" s="27"/>
    </row>
    <row r="489" spans="1:4" x14ac:dyDescent="0.25">
      <c r="A489" s="27"/>
      <c r="B489" s="27"/>
      <c r="C489" s="27"/>
      <c r="D489" s="27"/>
    </row>
    <row r="490" spans="1:4" x14ac:dyDescent="0.25">
      <c r="A490" s="27"/>
      <c r="B490" s="27"/>
      <c r="C490" s="27"/>
      <c r="D490" s="27"/>
    </row>
    <row r="491" spans="1:4" x14ac:dyDescent="0.25">
      <c r="A491" s="27"/>
      <c r="B491" s="27"/>
      <c r="C491" s="27"/>
      <c r="D491" s="27"/>
    </row>
    <row r="492" spans="1:4" x14ac:dyDescent="0.25">
      <c r="A492" s="27"/>
      <c r="B492" s="27"/>
      <c r="C492" s="27"/>
      <c r="D492" s="27"/>
    </row>
    <row r="493" spans="1:4" x14ac:dyDescent="0.25">
      <c r="A493" s="27"/>
      <c r="B493" s="27"/>
      <c r="C493" s="27"/>
      <c r="D493" s="27"/>
    </row>
    <row r="494" spans="1:4" x14ac:dyDescent="0.25">
      <c r="A494" s="27"/>
      <c r="B494" s="27"/>
      <c r="C494" s="27"/>
      <c r="D494" s="27"/>
    </row>
    <row r="495" spans="1:4" x14ac:dyDescent="0.25">
      <c r="A495" s="27"/>
      <c r="B495" s="27"/>
      <c r="C495" s="27"/>
      <c r="D495" s="27"/>
    </row>
    <row r="496" spans="1:4" x14ac:dyDescent="0.25">
      <c r="A496" s="27"/>
      <c r="B496" s="27"/>
      <c r="C496" s="27"/>
      <c r="D496" s="27"/>
    </row>
    <row r="497" spans="1:4" x14ac:dyDescent="0.25">
      <c r="A497" s="27"/>
      <c r="B497" s="27"/>
      <c r="C497" s="27"/>
      <c r="D497" s="27"/>
    </row>
    <row r="498" spans="1:4" x14ac:dyDescent="0.25">
      <c r="A498" s="27"/>
      <c r="B498" s="27"/>
      <c r="C498" s="27"/>
      <c r="D498" s="27"/>
    </row>
    <row r="499" spans="1:4" x14ac:dyDescent="0.25">
      <c r="A499" s="27"/>
      <c r="B499" s="27"/>
      <c r="C499" s="27"/>
      <c r="D499" s="27"/>
    </row>
    <row r="500" spans="1:4" x14ac:dyDescent="0.25">
      <c r="A500" s="27"/>
      <c r="B500" s="27"/>
      <c r="C500" s="27"/>
      <c r="D500" s="27"/>
    </row>
    <row r="501" spans="1:4" x14ac:dyDescent="0.25">
      <c r="A501" s="27"/>
      <c r="B501" s="27"/>
      <c r="C501" s="27"/>
      <c r="D501" s="27"/>
    </row>
    <row r="502" spans="1:4" x14ac:dyDescent="0.25">
      <c r="A502" s="27"/>
      <c r="B502" s="27"/>
      <c r="C502" s="27"/>
      <c r="D502" s="27"/>
    </row>
    <row r="503" spans="1:4" x14ac:dyDescent="0.25">
      <c r="A503" s="27"/>
      <c r="B503" s="27"/>
      <c r="C503" s="27"/>
      <c r="D503" s="27"/>
    </row>
    <row r="504" spans="1:4" x14ac:dyDescent="0.25">
      <c r="A504" s="27"/>
      <c r="B504" s="27"/>
      <c r="C504" s="27"/>
      <c r="D504" s="27"/>
    </row>
    <row r="505" spans="1:4" x14ac:dyDescent="0.25">
      <c r="A505" s="27"/>
      <c r="B505" s="27"/>
      <c r="C505" s="27"/>
      <c r="D505" s="27"/>
    </row>
    <row r="506" spans="1:4" x14ac:dyDescent="0.25">
      <c r="A506" s="27"/>
      <c r="B506" s="27"/>
      <c r="C506" s="27"/>
      <c r="D506" s="27"/>
    </row>
    <row r="507" spans="1:4" x14ac:dyDescent="0.25">
      <c r="A507" s="27"/>
      <c r="B507" s="27"/>
      <c r="C507" s="27"/>
      <c r="D507" s="27"/>
    </row>
    <row r="508" spans="1:4" x14ac:dyDescent="0.25">
      <c r="A508" s="27"/>
      <c r="B508" s="27"/>
      <c r="C508" s="27"/>
      <c r="D508" s="27"/>
    </row>
    <row r="509" spans="1:4" x14ac:dyDescent="0.25">
      <c r="A509" s="27"/>
      <c r="B509" s="27"/>
      <c r="C509" s="27"/>
      <c r="D509" s="27"/>
    </row>
    <row r="510" spans="1:4" x14ac:dyDescent="0.25">
      <c r="A510" s="27"/>
      <c r="B510" s="27"/>
      <c r="C510" s="27"/>
      <c r="D510" s="27"/>
    </row>
    <row r="511" spans="1:4" x14ac:dyDescent="0.25">
      <c r="A511" s="27"/>
      <c r="B511" s="27"/>
      <c r="C511" s="27"/>
      <c r="D511" s="27"/>
    </row>
    <row r="512" spans="1:4" x14ac:dyDescent="0.25">
      <c r="A512" s="27"/>
      <c r="B512" s="27"/>
      <c r="C512" s="27"/>
      <c r="D512" s="27"/>
    </row>
    <row r="513" spans="1:4" x14ac:dyDescent="0.25">
      <c r="A513" s="27"/>
      <c r="B513" s="27"/>
      <c r="C513" s="27"/>
      <c r="D513" s="27"/>
    </row>
    <row r="514" spans="1:4" x14ac:dyDescent="0.25">
      <c r="A514" s="27"/>
      <c r="B514" s="27"/>
      <c r="C514" s="27"/>
      <c r="D514" s="27"/>
    </row>
    <row r="515" spans="1:4" x14ac:dyDescent="0.25">
      <c r="A515" s="27"/>
      <c r="B515" s="27"/>
      <c r="C515" s="27"/>
      <c r="D515" s="27"/>
    </row>
    <row r="516" spans="1:4" x14ac:dyDescent="0.25">
      <c r="A516" s="27"/>
      <c r="B516" s="27"/>
      <c r="C516" s="27"/>
      <c r="D516" s="27"/>
    </row>
    <row r="517" spans="1:4" x14ac:dyDescent="0.25">
      <c r="A517" s="27"/>
      <c r="B517" s="27"/>
      <c r="C517" s="27"/>
      <c r="D517" s="27"/>
    </row>
    <row r="518" spans="1:4" x14ac:dyDescent="0.25">
      <c r="A518" s="27"/>
      <c r="B518" s="27"/>
      <c r="C518" s="27"/>
      <c r="D518" s="27"/>
    </row>
    <row r="519" spans="1:4" x14ac:dyDescent="0.25">
      <c r="A519" s="27"/>
      <c r="B519" s="27"/>
      <c r="C519" s="27"/>
      <c r="D519" s="27"/>
    </row>
    <row r="520" spans="1:4" x14ac:dyDescent="0.25">
      <c r="A520" s="27"/>
      <c r="B520" s="27"/>
      <c r="C520" s="27"/>
      <c r="D520" s="27"/>
    </row>
    <row r="521" spans="1:4" x14ac:dyDescent="0.25">
      <c r="A521" s="27"/>
      <c r="B521" s="27"/>
      <c r="C521" s="27"/>
      <c r="D521" s="27"/>
    </row>
    <row r="522" spans="1:4" x14ac:dyDescent="0.25">
      <c r="A522" s="27"/>
      <c r="B522" s="27"/>
      <c r="C522" s="27"/>
      <c r="D522" s="27"/>
    </row>
    <row r="523" spans="1:4" x14ac:dyDescent="0.25">
      <c r="A523" s="27"/>
      <c r="B523" s="27"/>
      <c r="C523" s="27"/>
      <c r="D523" s="27"/>
    </row>
    <row r="524" spans="1:4" x14ac:dyDescent="0.25">
      <c r="A524" s="27"/>
      <c r="B524" s="27"/>
      <c r="C524" s="27"/>
      <c r="D524" s="27"/>
    </row>
    <row r="525" spans="1:4" x14ac:dyDescent="0.25">
      <c r="A525" s="27"/>
      <c r="B525" s="27"/>
      <c r="C525" s="27"/>
      <c r="D525" s="27"/>
    </row>
    <row r="526" spans="1:4" x14ac:dyDescent="0.25">
      <c r="A526" s="27"/>
      <c r="B526" s="27"/>
      <c r="C526" s="27"/>
      <c r="D526" s="27"/>
    </row>
    <row r="527" spans="1:4" x14ac:dyDescent="0.25">
      <c r="A527" s="27"/>
      <c r="B527" s="27"/>
      <c r="C527" s="27"/>
      <c r="D527" s="27"/>
    </row>
    <row r="528" spans="1:4" x14ac:dyDescent="0.25">
      <c r="A528" s="27"/>
      <c r="B528" s="27"/>
      <c r="C528" s="27"/>
      <c r="D528" s="27"/>
    </row>
    <row r="529" spans="1:4" x14ac:dyDescent="0.25">
      <c r="A529" s="27"/>
      <c r="B529" s="27"/>
      <c r="C529" s="27"/>
      <c r="D529" s="27"/>
    </row>
    <row r="530" spans="1:4" x14ac:dyDescent="0.25">
      <c r="A530" s="27"/>
      <c r="B530" s="27"/>
      <c r="C530" s="27"/>
      <c r="D530" s="27"/>
    </row>
    <row r="531" spans="1:4" x14ac:dyDescent="0.25">
      <c r="A531" s="27"/>
      <c r="B531" s="27"/>
      <c r="C531" s="27"/>
      <c r="D531" s="27"/>
    </row>
    <row r="532" spans="1:4" x14ac:dyDescent="0.25">
      <c r="A532" s="27"/>
      <c r="B532" s="27"/>
      <c r="C532" s="27"/>
      <c r="D532" s="27"/>
    </row>
    <row r="533" spans="1:4" x14ac:dyDescent="0.25">
      <c r="A533" s="27"/>
      <c r="B533" s="27"/>
      <c r="C533" s="27"/>
      <c r="D533" s="27"/>
    </row>
    <row r="534" spans="1:4" x14ac:dyDescent="0.25">
      <c r="A534" s="27"/>
      <c r="B534" s="27"/>
      <c r="C534" s="27"/>
      <c r="D534" s="27"/>
    </row>
    <row r="535" spans="1:4" x14ac:dyDescent="0.25">
      <c r="A535" s="27"/>
      <c r="B535" s="27"/>
      <c r="C535" s="27"/>
      <c r="D535" s="27"/>
    </row>
    <row r="536" spans="1:4" x14ac:dyDescent="0.25">
      <c r="A536" s="27"/>
      <c r="B536" s="27"/>
      <c r="C536" s="27"/>
      <c r="D536" s="27"/>
    </row>
    <row r="537" spans="1:4" x14ac:dyDescent="0.25">
      <c r="A537" s="27"/>
      <c r="B537" s="27"/>
      <c r="C537" s="27"/>
      <c r="D537" s="27"/>
    </row>
    <row r="538" spans="1:4" x14ac:dyDescent="0.25">
      <c r="A538" s="27"/>
      <c r="B538" s="27"/>
      <c r="C538" s="27"/>
      <c r="D538" s="27"/>
    </row>
    <row r="539" spans="1:4" x14ac:dyDescent="0.25">
      <c r="A539" s="27"/>
      <c r="B539" s="27"/>
      <c r="C539" s="27"/>
      <c r="D539" s="27"/>
    </row>
    <row r="540" spans="1:4" x14ac:dyDescent="0.25">
      <c r="A540" s="27"/>
      <c r="B540" s="27"/>
      <c r="C540" s="27"/>
      <c r="D540" s="27"/>
    </row>
    <row r="541" spans="1:4" x14ac:dyDescent="0.25">
      <c r="A541" s="27"/>
      <c r="B541" s="27"/>
      <c r="C541" s="27"/>
      <c r="D541" s="27"/>
    </row>
    <row r="542" spans="1:4" x14ac:dyDescent="0.25">
      <c r="A542" s="27"/>
      <c r="B542" s="27"/>
      <c r="C542" s="27"/>
      <c r="D542" s="27"/>
    </row>
    <row r="543" spans="1:4" x14ac:dyDescent="0.25">
      <c r="A543" s="27"/>
      <c r="B543" s="27"/>
      <c r="C543" s="27"/>
      <c r="D543" s="27"/>
    </row>
    <row r="544" spans="1:4" x14ac:dyDescent="0.25">
      <c r="A544" s="27"/>
      <c r="B544" s="27"/>
      <c r="C544" s="27"/>
      <c r="D544" s="27"/>
    </row>
    <row r="545" spans="1:4" x14ac:dyDescent="0.25">
      <c r="A545" s="27"/>
      <c r="B545" s="27"/>
      <c r="C545" s="27"/>
      <c r="D545" s="27"/>
    </row>
    <row r="546" spans="1:4" x14ac:dyDescent="0.25">
      <c r="A546" s="27"/>
      <c r="B546" s="27"/>
      <c r="C546" s="27"/>
      <c r="D546" s="27"/>
    </row>
    <row r="547" spans="1:4" x14ac:dyDescent="0.25">
      <c r="A547" s="27"/>
      <c r="B547" s="27"/>
      <c r="C547" s="27"/>
      <c r="D547" s="27"/>
    </row>
    <row r="548" spans="1:4" x14ac:dyDescent="0.25">
      <c r="A548" s="27"/>
      <c r="B548" s="27"/>
      <c r="C548" s="27"/>
      <c r="D548" s="27"/>
    </row>
    <row r="549" spans="1:4" x14ac:dyDescent="0.25">
      <c r="A549" s="27"/>
      <c r="B549" s="27"/>
      <c r="C549" s="27"/>
      <c r="D549" s="27"/>
    </row>
    <row r="550" spans="1:4" x14ac:dyDescent="0.25">
      <c r="A550" s="27"/>
      <c r="B550" s="27"/>
      <c r="C550" s="27"/>
      <c r="D550" s="27"/>
    </row>
    <row r="551" spans="1:4" x14ac:dyDescent="0.25">
      <c r="A551" s="27"/>
      <c r="B551" s="27"/>
      <c r="C551" s="27"/>
      <c r="D551" s="27"/>
    </row>
    <row r="552" spans="1:4" x14ac:dyDescent="0.25">
      <c r="A552" s="27"/>
      <c r="B552" s="27"/>
      <c r="C552" s="27"/>
      <c r="D552" s="27"/>
    </row>
    <row r="553" spans="1:4" x14ac:dyDescent="0.25">
      <c r="A553" s="27"/>
      <c r="B553" s="27"/>
      <c r="C553" s="27"/>
      <c r="D553" s="27"/>
    </row>
    <row r="554" spans="1:4" x14ac:dyDescent="0.25">
      <c r="A554" s="27"/>
      <c r="B554" s="27"/>
      <c r="C554" s="27"/>
      <c r="D554" s="27"/>
    </row>
    <row r="555" spans="1:4" x14ac:dyDescent="0.25">
      <c r="A555" s="27"/>
      <c r="B555" s="27"/>
      <c r="C555" s="27"/>
      <c r="D555" s="27"/>
    </row>
    <row r="556" spans="1:4" x14ac:dyDescent="0.25">
      <c r="A556" s="27"/>
      <c r="B556" s="27"/>
      <c r="C556" s="27"/>
      <c r="D556" s="27"/>
    </row>
    <row r="557" spans="1:4" x14ac:dyDescent="0.25">
      <c r="A557" s="27"/>
      <c r="B557" s="27"/>
      <c r="C557" s="27"/>
      <c r="D557" s="27"/>
    </row>
    <row r="558" spans="1:4" x14ac:dyDescent="0.25">
      <c r="A558" s="27"/>
      <c r="B558" s="27"/>
      <c r="C558" s="27"/>
      <c r="D558" s="27"/>
    </row>
    <row r="559" spans="1:4" x14ac:dyDescent="0.25">
      <c r="A559" s="27"/>
      <c r="B559" s="27"/>
      <c r="C559" s="27"/>
      <c r="D559" s="27"/>
    </row>
    <row r="560" spans="1:4" x14ac:dyDescent="0.25">
      <c r="A560" s="27"/>
      <c r="B560" s="27"/>
      <c r="C560" s="27"/>
      <c r="D560" s="27"/>
    </row>
    <row r="561" spans="1:4" x14ac:dyDescent="0.25">
      <c r="A561" s="27"/>
      <c r="B561" s="27"/>
      <c r="C561" s="27"/>
      <c r="D561" s="27"/>
    </row>
    <row r="562" spans="1:4" x14ac:dyDescent="0.25">
      <c r="A562" s="27"/>
      <c r="B562" s="27"/>
      <c r="C562" s="27"/>
      <c r="D562" s="27"/>
    </row>
    <row r="563" spans="1:4" x14ac:dyDescent="0.25">
      <c r="A563" s="27"/>
      <c r="B563" s="27"/>
      <c r="C563" s="27"/>
      <c r="D563" s="27"/>
    </row>
    <row r="564" spans="1:4" x14ac:dyDescent="0.25">
      <c r="A564" s="27"/>
      <c r="B564" s="27"/>
      <c r="C564" s="27"/>
      <c r="D564" s="27"/>
    </row>
    <row r="565" spans="1:4" x14ac:dyDescent="0.25">
      <c r="A565" s="27"/>
      <c r="B565" s="27"/>
      <c r="C565" s="27"/>
      <c r="D565" s="27"/>
    </row>
    <row r="566" spans="1:4" x14ac:dyDescent="0.25">
      <c r="A566" s="27"/>
      <c r="B566" s="27"/>
      <c r="C566" s="27"/>
      <c r="D566" s="27"/>
    </row>
    <row r="567" spans="1:4" x14ac:dyDescent="0.25">
      <c r="A567" s="27"/>
      <c r="B567" s="27"/>
      <c r="C567" s="27"/>
      <c r="D567" s="27"/>
    </row>
    <row r="568" spans="1:4" x14ac:dyDescent="0.25">
      <c r="A568" s="27"/>
      <c r="B568" s="27"/>
      <c r="C568" s="27"/>
      <c r="D568" s="27"/>
    </row>
    <row r="569" spans="1:4" x14ac:dyDescent="0.25">
      <c r="A569" s="27"/>
      <c r="B569" s="27"/>
      <c r="C569" s="27"/>
      <c r="D569" s="27"/>
    </row>
    <row r="570" spans="1:4" x14ac:dyDescent="0.25">
      <c r="A570" s="27"/>
      <c r="B570" s="27"/>
      <c r="C570" s="27"/>
      <c r="D570" s="27"/>
    </row>
    <row r="571" spans="1:4" x14ac:dyDescent="0.25">
      <c r="A571" s="27"/>
      <c r="B571" s="27"/>
      <c r="C571" s="27"/>
      <c r="D571" s="27"/>
    </row>
    <row r="572" spans="1:4" x14ac:dyDescent="0.25">
      <c r="A572" s="27"/>
      <c r="B572" s="27"/>
      <c r="C572" s="27"/>
      <c r="D572" s="27"/>
    </row>
    <row r="573" spans="1:4" x14ac:dyDescent="0.25">
      <c r="A573" s="27"/>
      <c r="B573" s="27"/>
      <c r="C573" s="27"/>
      <c r="D573" s="27"/>
    </row>
    <row r="574" spans="1:4" x14ac:dyDescent="0.25">
      <c r="A574" s="27"/>
      <c r="B574" s="27"/>
      <c r="C574" s="27"/>
      <c r="D574" s="27"/>
    </row>
    <row r="575" spans="1:4" x14ac:dyDescent="0.25">
      <c r="A575" s="27"/>
      <c r="B575" s="27"/>
      <c r="C575" s="27"/>
      <c r="D575" s="27"/>
    </row>
    <row r="576" spans="1:4" x14ac:dyDescent="0.25">
      <c r="A576" s="27"/>
      <c r="B576" s="27"/>
      <c r="C576" s="27"/>
      <c r="D576" s="27"/>
    </row>
    <row r="577" spans="1:4" x14ac:dyDescent="0.25">
      <c r="A577" s="27"/>
      <c r="B577" s="27"/>
      <c r="C577" s="27"/>
      <c r="D577" s="27"/>
    </row>
    <row r="578" spans="1:4" x14ac:dyDescent="0.25">
      <c r="A578" s="27"/>
      <c r="B578" s="27"/>
      <c r="C578" s="27"/>
      <c r="D578" s="27"/>
    </row>
    <row r="579" spans="1:4" x14ac:dyDescent="0.25">
      <c r="A579" s="27"/>
      <c r="B579" s="27"/>
      <c r="C579" s="27"/>
      <c r="D579" s="27"/>
    </row>
    <row r="580" spans="1:4" x14ac:dyDescent="0.25">
      <c r="A580" s="27"/>
      <c r="B580" s="27"/>
      <c r="C580" s="27"/>
      <c r="D580" s="27"/>
    </row>
    <row r="581" spans="1:4" x14ac:dyDescent="0.25">
      <c r="A581" s="27"/>
      <c r="B581" s="27"/>
      <c r="C581" s="27"/>
      <c r="D581" s="27"/>
    </row>
    <row r="582" spans="1:4" x14ac:dyDescent="0.25">
      <c r="A582" s="27"/>
      <c r="B582" s="27"/>
      <c r="C582" s="27"/>
      <c r="D582" s="27"/>
    </row>
    <row r="583" spans="1:4" x14ac:dyDescent="0.25">
      <c r="A583" s="27"/>
      <c r="B583" s="27"/>
      <c r="C583" s="27"/>
      <c r="D583" s="27"/>
    </row>
    <row r="584" spans="1:4" x14ac:dyDescent="0.25">
      <c r="A584" s="27"/>
      <c r="B584" s="27"/>
      <c r="C584" s="27"/>
      <c r="D584" s="27"/>
    </row>
    <row r="585" spans="1:4" x14ac:dyDescent="0.25">
      <c r="A585" s="27"/>
      <c r="B585" s="27"/>
      <c r="C585" s="27"/>
      <c r="D585" s="27"/>
    </row>
    <row r="586" spans="1:4" x14ac:dyDescent="0.25">
      <c r="A586" s="27"/>
      <c r="B586" s="27"/>
      <c r="C586" s="27"/>
      <c r="D586" s="27"/>
    </row>
    <row r="587" spans="1:4" x14ac:dyDescent="0.25">
      <c r="A587" s="27"/>
      <c r="B587" s="27"/>
      <c r="C587" s="27"/>
      <c r="D587" s="27"/>
    </row>
    <row r="588" spans="1:4" x14ac:dyDescent="0.25">
      <c r="A588" s="27"/>
      <c r="B588" s="27"/>
      <c r="C588" s="27"/>
      <c r="D588" s="27"/>
    </row>
    <row r="589" spans="1:4" x14ac:dyDescent="0.25">
      <c r="A589" s="27"/>
      <c r="B589" s="27"/>
      <c r="C589" s="27"/>
      <c r="D589" s="27"/>
    </row>
    <row r="590" spans="1:4" x14ac:dyDescent="0.25">
      <c r="A590" s="27"/>
      <c r="B590" s="27"/>
      <c r="C590" s="27"/>
      <c r="D590" s="27"/>
    </row>
    <row r="591" spans="1:4" x14ac:dyDescent="0.25">
      <c r="A591" s="27"/>
      <c r="B591" s="27"/>
      <c r="C591" s="27"/>
      <c r="D591" s="27"/>
    </row>
    <row r="592" spans="1:4" x14ac:dyDescent="0.25">
      <c r="A592" s="27"/>
      <c r="B592" s="27"/>
      <c r="C592" s="27"/>
      <c r="D592" s="27"/>
    </row>
    <row r="593" spans="1:4" x14ac:dyDescent="0.25">
      <c r="A593" s="27"/>
      <c r="B593" s="27"/>
      <c r="C593" s="27"/>
      <c r="D593" s="27"/>
    </row>
    <row r="594" spans="1:4" x14ac:dyDescent="0.25">
      <c r="A594" s="27"/>
      <c r="B594" s="27"/>
      <c r="C594" s="27"/>
      <c r="D594" s="27"/>
    </row>
    <row r="595" spans="1:4" x14ac:dyDescent="0.25">
      <c r="A595" s="27"/>
      <c r="B595" s="27"/>
      <c r="C595" s="27"/>
      <c r="D595" s="27"/>
    </row>
    <row r="596" spans="1:4" x14ac:dyDescent="0.25">
      <c r="A596" s="27"/>
      <c r="B596" s="27"/>
      <c r="C596" s="27"/>
      <c r="D596" s="27"/>
    </row>
    <row r="597" spans="1:4" x14ac:dyDescent="0.25">
      <c r="A597" s="27"/>
      <c r="B597" s="27"/>
      <c r="C597" s="27"/>
      <c r="D597" s="27"/>
    </row>
    <row r="598" spans="1:4" x14ac:dyDescent="0.25">
      <c r="A598" s="27"/>
      <c r="B598" s="27"/>
      <c r="C598" s="27"/>
      <c r="D598" s="27"/>
    </row>
    <row r="599" spans="1:4" x14ac:dyDescent="0.25">
      <c r="A599" s="27"/>
      <c r="B599" s="27"/>
      <c r="C599" s="27"/>
      <c r="D599" s="27"/>
    </row>
    <row r="600" spans="1:4" x14ac:dyDescent="0.25">
      <c r="A600" s="27"/>
      <c r="B600" s="27"/>
      <c r="C600" s="27"/>
      <c r="D600" s="27"/>
    </row>
    <row r="601" spans="1:4" x14ac:dyDescent="0.25">
      <c r="A601" s="27"/>
      <c r="B601" s="27"/>
      <c r="C601" s="27"/>
      <c r="D601" s="27"/>
    </row>
    <row r="602" spans="1:4" x14ac:dyDescent="0.25">
      <c r="A602" s="27"/>
      <c r="B602" s="27"/>
      <c r="C602" s="27"/>
      <c r="D602" s="27"/>
    </row>
    <row r="603" spans="1:4" x14ac:dyDescent="0.25">
      <c r="A603" s="27"/>
      <c r="B603" s="27"/>
      <c r="C603" s="27"/>
      <c r="D603" s="27"/>
    </row>
    <row r="604" spans="1:4" x14ac:dyDescent="0.25">
      <c r="A604" s="27"/>
      <c r="B604" s="27"/>
      <c r="C604" s="27"/>
      <c r="D604" s="27"/>
    </row>
    <row r="605" spans="1:4" x14ac:dyDescent="0.25">
      <c r="A605" s="27"/>
      <c r="B605" s="27"/>
      <c r="C605" s="27"/>
      <c r="D605" s="27"/>
    </row>
    <row r="606" spans="1:4" x14ac:dyDescent="0.25">
      <c r="A606" s="27"/>
      <c r="B606" s="27"/>
      <c r="C606" s="27"/>
      <c r="D606" s="27"/>
    </row>
    <row r="607" spans="1:4" x14ac:dyDescent="0.25">
      <c r="A607" s="27"/>
      <c r="B607" s="27"/>
      <c r="C607" s="27"/>
      <c r="D607" s="27"/>
    </row>
    <row r="608" spans="1:4" x14ac:dyDescent="0.25">
      <c r="A608" s="27"/>
      <c r="B608" s="27"/>
      <c r="C608" s="27"/>
      <c r="D608" s="27"/>
    </row>
    <row r="609" spans="1:4" x14ac:dyDescent="0.25">
      <c r="A609" s="27"/>
      <c r="B609" s="27"/>
      <c r="C609" s="27"/>
      <c r="D609" s="27"/>
    </row>
    <row r="610" spans="1:4" x14ac:dyDescent="0.25">
      <c r="A610" s="27"/>
      <c r="B610" s="27"/>
      <c r="C610" s="27"/>
      <c r="D610" s="27"/>
    </row>
    <row r="611" spans="1:4" x14ac:dyDescent="0.25">
      <c r="A611" s="27"/>
      <c r="B611" s="27"/>
      <c r="C611" s="27"/>
      <c r="D611" s="27"/>
    </row>
    <row r="612" spans="1:4" x14ac:dyDescent="0.25">
      <c r="A612" s="27"/>
      <c r="B612" s="27"/>
      <c r="C612" s="27"/>
      <c r="D612" s="27"/>
    </row>
    <row r="613" spans="1:4" x14ac:dyDescent="0.25">
      <c r="A613" s="27"/>
      <c r="B613" s="27"/>
      <c r="C613" s="27"/>
      <c r="D613" s="27"/>
    </row>
    <row r="614" spans="1:4" x14ac:dyDescent="0.25">
      <c r="A614" s="27"/>
      <c r="B614" s="27"/>
      <c r="C614" s="27"/>
      <c r="D614" s="27"/>
    </row>
    <row r="615" spans="1:4" x14ac:dyDescent="0.25">
      <c r="A615" s="27"/>
      <c r="B615" s="27"/>
      <c r="C615" s="27"/>
      <c r="D615" s="27"/>
    </row>
    <row r="616" spans="1:4" x14ac:dyDescent="0.25">
      <c r="A616" s="27"/>
      <c r="B616" s="27"/>
      <c r="C616" s="27"/>
      <c r="D616" s="27"/>
    </row>
    <row r="617" spans="1:4" x14ac:dyDescent="0.25">
      <c r="A617" s="27"/>
      <c r="B617" s="27"/>
      <c r="C617" s="27"/>
      <c r="D617" s="27"/>
    </row>
    <row r="618" spans="1:4" x14ac:dyDescent="0.25">
      <c r="A618" s="27"/>
      <c r="B618" s="27"/>
      <c r="C618" s="27"/>
      <c r="D618" s="27"/>
    </row>
    <row r="619" spans="1:4" x14ac:dyDescent="0.25">
      <c r="A619" s="27"/>
      <c r="B619" s="27"/>
      <c r="C619" s="27"/>
      <c r="D619" s="27"/>
    </row>
    <row r="620" spans="1:4" x14ac:dyDescent="0.25">
      <c r="A620" s="27"/>
      <c r="B620" s="27"/>
      <c r="C620" s="27"/>
      <c r="D620" s="27"/>
    </row>
    <row r="621" spans="1:4" x14ac:dyDescent="0.25">
      <c r="A621" s="27"/>
      <c r="B621" s="27"/>
      <c r="C621" s="27"/>
      <c r="D621" s="27"/>
    </row>
    <row r="622" spans="1:4" x14ac:dyDescent="0.25">
      <c r="A622" s="27"/>
      <c r="B622" s="27"/>
      <c r="C622" s="27"/>
      <c r="D622" s="27"/>
    </row>
    <row r="623" spans="1:4" x14ac:dyDescent="0.25">
      <c r="A623" s="27"/>
      <c r="B623" s="27"/>
      <c r="C623" s="27"/>
      <c r="D623" s="27"/>
    </row>
    <row r="624" spans="1:4" x14ac:dyDescent="0.25">
      <c r="A624" s="27"/>
      <c r="B624" s="27"/>
      <c r="C624" s="27"/>
      <c r="D624" s="27"/>
    </row>
    <row r="625" spans="1:4" x14ac:dyDescent="0.25">
      <c r="A625" s="27"/>
      <c r="B625" s="27"/>
      <c r="C625" s="27"/>
      <c r="D625" s="27"/>
    </row>
    <row r="626" spans="1:4" x14ac:dyDescent="0.25">
      <c r="A626" s="27"/>
      <c r="B626" s="27"/>
      <c r="C626" s="27"/>
      <c r="D626" s="27"/>
    </row>
    <row r="627" spans="1:4" x14ac:dyDescent="0.25">
      <c r="A627" s="27"/>
      <c r="B627" s="27"/>
      <c r="C627" s="27"/>
      <c r="D627" s="27"/>
    </row>
    <row r="628" spans="1:4" x14ac:dyDescent="0.25">
      <c r="A628" s="27"/>
      <c r="B628" s="27"/>
      <c r="C628" s="27"/>
      <c r="D628" s="27"/>
    </row>
    <row r="629" spans="1:4" x14ac:dyDescent="0.25">
      <c r="A629" s="27"/>
      <c r="B629" s="27"/>
      <c r="C629" s="27"/>
      <c r="D629" s="27"/>
    </row>
    <row r="630" spans="1:4" x14ac:dyDescent="0.25">
      <c r="A630" s="27"/>
      <c r="B630" s="27"/>
      <c r="C630" s="27"/>
      <c r="D630" s="27"/>
    </row>
    <row r="631" spans="1:4" x14ac:dyDescent="0.25">
      <c r="A631" s="27"/>
      <c r="B631" s="27"/>
      <c r="C631" s="27"/>
      <c r="D631" s="27"/>
    </row>
    <row r="632" spans="1:4" x14ac:dyDescent="0.25">
      <c r="A632" s="27"/>
      <c r="B632" s="27"/>
      <c r="C632" s="27"/>
      <c r="D632" s="27"/>
    </row>
    <row r="633" spans="1:4" x14ac:dyDescent="0.25">
      <c r="A633" s="27"/>
      <c r="B633" s="27"/>
      <c r="C633" s="27"/>
      <c r="D633" s="27"/>
    </row>
    <row r="634" spans="1:4" x14ac:dyDescent="0.25">
      <c r="A634" s="27"/>
      <c r="B634" s="27"/>
      <c r="C634" s="27"/>
      <c r="D634" s="27"/>
    </row>
    <row r="635" spans="1:4" x14ac:dyDescent="0.25">
      <c r="A635" s="27"/>
      <c r="B635" s="27"/>
      <c r="C635" s="27"/>
      <c r="D635" s="27"/>
    </row>
    <row r="636" spans="1:4" x14ac:dyDescent="0.25">
      <c r="A636" s="27"/>
      <c r="B636" s="27"/>
      <c r="C636" s="27"/>
      <c r="D636" s="27"/>
    </row>
    <row r="637" spans="1:4" x14ac:dyDescent="0.25">
      <c r="A637" s="27"/>
      <c r="B637" s="27"/>
      <c r="C637" s="27"/>
      <c r="D637" s="27"/>
    </row>
    <row r="638" spans="1:4" x14ac:dyDescent="0.25">
      <c r="A638" s="27"/>
      <c r="B638" s="27"/>
      <c r="C638" s="27"/>
      <c r="D638" s="27"/>
    </row>
    <row r="639" spans="1:4" x14ac:dyDescent="0.25">
      <c r="A639" s="27"/>
      <c r="B639" s="27"/>
      <c r="C639" s="27"/>
      <c r="D639" s="27"/>
    </row>
    <row r="640" spans="1:4" x14ac:dyDescent="0.25">
      <c r="A640" s="27"/>
      <c r="B640" s="27"/>
      <c r="C640" s="27"/>
      <c r="D640" s="27"/>
    </row>
    <row r="641" spans="1:4" x14ac:dyDescent="0.25">
      <c r="A641" s="27"/>
      <c r="B641" s="27"/>
      <c r="C641" s="27"/>
      <c r="D641" s="27"/>
    </row>
    <row r="642" spans="1:4" x14ac:dyDescent="0.25">
      <c r="A642" s="27"/>
      <c r="B642" s="27"/>
      <c r="C642" s="27"/>
      <c r="D642" s="27"/>
    </row>
    <row r="643" spans="1:4" x14ac:dyDescent="0.25">
      <c r="A643" s="27"/>
      <c r="B643" s="27"/>
      <c r="C643" s="27"/>
      <c r="D643" s="27"/>
    </row>
    <row r="644" spans="1:4" x14ac:dyDescent="0.25">
      <c r="A644" s="27"/>
      <c r="B644" s="27"/>
      <c r="C644" s="27"/>
      <c r="D644" s="27"/>
    </row>
    <row r="645" spans="1:4" x14ac:dyDescent="0.25">
      <c r="A645" s="27"/>
      <c r="B645" s="27"/>
      <c r="C645" s="27"/>
      <c r="D645" s="27"/>
    </row>
    <row r="646" spans="1:4" x14ac:dyDescent="0.25">
      <c r="A646" s="27"/>
      <c r="B646" s="27"/>
      <c r="C646" s="27"/>
      <c r="D646" s="27"/>
    </row>
    <row r="647" spans="1:4" x14ac:dyDescent="0.25">
      <c r="A647" s="27"/>
      <c r="B647" s="27"/>
      <c r="C647" s="27"/>
      <c r="D647" s="27"/>
    </row>
    <row r="648" spans="1:4" x14ac:dyDescent="0.25">
      <c r="A648" s="27"/>
      <c r="B648" s="27"/>
      <c r="C648" s="27"/>
      <c r="D648" s="27"/>
    </row>
    <row r="649" spans="1:4" x14ac:dyDescent="0.25">
      <c r="A649" s="27"/>
      <c r="B649" s="27"/>
      <c r="C649" s="27"/>
      <c r="D649" s="27"/>
    </row>
    <row r="650" spans="1:4" x14ac:dyDescent="0.25">
      <c r="A650" s="27"/>
      <c r="B650" s="27"/>
      <c r="C650" s="27"/>
      <c r="D650" s="27"/>
    </row>
    <row r="651" spans="1:4" x14ac:dyDescent="0.25">
      <c r="A651" s="27"/>
      <c r="B651" s="27"/>
      <c r="C651" s="27"/>
      <c r="D651" s="27"/>
    </row>
    <row r="652" spans="1:4" x14ac:dyDescent="0.25">
      <c r="A652" s="27"/>
      <c r="B652" s="27"/>
      <c r="C652" s="27"/>
      <c r="D652" s="27"/>
    </row>
    <row r="653" spans="1:4" x14ac:dyDescent="0.25">
      <c r="A653" s="27"/>
      <c r="B653" s="27"/>
      <c r="C653" s="27"/>
      <c r="D653" s="27"/>
    </row>
    <row r="654" spans="1:4" x14ac:dyDescent="0.25">
      <c r="A654" s="27"/>
      <c r="B654" s="27"/>
      <c r="C654" s="27"/>
      <c r="D654" s="27"/>
    </row>
    <row r="655" spans="1:4" x14ac:dyDescent="0.25">
      <c r="A655" s="27"/>
      <c r="B655" s="27"/>
      <c r="C655" s="27"/>
      <c r="D655" s="27"/>
    </row>
    <row r="656" spans="1:4" x14ac:dyDescent="0.25">
      <c r="A656" s="27"/>
      <c r="B656" s="27"/>
      <c r="C656" s="27"/>
      <c r="D656" s="27"/>
    </row>
    <row r="657" spans="1:4" x14ac:dyDescent="0.25">
      <c r="A657" s="27"/>
      <c r="B657" s="27"/>
      <c r="C657" s="27"/>
      <c r="D657" s="27"/>
    </row>
    <row r="658" spans="1:4" x14ac:dyDescent="0.25">
      <c r="A658" s="27"/>
      <c r="B658" s="27"/>
      <c r="C658" s="27"/>
      <c r="D658" s="27"/>
    </row>
    <row r="659" spans="1:4" x14ac:dyDescent="0.25">
      <c r="A659" s="27"/>
      <c r="B659" s="27"/>
      <c r="C659" s="27"/>
      <c r="D659" s="27"/>
    </row>
    <row r="660" spans="1:4" x14ac:dyDescent="0.25">
      <c r="A660" s="27"/>
      <c r="B660" s="27"/>
      <c r="C660" s="27"/>
      <c r="D660" s="27"/>
    </row>
    <row r="661" spans="1:4" x14ac:dyDescent="0.25">
      <c r="A661" s="27"/>
      <c r="B661" s="27"/>
      <c r="C661" s="27"/>
      <c r="D661" s="27"/>
    </row>
    <row r="662" spans="1:4" x14ac:dyDescent="0.25">
      <c r="A662" s="27"/>
      <c r="B662" s="27"/>
      <c r="C662" s="27"/>
      <c r="D662" s="27"/>
    </row>
    <row r="663" spans="1:4" x14ac:dyDescent="0.25">
      <c r="A663" s="27"/>
      <c r="B663" s="27"/>
      <c r="C663" s="27"/>
      <c r="D663" s="27"/>
    </row>
    <row r="664" spans="1:4" x14ac:dyDescent="0.25">
      <c r="A664" s="27"/>
      <c r="B664" s="27"/>
      <c r="C664" s="27"/>
      <c r="D664" s="27"/>
    </row>
    <row r="665" spans="1:4" x14ac:dyDescent="0.25">
      <c r="A665" s="27"/>
      <c r="B665" s="27"/>
      <c r="C665" s="27"/>
      <c r="D665" s="27"/>
    </row>
    <row r="666" spans="1:4" x14ac:dyDescent="0.25">
      <c r="A666" s="27"/>
      <c r="B666" s="27"/>
      <c r="C666" s="27"/>
      <c r="D666" s="27"/>
    </row>
    <row r="667" spans="1:4" x14ac:dyDescent="0.25">
      <c r="A667" s="27"/>
      <c r="B667" s="27"/>
      <c r="C667" s="27"/>
      <c r="D667" s="27"/>
    </row>
    <row r="668" spans="1:4" x14ac:dyDescent="0.25">
      <c r="A668" s="27"/>
      <c r="B668" s="27"/>
      <c r="C668" s="27"/>
      <c r="D668" s="27"/>
    </row>
    <row r="669" spans="1:4" x14ac:dyDescent="0.25">
      <c r="A669" s="27"/>
      <c r="B669" s="27"/>
      <c r="C669" s="27"/>
      <c r="D669" s="27"/>
    </row>
    <row r="670" spans="1:4" x14ac:dyDescent="0.25">
      <c r="A670" s="27"/>
      <c r="B670" s="27"/>
      <c r="C670" s="27"/>
      <c r="D670" s="27"/>
    </row>
    <row r="671" spans="1:4" x14ac:dyDescent="0.25">
      <c r="A671" s="27"/>
      <c r="B671" s="27"/>
      <c r="C671" s="27"/>
      <c r="D671" s="27"/>
    </row>
    <row r="672" spans="1:4" x14ac:dyDescent="0.25">
      <c r="A672" s="27"/>
      <c r="B672" s="27"/>
      <c r="C672" s="27"/>
      <c r="D672" s="27"/>
    </row>
    <row r="673" spans="1:4" x14ac:dyDescent="0.25">
      <c r="A673" s="27"/>
      <c r="B673" s="27"/>
      <c r="C673" s="27"/>
      <c r="D673" s="27"/>
    </row>
    <row r="674" spans="1:4" x14ac:dyDescent="0.25">
      <c r="A674" s="27"/>
      <c r="B674" s="27"/>
      <c r="C674" s="27"/>
      <c r="D674" s="27"/>
    </row>
    <row r="675" spans="1:4" x14ac:dyDescent="0.25">
      <c r="A675" s="27"/>
      <c r="B675" s="27"/>
      <c r="C675" s="27"/>
      <c r="D675" s="27"/>
    </row>
    <row r="676" spans="1:4" x14ac:dyDescent="0.25">
      <c r="A676" s="27"/>
      <c r="B676" s="27"/>
      <c r="C676" s="27"/>
      <c r="D676" s="27"/>
    </row>
    <row r="677" spans="1:4" x14ac:dyDescent="0.25">
      <c r="A677" s="27"/>
      <c r="B677" s="27"/>
      <c r="C677" s="27"/>
      <c r="D677" s="27"/>
    </row>
    <row r="678" spans="1:4" x14ac:dyDescent="0.25">
      <c r="A678" s="27"/>
      <c r="B678" s="27"/>
      <c r="C678" s="27"/>
      <c r="D678" s="27"/>
    </row>
    <row r="679" spans="1:4" x14ac:dyDescent="0.25">
      <c r="A679" s="27"/>
      <c r="B679" s="27"/>
      <c r="C679" s="27"/>
      <c r="D679" s="27"/>
    </row>
    <row r="680" spans="1:4" x14ac:dyDescent="0.25">
      <c r="A680" s="27"/>
      <c r="B680" s="27"/>
      <c r="C680" s="27"/>
      <c r="D680" s="27"/>
    </row>
    <row r="681" spans="1:4" x14ac:dyDescent="0.25">
      <c r="A681" s="27"/>
      <c r="B681" s="27"/>
      <c r="C681" s="27"/>
      <c r="D681" s="27"/>
    </row>
    <row r="682" spans="1:4" x14ac:dyDescent="0.25">
      <c r="A682" s="27"/>
      <c r="B682" s="27"/>
      <c r="C682" s="27"/>
      <c r="D682" s="27"/>
    </row>
    <row r="683" spans="1:4" x14ac:dyDescent="0.25">
      <c r="A683" s="27"/>
      <c r="B683" s="27"/>
      <c r="C683" s="27"/>
      <c r="D683" s="27"/>
    </row>
    <row r="684" spans="1:4" x14ac:dyDescent="0.25">
      <c r="A684" s="27"/>
      <c r="B684" s="27"/>
      <c r="C684" s="27"/>
      <c r="D684" s="27"/>
    </row>
    <row r="685" spans="1:4" x14ac:dyDescent="0.25">
      <c r="A685" s="27"/>
      <c r="B685" s="27"/>
      <c r="C685" s="27"/>
      <c r="D685" s="27"/>
    </row>
    <row r="686" spans="1:4" x14ac:dyDescent="0.25">
      <c r="A686" s="27"/>
      <c r="B686" s="27"/>
      <c r="C686" s="27"/>
      <c r="D686" s="27"/>
    </row>
    <row r="687" spans="1:4" x14ac:dyDescent="0.25">
      <c r="A687" s="27"/>
      <c r="B687" s="27"/>
      <c r="C687" s="27"/>
      <c r="D687" s="27"/>
    </row>
    <row r="688" spans="1:4" x14ac:dyDescent="0.25">
      <c r="A688" s="27"/>
      <c r="B688" s="27"/>
      <c r="C688" s="27"/>
      <c r="D688" s="27"/>
    </row>
    <row r="689" spans="1:4" x14ac:dyDescent="0.25">
      <c r="A689" s="27"/>
      <c r="B689" s="27"/>
      <c r="C689" s="27"/>
      <c r="D689" s="27"/>
    </row>
    <row r="690" spans="1:4" x14ac:dyDescent="0.25">
      <c r="A690" s="27"/>
      <c r="B690" s="27"/>
      <c r="C690" s="27"/>
      <c r="D690" s="27"/>
    </row>
    <row r="691" spans="1:4" x14ac:dyDescent="0.25">
      <c r="A691" s="27"/>
      <c r="B691" s="27"/>
      <c r="C691" s="27"/>
      <c r="D691" s="27"/>
    </row>
    <row r="692" spans="1:4" x14ac:dyDescent="0.25">
      <c r="A692" s="27"/>
      <c r="B692" s="27"/>
      <c r="C692" s="27"/>
      <c r="D692" s="27"/>
    </row>
    <row r="693" spans="1:4" x14ac:dyDescent="0.25">
      <c r="A693" s="27"/>
      <c r="B693" s="27"/>
      <c r="C693" s="27"/>
      <c r="D693" s="27"/>
    </row>
    <row r="694" spans="1:4" x14ac:dyDescent="0.25">
      <c r="A694" s="27"/>
      <c r="B694" s="27"/>
      <c r="C694" s="27"/>
      <c r="D694" s="27"/>
    </row>
    <row r="695" spans="1:4" x14ac:dyDescent="0.25">
      <c r="A695" s="27"/>
      <c r="B695" s="27"/>
      <c r="C695" s="27"/>
      <c r="D695" s="27"/>
    </row>
    <row r="696" spans="1:4" x14ac:dyDescent="0.25">
      <c r="A696" s="27"/>
      <c r="B696" s="27"/>
      <c r="C696" s="27"/>
      <c r="D696" s="27"/>
    </row>
    <row r="697" spans="1:4" x14ac:dyDescent="0.25">
      <c r="A697" s="27"/>
      <c r="B697" s="27"/>
      <c r="C697" s="27"/>
      <c r="D697" s="27"/>
    </row>
    <row r="698" spans="1:4" x14ac:dyDescent="0.25">
      <c r="A698" s="27"/>
      <c r="B698" s="27"/>
      <c r="C698" s="27"/>
      <c r="D698" s="27"/>
    </row>
    <row r="699" spans="1:4" x14ac:dyDescent="0.25">
      <c r="A699" s="27"/>
      <c r="B699" s="27"/>
      <c r="C699" s="27"/>
      <c r="D699" s="27"/>
    </row>
    <row r="700" spans="1:4" x14ac:dyDescent="0.25">
      <c r="A700" s="27"/>
      <c r="B700" s="27"/>
      <c r="C700" s="27"/>
      <c r="D700" s="27"/>
    </row>
    <row r="701" spans="1:4" x14ac:dyDescent="0.25">
      <c r="A701" s="27"/>
      <c r="B701" s="27"/>
      <c r="C701" s="27"/>
      <c r="D701" s="27"/>
    </row>
    <row r="702" spans="1:4" x14ac:dyDescent="0.25">
      <c r="A702" s="27"/>
      <c r="B702" s="27"/>
      <c r="C702" s="27"/>
      <c r="D702" s="27"/>
    </row>
    <row r="703" spans="1:4" x14ac:dyDescent="0.25">
      <c r="A703" s="27"/>
      <c r="B703" s="27"/>
      <c r="C703" s="27"/>
      <c r="D703" s="27"/>
    </row>
    <row r="704" spans="1:4" x14ac:dyDescent="0.25">
      <c r="A704" s="27"/>
      <c r="B704" s="27"/>
      <c r="C704" s="27"/>
      <c r="D704" s="27"/>
    </row>
    <row r="705" spans="1:4" x14ac:dyDescent="0.25">
      <c r="A705" s="27"/>
      <c r="B705" s="27"/>
      <c r="C705" s="27"/>
      <c r="D705" s="27"/>
    </row>
    <row r="706" spans="1:4" x14ac:dyDescent="0.25">
      <c r="A706" s="27"/>
      <c r="B706" s="27"/>
      <c r="C706" s="27"/>
      <c r="D706" s="27"/>
    </row>
    <row r="707" spans="1:4" x14ac:dyDescent="0.25">
      <c r="A707" s="27"/>
      <c r="B707" s="27"/>
      <c r="C707" s="27"/>
      <c r="D707" s="27"/>
    </row>
    <row r="708" spans="1:4" x14ac:dyDescent="0.25">
      <c r="A708" s="27"/>
      <c r="B708" s="27"/>
      <c r="C708" s="27"/>
      <c r="D708" s="27"/>
    </row>
    <row r="709" spans="1:4" x14ac:dyDescent="0.25">
      <c r="A709" s="27"/>
      <c r="B709" s="27"/>
      <c r="C709" s="27"/>
      <c r="D709" s="27"/>
    </row>
    <row r="710" spans="1:4" x14ac:dyDescent="0.25">
      <c r="A710" s="27"/>
      <c r="B710" s="27"/>
      <c r="C710" s="27"/>
      <c r="D710" s="27"/>
    </row>
    <row r="711" spans="1:4" x14ac:dyDescent="0.25">
      <c r="A711" s="27"/>
      <c r="B711" s="27"/>
      <c r="C711" s="27"/>
      <c r="D711" s="27"/>
    </row>
    <row r="712" spans="1:4" x14ac:dyDescent="0.25">
      <c r="A712" s="27"/>
      <c r="B712" s="27"/>
      <c r="C712" s="27"/>
      <c r="D712" s="27"/>
    </row>
    <row r="713" spans="1:4" x14ac:dyDescent="0.25">
      <c r="A713" s="27"/>
      <c r="B713" s="27"/>
      <c r="C713" s="27"/>
      <c r="D713" s="27"/>
    </row>
    <row r="714" spans="1:4" x14ac:dyDescent="0.25">
      <c r="A714" s="27"/>
      <c r="B714" s="27"/>
      <c r="C714" s="27"/>
      <c r="D714" s="27"/>
    </row>
    <row r="715" spans="1:4" x14ac:dyDescent="0.25">
      <c r="A715" s="27"/>
      <c r="B715" s="27"/>
      <c r="C715" s="27"/>
      <c r="D715" s="27"/>
    </row>
    <row r="716" spans="1:4" x14ac:dyDescent="0.25">
      <c r="A716" s="27"/>
      <c r="B716" s="27"/>
      <c r="C716" s="27"/>
      <c r="D716" s="27"/>
    </row>
    <row r="717" spans="1:4" x14ac:dyDescent="0.25">
      <c r="A717" s="27"/>
      <c r="B717" s="27"/>
      <c r="C717" s="27"/>
      <c r="D717" s="27"/>
    </row>
    <row r="718" spans="1:4" x14ac:dyDescent="0.25">
      <c r="A718" s="27"/>
      <c r="B718" s="27"/>
      <c r="C718" s="27"/>
      <c r="D718" s="27"/>
    </row>
    <row r="719" spans="1:4" x14ac:dyDescent="0.25">
      <c r="A719" s="27"/>
      <c r="B719" s="27"/>
      <c r="C719" s="27"/>
      <c r="D719" s="27"/>
    </row>
    <row r="720" spans="1:4" x14ac:dyDescent="0.25">
      <c r="A720" s="27"/>
      <c r="B720" s="27"/>
      <c r="C720" s="27"/>
      <c r="D720" s="27"/>
    </row>
    <row r="721" spans="1:4" x14ac:dyDescent="0.25">
      <c r="A721" s="27"/>
      <c r="B721" s="27"/>
      <c r="C721" s="27"/>
      <c r="D721" s="27"/>
    </row>
    <row r="722" spans="1:4" x14ac:dyDescent="0.25">
      <c r="A722" s="27"/>
      <c r="B722" s="27"/>
      <c r="C722" s="27"/>
      <c r="D722" s="27"/>
    </row>
    <row r="723" spans="1:4" x14ac:dyDescent="0.25">
      <c r="A723" s="27"/>
      <c r="B723" s="27"/>
      <c r="C723" s="27"/>
      <c r="D723" s="27"/>
    </row>
    <row r="724" spans="1:4" x14ac:dyDescent="0.25">
      <c r="A724" s="27"/>
      <c r="B724" s="27"/>
      <c r="C724" s="27"/>
      <c r="D724" s="27"/>
    </row>
    <row r="725" spans="1:4" x14ac:dyDescent="0.25">
      <c r="A725" s="27"/>
      <c r="B725" s="27"/>
      <c r="C725" s="27"/>
      <c r="D725" s="27"/>
    </row>
    <row r="726" spans="1:4" x14ac:dyDescent="0.25">
      <c r="A726" s="27"/>
      <c r="B726" s="27"/>
      <c r="C726" s="27"/>
      <c r="D726" s="27"/>
    </row>
    <row r="727" spans="1:4" x14ac:dyDescent="0.25">
      <c r="A727" s="27"/>
      <c r="B727" s="27"/>
      <c r="C727" s="27"/>
      <c r="D727" s="27"/>
    </row>
    <row r="728" spans="1:4" x14ac:dyDescent="0.25">
      <c r="A728" s="27"/>
      <c r="B728" s="27"/>
      <c r="C728" s="27"/>
      <c r="D728" s="27"/>
    </row>
    <row r="729" spans="1:4" x14ac:dyDescent="0.25">
      <c r="A729" s="27"/>
      <c r="B729" s="27"/>
      <c r="C729" s="27"/>
      <c r="D729" s="27"/>
    </row>
    <row r="730" spans="1:4" x14ac:dyDescent="0.25">
      <c r="A730" s="27"/>
      <c r="B730" s="27"/>
      <c r="C730" s="27"/>
      <c r="D730" s="27"/>
    </row>
    <row r="731" spans="1:4" x14ac:dyDescent="0.25">
      <c r="A731" s="27"/>
      <c r="B731" s="27"/>
      <c r="C731" s="27"/>
      <c r="D731" s="27"/>
    </row>
    <row r="732" spans="1:4" x14ac:dyDescent="0.25">
      <c r="A732" s="27"/>
      <c r="B732" s="27"/>
      <c r="C732" s="27"/>
      <c r="D732" s="27"/>
    </row>
    <row r="733" spans="1:4" x14ac:dyDescent="0.25">
      <c r="A733" s="27"/>
      <c r="B733" s="27"/>
      <c r="C733" s="27"/>
      <c r="D733" s="27"/>
    </row>
    <row r="734" spans="1:4" x14ac:dyDescent="0.25">
      <c r="A734" s="27"/>
      <c r="B734" s="27"/>
      <c r="C734" s="27"/>
      <c r="D734" s="27"/>
    </row>
    <row r="735" spans="1:4" x14ac:dyDescent="0.25">
      <c r="A735" s="27"/>
      <c r="B735" s="27"/>
      <c r="C735" s="27"/>
      <c r="D735" s="27"/>
    </row>
    <row r="736" spans="1:4" x14ac:dyDescent="0.25">
      <c r="A736" s="27"/>
      <c r="B736" s="27"/>
      <c r="C736" s="27"/>
      <c r="D736" s="27"/>
    </row>
    <row r="737" spans="1:4" x14ac:dyDescent="0.25">
      <c r="A737" s="27"/>
      <c r="B737" s="27"/>
      <c r="C737" s="27"/>
      <c r="D737" s="27"/>
    </row>
    <row r="738" spans="1:4" x14ac:dyDescent="0.25">
      <c r="A738" s="27"/>
      <c r="B738" s="27"/>
      <c r="C738" s="27"/>
      <c r="D738" s="27"/>
    </row>
    <row r="739" spans="1:4" x14ac:dyDescent="0.25">
      <c r="A739" s="27"/>
      <c r="B739" s="27"/>
      <c r="C739" s="27"/>
      <c r="D739" s="27"/>
    </row>
    <row r="740" spans="1:4" x14ac:dyDescent="0.25">
      <c r="A740" s="27"/>
      <c r="B740" s="27"/>
      <c r="C740" s="27"/>
      <c r="D740" s="27"/>
    </row>
    <row r="741" spans="1:4" x14ac:dyDescent="0.25">
      <c r="A741" s="27"/>
      <c r="B741" s="27"/>
      <c r="C741" s="27"/>
      <c r="D741" s="27"/>
    </row>
    <row r="742" spans="1:4" x14ac:dyDescent="0.25">
      <c r="A742" s="27"/>
      <c r="B742" s="27"/>
      <c r="C742" s="27"/>
      <c r="D742" s="27"/>
    </row>
    <row r="743" spans="1:4" x14ac:dyDescent="0.25">
      <c r="A743" s="27"/>
      <c r="B743" s="27"/>
      <c r="C743" s="27"/>
      <c r="D743" s="27"/>
    </row>
    <row r="744" spans="1:4" x14ac:dyDescent="0.25">
      <c r="A744" s="27"/>
      <c r="B744" s="27"/>
      <c r="C744" s="27"/>
      <c r="D744" s="27"/>
    </row>
    <row r="745" spans="1:4" x14ac:dyDescent="0.25">
      <c r="A745" s="27"/>
      <c r="B745" s="27"/>
      <c r="C745" s="27"/>
      <c r="D745" s="27"/>
    </row>
    <row r="746" spans="1:4" x14ac:dyDescent="0.25">
      <c r="A746" s="27"/>
      <c r="B746" s="27"/>
      <c r="C746" s="27"/>
      <c r="D746" s="27"/>
    </row>
    <row r="747" spans="1:4" x14ac:dyDescent="0.25">
      <c r="A747" s="27"/>
      <c r="B747" s="27"/>
      <c r="C747" s="27"/>
      <c r="D747" s="27"/>
    </row>
    <row r="748" spans="1:4" x14ac:dyDescent="0.25">
      <c r="A748" s="27"/>
      <c r="B748" s="27"/>
      <c r="C748" s="27"/>
      <c r="D748" s="27"/>
    </row>
    <row r="749" spans="1:4" x14ac:dyDescent="0.25">
      <c r="A749" s="27"/>
      <c r="B749" s="27"/>
      <c r="C749" s="27"/>
      <c r="D749" s="27"/>
    </row>
    <row r="750" spans="1:4" x14ac:dyDescent="0.25">
      <c r="A750" s="27"/>
      <c r="B750" s="27"/>
      <c r="C750" s="27"/>
      <c r="D750" s="27"/>
    </row>
    <row r="751" spans="1:4" x14ac:dyDescent="0.25">
      <c r="A751" s="27"/>
      <c r="B751" s="27"/>
      <c r="C751" s="27"/>
      <c r="D751" s="27"/>
    </row>
    <row r="752" spans="1:4" x14ac:dyDescent="0.25">
      <c r="A752" s="27"/>
      <c r="B752" s="27"/>
      <c r="C752" s="27"/>
      <c r="D752" s="27"/>
    </row>
    <row r="753" spans="1:4" x14ac:dyDescent="0.25">
      <c r="A753" s="27"/>
      <c r="B753" s="27"/>
      <c r="C753" s="27"/>
      <c r="D753" s="27"/>
    </row>
    <row r="754" spans="1:4" x14ac:dyDescent="0.25">
      <c r="A754" s="27"/>
      <c r="B754" s="27"/>
      <c r="C754" s="27"/>
      <c r="D754" s="27"/>
    </row>
    <row r="755" spans="1:4" x14ac:dyDescent="0.25">
      <c r="A755" s="27"/>
      <c r="B755" s="27"/>
      <c r="C755" s="27"/>
      <c r="D755" s="27"/>
    </row>
    <row r="756" spans="1:4" x14ac:dyDescent="0.25">
      <c r="A756" s="27"/>
      <c r="B756" s="27"/>
      <c r="C756" s="27"/>
      <c r="D756" s="27"/>
    </row>
    <row r="757" spans="1:4" x14ac:dyDescent="0.25">
      <c r="A757" s="27"/>
      <c r="B757" s="27"/>
      <c r="C757" s="27"/>
      <c r="D757" s="27"/>
    </row>
    <row r="758" spans="1:4" x14ac:dyDescent="0.25">
      <c r="A758" s="27"/>
      <c r="B758" s="27"/>
      <c r="C758" s="27"/>
      <c r="D758" s="27"/>
    </row>
    <row r="759" spans="1:4" x14ac:dyDescent="0.25">
      <c r="A759" s="27"/>
      <c r="B759" s="27"/>
      <c r="C759" s="27"/>
      <c r="D759" s="27"/>
    </row>
    <row r="760" spans="1:4" x14ac:dyDescent="0.25">
      <c r="A760" s="27"/>
      <c r="B760" s="27"/>
      <c r="C760" s="27"/>
      <c r="D760" s="27"/>
    </row>
    <row r="761" spans="1:4" x14ac:dyDescent="0.25">
      <c r="A761" s="27"/>
      <c r="B761" s="27"/>
      <c r="C761" s="27"/>
      <c r="D761" s="27"/>
    </row>
    <row r="762" spans="1:4" x14ac:dyDescent="0.25">
      <c r="A762" s="27"/>
      <c r="B762" s="27"/>
      <c r="C762" s="27"/>
      <c r="D762" s="27"/>
    </row>
    <row r="763" spans="1:4" x14ac:dyDescent="0.25">
      <c r="A763" s="27"/>
      <c r="B763" s="27"/>
      <c r="C763" s="27"/>
      <c r="D763" s="27"/>
    </row>
    <row r="764" spans="1:4" x14ac:dyDescent="0.25">
      <c r="A764" s="27"/>
      <c r="B764" s="27"/>
      <c r="C764" s="27"/>
      <c r="D764" s="27"/>
    </row>
    <row r="765" spans="1:4" x14ac:dyDescent="0.25">
      <c r="A765" s="27"/>
      <c r="B765" s="27"/>
      <c r="C765" s="27"/>
      <c r="D765" s="27"/>
    </row>
    <row r="766" spans="1:4" x14ac:dyDescent="0.25">
      <c r="A766" s="27"/>
      <c r="B766" s="27"/>
      <c r="C766" s="27"/>
      <c r="D766" s="27"/>
    </row>
    <row r="767" spans="1:4" x14ac:dyDescent="0.25">
      <c r="A767" s="27"/>
      <c r="B767" s="27"/>
      <c r="C767" s="27"/>
      <c r="D767" s="27"/>
    </row>
    <row r="768" spans="1:4" x14ac:dyDescent="0.25">
      <c r="A768" s="27"/>
      <c r="B768" s="27"/>
      <c r="C768" s="27"/>
      <c r="D768" s="27"/>
    </row>
    <row r="769" spans="1:4" x14ac:dyDescent="0.25">
      <c r="A769" s="27"/>
      <c r="B769" s="27"/>
      <c r="C769" s="27"/>
      <c r="D769" s="27"/>
    </row>
    <row r="770" spans="1:4" x14ac:dyDescent="0.25">
      <c r="A770" s="27"/>
      <c r="B770" s="27"/>
      <c r="C770" s="27"/>
      <c r="D770" s="27"/>
    </row>
    <row r="771" spans="1:4" x14ac:dyDescent="0.25">
      <c r="A771" s="27"/>
      <c r="B771" s="27"/>
      <c r="C771" s="27"/>
      <c r="D771" s="27"/>
    </row>
    <row r="772" spans="1:4" x14ac:dyDescent="0.25">
      <c r="A772" s="27"/>
      <c r="B772" s="27"/>
      <c r="C772" s="27"/>
      <c r="D772" s="27"/>
    </row>
    <row r="773" spans="1:4" x14ac:dyDescent="0.25">
      <c r="A773" s="27"/>
      <c r="B773" s="27"/>
      <c r="C773" s="27"/>
      <c r="D773" s="27"/>
    </row>
    <row r="774" spans="1:4" x14ac:dyDescent="0.25">
      <c r="A774" s="27"/>
      <c r="B774" s="27"/>
      <c r="C774" s="27"/>
      <c r="D774" s="27"/>
    </row>
    <row r="775" spans="1:4" x14ac:dyDescent="0.25">
      <c r="A775" s="27"/>
      <c r="B775" s="27"/>
      <c r="C775" s="27"/>
      <c r="D775" s="27"/>
    </row>
    <row r="776" spans="1:4" x14ac:dyDescent="0.25">
      <c r="A776" s="27"/>
      <c r="B776" s="27"/>
      <c r="C776" s="27"/>
      <c r="D776" s="27"/>
    </row>
    <row r="777" spans="1:4" x14ac:dyDescent="0.25">
      <c r="A777" s="27"/>
      <c r="B777" s="27"/>
      <c r="C777" s="27"/>
      <c r="D777" s="27"/>
    </row>
    <row r="778" spans="1:4" x14ac:dyDescent="0.25">
      <c r="A778" s="27"/>
      <c r="B778" s="27"/>
      <c r="C778" s="27"/>
      <c r="D778" s="27"/>
    </row>
    <row r="779" spans="1:4" x14ac:dyDescent="0.25">
      <c r="A779" s="27"/>
      <c r="B779" s="27"/>
      <c r="C779" s="27"/>
      <c r="D779" s="27"/>
    </row>
    <row r="780" spans="1:4" x14ac:dyDescent="0.25">
      <c r="A780" s="27"/>
      <c r="B780" s="27"/>
      <c r="C780" s="27"/>
      <c r="D780" s="27"/>
    </row>
    <row r="781" spans="1:4" x14ac:dyDescent="0.25">
      <c r="A781" s="27"/>
      <c r="B781" s="27"/>
      <c r="C781" s="27"/>
      <c r="D781" s="27"/>
    </row>
    <row r="782" spans="1:4" x14ac:dyDescent="0.25">
      <c r="A782" s="27"/>
      <c r="B782" s="27"/>
      <c r="C782" s="27"/>
      <c r="D782" s="27"/>
    </row>
    <row r="783" spans="1:4" x14ac:dyDescent="0.25">
      <c r="A783" s="27"/>
      <c r="B783" s="27"/>
      <c r="C783" s="27"/>
      <c r="D783" s="27"/>
    </row>
    <row r="784" spans="1:4" x14ac:dyDescent="0.25">
      <c r="A784" s="27"/>
      <c r="B784" s="27"/>
      <c r="C784" s="27"/>
      <c r="D784" s="27"/>
    </row>
    <row r="785" spans="1:4" x14ac:dyDescent="0.25">
      <c r="A785" s="27"/>
      <c r="B785" s="27"/>
      <c r="C785" s="27"/>
      <c r="D785" s="27"/>
    </row>
    <row r="786" spans="1:4" x14ac:dyDescent="0.25">
      <c r="A786" s="27"/>
      <c r="B786" s="27"/>
      <c r="C786" s="27"/>
      <c r="D786" s="27"/>
    </row>
    <row r="787" spans="1:4" x14ac:dyDescent="0.25">
      <c r="A787" s="27"/>
      <c r="B787" s="27"/>
      <c r="C787" s="27"/>
      <c r="D787" s="27"/>
    </row>
    <row r="788" spans="1:4" x14ac:dyDescent="0.25">
      <c r="A788" s="27"/>
      <c r="B788" s="27"/>
      <c r="C788" s="27"/>
      <c r="D788" s="27"/>
    </row>
    <row r="789" spans="1:4" x14ac:dyDescent="0.25">
      <c r="A789" s="27"/>
      <c r="B789" s="27"/>
      <c r="C789" s="27"/>
      <c r="D789" s="27"/>
    </row>
    <row r="790" spans="1:4" x14ac:dyDescent="0.25">
      <c r="A790" s="27"/>
      <c r="B790" s="27"/>
      <c r="C790" s="27"/>
      <c r="D790" s="27"/>
    </row>
    <row r="791" spans="1:4" x14ac:dyDescent="0.25">
      <c r="A791" s="27"/>
      <c r="B791" s="27"/>
      <c r="C791" s="27"/>
      <c r="D791" s="27"/>
    </row>
    <row r="792" spans="1:4" x14ac:dyDescent="0.25">
      <c r="A792" s="27"/>
      <c r="B792" s="27"/>
      <c r="C792" s="27"/>
      <c r="D792" s="27"/>
    </row>
    <row r="793" spans="1:4" x14ac:dyDescent="0.25">
      <c r="A793" s="27"/>
      <c r="B793" s="27"/>
      <c r="C793" s="27"/>
      <c r="D793" s="27"/>
    </row>
    <row r="794" spans="1:4" x14ac:dyDescent="0.25">
      <c r="A794" s="27"/>
      <c r="B794" s="27"/>
      <c r="C794" s="27"/>
      <c r="D794" s="27"/>
    </row>
    <row r="795" spans="1:4" x14ac:dyDescent="0.25">
      <c r="A795" s="27"/>
      <c r="B795" s="27"/>
      <c r="C795" s="27"/>
      <c r="D795" s="27"/>
    </row>
    <row r="796" spans="1:4" x14ac:dyDescent="0.25">
      <c r="A796" s="27"/>
      <c r="B796" s="27"/>
      <c r="C796" s="27"/>
      <c r="D796" s="27"/>
    </row>
    <row r="797" spans="1:4" x14ac:dyDescent="0.25">
      <c r="A797" s="27"/>
      <c r="B797" s="27"/>
      <c r="C797" s="27"/>
      <c r="D797" s="27"/>
    </row>
    <row r="798" spans="1:4" x14ac:dyDescent="0.25">
      <c r="A798" s="27"/>
      <c r="B798" s="27"/>
      <c r="C798" s="27"/>
      <c r="D798" s="27"/>
    </row>
    <row r="799" spans="1:4" x14ac:dyDescent="0.25">
      <c r="A799" s="27"/>
      <c r="B799" s="27"/>
      <c r="C799" s="27"/>
      <c r="D799" s="27"/>
    </row>
    <row r="800" spans="1:4" x14ac:dyDescent="0.25">
      <c r="A800" s="27"/>
      <c r="B800" s="27"/>
      <c r="C800" s="27"/>
      <c r="D800" s="27"/>
    </row>
    <row r="801" spans="1:4" x14ac:dyDescent="0.25">
      <c r="A801" s="27"/>
      <c r="B801" s="27"/>
      <c r="C801" s="27"/>
      <c r="D801" s="27"/>
    </row>
    <row r="802" spans="1:4" x14ac:dyDescent="0.25">
      <c r="A802" s="27"/>
      <c r="B802" s="27"/>
      <c r="C802" s="27"/>
      <c r="D802" s="27"/>
    </row>
    <row r="803" spans="1:4" x14ac:dyDescent="0.25">
      <c r="A803" s="27"/>
      <c r="B803" s="27"/>
      <c r="C803" s="27"/>
      <c r="D803" s="27"/>
    </row>
    <row r="804" spans="1:4" x14ac:dyDescent="0.25">
      <c r="A804" s="27"/>
      <c r="B804" s="27"/>
      <c r="C804" s="27"/>
      <c r="D804" s="27"/>
    </row>
    <row r="805" spans="1:4" x14ac:dyDescent="0.25">
      <c r="A805" s="27"/>
      <c r="B805" s="27"/>
      <c r="C805" s="27"/>
      <c r="D805" s="27"/>
    </row>
    <row r="806" spans="1:4" x14ac:dyDescent="0.25">
      <c r="A806" s="27"/>
      <c r="B806" s="27"/>
      <c r="C806" s="27"/>
      <c r="D806" s="27"/>
    </row>
    <row r="807" spans="1:4" x14ac:dyDescent="0.25">
      <c r="A807" s="27"/>
      <c r="B807" s="27"/>
      <c r="C807" s="27"/>
      <c r="D807" s="27"/>
    </row>
    <row r="808" spans="1:4" x14ac:dyDescent="0.25">
      <c r="A808" s="27"/>
      <c r="B808" s="27"/>
      <c r="C808" s="27"/>
      <c r="D808" s="27"/>
    </row>
    <row r="809" spans="1:4" x14ac:dyDescent="0.25">
      <c r="A809" s="27"/>
      <c r="B809" s="27"/>
      <c r="C809" s="27"/>
      <c r="D809" s="27"/>
    </row>
    <row r="810" spans="1:4" x14ac:dyDescent="0.25">
      <c r="A810" s="27"/>
      <c r="B810" s="27"/>
      <c r="C810" s="27"/>
      <c r="D810" s="27"/>
    </row>
    <row r="811" spans="1:4" x14ac:dyDescent="0.25">
      <c r="A811" s="27"/>
      <c r="B811" s="27"/>
      <c r="C811" s="27"/>
      <c r="D811" s="27"/>
    </row>
    <row r="812" spans="1:4" x14ac:dyDescent="0.25">
      <c r="A812" s="27"/>
      <c r="B812" s="27"/>
      <c r="C812" s="27"/>
      <c r="D812" s="27"/>
    </row>
    <row r="813" spans="1:4" x14ac:dyDescent="0.25">
      <c r="A813" s="27"/>
      <c r="B813" s="27"/>
      <c r="C813" s="27"/>
      <c r="D813" s="27"/>
    </row>
    <row r="814" spans="1:4" x14ac:dyDescent="0.25">
      <c r="A814" s="27"/>
      <c r="B814" s="27"/>
      <c r="C814" s="27"/>
      <c r="D814" s="27"/>
    </row>
    <row r="815" spans="1:4" x14ac:dyDescent="0.25">
      <c r="A815" s="27"/>
      <c r="B815" s="27"/>
      <c r="C815" s="27"/>
      <c r="D815" s="27"/>
    </row>
    <row r="816" spans="1:4" x14ac:dyDescent="0.25">
      <c r="A816" s="27"/>
      <c r="B816" s="27"/>
      <c r="C816" s="27"/>
      <c r="D816" s="27"/>
    </row>
    <row r="817" spans="1:4" x14ac:dyDescent="0.25">
      <c r="A817" s="27"/>
      <c r="B817" s="27"/>
      <c r="C817" s="27"/>
      <c r="D817" s="27"/>
    </row>
    <row r="818" spans="1:4" x14ac:dyDescent="0.25">
      <c r="A818" s="27"/>
      <c r="B818" s="27"/>
      <c r="C818" s="27"/>
      <c r="D818" s="27"/>
    </row>
    <row r="819" spans="1:4" x14ac:dyDescent="0.25">
      <c r="A819" s="27"/>
      <c r="B819" s="27"/>
      <c r="C819" s="27"/>
      <c r="D819" s="27"/>
    </row>
    <row r="820" spans="1:4" x14ac:dyDescent="0.25">
      <c r="A820" s="27"/>
      <c r="B820" s="27"/>
      <c r="C820" s="27"/>
      <c r="D820" s="27"/>
    </row>
    <row r="821" spans="1:4" x14ac:dyDescent="0.25">
      <c r="A821" s="27"/>
      <c r="B821" s="27"/>
      <c r="C821" s="27"/>
      <c r="D821" s="27"/>
    </row>
    <row r="822" spans="1:4" x14ac:dyDescent="0.25">
      <c r="A822" s="27"/>
      <c r="B822" s="27"/>
      <c r="C822" s="27"/>
      <c r="D822" s="27"/>
    </row>
    <row r="823" spans="1:4" x14ac:dyDescent="0.25">
      <c r="A823" s="27"/>
      <c r="B823" s="27"/>
      <c r="C823" s="27"/>
      <c r="D823" s="27"/>
    </row>
    <row r="824" spans="1:4" x14ac:dyDescent="0.25">
      <c r="A824" s="27"/>
      <c r="B824" s="27"/>
      <c r="C824" s="27"/>
      <c r="D824" s="27"/>
    </row>
    <row r="825" spans="1:4" x14ac:dyDescent="0.25">
      <c r="A825" s="27"/>
      <c r="B825" s="27"/>
      <c r="C825" s="27"/>
      <c r="D825" s="27"/>
    </row>
    <row r="826" spans="1:4" x14ac:dyDescent="0.25">
      <c r="A826" s="27"/>
      <c r="B826" s="27"/>
      <c r="C826" s="27"/>
      <c r="D826" s="27"/>
    </row>
    <row r="827" spans="1:4" x14ac:dyDescent="0.25">
      <c r="A827" s="27"/>
      <c r="B827" s="27"/>
      <c r="C827" s="27"/>
      <c r="D827" s="27"/>
    </row>
    <row r="828" spans="1:4" x14ac:dyDescent="0.25">
      <c r="A828" s="27"/>
      <c r="B828" s="27"/>
      <c r="C828" s="27"/>
      <c r="D828" s="27"/>
    </row>
    <row r="829" spans="1:4" x14ac:dyDescent="0.25">
      <c r="A829" s="27"/>
      <c r="B829" s="27"/>
      <c r="C829" s="27"/>
      <c r="D829" s="27"/>
    </row>
    <row r="830" spans="1:4" x14ac:dyDescent="0.25">
      <c r="A830" s="27"/>
      <c r="B830" s="27"/>
      <c r="C830" s="27"/>
      <c r="D830" s="27"/>
    </row>
    <row r="831" spans="1:4" x14ac:dyDescent="0.25">
      <c r="A831" s="27"/>
      <c r="B831" s="27"/>
      <c r="C831" s="27"/>
      <c r="D831" s="27"/>
    </row>
    <row r="832" spans="1:4" x14ac:dyDescent="0.25">
      <c r="A832" s="27"/>
      <c r="B832" s="27"/>
      <c r="C832" s="27"/>
      <c r="D832" s="27"/>
    </row>
    <row r="833" spans="1:4" x14ac:dyDescent="0.25">
      <c r="A833" s="27"/>
      <c r="B833" s="27"/>
      <c r="C833" s="27"/>
      <c r="D833" s="27"/>
    </row>
    <row r="834" spans="1:4" x14ac:dyDescent="0.25">
      <c r="A834" s="27"/>
      <c r="B834" s="27"/>
      <c r="C834" s="27"/>
      <c r="D834" s="27"/>
    </row>
    <row r="835" spans="1:4" x14ac:dyDescent="0.25">
      <c r="A835" s="27"/>
      <c r="B835" s="27"/>
      <c r="C835" s="27"/>
      <c r="D835" s="27"/>
    </row>
    <row r="836" spans="1:4" x14ac:dyDescent="0.25">
      <c r="A836" s="27"/>
      <c r="B836" s="27"/>
      <c r="C836" s="27"/>
      <c r="D836" s="27"/>
    </row>
    <row r="837" spans="1:4" x14ac:dyDescent="0.25">
      <c r="A837" s="27"/>
      <c r="B837" s="27"/>
      <c r="C837" s="27"/>
      <c r="D837" s="27"/>
    </row>
    <row r="838" spans="1:4" x14ac:dyDescent="0.25">
      <c r="A838" s="27"/>
      <c r="B838" s="27"/>
      <c r="C838" s="27"/>
      <c r="D838" s="27"/>
    </row>
    <row r="839" spans="1:4" x14ac:dyDescent="0.25">
      <c r="A839" s="27"/>
      <c r="B839" s="27"/>
      <c r="C839" s="27"/>
      <c r="D839" s="27"/>
    </row>
    <row r="840" spans="1:4" x14ac:dyDescent="0.25">
      <c r="A840" s="27"/>
      <c r="B840" s="27"/>
      <c r="C840" s="27"/>
      <c r="D840" s="27"/>
    </row>
    <row r="841" spans="1:4" x14ac:dyDescent="0.25">
      <c r="A841" s="27"/>
      <c r="B841" s="27"/>
      <c r="C841" s="27"/>
      <c r="D841" s="27"/>
    </row>
    <row r="842" spans="1:4" x14ac:dyDescent="0.25">
      <c r="A842" s="27"/>
      <c r="B842" s="27"/>
      <c r="C842" s="27"/>
      <c r="D842" s="27"/>
    </row>
    <row r="843" spans="1:4" x14ac:dyDescent="0.25">
      <c r="A843" s="27"/>
      <c r="B843" s="27"/>
      <c r="C843" s="27"/>
      <c r="D843" s="27"/>
    </row>
    <row r="844" spans="1:4" x14ac:dyDescent="0.25">
      <c r="A844" s="27"/>
      <c r="B844" s="27"/>
      <c r="C844" s="27"/>
      <c r="D844" s="27"/>
    </row>
    <row r="845" spans="1:4" x14ac:dyDescent="0.25">
      <c r="A845" s="27"/>
      <c r="B845" s="27"/>
      <c r="C845" s="27"/>
      <c r="D845" s="27"/>
    </row>
    <row r="846" spans="1:4" x14ac:dyDescent="0.25">
      <c r="A846" s="27"/>
      <c r="B846" s="27"/>
      <c r="C846" s="27"/>
      <c r="D846" s="27"/>
    </row>
    <row r="847" spans="1:4" x14ac:dyDescent="0.25">
      <c r="A847" s="27"/>
      <c r="B847" s="27"/>
      <c r="C847" s="27"/>
      <c r="D847" s="27"/>
    </row>
    <row r="848" spans="1:4" x14ac:dyDescent="0.25">
      <c r="A848" s="27"/>
      <c r="B848" s="27"/>
      <c r="C848" s="27"/>
      <c r="D848" s="27"/>
    </row>
    <row r="849" spans="1:4" x14ac:dyDescent="0.25">
      <c r="A849" s="27"/>
      <c r="B849" s="27"/>
      <c r="C849" s="27"/>
      <c r="D849" s="27"/>
    </row>
    <row r="850" spans="1:4" x14ac:dyDescent="0.25">
      <c r="A850" s="27"/>
      <c r="B850" s="27"/>
      <c r="C850" s="27"/>
      <c r="D850" s="27"/>
    </row>
    <row r="851" spans="1:4" x14ac:dyDescent="0.25">
      <c r="A851" s="27"/>
      <c r="B851" s="27"/>
      <c r="C851" s="27"/>
      <c r="D851" s="27"/>
    </row>
    <row r="852" spans="1:4" x14ac:dyDescent="0.25">
      <c r="A852" s="27"/>
      <c r="B852" s="27"/>
      <c r="C852" s="27"/>
      <c r="D852" s="27"/>
    </row>
    <row r="853" spans="1:4" x14ac:dyDescent="0.25">
      <c r="A853" s="27"/>
      <c r="B853" s="27"/>
      <c r="C853" s="27"/>
      <c r="D853" s="27"/>
    </row>
    <row r="854" spans="1:4" x14ac:dyDescent="0.25">
      <c r="A854" s="27"/>
      <c r="B854" s="27"/>
      <c r="C854" s="27"/>
      <c r="D854" s="27"/>
    </row>
    <row r="855" spans="1:4" x14ac:dyDescent="0.25">
      <c r="A855" s="27"/>
      <c r="B855" s="27"/>
      <c r="C855" s="27"/>
      <c r="D855" s="27"/>
    </row>
    <row r="856" spans="1:4" x14ac:dyDescent="0.25">
      <c r="A856" s="27"/>
      <c r="B856" s="27"/>
      <c r="C856" s="27"/>
      <c r="D856" s="27"/>
    </row>
    <row r="857" spans="1:4" x14ac:dyDescent="0.25">
      <c r="A857" s="27"/>
      <c r="B857" s="27"/>
      <c r="C857" s="27"/>
      <c r="D857" s="27"/>
    </row>
    <row r="858" spans="1:4" x14ac:dyDescent="0.25">
      <c r="A858" s="27"/>
      <c r="B858" s="27"/>
      <c r="C858" s="27"/>
      <c r="D858" s="27"/>
    </row>
    <row r="859" spans="1:4" x14ac:dyDescent="0.25">
      <c r="A859" s="27"/>
      <c r="B859" s="27"/>
      <c r="C859" s="27"/>
      <c r="D859" s="27"/>
    </row>
    <row r="860" spans="1:4" x14ac:dyDescent="0.25">
      <c r="A860" s="27"/>
      <c r="B860" s="27"/>
      <c r="C860" s="27"/>
      <c r="D860" s="27"/>
    </row>
    <row r="861" spans="1:4" x14ac:dyDescent="0.25">
      <c r="A861" s="27"/>
      <c r="B861" s="27"/>
      <c r="C861" s="27"/>
      <c r="D861" s="27"/>
    </row>
    <row r="862" spans="1:4" x14ac:dyDescent="0.25">
      <c r="A862" s="27"/>
      <c r="B862" s="27"/>
      <c r="C862" s="27"/>
      <c r="D862" s="27"/>
    </row>
    <row r="863" spans="1:4" x14ac:dyDescent="0.25">
      <c r="A863" s="27"/>
      <c r="B863" s="27"/>
      <c r="C863" s="27"/>
      <c r="D863" s="27"/>
    </row>
    <row r="864" spans="1:4" x14ac:dyDescent="0.25">
      <c r="A864" s="27"/>
      <c r="B864" s="27"/>
      <c r="C864" s="27"/>
      <c r="D864" s="27"/>
    </row>
    <row r="865" spans="1:4" x14ac:dyDescent="0.25">
      <c r="A865" s="27"/>
      <c r="B865" s="27"/>
      <c r="C865" s="27"/>
      <c r="D865" s="27"/>
    </row>
    <row r="866" spans="1:4" x14ac:dyDescent="0.25">
      <c r="A866" s="27"/>
      <c r="B866" s="27"/>
      <c r="C866" s="27"/>
      <c r="D866" s="27"/>
    </row>
    <row r="867" spans="1:4" x14ac:dyDescent="0.25">
      <c r="A867" s="27"/>
      <c r="B867" s="27"/>
      <c r="C867" s="27"/>
      <c r="D867" s="27"/>
    </row>
    <row r="868" spans="1:4" x14ac:dyDescent="0.25">
      <c r="A868" s="27"/>
      <c r="B868" s="27"/>
      <c r="C868" s="27"/>
      <c r="D868" s="27"/>
    </row>
    <row r="869" spans="1:4" x14ac:dyDescent="0.25">
      <c r="A869" s="27"/>
      <c r="B869" s="27"/>
      <c r="C869" s="27"/>
      <c r="D869" s="27"/>
    </row>
    <row r="870" spans="1:4" x14ac:dyDescent="0.25">
      <c r="A870" s="27"/>
      <c r="B870" s="27"/>
      <c r="C870" s="27"/>
      <c r="D870" s="27"/>
    </row>
    <row r="871" spans="1:4" x14ac:dyDescent="0.25">
      <c r="A871" s="27"/>
      <c r="B871" s="27"/>
      <c r="C871" s="27"/>
      <c r="D871" s="27"/>
    </row>
    <row r="872" spans="1:4" x14ac:dyDescent="0.25">
      <c r="A872" s="27"/>
      <c r="B872" s="27"/>
      <c r="C872" s="27"/>
      <c r="D872" s="27"/>
    </row>
    <row r="873" spans="1:4" x14ac:dyDescent="0.25">
      <c r="A873" s="27"/>
      <c r="B873" s="27"/>
      <c r="C873" s="27"/>
      <c r="D873" s="27"/>
    </row>
    <row r="874" spans="1:4" x14ac:dyDescent="0.25">
      <c r="A874" s="27"/>
      <c r="B874" s="27"/>
      <c r="C874" s="27"/>
      <c r="D874" s="27"/>
    </row>
    <row r="875" spans="1:4" x14ac:dyDescent="0.25">
      <c r="A875" s="27"/>
      <c r="B875" s="27"/>
      <c r="C875" s="27"/>
      <c r="D875" s="27"/>
    </row>
    <row r="876" spans="1:4" x14ac:dyDescent="0.25">
      <c r="A876" s="27"/>
      <c r="B876" s="27"/>
      <c r="C876" s="27"/>
      <c r="D876" s="27"/>
    </row>
    <row r="877" spans="1:4" x14ac:dyDescent="0.25">
      <c r="A877" s="27"/>
      <c r="B877" s="27"/>
      <c r="C877" s="27"/>
      <c r="D877" s="27"/>
    </row>
    <row r="878" spans="1:4" x14ac:dyDescent="0.25">
      <c r="A878" s="27"/>
      <c r="B878" s="27"/>
      <c r="C878" s="27"/>
      <c r="D878" s="27"/>
    </row>
    <row r="879" spans="1:4" x14ac:dyDescent="0.25">
      <c r="A879" s="27"/>
      <c r="B879" s="27"/>
      <c r="C879" s="27"/>
      <c r="D879" s="27"/>
    </row>
    <row r="880" spans="1:4" x14ac:dyDescent="0.25">
      <c r="A880" s="27"/>
      <c r="B880" s="27"/>
      <c r="C880" s="27"/>
      <c r="D880" s="27"/>
    </row>
    <row r="881" spans="1:4" x14ac:dyDescent="0.25">
      <c r="A881" s="27"/>
      <c r="B881" s="27"/>
      <c r="C881" s="27"/>
      <c r="D881" s="27"/>
    </row>
    <row r="882" spans="1:4" x14ac:dyDescent="0.25">
      <c r="A882" s="27"/>
      <c r="B882" s="27"/>
      <c r="C882" s="27"/>
      <c r="D882" s="27"/>
    </row>
    <row r="883" spans="1:4" x14ac:dyDescent="0.25">
      <c r="A883" s="27"/>
      <c r="B883" s="27"/>
      <c r="C883" s="27"/>
      <c r="D883" s="27"/>
    </row>
    <row r="884" spans="1:4" x14ac:dyDescent="0.25">
      <c r="A884" s="27"/>
      <c r="B884" s="27"/>
      <c r="C884" s="27"/>
      <c r="D884" s="27"/>
    </row>
    <row r="885" spans="1:4" x14ac:dyDescent="0.25">
      <c r="A885" s="27"/>
      <c r="B885" s="27"/>
      <c r="C885" s="27"/>
      <c r="D885" s="27"/>
    </row>
    <row r="886" spans="1:4" x14ac:dyDescent="0.25">
      <c r="A886" s="27"/>
      <c r="B886" s="27"/>
      <c r="C886" s="27"/>
      <c r="D886" s="27"/>
    </row>
    <row r="887" spans="1:4" x14ac:dyDescent="0.25">
      <c r="A887" s="27"/>
      <c r="B887" s="27"/>
      <c r="C887" s="27"/>
      <c r="D887" s="27"/>
    </row>
    <row r="888" spans="1:4" x14ac:dyDescent="0.25">
      <c r="A888" s="27"/>
      <c r="B888" s="27"/>
      <c r="C888" s="27"/>
      <c r="D888" s="27"/>
    </row>
    <row r="889" spans="1:4" x14ac:dyDescent="0.25">
      <c r="A889" s="27"/>
      <c r="B889" s="27"/>
      <c r="C889" s="27"/>
      <c r="D889" s="27"/>
    </row>
    <row r="890" spans="1:4" x14ac:dyDescent="0.25">
      <c r="A890" s="27"/>
      <c r="B890" s="27"/>
      <c r="C890" s="27"/>
      <c r="D890" s="27"/>
    </row>
    <row r="891" spans="1:4" x14ac:dyDescent="0.25">
      <c r="A891" s="27"/>
      <c r="B891" s="27"/>
      <c r="C891" s="27"/>
      <c r="D891" s="27"/>
    </row>
    <row r="892" spans="1:4" x14ac:dyDescent="0.25">
      <c r="A892" s="27"/>
      <c r="B892" s="27"/>
      <c r="C892" s="27"/>
      <c r="D892" s="27"/>
    </row>
    <row r="893" spans="1:4" x14ac:dyDescent="0.25">
      <c r="A893" s="27"/>
      <c r="B893" s="27"/>
      <c r="C893" s="27"/>
      <c r="D893" s="27"/>
    </row>
    <row r="894" spans="1:4" x14ac:dyDescent="0.25">
      <c r="A894" s="27"/>
      <c r="B894" s="27"/>
      <c r="C894" s="27"/>
      <c r="D894" s="27"/>
    </row>
    <row r="895" spans="1:4" x14ac:dyDescent="0.25">
      <c r="A895" s="27"/>
      <c r="B895" s="27"/>
      <c r="C895" s="27"/>
      <c r="D895" s="27"/>
    </row>
    <row r="896" spans="1:4" x14ac:dyDescent="0.25">
      <c r="A896" s="27"/>
      <c r="B896" s="27"/>
      <c r="C896" s="27"/>
      <c r="D896" s="27"/>
    </row>
    <row r="897" spans="1:4" x14ac:dyDescent="0.25">
      <c r="A897" s="27"/>
      <c r="B897" s="27"/>
      <c r="C897" s="27"/>
      <c r="D897" s="27"/>
    </row>
    <row r="898" spans="1:4" x14ac:dyDescent="0.25">
      <c r="A898" s="27"/>
      <c r="B898" s="27"/>
      <c r="C898" s="27"/>
      <c r="D898" s="27"/>
    </row>
    <row r="899" spans="1:4" x14ac:dyDescent="0.25">
      <c r="A899" s="27"/>
      <c r="B899" s="27"/>
      <c r="C899" s="27"/>
      <c r="D899" s="27"/>
    </row>
    <row r="900" spans="1:4" x14ac:dyDescent="0.25">
      <c r="A900" s="27"/>
      <c r="B900" s="27"/>
      <c r="C900" s="27"/>
      <c r="D900" s="27"/>
    </row>
    <row r="901" spans="1:4" x14ac:dyDescent="0.25">
      <c r="A901" s="27"/>
      <c r="B901" s="27"/>
      <c r="C901" s="27"/>
      <c r="D901" s="27"/>
    </row>
    <row r="902" spans="1:4" x14ac:dyDescent="0.25">
      <c r="A902" s="27"/>
      <c r="B902" s="27"/>
      <c r="C902" s="27"/>
      <c r="D902" s="27"/>
    </row>
    <row r="903" spans="1:4" x14ac:dyDescent="0.25">
      <c r="A903" s="27"/>
      <c r="B903" s="27"/>
      <c r="C903" s="27"/>
      <c r="D903" s="27"/>
    </row>
    <row r="904" spans="1:4" x14ac:dyDescent="0.25">
      <c r="A904" s="27"/>
      <c r="B904" s="27"/>
      <c r="C904" s="27"/>
      <c r="D904" s="27"/>
    </row>
    <row r="905" spans="1:4" x14ac:dyDescent="0.25">
      <c r="A905" s="27"/>
      <c r="B905" s="27"/>
      <c r="C905" s="27"/>
      <c r="D905" s="27"/>
    </row>
    <row r="906" spans="1:4" x14ac:dyDescent="0.25">
      <c r="A906" s="27"/>
      <c r="B906" s="27"/>
      <c r="C906" s="27"/>
      <c r="D906" s="27"/>
    </row>
    <row r="907" spans="1:4" x14ac:dyDescent="0.25">
      <c r="A907" s="27"/>
      <c r="B907" s="27"/>
      <c r="C907" s="27"/>
      <c r="D907" s="27"/>
    </row>
    <row r="908" spans="1:4" x14ac:dyDescent="0.25">
      <c r="A908" s="27"/>
      <c r="B908" s="27"/>
      <c r="C908" s="27"/>
      <c r="D908" s="27"/>
    </row>
    <row r="909" spans="1:4" x14ac:dyDescent="0.25">
      <c r="A909" s="27"/>
      <c r="B909" s="27"/>
      <c r="C909" s="27"/>
      <c r="D909" s="27"/>
    </row>
    <row r="910" spans="1:4" x14ac:dyDescent="0.25">
      <c r="A910" s="27"/>
      <c r="B910" s="27"/>
      <c r="C910" s="27"/>
      <c r="D910" s="27"/>
    </row>
    <row r="911" spans="1:4" x14ac:dyDescent="0.25">
      <c r="A911" s="27"/>
      <c r="B911" s="27"/>
      <c r="C911" s="27"/>
      <c r="D911" s="27"/>
    </row>
    <row r="912" spans="1:4" x14ac:dyDescent="0.25">
      <c r="A912" s="27"/>
      <c r="B912" s="27"/>
      <c r="C912" s="27"/>
      <c r="D912" s="27"/>
    </row>
    <row r="913" spans="1:4" x14ac:dyDescent="0.25">
      <c r="A913" s="27"/>
      <c r="B913" s="27"/>
      <c r="C913" s="27"/>
      <c r="D913" s="27"/>
    </row>
    <row r="914" spans="1:4" x14ac:dyDescent="0.25">
      <c r="A914" s="27"/>
      <c r="B914" s="27"/>
      <c r="C914" s="27"/>
      <c r="D914" s="27"/>
    </row>
    <row r="915" spans="1:4" x14ac:dyDescent="0.25">
      <c r="A915" s="27"/>
      <c r="B915" s="27"/>
      <c r="C915" s="27"/>
      <c r="D915" s="27"/>
    </row>
    <row r="916" spans="1:4" x14ac:dyDescent="0.25">
      <c r="A916" s="27"/>
      <c r="B916" s="27"/>
      <c r="C916" s="27"/>
      <c r="D916" s="27"/>
    </row>
    <row r="917" spans="1:4" x14ac:dyDescent="0.25">
      <c r="A917" s="27"/>
      <c r="B917" s="27"/>
      <c r="C917" s="27"/>
      <c r="D917" s="27"/>
    </row>
    <row r="918" spans="1:4" x14ac:dyDescent="0.25">
      <c r="A918" s="27"/>
      <c r="B918" s="27"/>
      <c r="C918" s="27"/>
      <c r="D918" s="27"/>
    </row>
    <row r="919" spans="1:4" x14ac:dyDescent="0.25">
      <c r="A919" s="27"/>
      <c r="B919" s="27"/>
      <c r="C919" s="27"/>
      <c r="D919" s="27"/>
    </row>
    <row r="920" spans="1:4" x14ac:dyDescent="0.25">
      <c r="A920" s="27"/>
      <c r="B920" s="27"/>
      <c r="C920" s="27"/>
      <c r="D920" s="27"/>
    </row>
    <row r="921" spans="1:4" x14ac:dyDescent="0.25">
      <c r="A921" s="27"/>
      <c r="B921" s="27"/>
      <c r="C921" s="27"/>
      <c r="D921" s="27"/>
    </row>
    <row r="922" spans="1:4" x14ac:dyDescent="0.25">
      <c r="A922" s="27"/>
      <c r="B922" s="27"/>
      <c r="C922" s="27"/>
      <c r="D922" s="27"/>
    </row>
    <row r="923" spans="1:4" x14ac:dyDescent="0.25">
      <c r="A923" s="27"/>
      <c r="B923" s="27"/>
      <c r="C923" s="27"/>
      <c r="D923" s="27"/>
    </row>
    <row r="924" spans="1:4" x14ac:dyDescent="0.25">
      <c r="A924" s="27"/>
      <c r="B924" s="27"/>
      <c r="C924" s="27"/>
      <c r="D924" s="27"/>
    </row>
    <row r="925" spans="1:4" x14ac:dyDescent="0.25">
      <c r="A925" s="27"/>
      <c r="B925" s="27"/>
      <c r="C925" s="27"/>
      <c r="D925" s="27"/>
    </row>
    <row r="926" spans="1:4" x14ac:dyDescent="0.25">
      <c r="A926" s="27"/>
      <c r="B926" s="27"/>
      <c r="C926" s="27"/>
      <c r="D926" s="27"/>
    </row>
    <row r="927" spans="1:4" x14ac:dyDescent="0.25">
      <c r="A927" s="27"/>
      <c r="B927" s="27"/>
      <c r="C927" s="27"/>
      <c r="D927" s="27"/>
    </row>
    <row r="928" spans="1:4" x14ac:dyDescent="0.25">
      <c r="A928" s="27"/>
      <c r="B928" s="27"/>
      <c r="C928" s="27"/>
      <c r="D928" s="27"/>
    </row>
    <row r="929" spans="1:4" x14ac:dyDescent="0.25">
      <c r="A929" s="27"/>
      <c r="B929" s="27"/>
      <c r="C929" s="27"/>
      <c r="D929" s="27"/>
    </row>
    <row r="930" spans="1:4" x14ac:dyDescent="0.25">
      <c r="A930" s="27"/>
      <c r="B930" s="27"/>
      <c r="C930" s="27"/>
      <c r="D930" s="27"/>
    </row>
    <row r="931" spans="1:4" x14ac:dyDescent="0.25">
      <c r="A931" s="27"/>
      <c r="B931" s="27"/>
      <c r="C931" s="27"/>
      <c r="D931" s="27"/>
    </row>
    <row r="932" spans="1:4" x14ac:dyDescent="0.25">
      <c r="A932" s="27"/>
      <c r="B932" s="27"/>
      <c r="C932" s="27"/>
      <c r="D932" s="27"/>
    </row>
    <row r="933" spans="1:4" x14ac:dyDescent="0.25">
      <c r="A933" s="27"/>
      <c r="B933" s="27"/>
      <c r="C933" s="27"/>
      <c r="D933" s="27"/>
    </row>
    <row r="934" spans="1:4" x14ac:dyDescent="0.25">
      <c r="A934" s="27"/>
      <c r="B934" s="27"/>
      <c r="C934" s="27"/>
      <c r="D934" s="27"/>
    </row>
    <row r="935" spans="1:4" x14ac:dyDescent="0.25">
      <c r="A935" s="27"/>
      <c r="B935" s="27"/>
      <c r="C935" s="27"/>
      <c r="D935" s="27"/>
    </row>
    <row r="936" spans="1:4" x14ac:dyDescent="0.25">
      <c r="A936" s="27"/>
      <c r="B936" s="27"/>
      <c r="C936" s="27"/>
      <c r="D936" s="27"/>
    </row>
    <row r="937" spans="1:4" x14ac:dyDescent="0.25">
      <c r="A937" s="27"/>
      <c r="B937" s="27"/>
      <c r="C937" s="27"/>
      <c r="D937" s="27"/>
    </row>
    <row r="938" spans="1:4" x14ac:dyDescent="0.25">
      <c r="A938" s="27"/>
      <c r="B938" s="27"/>
      <c r="C938" s="27"/>
      <c r="D938" s="27"/>
    </row>
    <row r="939" spans="1:4" x14ac:dyDescent="0.25">
      <c r="A939" s="27"/>
      <c r="B939" s="27"/>
      <c r="C939" s="27"/>
      <c r="D939" s="27"/>
    </row>
    <row r="940" spans="1:4" x14ac:dyDescent="0.25">
      <c r="A940" s="27"/>
      <c r="B940" s="27"/>
      <c r="C940" s="27"/>
      <c r="D940" s="27"/>
    </row>
    <row r="941" spans="1:4" x14ac:dyDescent="0.25">
      <c r="A941" s="27"/>
      <c r="B941" s="27"/>
      <c r="C941" s="27"/>
      <c r="D941" s="27"/>
    </row>
    <row r="942" spans="1:4" x14ac:dyDescent="0.25">
      <c r="A942" s="27"/>
      <c r="B942" s="27"/>
      <c r="C942" s="27"/>
      <c r="D942" s="27"/>
    </row>
    <row r="943" spans="1:4" x14ac:dyDescent="0.25">
      <c r="A943" s="27"/>
      <c r="B943" s="27"/>
      <c r="C943" s="27"/>
      <c r="D943" s="27"/>
    </row>
    <row r="944" spans="1:4" x14ac:dyDescent="0.25">
      <c r="A944" s="27"/>
      <c r="B944" s="27"/>
      <c r="C944" s="27"/>
      <c r="D944" s="27"/>
    </row>
    <row r="945" spans="1:4" x14ac:dyDescent="0.25">
      <c r="A945" s="27"/>
      <c r="B945" s="27"/>
      <c r="C945" s="27"/>
      <c r="D945" s="27"/>
    </row>
    <row r="946" spans="1:4" x14ac:dyDescent="0.25">
      <c r="A946" s="27"/>
      <c r="B946" s="27"/>
      <c r="C946" s="27"/>
      <c r="D946" s="27"/>
    </row>
    <row r="947" spans="1:4" x14ac:dyDescent="0.25">
      <c r="A947" s="27"/>
      <c r="B947" s="27"/>
      <c r="C947" s="27"/>
      <c r="D947" s="27"/>
    </row>
    <row r="948" spans="1:4" x14ac:dyDescent="0.25">
      <c r="A948" s="27"/>
      <c r="B948" s="27"/>
      <c r="C948" s="27"/>
      <c r="D948" s="27"/>
    </row>
    <row r="949" spans="1:4" x14ac:dyDescent="0.25">
      <c r="A949" s="27"/>
      <c r="B949" s="27"/>
      <c r="C949" s="27"/>
      <c r="D949" s="27"/>
    </row>
    <row r="950" spans="1:4" x14ac:dyDescent="0.25">
      <c r="A950" s="27"/>
      <c r="B950" s="27"/>
      <c r="C950" s="27"/>
      <c r="D950" s="27"/>
    </row>
    <row r="951" spans="1:4" x14ac:dyDescent="0.25">
      <c r="A951" s="27"/>
      <c r="B951" s="27"/>
      <c r="C951" s="27"/>
      <c r="D951" s="27"/>
    </row>
    <row r="952" spans="1:4" x14ac:dyDescent="0.25">
      <c r="A952" s="27"/>
      <c r="B952" s="27"/>
      <c r="C952" s="27"/>
      <c r="D952" s="27"/>
    </row>
    <row r="953" spans="1:4" x14ac:dyDescent="0.25">
      <c r="A953" s="27"/>
      <c r="B953" s="27"/>
      <c r="C953" s="27"/>
      <c r="D953" s="27"/>
    </row>
    <row r="954" spans="1:4" x14ac:dyDescent="0.25">
      <c r="A954" s="27"/>
      <c r="B954" s="27"/>
      <c r="C954" s="27"/>
      <c r="D954" s="27"/>
    </row>
    <row r="955" spans="1:4" x14ac:dyDescent="0.25">
      <c r="A955" s="27"/>
      <c r="B955" s="27"/>
      <c r="C955" s="27"/>
      <c r="D955" s="27"/>
    </row>
    <row r="956" spans="1:4" x14ac:dyDescent="0.25">
      <c r="A956" s="27"/>
      <c r="B956" s="27"/>
      <c r="C956" s="27"/>
      <c r="D956" s="27"/>
    </row>
    <row r="957" spans="1:4" x14ac:dyDescent="0.25">
      <c r="A957" s="27"/>
      <c r="B957" s="27"/>
      <c r="C957" s="27"/>
      <c r="D957" s="27"/>
    </row>
    <row r="958" spans="1:4" x14ac:dyDescent="0.25">
      <c r="A958" s="27"/>
      <c r="B958" s="27"/>
      <c r="C958" s="27"/>
      <c r="D958" s="27"/>
    </row>
    <row r="959" spans="1:4" x14ac:dyDescent="0.25">
      <c r="A959" s="27"/>
      <c r="B959" s="27"/>
      <c r="C959" s="27"/>
      <c r="D959" s="27"/>
    </row>
    <row r="960" spans="1:4" x14ac:dyDescent="0.25">
      <c r="A960" s="27"/>
      <c r="B960" s="27"/>
      <c r="C960" s="27"/>
      <c r="D960" s="27"/>
    </row>
    <row r="961" spans="1:4" x14ac:dyDescent="0.25">
      <c r="A961" s="27"/>
      <c r="B961" s="27"/>
      <c r="C961" s="27"/>
      <c r="D961" s="27"/>
    </row>
    <row r="962" spans="1:4" x14ac:dyDescent="0.25">
      <c r="A962" s="27"/>
      <c r="B962" s="27"/>
      <c r="C962" s="27"/>
      <c r="D962" s="27"/>
    </row>
    <row r="963" spans="1:4" x14ac:dyDescent="0.25">
      <c r="A963" s="27"/>
      <c r="B963" s="27"/>
      <c r="C963" s="27"/>
      <c r="D963" s="27"/>
    </row>
    <row r="964" spans="1:4" x14ac:dyDescent="0.25">
      <c r="A964" s="27"/>
      <c r="B964" s="27"/>
      <c r="C964" s="27"/>
      <c r="D964" s="27"/>
    </row>
    <row r="965" spans="1:4" x14ac:dyDescent="0.25">
      <c r="A965" s="27"/>
      <c r="B965" s="27"/>
      <c r="C965" s="27"/>
      <c r="D965" s="27"/>
    </row>
    <row r="966" spans="1:4" x14ac:dyDescent="0.25">
      <c r="A966" s="27"/>
      <c r="B966" s="27"/>
      <c r="C966" s="27"/>
      <c r="D966" s="27"/>
    </row>
    <row r="967" spans="1:4" x14ac:dyDescent="0.25">
      <c r="A967" s="27"/>
      <c r="B967" s="27"/>
      <c r="C967" s="27"/>
      <c r="D967" s="27"/>
    </row>
    <row r="968" spans="1:4" x14ac:dyDescent="0.25">
      <c r="A968" s="27"/>
      <c r="B968" s="27"/>
      <c r="C968" s="27"/>
      <c r="D968" s="27"/>
    </row>
    <row r="969" spans="1:4" x14ac:dyDescent="0.25">
      <c r="A969" s="27"/>
      <c r="B969" s="27"/>
      <c r="C969" s="27"/>
      <c r="D969" s="27"/>
    </row>
    <row r="970" spans="1:4" x14ac:dyDescent="0.25">
      <c r="A970" s="27"/>
      <c r="B970" s="27"/>
      <c r="C970" s="27"/>
      <c r="D970" s="27"/>
    </row>
    <row r="971" spans="1:4" x14ac:dyDescent="0.25">
      <c r="A971" s="27"/>
      <c r="B971" s="27"/>
      <c r="C971" s="27"/>
      <c r="D971" s="27"/>
    </row>
    <row r="972" spans="1:4" x14ac:dyDescent="0.25">
      <c r="A972" s="27"/>
      <c r="B972" s="27"/>
      <c r="C972" s="27"/>
      <c r="D972" s="27"/>
    </row>
    <row r="973" spans="1:4" x14ac:dyDescent="0.25">
      <c r="A973" s="27"/>
      <c r="B973" s="27"/>
      <c r="C973" s="27"/>
      <c r="D973" s="27"/>
    </row>
    <row r="974" spans="1:4" x14ac:dyDescent="0.25">
      <c r="A974" s="27"/>
      <c r="B974" s="27"/>
      <c r="C974" s="27"/>
      <c r="D974" s="27"/>
    </row>
    <row r="975" spans="1:4" x14ac:dyDescent="0.25">
      <c r="A975" s="27"/>
      <c r="B975" s="27"/>
      <c r="C975" s="27"/>
      <c r="D975" s="27"/>
    </row>
    <row r="976" spans="1:4" x14ac:dyDescent="0.25">
      <c r="A976" s="27"/>
      <c r="B976" s="27"/>
      <c r="C976" s="27"/>
      <c r="D976" s="27"/>
    </row>
    <row r="977" spans="1:4" x14ac:dyDescent="0.25">
      <c r="A977" s="27"/>
      <c r="B977" s="27"/>
      <c r="C977" s="27"/>
      <c r="D977" s="27"/>
    </row>
    <row r="978" spans="1:4" x14ac:dyDescent="0.25">
      <c r="A978" s="27"/>
      <c r="B978" s="27"/>
      <c r="C978" s="27"/>
      <c r="D978" s="27"/>
    </row>
    <row r="979" spans="1:4" x14ac:dyDescent="0.25">
      <c r="A979" s="27"/>
      <c r="B979" s="27"/>
      <c r="C979" s="27"/>
      <c r="D979" s="27"/>
    </row>
    <row r="980" spans="1:4" x14ac:dyDescent="0.25">
      <c r="A980" s="27"/>
      <c r="B980" s="27"/>
      <c r="C980" s="27"/>
      <c r="D980" s="27"/>
    </row>
    <row r="981" spans="1:4" x14ac:dyDescent="0.25">
      <c r="A981" s="27"/>
      <c r="B981" s="27"/>
      <c r="C981" s="27"/>
      <c r="D981" s="27"/>
    </row>
    <row r="982" spans="1:4" x14ac:dyDescent="0.25">
      <c r="A982" s="27"/>
      <c r="B982" s="27"/>
      <c r="C982" s="27"/>
      <c r="D982" s="27"/>
    </row>
    <row r="983" spans="1:4" x14ac:dyDescent="0.25">
      <c r="A983" s="27"/>
      <c r="B983" s="27"/>
      <c r="C983" s="27"/>
      <c r="D983" s="27"/>
    </row>
    <row r="984" spans="1:4" x14ac:dyDescent="0.25">
      <c r="A984" s="27"/>
      <c r="B984" s="27"/>
      <c r="C984" s="27"/>
      <c r="D984" s="27"/>
    </row>
    <row r="985" spans="1:4" x14ac:dyDescent="0.25">
      <c r="A985" s="27"/>
      <c r="B985" s="27"/>
      <c r="C985" s="27"/>
      <c r="D985" s="27"/>
    </row>
    <row r="986" spans="1:4" x14ac:dyDescent="0.25">
      <c r="A986" s="27"/>
      <c r="B986" s="27"/>
      <c r="C986" s="27"/>
      <c r="D986" s="27"/>
    </row>
    <row r="987" spans="1:4" x14ac:dyDescent="0.25">
      <c r="A987" s="27"/>
      <c r="B987" s="27"/>
      <c r="C987" s="27"/>
      <c r="D987" s="27"/>
    </row>
    <row r="988" spans="1:4" x14ac:dyDescent="0.25">
      <c r="A988" s="27"/>
      <c r="B988" s="27"/>
      <c r="C988" s="27"/>
      <c r="D988" s="27"/>
    </row>
    <row r="989" spans="1:4" x14ac:dyDescent="0.25">
      <c r="A989" s="27"/>
      <c r="B989" s="27"/>
      <c r="C989" s="27"/>
      <c r="D989" s="27"/>
    </row>
    <row r="990" spans="1:4" x14ac:dyDescent="0.25">
      <c r="A990" s="27"/>
      <c r="B990" s="27"/>
      <c r="C990" s="27"/>
      <c r="D990" s="27"/>
    </row>
    <row r="991" spans="1:4" x14ac:dyDescent="0.25">
      <c r="A991" s="27"/>
      <c r="B991" s="27"/>
      <c r="C991" s="27"/>
      <c r="D991" s="27"/>
    </row>
    <row r="992" spans="1:4" x14ac:dyDescent="0.25">
      <c r="A992" s="27"/>
      <c r="B992" s="27"/>
      <c r="C992" s="27"/>
      <c r="D992" s="27"/>
    </row>
    <row r="993" spans="1:4" x14ac:dyDescent="0.25">
      <c r="A993" s="27"/>
      <c r="B993" s="27"/>
      <c r="C993" s="27"/>
      <c r="D993" s="27"/>
    </row>
    <row r="994" spans="1:4" x14ac:dyDescent="0.25">
      <c r="A994" s="27"/>
      <c r="B994" s="27"/>
      <c r="C994" s="27"/>
      <c r="D994" s="27"/>
    </row>
    <row r="995" spans="1:4" x14ac:dyDescent="0.25">
      <c r="A995" s="27"/>
      <c r="B995" s="27"/>
      <c r="C995" s="27"/>
      <c r="D995" s="27"/>
    </row>
    <row r="996" spans="1:4" x14ac:dyDescent="0.25">
      <c r="A996" s="27"/>
      <c r="B996" s="27"/>
      <c r="C996" s="27"/>
      <c r="D996" s="27"/>
    </row>
    <row r="997" spans="1:4" x14ac:dyDescent="0.25">
      <c r="A997" s="27"/>
      <c r="B997" s="27"/>
      <c r="C997" s="27"/>
      <c r="D997" s="27"/>
    </row>
    <row r="998" spans="1:4" x14ac:dyDescent="0.25">
      <c r="A998" s="27"/>
      <c r="B998" s="27"/>
      <c r="C998" s="27"/>
      <c r="D998" s="27"/>
    </row>
    <row r="999" spans="1:4" x14ac:dyDescent="0.25">
      <c r="A999" s="27"/>
      <c r="B999" s="27"/>
      <c r="C999" s="27"/>
      <c r="D999" s="27"/>
    </row>
    <row r="1000" spans="1:4" x14ac:dyDescent="0.25">
      <c r="A1000" s="27"/>
      <c r="B1000" s="27"/>
      <c r="C1000" s="27"/>
      <c r="D1000" s="27"/>
    </row>
    <row r="1001" spans="1:4" x14ac:dyDescent="0.25">
      <c r="A1001" s="27"/>
      <c r="B1001" s="27"/>
      <c r="C1001" s="27"/>
      <c r="D1001" s="27"/>
    </row>
    <row r="1002" spans="1:4" x14ac:dyDescent="0.25">
      <c r="A1002" s="27"/>
      <c r="B1002" s="27"/>
      <c r="C1002" s="27"/>
      <c r="D1002" s="27"/>
    </row>
    <row r="1003" spans="1:4" x14ac:dyDescent="0.25">
      <c r="A1003" s="27"/>
      <c r="B1003" s="27"/>
      <c r="C1003" s="27"/>
      <c r="D1003" s="27"/>
    </row>
    <row r="1004" spans="1:4" x14ac:dyDescent="0.25">
      <c r="A1004" s="27"/>
      <c r="B1004" s="27"/>
      <c r="C1004" s="27"/>
      <c r="D1004" s="27"/>
    </row>
    <row r="1005" spans="1:4" x14ac:dyDescent="0.25">
      <c r="A1005" s="27"/>
      <c r="B1005" s="27"/>
      <c r="C1005" s="27"/>
      <c r="D1005" s="27"/>
    </row>
    <row r="1006" spans="1:4" x14ac:dyDescent="0.25">
      <c r="A1006" s="27"/>
      <c r="B1006" s="27"/>
      <c r="C1006" s="27"/>
      <c r="D1006" s="27"/>
    </row>
    <row r="1007" spans="1:4" x14ac:dyDescent="0.25">
      <c r="A1007" s="27"/>
      <c r="B1007" s="27"/>
      <c r="C1007" s="27"/>
      <c r="D1007" s="27"/>
    </row>
    <row r="1008" spans="1:4" x14ac:dyDescent="0.25">
      <c r="A1008" s="27"/>
      <c r="B1008" s="27"/>
      <c r="C1008" s="27"/>
      <c r="D1008" s="27"/>
    </row>
    <row r="1009" spans="1:4" x14ac:dyDescent="0.25">
      <c r="A1009" s="27"/>
      <c r="B1009" s="27"/>
      <c r="C1009" s="27"/>
      <c r="D1009" s="27"/>
    </row>
    <row r="1010" spans="1:4" x14ac:dyDescent="0.25">
      <c r="A1010" s="27"/>
      <c r="B1010" s="27"/>
      <c r="C1010" s="27"/>
      <c r="D1010" s="27"/>
    </row>
    <row r="1011" spans="1:4" x14ac:dyDescent="0.25">
      <c r="A1011" s="27"/>
      <c r="B1011" s="27"/>
      <c r="C1011" s="27"/>
      <c r="D1011" s="27"/>
    </row>
    <row r="1012" spans="1:4" x14ac:dyDescent="0.25">
      <c r="A1012" s="27"/>
      <c r="B1012" s="27"/>
      <c r="C1012" s="27"/>
      <c r="D1012" s="27"/>
    </row>
    <row r="1013" spans="1:4" x14ac:dyDescent="0.25">
      <c r="A1013" s="27"/>
      <c r="B1013" s="27"/>
      <c r="C1013" s="27"/>
      <c r="D1013" s="27"/>
    </row>
    <row r="1014" spans="1:4" x14ac:dyDescent="0.25">
      <c r="A1014" s="27"/>
      <c r="B1014" s="27"/>
      <c r="C1014" s="27"/>
      <c r="D1014" s="27"/>
    </row>
    <row r="1015" spans="1:4" x14ac:dyDescent="0.25">
      <c r="A1015" s="27"/>
      <c r="B1015" s="27"/>
      <c r="C1015" s="27"/>
      <c r="D1015" s="27"/>
    </row>
    <row r="1016" spans="1:4" x14ac:dyDescent="0.25">
      <c r="A1016" s="27"/>
      <c r="B1016" s="27"/>
      <c r="C1016" s="27"/>
      <c r="D1016" s="27"/>
    </row>
    <row r="1017" spans="1:4" x14ac:dyDescent="0.25">
      <c r="A1017" s="27"/>
      <c r="B1017" s="27"/>
      <c r="C1017" s="27"/>
      <c r="D1017" s="27"/>
    </row>
    <row r="1018" spans="1:4" x14ac:dyDescent="0.25">
      <c r="A1018" s="27"/>
      <c r="B1018" s="27"/>
      <c r="C1018" s="27"/>
      <c r="D1018" s="27"/>
    </row>
    <row r="1019" spans="1:4" x14ac:dyDescent="0.25">
      <c r="A1019" s="27"/>
      <c r="B1019" s="27"/>
      <c r="C1019" s="27"/>
      <c r="D1019" s="27"/>
    </row>
    <row r="1020" spans="1:4" x14ac:dyDescent="0.25">
      <c r="A1020" s="27"/>
      <c r="B1020" s="27"/>
      <c r="C1020" s="27"/>
      <c r="D1020" s="27"/>
    </row>
    <row r="1021" spans="1:4" x14ac:dyDescent="0.25">
      <c r="A1021" s="27"/>
      <c r="B1021" s="27"/>
      <c r="C1021" s="27"/>
      <c r="D1021" s="27"/>
    </row>
    <row r="1022" spans="1:4" x14ac:dyDescent="0.25">
      <c r="A1022" s="27"/>
      <c r="B1022" s="27"/>
      <c r="C1022" s="27"/>
      <c r="D1022" s="27"/>
    </row>
    <row r="1023" spans="1:4" x14ac:dyDescent="0.25">
      <c r="A1023" s="27"/>
      <c r="B1023" s="27"/>
      <c r="C1023" s="27"/>
      <c r="D1023" s="27"/>
    </row>
    <row r="1024" spans="1:4" x14ac:dyDescent="0.25">
      <c r="A1024" s="27"/>
      <c r="B1024" s="27"/>
      <c r="C1024" s="27"/>
      <c r="D1024" s="27"/>
    </row>
    <row r="1025" spans="1:4" x14ac:dyDescent="0.25">
      <c r="A1025" s="27"/>
      <c r="B1025" s="27"/>
      <c r="C1025" s="27"/>
      <c r="D1025" s="27"/>
    </row>
    <row r="1026" spans="1:4" x14ac:dyDescent="0.25">
      <c r="A1026" s="27"/>
      <c r="B1026" s="27"/>
      <c r="C1026" s="27"/>
      <c r="D1026" s="27"/>
    </row>
    <row r="1027" spans="1:4" x14ac:dyDescent="0.25">
      <c r="A1027" s="27"/>
      <c r="B1027" s="27"/>
      <c r="C1027" s="27"/>
      <c r="D1027" s="27"/>
    </row>
    <row r="1028" spans="1:4" x14ac:dyDescent="0.25">
      <c r="A1028" s="27"/>
      <c r="B1028" s="27"/>
      <c r="C1028" s="27"/>
      <c r="D1028" s="27"/>
    </row>
    <row r="1029" spans="1:4" x14ac:dyDescent="0.25">
      <c r="A1029" s="27"/>
      <c r="B1029" s="27"/>
      <c r="C1029" s="27"/>
      <c r="D1029" s="27"/>
    </row>
    <row r="1030" spans="1:4" x14ac:dyDescent="0.25">
      <c r="A1030" s="27"/>
      <c r="B1030" s="27"/>
      <c r="C1030" s="27"/>
      <c r="D1030" s="27"/>
    </row>
    <row r="1031" spans="1:4" x14ac:dyDescent="0.25">
      <c r="A1031" s="27"/>
      <c r="B1031" s="27"/>
      <c r="C1031" s="27"/>
      <c r="D1031" s="27"/>
    </row>
    <row r="1032" spans="1:4" x14ac:dyDescent="0.25">
      <c r="A1032" s="27"/>
      <c r="B1032" s="27"/>
      <c r="C1032" s="27"/>
      <c r="D1032" s="27"/>
    </row>
    <row r="1033" spans="1:4" x14ac:dyDescent="0.25">
      <c r="A1033" s="27"/>
      <c r="B1033" s="27"/>
      <c r="C1033" s="27"/>
      <c r="D1033" s="27"/>
    </row>
    <row r="1034" spans="1:4" x14ac:dyDescent="0.25">
      <c r="A1034" s="27"/>
      <c r="B1034" s="27"/>
      <c r="C1034" s="27"/>
      <c r="D1034" s="27"/>
    </row>
    <row r="1035" spans="1:4" x14ac:dyDescent="0.25">
      <c r="A1035" s="27"/>
      <c r="B1035" s="27"/>
      <c r="C1035" s="27"/>
      <c r="D1035" s="27"/>
    </row>
    <row r="1036" spans="1:4" x14ac:dyDescent="0.25">
      <c r="A1036" s="27"/>
      <c r="B1036" s="27"/>
      <c r="C1036" s="27"/>
      <c r="D1036" s="27"/>
    </row>
    <row r="1037" spans="1:4" x14ac:dyDescent="0.25">
      <c r="A1037" s="27"/>
      <c r="B1037" s="27"/>
      <c r="C1037" s="27"/>
      <c r="D1037" s="27"/>
    </row>
    <row r="1038" spans="1:4" x14ac:dyDescent="0.25">
      <c r="A1038" s="27"/>
      <c r="B1038" s="27"/>
      <c r="C1038" s="27"/>
      <c r="D1038" s="27"/>
    </row>
    <row r="1039" spans="1:4" x14ac:dyDescent="0.25">
      <c r="A1039" s="27"/>
      <c r="B1039" s="27"/>
      <c r="C1039" s="27"/>
      <c r="D1039" s="27"/>
    </row>
    <row r="1040" spans="1:4" x14ac:dyDescent="0.25">
      <c r="A1040" s="27"/>
      <c r="B1040" s="27"/>
      <c r="C1040" s="27"/>
      <c r="D1040" s="27"/>
    </row>
    <row r="1041" spans="1:4" x14ac:dyDescent="0.25">
      <c r="A1041" s="27"/>
      <c r="B1041" s="27"/>
      <c r="C1041" s="27"/>
      <c r="D1041" s="27"/>
    </row>
    <row r="1042" spans="1:4" x14ac:dyDescent="0.25">
      <c r="A1042" s="27"/>
      <c r="B1042" s="27"/>
      <c r="C1042" s="27"/>
      <c r="D1042" s="27"/>
    </row>
    <row r="1043" spans="1:4" x14ac:dyDescent="0.25">
      <c r="A1043" s="27"/>
      <c r="B1043" s="27"/>
      <c r="C1043" s="27"/>
      <c r="D1043" s="27"/>
    </row>
    <row r="1044" spans="1:4" x14ac:dyDescent="0.25">
      <c r="A1044" s="27"/>
      <c r="B1044" s="27"/>
      <c r="C1044" s="27"/>
      <c r="D1044" s="27"/>
    </row>
    <row r="1045" spans="1:4" x14ac:dyDescent="0.25">
      <c r="A1045" s="27"/>
      <c r="B1045" s="27"/>
      <c r="C1045" s="27"/>
      <c r="D1045" s="27"/>
    </row>
    <row r="1046" spans="1:4" x14ac:dyDescent="0.25">
      <c r="A1046" s="27"/>
      <c r="B1046" s="27"/>
      <c r="C1046" s="27"/>
      <c r="D1046" s="27"/>
    </row>
    <row r="1047" spans="1:4" x14ac:dyDescent="0.25">
      <c r="A1047" s="27"/>
      <c r="B1047" s="27"/>
      <c r="C1047" s="27"/>
      <c r="D1047" s="27"/>
    </row>
    <row r="1048" spans="1:4" x14ac:dyDescent="0.25">
      <c r="A1048" s="27"/>
      <c r="B1048" s="27"/>
      <c r="C1048" s="27"/>
      <c r="D1048" s="27"/>
    </row>
    <row r="1049" spans="1:4" x14ac:dyDescent="0.25">
      <c r="A1049" s="27"/>
      <c r="B1049" s="27"/>
      <c r="C1049" s="27"/>
      <c r="D1049" s="27"/>
    </row>
    <row r="1050" spans="1:4" x14ac:dyDescent="0.25">
      <c r="A1050" s="27"/>
      <c r="B1050" s="27"/>
      <c r="C1050" s="27"/>
      <c r="D1050" s="27"/>
    </row>
    <row r="1051" spans="1:4" x14ac:dyDescent="0.25">
      <c r="A1051" s="27"/>
      <c r="B1051" s="27"/>
      <c r="C1051" s="27"/>
      <c r="D1051" s="27"/>
    </row>
    <row r="1052" spans="1:4" x14ac:dyDescent="0.25">
      <c r="A1052" s="27"/>
      <c r="B1052" s="27"/>
      <c r="C1052" s="27"/>
      <c r="D1052" s="27"/>
    </row>
    <row r="1053" spans="1:4" x14ac:dyDescent="0.25">
      <c r="A1053" s="27"/>
      <c r="B1053" s="27"/>
      <c r="C1053" s="27"/>
      <c r="D1053" s="27"/>
    </row>
    <row r="1054" spans="1:4" x14ac:dyDescent="0.25">
      <c r="A1054" s="27"/>
      <c r="B1054" s="27"/>
      <c r="C1054" s="27"/>
      <c r="D1054" s="27"/>
    </row>
    <row r="1055" spans="1:4" x14ac:dyDescent="0.25">
      <c r="A1055" s="27"/>
      <c r="B1055" s="27"/>
      <c r="C1055" s="27"/>
      <c r="D1055" s="27"/>
    </row>
    <row r="1056" spans="1:4" x14ac:dyDescent="0.25">
      <c r="A1056" s="27"/>
      <c r="B1056" s="27"/>
      <c r="C1056" s="27"/>
      <c r="D1056" s="27"/>
    </row>
    <row r="1057" spans="1:4" x14ac:dyDescent="0.25">
      <c r="A1057" s="27"/>
      <c r="B1057" s="27"/>
      <c r="C1057" s="27"/>
      <c r="D1057" s="27"/>
    </row>
    <row r="1058" spans="1:4" x14ac:dyDescent="0.25">
      <c r="A1058" s="27"/>
      <c r="B1058" s="27"/>
      <c r="C1058" s="27"/>
      <c r="D1058" s="27"/>
    </row>
    <row r="1059" spans="1:4" x14ac:dyDescent="0.25">
      <c r="A1059" s="27"/>
      <c r="B1059" s="27"/>
      <c r="C1059" s="27"/>
      <c r="D1059" s="27"/>
    </row>
    <row r="1060" spans="1:4" x14ac:dyDescent="0.25">
      <c r="A1060" s="27"/>
      <c r="B1060" s="27"/>
      <c r="C1060" s="27"/>
      <c r="D1060" s="27"/>
    </row>
    <row r="1061" spans="1:4" x14ac:dyDescent="0.25">
      <c r="A1061" s="27"/>
      <c r="B1061" s="27"/>
      <c r="C1061" s="27"/>
      <c r="D1061" s="27"/>
    </row>
    <row r="1062" spans="1:4" x14ac:dyDescent="0.25">
      <c r="A1062" s="27"/>
      <c r="B1062" s="27"/>
      <c r="C1062" s="27"/>
      <c r="D1062" s="27"/>
    </row>
    <row r="1063" spans="1:4" x14ac:dyDescent="0.25">
      <c r="A1063" s="27"/>
      <c r="B1063" s="27"/>
      <c r="C1063" s="27"/>
      <c r="D1063" s="27"/>
    </row>
    <row r="1064" spans="1:4" x14ac:dyDescent="0.25">
      <c r="A1064" s="27"/>
      <c r="B1064" s="27"/>
      <c r="C1064" s="27"/>
      <c r="D1064" s="27"/>
    </row>
    <row r="1065" spans="1:4" x14ac:dyDescent="0.25">
      <c r="A1065" s="27"/>
      <c r="B1065" s="27"/>
      <c r="C1065" s="27"/>
      <c r="D1065" s="27"/>
    </row>
    <row r="1066" spans="1:4" x14ac:dyDescent="0.25">
      <c r="A1066" s="27"/>
      <c r="B1066" s="27"/>
      <c r="C1066" s="27"/>
      <c r="D1066" s="27"/>
    </row>
    <row r="1067" spans="1:4" x14ac:dyDescent="0.25">
      <c r="A1067" s="27"/>
      <c r="B1067" s="27"/>
      <c r="C1067" s="27"/>
      <c r="D1067" s="27"/>
    </row>
    <row r="1068" spans="1:4" x14ac:dyDescent="0.25">
      <c r="A1068" s="27"/>
      <c r="B1068" s="27"/>
      <c r="C1068" s="27"/>
      <c r="D1068" s="27"/>
    </row>
    <row r="1069" spans="1:4" x14ac:dyDescent="0.25">
      <c r="A1069" s="27"/>
      <c r="B1069" s="27"/>
      <c r="C1069" s="27"/>
      <c r="D1069" s="27"/>
    </row>
    <row r="1070" spans="1:4" x14ac:dyDescent="0.25">
      <c r="A1070" s="27"/>
      <c r="B1070" s="27"/>
      <c r="C1070" s="27"/>
      <c r="D1070" s="27"/>
    </row>
    <row r="1071" spans="1:4" x14ac:dyDescent="0.25">
      <c r="A1071" s="27"/>
      <c r="B1071" s="27"/>
      <c r="C1071" s="27"/>
      <c r="D1071" s="27"/>
    </row>
    <row r="1072" spans="1:4" x14ac:dyDescent="0.25">
      <c r="A1072" s="27"/>
      <c r="B1072" s="27"/>
      <c r="C1072" s="27"/>
      <c r="D1072" s="27"/>
    </row>
    <row r="1073" spans="1:4" x14ac:dyDescent="0.25">
      <c r="A1073" s="27"/>
      <c r="B1073" s="27"/>
      <c r="C1073" s="27"/>
      <c r="D1073" s="27"/>
    </row>
    <row r="1074" spans="1:4" x14ac:dyDescent="0.25">
      <c r="A1074" s="27"/>
      <c r="B1074" s="27"/>
      <c r="C1074" s="27"/>
      <c r="D1074" s="27"/>
    </row>
    <row r="1075" spans="1:4" x14ac:dyDescent="0.25">
      <c r="A1075" s="27"/>
      <c r="B1075" s="27"/>
      <c r="C1075" s="27"/>
      <c r="D1075" s="27"/>
    </row>
    <row r="1076" spans="1:4" x14ac:dyDescent="0.25">
      <c r="A1076" s="27"/>
      <c r="B1076" s="27"/>
      <c r="C1076" s="27"/>
      <c r="D1076" s="27"/>
    </row>
    <row r="1077" spans="1:4" x14ac:dyDescent="0.25">
      <c r="A1077" s="27"/>
      <c r="B1077" s="27"/>
      <c r="C1077" s="27"/>
      <c r="D1077" s="27"/>
    </row>
    <row r="1078" spans="1:4" x14ac:dyDescent="0.25">
      <c r="A1078" s="27"/>
      <c r="B1078" s="27"/>
      <c r="C1078" s="27"/>
      <c r="D1078" s="27"/>
    </row>
    <row r="1079" spans="1:4" x14ac:dyDescent="0.25">
      <c r="A1079" s="27"/>
      <c r="B1079" s="27"/>
      <c r="C1079" s="27"/>
      <c r="D1079" s="27"/>
    </row>
    <row r="1080" spans="1:4" x14ac:dyDescent="0.25">
      <c r="A1080" s="27"/>
      <c r="B1080" s="27"/>
      <c r="C1080" s="27"/>
      <c r="D1080" s="27"/>
    </row>
    <row r="1081" spans="1:4" x14ac:dyDescent="0.25">
      <c r="A1081" s="27"/>
      <c r="B1081" s="27"/>
      <c r="C1081" s="27"/>
      <c r="D1081" s="27"/>
    </row>
    <row r="1082" spans="1:4" x14ac:dyDescent="0.25">
      <c r="A1082" s="27"/>
      <c r="B1082" s="27"/>
      <c r="C1082" s="27"/>
      <c r="D1082" s="27"/>
    </row>
    <row r="1083" spans="1:4" x14ac:dyDescent="0.25">
      <c r="A1083" s="27"/>
      <c r="B1083" s="27"/>
      <c r="C1083" s="27"/>
      <c r="D1083" s="27"/>
    </row>
    <row r="1084" spans="1:4" x14ac:dyDescent="0.25">
      <c r="A1084" s="27"/>
      <c r="B1084" s="27"/>
      <c r="C1084" s="27"/>
      <c r="D1084" s="27"/>
    </row>
    <row r="1085" spans="1:4" x14ac:dyDescent="0.25">
      <c r="A1085" s="27"/>
      <c r="B1085" s="27"/>
      <c r="C1085" s="27"/>
      <c r="D1085" s="27"/>
    </row>
    <row r="1086" spans="1:4" x14ac:dyDescent="0.25">
      <c r="A1086" s="27"/>
      <c r="B1086" s="27"/>
      <c r="C1086" s="27"/>
      <c r="D1086" s="27"/>
    </row>
    <row r="1087" spans="1:4" x14ac:dyDescent="0.25">
      <c r="A1087" s="27"/>
      <c r="B1087" s="27"/>
      <c r="C1087" s="27"/>
      <c r="D1087" s="27"/>
    </row>
    <row r="1088" spans="1:4" x14ac:dyDescent="0.25">
      <c r="A1088" s="27"/>
      <c r="B1088" s="27"/>
      <c r="C1088" s="27"/>
      <c r="D1088" s="27"/>
    </row>
    <row r="1089" spans="1:4" x14ac:dyDescent="0.25">
      <c r="A1089" s="27"/>
      <c r="B1089" s="27"/>
      <c r="C1089" s="27"/>
      <c r="D1089" s="27"/>
    </row>
    <row r="1090" spans="1:4" x14ac:dyDescent="0.25">
      <c r="A1090" s="27"/>
      <c r="B1090" s="27"/>
      <c r="C1090" s="27"/>
      <c r="D1090" s="27"/>
    </row>
    <row r="1091" spans="1:4" x14ac:dyDescent="0.25">
      <c r="A1091" s="27"/>
      <c r="B1091" s="27"/>
      <c r="C1091" s="27"/>
      <c r="D1091" s="27"/>
    </row>
    <row r="1092" spans="1:4" x14ac:dyDescent="0.25">
      <c r="A1092" s="27"/>
      <c r="B1092" s="27"/>
      <c r="C1092" s="27"/>
      <c r="D1092" s="27"/>
    </row>
    <row r="1093" spans="1:4" x14ac:dyDescent="0.25">
      <c r="A1093" s="27"/>
      <c r="B1093" s="27"/>
      <c r="C1093" s="27"/>
      <c r="D1093" s="27"/>
    </row>
    <row r="1094" spans="1:4" x14ac:dyDescent="0.25">
      <c r="A1094" s="27"/>
      <c r="B1094" s="27"/>
      <c r="C1094" s="27"/>
      <c r="D1094" s="27"/>
    </row>
    <row r="1095" spans="1:4" x14ac:dyDescent="0.25">
      <c r="A1095" s="27"/>
      <c r="B1095" s="27"/>
      <c r="C1095" s="27"/>
      <c r="D1095" s="27"/>
    </row>
    <row r="1096" spans="1:4" x14ac:dyDescent="0.25">
      <c r="A1096" s="27"/>
      <c r="B1096" s="27"/>
      <c r="C1096" s="27"/>
      <c r="D1096" s="27"/>
    </row>
    <row r="1097" spans="1:4" x14ac:dyDescent="0.25">
      <c r="A1097" s="27"/>
      <c r="B1097" s="27"/>
      <c r="C1097" s="27"/>
      <c r="D1097" s="27"/>
    </row>
    <row r="1098" spans="1:4" x14ac:dyDescent="0.25">
      <c r="A1098" s="27"/>
      <c r="B1098" s="27"/>
      <c r="C1098" s="27"/>
      <c r="D1098" s="27"/>
    </row>
    <row r="1099" spans="1:4" x14ac:dyDescent="0.25">
      <c r="A1099" s="27"/>
      <c r="B1099" s="27"/>
      <c r="C1099" s="27"/>
      <c r="D1099" s="27"/>
    </row>
    <row r="1100" spans="1:4" x14ac:dyDescent="0.25">
      <c r="A1100" s="27"/>
      <c r="B1100" s="27"/>
      <c r="C1100" s="27"/>
      <c r="D1100" s="27"/>
    </row>
    <row r="1101" spans="1:4" x14ac:dyDescent="0.25">
      <c r="A1101" s="27"/>
      <c r="B1101" s="27"/>
      <c r="C1101" s="27"/>
      <c r="D1101" s="27"/>
    </row>
    <row r="1102" spans="1:4" x14ac:dyDescent="0.25">
      <c r="A1102" s="27"/>
      <c r="B1102" s="27"/>
      <c r="C1102" s="27"/>
      <c r="D1102" s="27"/>
    </row>
    <row r="1103" spans="1:4" x14ac:dyDescent="0.25">
      <c r="A1103" s="27"/>
      <c r="B1103" s="27"/>
      <c r="C1103" s="27"/>
      <c r="D1103" s="27"/>
    </row>
    <row r="1104" spans="1:4" x14ac:dyDescent="0.25">
      <c r="A1104" s="27"/>
      <c r="B1104" s="27"/>
      <c r="C1104" s="27"/>
      <c r="D1104" s="27"/>
    </row>
    <row r="1105" spans="1:4" x14ac:dyDescent="0.25">
      <c r="A1105" s="27"/>
      <c r="B1105" s="27"/>
      <c r="C1105" s="27"/>
      <c r="D1105" s="27"/>
    </row>
    <row r="1106" spans="1:4" x14ac:dyDescent="0.25">
      <c r="A1106" s="27"/>
      <c r="B1106" s="27"/>
      <c r="C1106" s="27"/>
      <c r="D1106" s="27"/>
    </row>
    <row r="1107" spans="1:4" x14ac:dyDescent="0.25">
      <c r="A1107" s="27"/>
      <c r="B1107" s="27"/>
      <c r="C1107" s="27"/>
      <c r="D1107" s="27"/>
    </row>
    <row r="1108" spans="1:4" x14ac:dyDescent="0.25">
      <c r="A1108" s="27"/>
      <c r="B1108" s="27"/>
      <c r="C1108" s="27"/>
      <c r="D1108" s="27"/>
    </row>
    <row r="1109" spans="1:4" x14ac:dyDescent="0.25">
      <c r="A1109" s="27"/>
      <c r="B1109" s="27"/>
      <c r="C1109" s="27"/>
      <c r="D1109" s="27"/>
    </row>
    <row r="1110" spans="1:4" x14ac:dyDescent="0.25">
      <c r="A1110" s="27"/>
      <c r="B1110" s="27"/>
      <c r="C1110" s="27"/>
      <c r="D1110" s="27"/>
    </row>
    <row r="1111" spans="1:4" x14ac:dyDescent="0.25">
      <c r="A1111" s="27"/>
      <c r="B1111" s="27"/>
      <c r="C1111" s="27"/>
      <c r="D1111" s="27"/>
    </row>
    <row r="1112" spans="1:4" x14ac:dyDescent="0.25">
      <c r="A1112" s="27"/>
      <c r="B1112" s="27"/>
      <c r="C1112" s="27"/>
      <c r="D1112" s="27"/>
    </row>
    <row r="1113" spans="1:4" x14ac:dyDescent="0.25">
      <c r="A1113" s="27"/>
      <c r="B1113" s="27"/>
      <c r="C1113" s="27"/>
      <c r="D1113" s="27"/>
    </row>
    <row r="1114" spans="1:4" x14ac:dyDescent="0.25">
      <c r="A1114" s="27"/>
      <c r="B1114" s="27"/>
      <c r="C1114" s="27"/>
      <c r="D1114" s="27"/>
    </row>
    <row r="1115" spans="1:4" x14ac:dyDescent="0.25">
      <c r="A1115" s="27"/>
      <c r="B1115" s="27"/>
      <c r="C1115" s="27"/>
      <c r="D1115" s="27"/>
    </row>
    <row r="1116" spans="1:4" x14ac:dyDescent="0.25">
      <c r="A1116" s="27"/>
      <c r="B1116" s="27"/>
      <c r="C1116" s="27"/>
      <c r="D1116" s="27"/>
    </row>
    <row r="1117" spans="1:4" x14ac:dyDescent="0.25">
      <c r="A1117" s="27"/>
      <c r="B1117" s="27"/>
      <c r="C1117" s="27"/>
      <c r="D1117" s="27"/>
    </row>
    <row r="1118" spans="1:4" x14ac:dyDescent="0.25">
      <c r="A1118" s="27"/>
      <c r="B1118" s="27"/>
      <c r="C1118" s="27"/>
      <c r="D1118" s="27"/>
    </row>
    <row r="1119" spans="1:4" x14ac:dyDescent="0.25">
      <c r="A1119" s="27"/>
      <c r="B1119" s="27"/>
      <c r="C1119" s="27"/>
      <c r="D1119" s="27"/>
    </row>
    <row r="1120" spans="1:4" x14ac:dyDescent="0.25">
      <c r="A1120" s="27"/>
      <c r="B1120" s="27"/>
      <c r="C1120" s="27"/>
      <c r="D1120" s="27"/>
    </row>
    <row r="1121" spans="1:4" x14ac:dyDescent="0.25">
      <c r="A1121" s="27"/>
      <c r="B1121" s="27"/>
      <c r="C1121" s="27"/>
      <c r="D1121" s="27"/>
    </row>
    <row r="1122" spans="1:4" x14ac:dyDescent="0.25">
      <c r="A1122" s="27"/>
      <c r="B1122" s="27"/>
      <c r="C1122" s="27"/>
      <c r="D1122" s="27"/>
    </row>
    <row r="1123" spans="1:4" x14ac:dyDescent="0.25">
      <c r="A1123" s="27"/>
      <c r="B1123" s="27"/>
      <c r="C1123" s="27"/>
      <c r="D1123" s="27"/>
    </row>
    <row r="1124" spans="1:4" x14ac:dyDescent="0.25">
      <c r="A1124" s="27"/>
      <c r="B1124" s="27"/>
      <c r="C1124" s="27"/>
      <c r="D1124" s="27"/>
    </row>
    <row r="1125" spans="1:4" x14ac:dyDescent="0.25">
      <c r="A1125" s="27"/>
      <c r="B1125" s="27"/>
      <c r="C1125" s="27"/>
      <c r="D1125" s="27"/>
    </row>
    <row r="1126" spans="1:4" x14ac:dyDescent="0.25">
      <c r="A1126" s="27"/>
      <c r="B1126" s="27"/>
      <c r="C1126" s="27"/>
      <c r="D1126" s="27"/>
    </row>
    <row r="1127" spans="1:4" x14ac:dyDescent="0.25">
      <c r="A1127" s="27"/>
      <c r="B1127" s="27"/>
      <c r="C1127" s="27"/>
      <c r="D1127" s="27"/>
    </row>
    <row r="1128" spans="1:4" x14ac:dyDescent="0.25">
      <c r="A1128" s="27"/>
      <c r="B1128" s="27"/>
      <c r="C1128" s="27"/>
      <c r="D1128" s="27"/>
    </row>
    <row r="1129" spans="1:4" x14ac:dyDescent="0.25">
      <c r="A1129" s="27"/>
      <c r="B1129" s="27"/>
      <c r="C1129" s="27"/>
      <c r="D1129" s="27"/>
    </row>
    <row r="1130" spans="1:4" x14ac:dyDescent="0.25">
      <c r="A1130" s="27"/>
      <c r="B1130" s="27"/>
      <c r="C1130" s="27"/>
      <c r="D1130" s="27"/>
    </row>
    <row r="1131" spans="1:4" x14ac:dyDescent="0.25">
      <c r="A1131" s="27"/>
      <c r="B1131" s="27"/>
      <c r="C1131" s="27"/>
      <c r="D1131" s="27"/>
    </row>
    <row r="1132" spans="1:4" x14ac:dyDescent="0.25">
      <c r="A1132" s="27"/>
      <c r="B1132" s="27"/>
      <c r="C1132" s="27"/>
      <c r="D1132" s="27"/>
    </row>
    <row r="1133" spans="1:4" x14ac:dyDescent="0.25">
      <c r="A1133" s="27"/>
      <c r="B1133" s="27"/>
      <c r="C1133" s="27"/>
      <c r="D1133" s="27"/>
    </row>
    <row r="1134" spans="1:4" x14ac:dyDescent="0.25">
      <c r="A1134" s="27"/>
      <c r="B1134" s="27"/>
      <c r="C1134" s="27"/>
      <c r="D1134" s="27"/>
    </row>
    <row r="1135" spans="1:4" x14ac:dyDescent="0.25">
      <c r="A1135" s="27"/>
      <c r="B1135" s="27"/>
      <c r="C1135" s="27"/>
      <c r="D1135" s="27"/>
    </row>
    <row r="1136" spans="1:4" x14ac:dyDescent="0.25">
      <c r="A1136" s="27"/>
      <c r="B1136" s="27"/>
      <c r="C1136" s="27"/>
      <c r="D1136" s="27"/>
    </row>
    <row r="1137" spans="1:4" x14ac:dyDescent="0.25">
      <c r="A1137" s="27"/>
      <c r="B1137" s="27"/>
      <c r="C1137" s="27"/>
      <c r="D1137" s="27"/>
    </row>
    <row r="1138" spans="1:4" x14ac:dyDescent="0.25">
      <c r="A1138" s="27"/>
      <c r="B1138" s="27"/>
      <c r="C1138" s="27"/>
      <c r="D1138" s="27"/>
    </row>
    <row r="1139" spans="1:4" x14ac:dyDescent="0.25">
      <c r="A1139" s="27"/>
      <c r="B1139" s="27"/>
      <c r="C1139" s="27"/>
      <c r="D1139" s="27"/>
    </row>
    <row r="1140" spans="1:4" x14ac:dyDescent="0.25">
      <c r="A1140" s="27"/>
      <c r="B1140" s="27"/>
      <c r="C1140" s="27"/>
      <c r="D1140" s="27"/>
    </row>
    <row r="1141" spans="1:4" x14ac:dyDescent="0.25">
      <c r="A1141" s="27"/>
      <c r="B1141" s="27"/>
      <c r="C1141" s="27"/>
      <c r="D1141" s="27"/>
    </row>
    <row r="1142" spans="1:4" x14ac:dyDescent="0.25">
      <c r="A1142" s="27"/>
      <c r="B1142" s="27"/>
      <c r="C1142" s="27"/>
      <c r="D1142" s="27"/>
    </row>
    <row r="1143" spans="1:4" x14ac:dyDescent="0.25">
      <c r="A1143" s="27"/>
      <c r="B1143" s="27"/>
      <c r="C1143" s="27"/>
      <c r="D1143" s="27"/>
    </row>
    <row r="1144" spans="1:4" x14ac:dyDescent="0.25">
      <c r="A1144" s="27"/>
      <c r="B1144" s="27"/>
      <c r="C1144" s="27"/>
      <c r="D1144" s="27"/>
    </row>
    <row r="1145" spans="1:4" x14ac:dyDescent="0.25">
      <c r="A1145" s="27"/>
      <c r="B1145" s="27"/>
      <c r="C1145" s="27"/>
      <c r="D1145" s="27"/>
    </row>
    <row r="1146" spans="1:4" x14ac:dyDescent="0.25">
      <c r="A1146" s="27"/>
      <c r="B1146" s="27"/>
      <c r="C1146" s="27"/>
      <c r="D1146" s="27"/>
    </row>
    <row r="1147" spans="1:4" x14ac:dyDescent="0.25">
      <c r="A1147" s="27"/>
      <c r="B1147" s="27"/>
      <c r="C1147" s="27"/>
      <c r="D1147" s="27"/>
    </row>
    <row r="1148" spans="1:4" x14ac:dyDescent="0.25">
      <c r="A1148" s="27"/>
      <c r="B1148" s="27"/>
      <c r="C1148" s="27"/>
      <c r="D1148" s="27"/>
    </row>
    <row r="1149" spans="1:4" x14ac:dyDescent="0.25">
      <c r="A1149" s="27"/>
      <c r="B1149" s="27"/>
      <c r="C1149" s="27"/>
      <c r="D1149" s="27"/>
    </row>
    <row r="1150" spans="1:4" x14ac:dyDescent="0.25">
      <c r="A1150" s="27"/>
      <c r="B1150" s="27"/>
      <c r="C1150" s="27"/>
      <c r="D1150" s="27"/>
    </row>
    <row r="1151" spans="1:4" x14ac:dyDescent="0.25">
      <c r="A1151" s="27"/>
      <c r="B1151" s="27"/>
      <c r="C1151" s="27"/>
      <c r="D1151" s="27"/>
    </row>
    <row r="1152" spans="1:4" x14ac:dyDescent="0.25">
      <c r="A1152" s="27"/>
      <c r="B1152" s="27"/>
      <c r="C1152" s="27"/>
      <c r="D1152" s="27"/>
    </row>
    <row r="1153" spans="1:4" x14ac:dyDescent="0.25">
      <c r="A1153" s="27"/>
      <c r="B1153" s="27"/>
      <c r="C1153" s="27"/>
      <c r="D1153" s="27"/>
    </row>
    <row r="1154" spans="1:4" x14ac:dyDescent="0.25">
      <c r="A1154" s="27"/>
      <c r="B1154" s="27"/>
      <c r="C1154" s="27"/>
      <c r="D1154" s="27"/>
    </row>
    <row r="1155" spans="1:4" x14ac:dyDescent="0.25">
      <c r="A1155" s="27"/>
      <c r="B1155" s="27"/>
      <c r="C1155" s="27"/>
      <c r="D1155" s="27"/>
    </row>
    <row r="1156" spans="1:4" x14ac:dyDescent="0.25">
      <c r="A1156" s="27"/>
      <c r="B1156" s="27"/>
      <c r="C1156" s="27"/>
      <c r="D1156" s="27"/>
    </row>
    <row r="1157" spans="1:4" x14ac:dyDescent="0.25">
      <c r="A1157" s="27"/>
      <c r="B1157" s="27"/>
      <c r="C1157" s="27"/>
      <c r="D1157" s="27"/>
    </row>
    <row r="1158" spans="1:4" x14ac:dyDescent="0.25">
      <c r="A1158" s="27"/>
      <c r="B1158" s="27"/>
      <c r="C1158" s="27"/>
      <c r="D1158" s="27"/>
    </row>
    <row r="1159" spans="1:4" x14ac:dyDescent="0.25">
      <c r="A1159" s="27"/>
      <c r="B1159" s="27"/>
      <c r="C1159" s="27"/>
      <c r="D1159" s="27"/>
    </row>
    <row r="1160" spans="1:4" x14ac:dyDescent="0.25">
      <c r="A1160" s="27"/>
      <c r="B1160" s="27"/>
      <c r="C1160" s="27"/>
      <c r="D1160" s="27"/>
    </row>
    <row r="1161" spans="1:4" x14ac:dyDescent="0.25">
      <c r="A1161" s="27"/>
      <c r="B1161" s="27"/>
      <c r="C1161" s="27"/>
      <c r="D1161" s="27"/>
    </row>
    <row r="1162" spans="1:4" x14ac:dyDescent="0.25">
      <c r="A1162" s="27"/>
      <c r="B1162" s="27"/>
      <c r="C1162" s="27"/>
      <c r="D1162" s="27"/>
    </row>
    <row r="1163" spans="1:4" x14ac:dyDescent="0.25">
      <c r="A1163" s="27"/>
      <c r="B1163" s="27"/>
      <c r="C1163" s="27"/>
      <c r="D1163" s="27"/>
    </row>
    <row r="1164" spans="1:4" x14ac:dyDescent="0.25">
      <c r="A1164" s="27"/>
      <c r="B1164" s="27"/>
      <c r="C1164" s="27"/>
      <c r="D1164" s="27"/>
    </row>
    <row r="1165" spans="1:4" x14ac:dyDescent="0.25">
      <c r="A1165" s="27"/>
      <c r="B1165" s="27"/>
      <c r="C1165" s="27"/>
      <c r="D1165" s="27"/>
    </row>
    <row r="1166" spans="1:4" x14ac:dyDescent="0.25">
      <c r="A1166" s="27"/>
      <c r="B1166" s="27"/>
      <c r="C1166" s="27"/>
      <c r="D1166" s="27"/>
    </row>
    <row r="1167" spans="1:4" x14ac:dyDescent="0.25">
      <c r="A1167" s="27"/>
      <c r="B1167" s="27"/>
      <c r="C1167" s="27"/>
      <c r="D1167" s="27"/>
    </row>
    <row r="1168" spans="1:4" x14ac:dyDescent="0.25">
      <c r="A1168" s="27"/>
      <c r="B1168" s="27"/>
      <c r="C1168" s="27"/>
      <c r="D1168" s="27"/>
    </row>
    <row r="1169" spans="1:4" x14ac:dyDescent="0.25">
      <c r="A1169" s="27"/>
      <c r="B1169" s="27"/>
      <c r="C1169" s="27"/>
      <c r="D1169" s="27"/>
    </row>
    <row r="1170" spans="1:4" x14ac:dyDescent="0.25">
      <c r="A1170" s="27"/>
      <c r="B1170" s="27"/>
      <c r="C1170" s="27"/>
      <c r="D1170" s="27"/>
    </row>
    <row r="1171" spans="1:4" x14ac:dyDescent="0.25">
      <c r="A1171" s="27"/>
      <c r="B1171" s="27"/>
      <c r="C1171" s="27"/>
      <c r="D1171" s="27"/>
    </row>
    <row r="1172" spans="1:4" x14ac:dyDescent="0.25">
      <c r="A1172" s="27"/>
      <c r="B1172" s="27"/>
      <c r="C1172" s="27"/>
      <c r="D1172" s="27"/>
    </row>
    <row r="1173" spans="1:4" x14ac:dyDescent="0.25">
      <c r="A1173" s="27"/>
      <c r="B1173" s="27"/>
      <c r="C1173" s="27"/>
      <c r="D1173" s="27"/>
    </row>
    <row r="1174" spans="1:4" x14ac:dyDescent="0.25">
      <c r="A1174" s="27"/>
      <c r="B1174" s="27"/>
      <c r="C1174" s="27"/>
      <c r="D1174" s="27"/>
    </row>
    <row r="1175" spans="1:4" x14ac:dyDescent="0.25">
      <c r="A1175" s="27"/>
      <c r="B1175" s="27"/>
      <c r="C1175" s="27"/>
      <c r="D1175" s="27"/>
    </row>
    <row r="1176" spans="1:4" x14ac:dyDescent="0.25">
      <c r="A1176" s="27"/>
      <c r="B1176" s="27"/>
      <c r="C1176" s="27"/>
      <c r="D1176" s="27"/>
    </row>
    <row r="1177" spans="1:4" x14ac:dyDescent="0.25">
      <c r="A1177" s="27"/>
      <c r="B1177" s="27"/>
      <c r="C1177" s="27"/>
      <c r="D1177" s="27"/>
    </row>
    <row r="1178" spans="1:4" x14ac:dyDescent="0.25">
      <c r="A1178" s="27"/>
      <c r="B1178" s="27"/>
      <c r="C1178" s="27"/>
      <c r="D1178" s="27"/>
    </row>
    <row r="1179" spans="1:4" x14ac:dyDescent="0.25">
      <c r="A1179" s="27"/>
      <c r="B1179" s="27"/>
      <c r="C1179" s="27"/>
      <c r="D1179" s="27"/>
    </row>
    <row r="1180" spans="1:4" x14ac:dyDescent="0.25">
      <c r="A1180" s="27"/>
      <c r="B1180" s="27"/>
      <c r="C1180" s="27"/>
      <c r="D1180" s="27"/>
    </row>
    <row r="1181" spans="1:4" x14ac:dyDescent="0.25">
      <c r="A1181" s="27"/>
      <c r="B1181" s="27"/>
      <c r="C1181" s="27"/>
      <c r="D1181" s="27"/>
    </row>
    <row r="1182" spans="1:4" x14ac:dyDescent="0.25">
      <c r="A1182" s="27"/>
      <c r="B1182" s="27"/>
      <c r="C1182" s="27"/>
      <c r="D1182" s="27"/>
    </row>
    <row r="1183" spans="1:4" x14ac:dyDescent="0.25">
      <c r="A1183" s="27"/>
      <c r="B1183" s="27"/>
      <c r="C1183" s="27"/>
      <c r="D1183" s="27"/>
    </row>
    <row r="1184" spans="1:4" x14ac:dyDescent="0.25">
      <c r="A1184" s="27"/>
      <c r="B1184" s="27"/>
      <c r="C1184" s="27"/>
      <c r="D1184" s="27"/>
    </row>
    <row r="1185" spans="1:4" x14ac:dyDescent="0.25">
      <c r="A1185" s="27"/>
      <c r="B1185" s="27"/>
      <c r="C1185" s="27"/>
      <c r="D1185" s="27"/>
    </row>
    <row r="1186" spans="1:4" x14ac:dyDescent="0.25">
      <c r="A1186" s="27"/>
      <c r="B1186" s="27"/>
      <c r="C1186" s="27"/>
      <c r="D1186" s="27"/>
    </row>
    <row r="1187" spans="1:4" x14ac:dyDescent="0.25">
      <c r="A1187" s="27"/>
      <c r="B1187" s="27"/>
      <c r="C1187" s="27"/>
      <c r="D1187" s="27"/>
    </row>
    <row r="1188" spans="1:4" x14ac:dyDescent="0.25">
      <c r="A1188" s="27"/>
      <c r="B1188" s="27"/>
      <c r="C1188" s="27"/>
      <c r="D1188" s="27"/>
    </row>
    <row r="1189" spans="1:4" x14ac:dyDescent="0.25">
      <c r="A1189" s="27"/>
      <c r="B1189" s="27"/>
      <c r="C1189" s="27"/>
      <c r="D1189" s="27"/>
    </row>
    <row r="1190" spans="1:4" x14ac:dyDescent="0.25">
      <c r="A1190" s="27"/>
      <c r="B1190" s="27"/>
      <c r="C1190" s="27"/>
      <c r="D1190" s="27"/>
    </row>
    <row r="1191" spans="1:4" x14ac:dyDescent="0.25">
      <c r="A1191" s="27"/>
      <c r="B1191" s="27"/>
      <c r="C1191" s="27"/>
      <c r="D1191" s="27"/>
    </row>
    <row r="1192" spans="1:4" x14ac:dyDescent="0.25">
      <c r="A1192" s="27"/>
      <c r="B1192" s="27"/>
      <c r="C1192" s="27"/>
      <c r="D1192" s="27"/>
    </row>
    <row r="1193" spans="1:4" x14ac:dyDescent="0.25">
      <c r="A1193" s="27"/>
      <c r="B1193" s="27"/>
      <c r="C1193" s="27"/>
      <c r="D1193" s="27"/>
    </row>
    <row r="1194" spans="1:4" x14ac:dyDescent="0.25">
      <c r="A1194" s="27"/>
      <c r="B1194" s="27"/>
      <c r="C1194" s="27"/>
      <c r="D1194" s="27"/>
    </row>
    <row r="1195" spans="1:4" x14ac:dyDescent="0.25">
      <c r="A1195" s="27"/>
      <c r="B1195" s="27"/>
      <c r="C1195" s="27"/>
      <c r="D1195" s="27"/>
    </row>
    <row r="1196" spans="1:4" x14ac:dyDescent="0.25">
      <c r="A1196" s="27"/>
      <c r="B1196" s="27"/>
      <c r="C1196" s="27"/>
      <c r="D1196" s="27"/>
    </row>
    <row r="1197" spans="1:4" x14ac:dyDescent="0.25">
      <c r="A1197" s="27"/>
      <c r="B1197" s="27"/>
      <c r="C1197" s="27"/>
      <c r="D1197" s="27"/>
    </row>
    <row r="1198" spans="1:4" x14ac:dyDescent="0.25">
      <c r="A1198" s="27"/>
      <c r="B1198" s="27"/>
      <c r="C1198" s="27"/>
      <c r="D1198" s="27"/>
    </row>
    <row r="1199" spans="1:4" x14ac:dyDescent="0.25">
      <c r="A1199" s="27"/>
      <c r="B1199" s="27"/>
      <c r="C1199" s="27"/>
      <c r="D1199" s="27"/>
    </row>
    <row r="1200" spans="1:4" x14ac:dyDescent="0.25">
      <c r="A1200" s="27"/>
      <c r="B1200" s="27"/>
      <c r="C1200" s="27"/>
      <c r="D1200" s="27"/>
    </row>
    <row r="1201" spans="1:4" x14ac:dyDescent="0.25">
      <c r="A1201" s="27"/>
      <c r="B1201" s="27"/>
      <c r="C1201" s="27"/>
      <c r="D1201" s="27"/>
    </row>
    <row r="1202" spans="1:4" x14ac:dyDescent="0.25">
      <c r="A1202" s="27"/>
      <c r="B1202" s="27"/>
      <c r="C1202" s="27"/>
      <c r="D1202" s="27"/>
    </row>
    <row r="1203" spans="1:4" x14ac:dyDescent="0.25">
      <c r="A1203" s="27"/>
      <c r="B1203" s="27"/>
      <c r="C1203" s="27"/>
      <c r="D1203" s="27"/>
    </row>
    <row r="1204" spans="1:4" x14ac:dyDescent="0.25">
      <c r="A1204" s="27"/>
      <c r="B1204" s="27"/>
      <c r="C1204" s="27"/>
      <c r="D1204" s="27"/>
    </row>
    <row r="1205" spans="1:4" x14ac:dyDescent="0.25">
      <c r="A1205" s="27"/>
      <c r="B1205" s="27"/>
      <c r="C1205" s="27"/>
      <c r="D1205" s="27"/>
    </row>
    <row r="1206" spans="1:4" x14ac:dyDescent="0.25">
      <c r="A1206" s="27"/>
      <c r="B1206" s="27"/>
      <c r="C1206" s="27"/>
      <c r="D1206" s="27"/>
    </row>
    <row r="1207" spans="1:4" x14ac:dyDescent="0.25">
      <c r="A1207" s="27"/>
      <c r="B1207" s="27"/>
      <c r="C1207" s="27"/>
      <c r="D1207" s="27"/>
    </row>
    <row r="1208" spans="1:4" x14ac:dyDescent="0.25">
      <c r="A1208" s="27"/>
      <c r="B1208" s="27"/>
      <c r="C1208" s="27"/>
      <c r="D1208" s="27"/>
    </row>
    <row r="1209" spans="1:4" x14ac:dyDescent="0.25">
      <c r="A1209" s="27"/>
      <c r="B1209" s="27"/>
      <c r="C1209" s="27"/>
      <c r="D1209" s="27"/>
    </row>
    <row r="1210" spans="1:4" x14ac:dyDescent="0.25">
      <c r="A1210" s="27"/>
      <c r="B1210" s="27"/>
      <c r="C1210" s="27"/>
      <c r="D1210" s="27"/>
    </row>
    <row r="1211" spans="1:4" x14ac:dyDescent="0.25">
      <c r="A1211" s="27"/>
      <c r="B1211" s="27"/>
      <c r="C1211" s="27"/>
      <c r="D1211" s="27"/>
    </row>
    <row r="1212" spans="1:4" x14ac:dyDescent="0.25">
      <c r="A1212" s="27"/>
      <c r="B1212" s="27"/>
      <c r="C1212" s="27"/>
      <c r="D1212" s="27"/>
    </row>
    <row r="1213" spans="1:4" x14ac:dyDescent="0.25">
      <c r="A1213" s="27"/>
      <c r="B1213" s="27"/>
      <c r="C1213" s="27"/>
      <c r="D1213" s="27"/>
    </row>
    <row r="1214" spans="1:4" x14ac:dyDescent="0.25">
      <c r="A1214" s="27"/>
      <c r="B1214" s="27"/>
      <c r="C1214" s="27"/>
      <c r="D1214" s="27"/>
    </row>
    <row r="1215" spans="1:4" x14ac:dyDescent="0.25">
      <c r="A1215" s="27"/>
      <c r="B1215" s="27"/>
      <c r="C1215" s="27"/>
      <c r="D1215" s="27"/>
    </row>
    <row r="1216" spans="1:4" x14ac:dyDescent="0.25">
      <c r="A1216" s="27"/>
      <c r="B1216" s="27"/>
      <c r="C1216" s="27"/>
      <c r="D1216" s="27"/>
    </row>
    <row r="1217" spans="1:4" x14ac:dyDescent="0.25">
      <c r="A1217" s="27"/>
      <c r="B1217" s="27"/>
      <c r="C1217" s="27"/>
      <c r="D1217" s="27"/>
    </row>
    <row r="1218" spans="1:4" x14ac:dyDescent="0.25">
      <c r="A1218" s="27"/>
      <c r="B1218" s="27"/>
      <c r="C1218" s="27"/>
      <c r="D1218" s="27"/>
    </row>
    <row r="1219" spans="1:4" x14ac:dyDescent="0.25">
      <c r="A1219" s="27"/>
      <c r="B1219" s="27"/>
      <c r="C1219" s="27"/>
      <c r="D1219" s="27"/>
    </row>
    <row r="1220" spans="1:4" x14ac:dyDescent="0.25">
      <c r="A1220" s="27"/>
      <c r="B1220" s="27"/>
      <c r="C1220" s="27"/>
      <c r="D1220" s="27"/>
    </row>
    <row r="1221" spans="1:4" x14ac:dyDescent="0.25">
      <c r="A1221" s="27"/>
      <c r="B1221" s="27"/>
      <c r="C1221" s="27"/>
      <c r="D1221" s="27"/>
    </row>
    <row r="1222" spans="1:4" x14ac:dyDescent="0.25">
      <c r="A1222" s="27"/>
      <c r="B1222" s="27"/>
      <c r="C1222" s="27"/>
      <c r="D1222" s="27"/>
    </row>
    <row r="1223" spans="1:4" x14ac:dyDescent="0.25">
      <c r="A1223" s="27"/>
      <c r="B1223" s="27"/>
      <c r="C1223" s="27"/>
      <c r="D1223" s="27"/>
    </row>
    <row r="1224" spans="1:4" x14ac:dyDescent="0.25">
      <c r="A1224" s="27"/>
      <c r="B1224" s="27"/>
      <c r="C1224" s="27"/>
      <c r="D1224" s="27"/>
    </row>
    <row r="1225" spans="1:4" x14ac:dyDescent="0.25">
      <c r="A1225" s="27"/>
      <c r="B1225" s="27"/>
      <c r="C1225" s="27"/>
      <c r="D1225" s="27"/>
    </row>
    <row r="1226" spans="1:4" x14ac:dyDescent="0.25">
      <c r="A1226" s="27"/>
      <c r="B1226" s="27"/>
      <c r="C1226" s="27"/>
      <c r="D1226" s="27"/>
    </row>
    <row r="1227" spans="1:4" x14ac:dyDescent="0.25">
      <c r="A1227" s="27"/>
      <c r="B1227" s="27"/>
      <c r="C1227" s="27"/>
      <c r="D1227" s="27"/>
    </row>
    <row r="1228" spans="1:4" x14ac:dyDescent="0.25">
      <c r="A1228" s="27"/>
      <c r="B1228" s="27"/>
      <c r="C1228" s="27"/>
      <c r="D1228" s="27"/>
    </row>
    <row r="1229" spans="1:4" x14ac:dyDescent="0.25">
      <c r="A1229" s="27"/>
      <c r="B1229" s="27"/>
      <c r="C1229" s="27"/>
      <c r="D1229" s="27"/>
    </row>
    <row r="1230" spans="1:4" x14ac:dyDescent="0.25">
      <c r="A1230" s="27"/>
      <c r="B1230" s="27"/>
      <c r="C1230" s="27"/>
      <c r="D1230" s="27"/>
    </row>
    <row r="1231" spans="1:4" x14ac:dyDescent="0.25">
      <c r="A1231" s="27"/>
      <c r="B1231" s="27"/>
      <c r="C1231" s="27"/>
      <c r="D1231" s="27"/>
    </row>
    <row r="1232" spans="1:4" x14ac:dyDescent="0.25">
      <c r="A1232" s="27"/>
      <c r="B1232" s="27"/>
      <c r="C1232" s="27"/>
      <c r="D1232" s="27"/>
    </row>
    <row r="1233" spans="1:4" x14ac:dyDescent="0.25">
      <c r="A1233" s="27"/>
      <c r="B1233" s="27"/>
      <c r="C1233" s="27"/>
      <c r="D1233" s="27"/>
    </row>
    <row r="1234" spans="1:4" x14ac:dyDescent="0.25">
      <c r="A1234" s="27"/>
      <c r="B1234" s="27"/>
      <c r="C1234" s="27"/>
      <c r="D1234" s="27"/>
    </row>
    <row r="1235" spans="1:4" x14ac:dyDescent="0.25">
      <c r="A1235" s="27"/>
      <c r="B1235" s="27"/>
      <c r="C1235" s="27"/>
      <c r="D1235" s="27"/>
    </row>
    <row r="1236" spans="1:4" x14ac:dyDescent="0.25">
      <c r="A1236" s="27"/>
      <c r="B1236" s="27"/>
      <c r="C1236" s="27"/>
      <c r="D1236" s="27"/>
    </row>
    <row r="1237" spans="1:4" x14ac:dyDescent="0.25">
      <c r="A1237" s="27"/>
      <c r="B1237" s="27"/>
      <c r="C1237" s="27"/>
      <c r="D1237" s="27"/>
    </row>
    <row r="1238" spans="1:4" x14ac:dyDescent="0.25">
      <c r="A1238" s="27"/>
      <c r="B1238" s="27"/>
      <c r="C1238" s="27"/>
      <c r="D1238" s="27"/>
    </row>
    <row r="1239" spans="1:4" x14ac:dyDescent="0.25">
      <c r="A1239" s="27"/>
      <c r="B1239" s="27"/>
      <c r="C1239" s="27"/>
      <c r="D1239" s="27"/>
    </row>
    <row r="1240" spans="1:4" x14ac:dyDescent="0.25">
      <c r="A1240" s="27"/>
      <c r="B1240" s="27"/>
      <c r="C1240" s="27"/>
      <c r="D1240" s="27"/>
    </row>
    <row r="1241" spans="1:4" x14ac:dyDescent="0.25">
      <c r="A1241" s="27"/>
      <c r="B1241" s="27"/>
      <c r="C1241" s="27"/>
      <c r="D1241" s="27"/>
    </row>
    <row r="1242" spans="1:4" x14ac:dyDescent="0.25">
      <c r="A1242" s="27"/>
      <c r="B1242" s="27"/>
      <c r="C1242" s="27"/>
      <c r="D1242" s="27"/>
    </row>
    <row r="1243" spans="1:4" x14ac:dyDescent="0.25">
      <c r="A1243" s="27"/>
      <c r="B1243" s="27"/>
      <c r="C1243" s="27"/>
      <c r="D1243" s="27"/>
    </row>
    <row r="1244" spans="1:4" x14ac:dyDescent="0.25">
      <c r="A1244" s="27"/>
      <c r="B1244" s="27"/>
      <c r="C1244" s="27"/>
      <c r="D1244" s="27"/>
    </row>
    <row r="1245" spans="1:4" x14ac:dyDescent="0.25">
      <c r="A1245" s="27"/>
      <c r="B1245" s="27"/>
      <c r="C1245" s="27"/>
      <c r="D1245" s="27"/>
    </row>
    <row r="1246" spans="1:4" x14ac:dyDescent="0.25">
      <c r="A1246" s="27"/>
      <c r="B1246" s="27"/>
      <c r="C1246" s="27"/>
      <c r="D1246" s="27"/>
    </row>
    <row r="1247" spans="1:4" x14ac:dyDescent="0.25">
      <c r="A1247" s="27"/>
      <c r="B1247" s="27"/>
      <c r="C1247" s="27"/>
      <c r="D1247" s="27"/>
    </row>
    <row r="1248" spans="1:4" x14ac:dyDescent="0.25">
      <c r="A1248" s="27"/>
      <c r="B1248" s="27"/>
      <c r="C1248" s="27"/>
      <c r="D1248" s="27"/>
    </row>
    <row r="1249" spans="1:4" x14ac:dyDescent="0.25">
      <c r="A1249" s="27"/>
      <c r="B1249" s="27"/>
      <c r="C1249" s="27"/>
      <c r="D1249" s="27"/>
    </row>
    <row r="1250" spans="1:4" x14ac:dyDescent="0.25">
      <c r="A1250" s="27"/>
      <c r="B1250" s="27"/>
      <c r="C1250" s="27"/>
      <c r="D1250" s="27"/>
    </row>
    <row r="1251" spans="1:4" x14ac:dyDescent="0.25">
      <c r="A1251" s="27"/>
      <c r="B1251" s="27"/>
      <c r="C1251" s="27"/>
      <c r="D1251" s="27"/>
    </row>
    <row r="1252" spans="1:4" x14ac:dyDescent="0.25">
      <c r="A1252" s="27"/>
      <c r="B1252" s="27"/>
      <c r="C1252" s="27"/>
      <c r="D1252" s="27"/>
    </row>
    <row r="1253" spans="1:4" x14ac:dyDescent="0.25">
      <c r="A1253" s="27"/>
      <c r="B1253" s="27"/>
      <c r="C1253" s="27"/>
      <c r="D1253" s="27"/>
    </row>
    <row r="1254" spans="1:4" x14ac:dyDescent="0.25">
      <c r="A1254" s="27"/>
      <c r="B1254" s="27"/>
      <c r="C1254" s="27"/>
      <c r="D1254" s="27"/>
    </row>
    <row r="1255" spans="1:4" x14ac:dyDescent="0.25">
      <c r="A1255" s="27"/>
      <c r="B1255" s="27"/>
      <c r="C1255" s="27"/>
      <c r="D1255" s="27"/>
    </row>
    <row r="1256" spans="1:4" x14ac:dyDescent="0.25">
      <c r="A1256" s="27"/>
      <c r="B1256" s="27"/>
      <c r="C1256" s="27"/>
      <c r="D1256" s="27"/>
    </row>
    <row r="1257" spans="1:4" x14ac:dyDescent="0.25">
      <c r="A1257" s="27"/>
      <c r="B1257" s="27"/>
      <c r="C1257" s="27"/>
      <c r="D1257" s="27"/>
    </row>
    <row r="1258" spans="1:4" x14ac:dyDescent="0.25">
      <c r="A1258" s="27"/>
      <c r="B1258" s="27"/>
      <c r="C1258" s="27"/>
      <c r="D1258" s="27"/>
    </row>
    <row r="1259" spans="1:4" x14ac:dyDescent="0.25">
      <c r="A1259" s="27"/>
      <c r="B1259" s="27"/>
      <c r="C1259" s="27"/>
      <c r="D1259" s="27"/>
    </row>
    <row r="1260" spans="1:4" x14ac:dyDescent="0.25">
      <c r="A1260" s="27"/>
      <c r="B1260" s="27"/>
      <c r="C1260" s="27"/>
      <c r="D1260" s="27"/>
    </row>
    <row r="1261" spans="1:4" x14ac:dyDescent="0.25">
      <c r="A1261" s="27"/>
      <c r="B1261" s="27"/>
      <c r="C1261" s="27"/>
      <c r="D1261" s="27"/>
    </row>
    <row r="1262" spans="1:4" x14ac:dyDescent="0.25">
      <c r="A1262" s="27"/>
      <c r="B1262" s="27"/>
      <c r="C1262" s="27"/>
      <c r="D1262" s="27"/>
    </row>
    <row r="1263" spans="1:4" x14ac:dyDescent="0.25">
      <c r="A1263" s="27"/>
      <c r="B1263" s="27"/>
      <c r="C1263" s="27"/>
      <c r="D1263" s="27"/>
    </row>
    <row r="1264" spans="1:4" x14ac:dyDescent="0.25">
      <c r="A1264" s="27"/>
      <c r="B1264" s="27"/>
      <c r="C1264" s="27"/>
      <c r="D1264" s="27"/>
    </row>
    <row r="1265" spans="1:4" x14ac:dyDescent="0.25">
      <c r="A1265" s="27"/>
      <c r="B1265" s="27"/>
      <c r="C1265" s="27"/>
      <c r="D1265" s="27"/>
    </row>
    <row r="1266" spans="1:4" x14ac:dyDescent="0.25">
      <c r="A1266" s="27"/>
      <c r="B1266" s="27"/>
      <c r="C1266" s="27"/>
      <c r="D1266" s="27"/>
    </row>
    <row r="1267" spans="1:4" x14ac:dyDescent="0.25">
      <c r="A1267" s="27"/>
      <c r="B1267" s="27"/>
      <c r="C1267" s="27"/>
      <c r="D1267" s="27"/>
    </row>
    <row r="1268" spans="1:4" x14ac:dyDescent="0.25">
      <c r="A1268" s="27"/>
      <c r="B1268" s="27"/>
      <c r="C1268" s="27"/>
      <c r="D1268" s="27"/>
    </row>
    <row r="1269" spans="1:4" x14ac:dyDescent="0.25">
      <c r="A1269" s="27"/>
      <c r="B1269" s="27"/>
      <c r="C1269" s="27"/>
      <c r="D1269" s="27"/>
    </row>
    <row r="1270" spans="1:4" x14ac:dyDescent="0.25">
      <c r="A1270" s="27"/>
      <c r="B1270" s="27"/>
      <c r="C1270" s="27"/>
      <c r="D1270" s="27"/>
    </row>
    <row r="1271" spans="1:4" x14ac:dyDescent="0.25">
      <c r="A1271" s="27"/>
      <c r="B1271" s="27"/>
      <c r="C1271" s="27"/>
      <c r="D1271" s="27"/>
    </row>
    <row r="1272" spans="1:4" x14ac:dyDescent="0.25">
      <c r="A1272" s="27"/>
      <c r="B1272" s="27"/>
      <c r="C1272" s="27"/>
      <c r="D1272" s="27"/>
    </row>
    <row r="1273" spans="1:4" x14ac:dyDescent="0.25">
      <c r="A1273" s="27"/>
      <c r="B1273" s="27"/>
      <c r="C1273" s="27"/>
      <c r="D1273" s="27"/>
    </row>
    <row r="1274" spans="1:4" x14ac:dyDescent="0.25">
      <c r="A1274" s="27"/>
      <c r="B1274" s="27"/>
      <c r="C1274" s="27"/>
      <c r="D1274" s="27"/>
    </row>
    <row r="1275" spans="1:4" x14ac:dyDescent="0.25">
      <c r="A1275" s="27"/>
      <c r="B1275" s="27"/>
      <c r="C1275" s="27"/>
      <c r="D1275" s="27"/>
    </row>
    <row r="1276" spans="1:4" x14ac:dyDescent="0.25">
      <c r="A1276" s="27"/>
      <c r="B1276" s="27"/>
      <c r="C1276" s="27"/>
      <c r="D1276" s="27"/>
    </row>
    <row r="1277" spans="1:4" x14ac:dyDescent="0.25">
      <c r="A1277" s="27"/>
      <c r="B1277" s="27"/>
      <c r="C1277" s="27"/>
      <c r="D1277" s="27"/>
    </row>
    <row r="1278" spans="1:4" x14ac:dyDescent="0.25">
      <c r="A1278" s="27"/>
      <c r="B1278" s="27"/>
      <c r="C1278" s="27"/>
      <c r="D1278" s="27"/>
    </row>
    <row r="1279" spans="1:4" x14ac:dyDescent="0.25">
      <c r="A1279" s="27"/>
      <c r="B1279" s="27"/>
      <c r="C1279" s="27"/>
      <c r="D1279" s="27"/>
    </row>
    <row r="1280" spans="1:4" x14ac:dyDescent="0.25">
      <c r="A1280" s="27"/>
      <c r="B1280" s="27"/>
      <c r="C1280" s="27"/>
      <c r="D1280" s="27"/>
    </row>
    <row r="1281" spans="1:4" x14ac:dyDescent="0.25">
      <c r="A1281" s="27"/>
      <c r="B1281" s="27"/>
      <c r="C1281" s="27"/>
      <c r="D1281" s="27"/>
    </row>
    <row r="1282" spans="1:4" x14ac:dyDescent="0.25">
      <c r="A1282" s="27"/>
      <c r="B1282" s="27"/>
      <c r="C1282" s="27"/>
      <c r="D1282" s="27"/>
    </row>
    <row r="1283" spans="1:4" x14ac:dyDescent="0.25">
      <c r="A1283" s="27"/>
      <c r="B1283" s="27"/>
      <c r="C1283" s="27"/>
      <c r="D1283" s="27"/>
    </row>
    <row r="1284" spans="1:4" x14ac:dyDescent="0.25">
      <c r="A1284" s="27"/>
      <c r="B1284" s="27"/>
      <c r="C1284" s="27"/>
      <c r="D1284" s="27"/>
    </row>
    <row r="1285" spans="1:4" x14ac:dyDescent="0.25">
      <c r="A1285" s="27"/>
      <c r="B1285" s="27"/>
      <c r="C1285" s="27"/>
      <c r="D1285" s="27"/>
    </row>
    <row r="1286" spans="1:4" x14ac:dyDescent="0.25">
      <c r="A1286" s="27"/>
      <c r="B1286" s="27"/>
      <c r="C1286" s="27"/>
      <c r="D1286" s="27"/>
    </row>
    <row r="1287" spans="1:4" x14ac:dyDescent="0.25">
      <c r="A1287" s="27"/>
      <c r="B1287" s="27"/>
      <c r="C1287" s="27"/>
      <c r="D1287" s="27"/>
    </row>
    <row r="1288" spans="1:4" x14ac:dyDescent="0.25">
      <c r="A1288" s="27"/>
      <c r="B1288" s="27"/>
      <c r="C1288" s="27"/>
      <c r="D1288" s="27"/>
    </row>
    <row r="1289" spans="1:4" x14ac:dyDescent="0.25">
      <c r="A1289" s="27"/>
      <c r="B1289" s="27"/>
      <c r="C1289" s="27"/>
      <c r="D1289" s="27"/>
    </row>
    <row r="1290" spans="1:4" x14ac:dyDescent="0.25">
      <c r="A1290" s="27"/>
      <c r="B1290" s="27"/>
      <c r="C1290" s="27"/>
      <c r="D1290" s="27"/>
    </row>
    <row r="1291" spans="1:4" x14ac:dyDescent="0.25">
      <c r="A1291" s="27"/>
      <c r="B1291" s="27"/>
      <c r="C1291" s="27"/>
      <c r="D1291" s="27"/>
    </row>
    <row r="1292" spans="1:4" x14ac:dyDescent="0.25">
      <c r="A1292" s="27"/>
      <c r="B1292" s="27"/>
      <c r="C1292" s="27"/>
      <c r="D1292" s="27"/>
    </row>
    <row r="1293" spans="1:4" x14ac:dyDescent="0.25">
      <c r="A1293" s="27"/>
      <c r="B1293" s="27"/>
      <c r="C1293" s="27"/>
      <c r="D1293" s="27"/>
    </row>
    <row r="1294" spans="1:4" x14ac:dyDescent="0.25">
      <c r="A1294" s="27"/>
      <c r="B1294" s="27"/>
      <c r="C1294" s="27"/>
      <c r="D1294" s="27"/>
    </row>
    <row r="1295" spans="1:4" x14ac:dyDescent="0.25">
      <c r="A1295" s="27"/>
      <c r="B1295" s="27"/>
      <c r="C1295" s="27"/>
      <c r="D1295" s="27"/>
    </row>
    <row r="1296" spans="1:4" x14ac:dyDescent="0.25">
      <c r="A1296" s="27"/>
      <c r="B1296" s="27"/>
      <c r="C1296" s="27"/>
      <c r="D1296" s="27"/>
    </row>
    <row r="1297" spans="1:4" x14ac:dyDescent="0.25">
      <c r="A1297" s="27"/>
      <c r="B1297" s="27"/>
      <c r="C1297" s="27"/>
      <c r="D1297" s="27"/>
    </row>
    <row r="1298" spans="1:4" x14ac:dyDescent="0.25">
      <c r="A1298" s="27"/>
      <c r="B1298" s="27"/>
      <c r="C1298" s="27"/>
      <c r="D1298" s="27"/>
    </row>
    <row r="1299" spans="1:4" x14ac:dyDescent="0.25">
      <c r="A1299" s="27"/>
      <c r="B1299" s="27"/>
      <c r="C1299" s="27"/>
      <c r="D1299" s="27"/>
    </row>
    <row r="1300" spans="1:4" x14ac:dyDescent="0.25">
      <c r="A1300" s="27"/>
      <c r="B1300" s="27"/>
      <c r="C1300" s="27"/>
      <c r="D1300" s="27"/>
    </row>
    <row r="1301" spans="1:4" x14ac:dyDescent="0.25">
      <c r="A1301" s="27"/>
      <c r="B1301" s="27"/>
      <c r="C1301" s="27"/>
      <c r="D1301" s="27"/>
    </row>
    <row r="1302" spans="1:4" x14ac:dyDescent="0.25">
      <c r="A1302" s="27"/>
      <c r="B1302" s="27"/>
      <c r="C1302" s="27"/>
      <c r="D1302" s="27"/>
    </row>
    <row r="1303" spans="1:4" x14ac:dyDescent="0.25">
      <c r="A1303" s="27"/>
      <c r="B1303" s="27"/>
      <c r="C1303" s="27"/>
      <c r="D1303" s="27"/>
    </row>
    <row r="1304" spans="1:4" x14ac:dyDescent="0.25">
      <c r="A1304" s="27"/>
      <c r="B1304" s="27"/>
      <c r="C1304" s="27"/>
      <c r="D1304" s="27"/>
    </row>
    <row r="1305" spans="1:4" x14ac:dyDescent="0.25">
      <c r="A1305" s="27"/>
      <c r="B1305" s="27"/>
      <c r="C1305" s="27"/>
      <c r="D1305" s="27"/>
    </row>
    <row r="1306" spans="1:4" x14ac:dyDescent="0.25">
      <c r="A1306" s="27"/>
      <c r="B1306" s="27"/>
      <c r="C1306" s="27"/>
      <c r="D1306" s="27"/>
    </row>
    <row r="1307" spans="1:4" x14ac:dyDescent="0.25">
      <c r="A1307" s="27"/>
      <c r="B1307" s="27"/>
      <c r="C1307" s="27"/>
      <c r="D1307" s="27"/>
    </row>
    <row r="1308" spans="1:4" x14ac:dyDescent="0.25">
      <c r="A1308" s="27"/>
      <c r="B1308" s="27"/>
      <c r="C1308" s="27"/>
      <c r="D1308" s="27"/>
    </row>
    <row r="1309" spans="1:4" x14ac:dyDescent="0.25">
      <c r="A1309" s="27"/>
      <c r="B1309" s="27"/>
      <c r="C1309" s="27"/>
      <c r="D1309" s="27"/>
    </row>
    <row r="1310" spans="1:4" x14ac:dyDescent="0.25">
      <c r="A1310" s="27"/>
      <c r="B1310" s="27"/>
      <c r="C1310" s="27"/>
      <c r="D1310" s="27"/>
    </row>
    <row r="1311" spans="1:4" x14ac:dyDescent="0.25">
      <c r="A1311" s="27"/>
      <c r="B1311" s="27"/>
      <c r="C1311" s="27"/>
      <c r="D1311" s="27"/>
    </row>
    <row r="1312" spans="1:4" x14ac:dyDescent="0.25">
      <c r="A1312" s="27"/>
      <c r="B1312" s="27"/>
      <c r="C1312" s="27"/>
      <c r="D1312" s="27"/>
    </row>
    <row r="1313" spans="1:4" x14ac:dyDescent="0.25">
      <c r="A1313" s="27"/>
      <c r="B1313" s="27"/>
      <c r="C1313" s="27"/>
      <c r="D1313" s="27"/>
    </row>
    <row r="1314" spans="1:4" x14ac:dyDescent="0.25">
      <c r="A1314" s="27"/>
      <c r="B1314" s="27"/>
      <c r="C1314" s="27"/>
      <c r="D1314" s="27"/>
    </row>
    <row r="1315" spans="1:4" x14ac:dyDescent="0.25">
      <c r="A1315" s="27"/>
      <c r="B1315" s="27"/>
      <c r="C1315" s="27"/>
      <c r="D1315" s="27"/>
    </row>
    <row r="1316" spans="1:4" x14ac:dyDescent="0.25">
      <c r="A1316" s="27"/>
      <c r="B1316" s="27"/>
      <c r="C1316" s="27"/>
      <c r="D1316" s="27"/>
    </row>
    <row r="1317" spans="1:4" x14ac:dyDescent="0.25">
      <c r="A1317" s="27"/>
      <c r="B1317" s="27"/>
      <c r="C1317" s="27"/>
      <c r="D1317" s="27"/>
    </row>
    <row r="1318" spans="1:4" x14ac:dyDescent="0.25">
      <c r="A1318" s="27"/>
      <c r="B1318" s="27"/>
      <c r="C1318" s="27"/>
      <c r="D1318" s="27"/>
    </row>
    <row r="1319" spans="1:4" x14ac:dyDescent="0.25">
      <c r="A1319" s="27"/>
      <c r="B1319" s="27"/>
      <c r="C1319" s="27"/>
      <c r="D1319" s="27"/>
    </row>
    <row r="1320" spans="1:4" x14ac:dyDescent="0.25">
      <c r="A1320" s="27"/>
      <c r="B1320" s="27"/>
      <c r="C1320" s="27"/>
      <c r="D1320" s="27"/>
    </row>
    <row r="1321" spans="1:4" x14ac:dyDescent="0.25">
      <c r="A1321" s="27"/>
      <c r="B1321" s="27"/>
      <c r="C1321" s="27"/>
      <c r="D1321" s="27"/>
    </row>
    <row r="1322" spans="1:4" x14ac:dyDescent="0.25">
      <c r="A1322" s="27"/>
      <c r="B1322" s="27"/>
      <c r="C1322" s="27"/>
      <c r="D1322" s="27"/>
    </row>
    <row r="1323" spans="1:4" x14ac:dyDescent="0.25">
      <c r="A1323" s="27"/>
      <c r="B1323" s="27"/>
      <c r="C1323" s="27"/>
      <c r="D1323" s="27"/>
    </row>
    <row r="1324" spans="1:4" x14ac:dyDescent="0.25">
      <c r="A1324" s="27"/>
      <c r="B1324" s="27"/>
      <c r="C1324" s="27"/>
      <c r="D1324" s="27"/>
    </row>
    <row r="1325" spans="1:4" x14ac:dyDescent="0.25">
      <c r="A1325" s="27"/>
      <c r="B1325" s="27"/>
      <c r="C1325" s="27"/>
      <c r="D1325" s="27"/>
    </row>
    <row r="1326" spans="1:4" x14ac:dyDescent="0.25">
      <c r="A1326" s="27"/>
      <c r="B1326" s="27"/>
      <c r="C1326" s="27"/>
      <c r="D1326" s="27"/>
    </row>
    <row r="1327" spans="1:4" x14ac:dyDescent="0.25">
      <c r="A1327" s="27"/>
      <c r="B1327" s="27"/>
      <c r="C1327" s="27"/>
      <c r="D1327" s="27"/>
    </row>
    <row r="1328" spans="1:4" x14ac:dyDescent="0.25">
      <c r="A1328" s="27"/>
      <c r="B1328" s="27"/>
      <c r="C1328" s="27"/>
      <c r="D1328" s="27"/>
    </row>
    <row r="1329" spans="1:4" x14ac:dyDescent="0.25">
      <c r="A1329" s="27"/>
      <c r="B1329" s="27"/>
      <c r="C1329" s="27"/>
      <c r="D1329" s="27"/>
    </row>
    <row r="1330" spans="1:4" x14ac:dyDescent="0.25">
      <c r="A1330" s="27"/>
      <c r="B1330" s="27"/>
      <c r="C1330" s="27"/>
      <c r="D1330" s="27"/>
    </row>
    <row r="1331" spans="1:4" x14ac:dyDescent="0.25">
      <c r="A1331" s="27"/>
      <c r="B1331" s="27"/>
      <c r="C1331" s="27"/>
      <c r="D1331" s="27"/>
    </row>
    <row r="1332" spans="1:4" x14ac:dyDescent="0.25">
      <c r="A1332" s="27"/>
      <c r="B1332" s="27"/>
      <c r="C1332" s="27"/>
      <c r="D1332" s="27"/>
    </row>
    <row r="1333" spans="1:4" x14ac:dyDescent="0.25">
      <c r="A1333" s="27"/>
      <c r="B1333" s="27"/>
      <c r="C1333" s="27"/>
      <c r="D1333" s="27"/>
    </row>
    <row r="1334" spans="1:4" x14ac:dyDescent="0.25">
      <c r="A1334" s="27"/>
      <c r="B1334" s="27"/>
      <c r="C1334" s="27"/>
      <c r="D1334" s="27"/>
    </row>
    <row r="1335" spans="1:4" x14ac:dyDescent="0.25">
      <c r="A1335" s="27"/>
      <c r="B1335" s="27"/>
      <c r="C1335" s="27"/>
      <c r="D1335" s="27"/>
    </row>
    <row r="1336" spans="1:4" x14ac:dyDescent="0.25">
      <c r="A1336" s="27"/>
      <c r="B1336" s="27"/>
      <c r="C1336" s="27"/>
      <c r="D1336" s="27"/>
    </row>
    <row r="1337" spans="1:4" x14ac:dyDescent="0.25">
      <c r="A1337" s="27"/>
      <c r="B1337" s="27"/>
      <c r="C1337" s="27"/>
      <c r="D1337" s="27"/>
    </row>
    <row r="1338" spans="1:4" x14ac:dyDescent="0.25">
      <c r="A1338" s="27"/>
      <c r="B1338" s="27"/>
      <c r="C1338" s="27"/>
      <c r="D1338" s="27"/>
    </row>
    <row r="1339" spans="1:4" x14ac:dyDescent="0.25">
      <c r="A1339" s="27"/>
      <c r="B1339" s="27"/>
      <c r="C1339" s="27"/>
      <c r="D1339" s="27"/>
    </row>
    <row r="1340" spans="1:4" x14ac:dyDescent="0.25">
      <c r="A1340" s="27"/>
      <c r="B1340" s="27"/>
      <c r="C1340" s="27"/>
      <c r="D1340" s="27"/>
    </row>
    <row r="1341" spans="1:4" x14ac:dyDescent="0.25">
      <c r="A1341" s="27"/>
      <c r="B1341" s="27"/>
      <c r="C1341" s="27"/>
      <c r="D1341" s="27"/>
    </row>
    <row r="1342" spans="1:4" x14ac:dyDescent="0.25">
      <c r="A1342" s="27"/>
      <c r="B1342" s="27"/>
      <c r="C1342" s="27"/>
      <c r="D1342" s="27"/>
    </row>
    <row r="1343" spans="1:4" x14ac:dyDescent="0.25">
      <c r="A1343" s="27"/>
      <c r="B1343" s="27"/>
      <c r="C1343" s="27"/>
      <c r="D1343" s="27"/>
    </row>
    <row r="1344" spans="1:4" x14ac:dyDescent="0.25">
      <c r="A1344" s="27"/>
      <c r="B1344" s="27"/>
      <c r="C1344" s="27"/>
      <c r="D1344" s="27"/>
    </row>
    <row r="1345" spans="1:4" x14ac:dyDescent="0.25">
      <c r="A1345" s="27"/>
      <c r="B1345" s="27"/>
      <c r="C1345" s="27"/>
      <c r="D1345" s="27"/>
    </row>
    <row r="1346" spans="1:4" x14ac:dyDescent="0.25">
      <c r="A1346" s="27"/>
      <c r="B1346" s="27"/>
      <c r="C1346" s="27"/>
      <c r="D1346" s="27"/>
    </row>
    <row r="1347" spans="1:4" x14ac:dyDescent="0.25">
      <c r="A1347" s="27"/>
      <c r="B1347" s="27"/>
      <c r="C1347" s="27"/>
      <c r="D1347" s="27"/>
    </row>
    <row r="1348" spans="1:4" x14ac:dyDescent="0.25">
      <c r="A1348" s="27"/>
      <c r="B1348" s="27"/>
      <c r="C1348" s="27"/>
      <c r="D1348" s="27"/>
    </row>
    <row r="1349" spans="1:4" x14ac:dyDescent="0.25">
      <c r="A1349" s="27"/>
      <c r="B1349" s="27"/>
      <c r="C1349" s="27"/>
      <c r="D1349" s="27"/>
    </row>
    <row r="1350" spans="1:4" x14ac:dyDescent="0.25">
      <c r="A1350" s="27"/>
      <c r="B1350" s="27"/>
      <c r="C1350" s="27"/>
      <c r="D1350" s="27"/>
    </row>
    <row r="1351" spans="1:4" x14ac:dyDescent="0.25">
      <c r="A1351" s="27"/>
      <c r="B1351" s="27"/>
      <c r="C1351" s="27"/>
      <c r="D1351" s="27"/>
    </row>
    <row r="1352" spans="1:4" x14ac:dyDescent="0.25">
      <c r="A1352" s="27"/>
      <c r="B1352" s="27"/>
      <c r="C1352" s="27"/>
      <c r="D1352" s="27"/>
    </row>
    <row r="1353" spans="1:4" x14ac:dyDescent="0.25">
      <c r="A1353" s="27"/>
      <c r="B1353" s="27"/>
      <c r="C1353" s="27"/>
      <c r="D1353" s="27"/>
    </row>
    <row r="1354" spans="1:4" x14ac:dyDescent="0.25">
      <c r="A1354" s="27"/>
      <c r="B1354" s="27"/>
      <c r="C1354" s="27"/>
      <c r="D1354" s="27"/>
    </row>
    <row r="1355" spans="1:4" x14ac:dyDescent="0.25">
      <c r="A1355" s="27"/>
      <c r="B1355" s="27"/>
      <c r="C1355" s="27"/>
      <c r="D1355" s="27"/>
    </row>
    <row r="1356" spans="1:4" x14ac:dyDescent="0.25">
      <c r="A1356" s="27"/>
      <c r="B1356" s="27"/>
      <c r="C1356" s="27"/>
      <c r="D1356" s="27"/>
    </row>
    <row r="1357" spans="1:4" x14ac:dyDescent="0.25">
      <c r="A1357" s="27"/>
      <c r="B1357" s="27"/>
      <c r="C1357" s="27"/>
      <c r="D1357" s="27"/>
    </row>
    <row r="1358" spans="1:4" x14ac:dyDescent="0.25">
      <c r="A1358" s="27"/>
      <c r="B1358" s="27"/>
      <c r="C1358" s="27"/>
      <c r="D1358" s="27"/>
    </row>
    <row r="1359" spans="1:4" x14ac:dyDescent="0.25">
      <c r="A1359" s="27"/>
      <c r="B1359" s="27"/>
      <c r="C1359" s="27"/>
      <c r="D1359" s="27"/>
    </row>
    <row r="1360" spans="1:4" x14ac:dyDescent="0.25">
      <c r="A1360" s="27"/>
      <c r="B1360" s="27"/>
      <c r="C1360" s="27"/>
      <c r="D1360" s="27"/>
    </row>
    <row r="1361" spans="1:4" x14ac:dyDescent="0.25">
      <c r="A1361" s="27"/>
      <c r="B1361" s="27"/>
      <c r="C1361" s="27"/>
      <c r="D1361" s="27"/>
    </row>
    <row r="1362" spans="1:4" x14ac:dyDescent="0.25">
      <c r="A1362" s="27"/>
      <c r="B1362" s="27"/>
      <c r="C1362" s="27"/>
      <c r="D1362" s="27"/>
    </row>
    <row r="1363" spans="1:4" x14ac:dyDescent="0.25">
      <c r="A1363" s="27"/>
      <c r="B1363" s="27"/>
      <c r="C1363" s="27"/>
      <c r="D1363" s="27"/>
    </row>
    <row r="1364" spans="1:4" x14ac:dyDescent="0.25">
      <c r="A1364" s="27"/>
      <c r="B1364" s="27"/>
      <c r="C1364" s="27"/>
      <c r="D1364" s="27"/>
    </row>
    <row r="1365" spans="1:4" x14ac:dyDescent="0.25">
      <c r="A1365" s="27"/>
      <c r="B1365" s="27"/>
      <c r="C1365" s="27"/>
      <c r="D1365" s="27"/>
    </row>
    <row r="1366" spans="1:4" x14ac:dyDescent="0.25">
      <c r="A1366" s="27"/>
      <c r="B1366" s="27"/>
      <c r="C1366" s="27"/>
      <c r="D1366" s="27"/>
    </row>
    <row r="1367" spans="1:4" x14ac:dyDescent="0.25">
      <c r="A1367" s="27"/>
      <c r="B1367" s="27"/>
      <c r="C1367" s="27"/>
      <c r="D1367" s="27"/>
    </row>
    <row r="1368" spans="1:4" x14ac:dyDescent="0.25">
      <c r="A1368" s="27"/>
      <c r="B1368" s="27"/>
      <c r="C1368" s="27"/>
      <c r="D1368" s="27"/>
    </row>
    <row r="1369" spans="1:4" x14ac:dyDescent="0.25">
      <c r="A1369" s="27"/>
      <c r="B1369" s="27"/>
      <c r="C1369" s="27"/>
      <c r="D1369" s="27"/>
    </row>
    <row r="1370" spans="1:4" x14ac:dyDescent="0.25">
      <c r="A1370" s="27"/>
      <c r="B1370" s="27"/>
      <c r="C1370" s="27"/>
      <c r="D1370" s="27"/>
    </row>
    <row r="1371" spans="1:4" x14ac:dyDescent="0.25">
      <c r="A1371" s="27"/>
      <c r="B1371" s="27"/>
      <c r="C1371" s="27"/>
      <c r="D1371" s="27"/>
    </row>
    <row r="1372" spans="1:4" x14ac:dyDescent="0.25">
      <c r="A1372" s="27"/>
      <c r="B1372" s="27"/>
      <c r="C1372" s="27"/>
      <c r="D1372" s="27"/>
    </row>
    <row r="1373" spans="1:4" x14ac:dyDescent="0.25">
      <c r="A1373" s="27"/>
      <c r="B1373" s="27"/>
      <c r="C1373" s="27"/>
      <c r="D1373" s="27"/>
    </row>
    <row r="1374" spans="1:4" x14ac:dyDescent="0.25">
      <c r="A1374" s="27"/>
      <c r="B1374" s="27"/>
      <c r="C1374" s="27"/>
      <c r="D1374" s="27"/>
    </row>
    <row r="1375" spans="1:4" x14ac:dyDescent="0.25">
      <c r="A1375" s="27"/>
      <c r="B1375" s="27"/>
      <c r="C1375" s="27"/>
      <c r="D1375" s="27"/>
    </row>
    <row r="1376" spans="1:4" x14ac:dyDescent="0.25">
      <c r="A1376" s="27"/>
      <c r="B1376" s="27"/>
      <c r="C1376" s="27"/>
      <c r="D1376" s="27"/>
    </row>
    <row r="1377" spans="1:4" x14ac:dyDescent="0.25">
      <c r="A1377" s="27"/>
      <c r="B1377" s="27"/>
      <c r="C1377" s="27"/>
      <c r="D1377" s="27"/>
    </row>
    <row r="1378" spans="1:4" x14ac:dyDescent="0.25">
      <c r="A1378" s="27"/>
      <c r="B1378" s="27"/>
      <c r="C1378" s="27"/>
      <c r="D1378" s="27"/>
    </row>
    <row r="1379" spans="1:4" x14ac:dyDescent="0.25">
      <c r="A1379" s="27"/>
      <c r="B1379" s="27"/>
      <c r="C1379" s="27"/>
      <c r="D1379" s="27"/>
    </row>
    <row r="1380" spans="1:4" x14ac:dyDescent="0.25">
      <c r="A1380" s="27"/>
      <c r="B1380" s="27"/>
      <c r="C1380" s="27"/>
      <c r="D1380" s="27"/>
    </row>
    <row r="1381" spans="1:4" x14ac:dyDescent="0.25">
      <c r="A1381" s="27"/>
      <c r="B1381" s="27"/>
      <c r="C1381" s="27"/>
      <c r="D1381" s="27"/>
    </row>
    <row r="1382" spans="1:4" x14ac:dyDescent="0.25">
      <c r="A1382" s="27"/>
      <c r="B1382" s="27"/>
      <c r="C1382" s="27"/>
      <c r="D1382" s="27"/>
    </row>
    <row r="1383" spans="1:4" x14ac:dyDescent="0.25">
      <c r="A1383" s="27"/>
      <c r="B1383" s="27"/>
      <c r="C1383" s="27"/>
      <c r="D1383" s="27"/>
    </row>
    <row r="1384" spans="1:4" x14ac:dyDescent="0.25">
      <c r="A1384" s="27"/>
      <c r="B1384" s="27"/>
      <c r="C1384" s="27"/>
      <c r="D1384" s="27"/>
    </row>
    <row r="1385" spans="1:4" x14ac:dyDescent="0.25">
      <c r="A1385" s="27"/>
      <c r="B1385" s="27"/>
      <c r="C1385" s="27"/>
      <c r="D1385" s="27"/>
    </row>
    <row r="1386" spans="1:4" x14ac:dyDescent="0.25">
      <c r="A1386" s="27"/>
      <c r="B1386" s="27"/>
      <c r="C1386" s="27"/>
      <c r="D1386" s="27"/>
    </row>
    <row r="1387" spans="1:4" x14ac:dyDescent="0.25">
      <c r="A1387" s="27"/>
      <c r="B1387" s="27"/>
      <c r="C1387" s="27"/>
      <c r="D1387" s="27"/>
    </row>
    <row r="1388" spans="1:4" x14ac:dyDescent="0.25">
      <c r="A1388" s="27"/>
      <c r="B1388" s="27"/>
      <c r="C1388" s="27"/>
      <c r="D1388" s="27"/>
    </row>
    <row r="1389" spans="1:4" x14ac:dyDescent="0.25">
      <c r="A1389" s="27"/>
      <c r="B1389" s="27"/>
      <c r="C1389" s="27"/>
      <c r="D1389" s="27"/>
    </row>
    <row r="1390" spans="1:4" x14ac:dyDescent="0.25">
      <c r="A1390" s="27"/>
      <c r="B1390" s="27"/>
      <c r="C1390" s="27"/>
      <c r="D1390" s="27"/>
    </row>
    <row r="1391" spans="1:4" x14ac:dyDescent="0.25">
      <c r="A1391" s="27"/>
      <c r="B1391" s="27"/>
      <c r="C1391" s="27"/>
      <c r="D1391" s="27"/>
    </row>
    <row r="1392" spans="1:4" x14ac:dyDescent="0.25">
      <c r="A1392" s="27"/>
      <c r="B1392" s="27"/>
      <c r="C1392" s="27"/>
      <c r="D1392" s="27"/>
    </row>
    <row r="1393" spans="1:4" x14ac:dyDescent="0.25">
      <c r="A1393" s="27"/>
      <c r="B1393" s="27"/>
      <c r="C1393" s="27"/>
      <c r="D1393" s="27"/>
    </row>
    <row r="1394" spans="1:4" x14ac:dyDescent="0.25">
      <c r="A1394" s="27"/>
      <c r="B1394" s="27"/>
      <c r="C1394" s="27"/>
      <c r="D1394" s="27"/>
    </row>
    <row r="1395" spans="1:4" x14ac:dyDescent="0.25">
      <c r="A1395" s="27"/>
      <c r="B1395" s="27"/>
      <c r="C1395" s="27"/>
      <c r="D1395" s="27"/>
    </row>
    <row r="1396" spans="1:4" x14ac:dyDescent="0.25">
      <c r="A1396" s="27"/>
      <c r="B1396" s="27"/>
      <c r="C1396" s="27"/>
      <c r="D1396" s="27"/>
    </row>
    <row r="1397" spans="1:4" x14ac:dyDescent="0.25">
      <c r="A1397" s="27"/>
      <c r="B1397" s="27"/>
      <c r="C1397" s="27"/>
      <c r="D1397" s="27"/>
    </row>
    <row r="1398" spans="1:4" x14ac:dyDescent="0.25">
      <c r="A1398" s="27"/>
      <c r="B1398" s="27"/>
      <c r="C1398" s="27"/>
      <c r="D1398" s="27"/>
    </row>
    <row r="1399" spans="1:4" x14ac:dyDescent="0.25">
      <c r="A1399" s="27"/>
      <c r="B1399" s="27"/>
      <c r="C1399" s="27"/>
      <c r="D1399" s="27"/>
    </row>
    <row r="1400" spans="1:4" x14ac:dyDescent="0.25">
      <c r="A1400" s="27"/>
      <c r="B1400" s="27"/>
      <c r="C1400" s="27"/>
      <c r="D1400" s="27"/>
    </row>
    <row r="1401" spans="1:4" x14ac:dyDescent="0.25">
      <c r="A1401" s="27"/>
      <c r="B1401" s="27"/>
      <c r="C1401" s="27"/>
      <c r="D1401" s="27"/>
    </row>
    <row r="1402" spans="1:4" x14ac:dyDescent="0.25">
      <c r="A1402" s="27"/>
      <c r="B1402" s="27"/>
      <c r="C1402" s="27"/>
      <c r="D1402" s="27"/>
    </row>
    <row r="1403" spans="1:4" x14ac:dyDescent="0.25">
      <c r="A1403" s="27"/>
      <c r="B1403" s="27"/>
      <c r="C1403" s="27"/>
      <c r="D1403" s="27"/>
    </row>
    <row r="1404" spans="1:4" x14ac:dyDescent="0.25">
      <c r="A1404" s="27"/>
      <c r="B1404" s="27"/>
      <c r="C1404" s="27"/>
      <c r="D1404" s="27"/>
    </row>
    <row r="1405" spans="1:4" x14ac:dyDescent="0.25">
      <c r="A1405" s="27"/>
      <c r="B1405" s="27"/>
      <c r="C1405" s="27"/>
      <c r="D1405" s="27"/>
    </row>
    <row r="1406" spans="1:4" x14ac:dyDescent="0.25">
      <c r="A1406" s="27"/>
      <c r="B1406" s="27"/>
      <c r="C1406" s="27"/>
      <c r="D1406" s="27"/>
    </row>
    <row r="1407" spans="1:4" x14ac:dyDescent="0.25">
      <c r="A1407" s="27"/>
      <c r="B1407" s="27"/>
      <c r="C1407" s="27"/>
      <c r="D1407" s="27"/>
    </row>
    <row r="1408" spans="1:4" x14ac:dyDescent="0.25">
      <c r="A1408" s="27"/>
      <c r="B1408" s="27"/>
      <c r="C1408" s="27"/>
      <c r="D1408" s="27"/>
    </row>
    <row r="1409" spans="1:4" x14ac:dyDescent="0.25">
      <c r="A1409" s="27"/>
      <c r="B1409" s="27"/>
      <c r="C1409" s="27"/>
      <c r="D1409" s="27"/>
    </row>
    <row r="1410" spans="1:4" x14ac:dyDescent="0.25">
      <c r="A1410" s="27"/>
      <c r="B1410" s="27"/>
      <c r="C1410" s="27"/>
      <c r="D1410" s="27"/>
    </row>
    <row r="1411" spans="1:4" x14ac:dyDescent="0.25">
      <c r="A1411" s="27"/>
      <c r="B1411" s="27"/>
      <c r="C1411" s="27"/>
      <c r="D1411" s="27"/>
    </row>
    <row r="1412" spans="1:4" x14ac:dyDescent="0.25">
      <c r="A1412" s="27"/>
      <c r="B1412" s="27"/>
      <c r="C1412" s="27"/>
      <c r="D1412" s="27"/>
    </row>
    <row r="1413" spans="1:4" x14ac:dyDescent="0.25">
      <c r="A1413" s="27"/>
      <c r="B1413" s="27"/>
      <c r="C1413" s="27"/>
      <c r="D1413" s="27"/>
    </row>
    <row r="1414" spans="1:4" x14ac:dyDescent="0.25">
      <c r="A1414" s="27"/>
      <c r="B1414" s="27"/>
      <c r="C1414" s="27"/>
      <c r="D1414" s="27"/>
    </row>
    <row r="1415" spans="1:4" x14ac:dyDescent="0.25">
      <c r="A1415" s="27"/>
      <c r="B1415" s="27"/>
      <c r="C1415" s="27"/>
      <c r="D1415" s="27"/>
    </row>
    <row r="1416" spans="1:4" x14ac:dyDescent="0.25">
      <c r="A1416" s="27"/>
      <c r="B1416" s="27"/>
      <c r="C1416" s="27"/>
      <c r="D1416" s="27"/>
    </row>
    <row r="1417" spans="1:4" x14ac:dyDescent="0.25">
      <c r="A1417" s="27"/>
      <c r="B1417" s="27"/>
      <c r="C1417" s="27"/>
      <c r="D1417" s="27"/>
    </row>
    <row r="1418" spans="1:4" x14ac:dyDescent="0.25">
      <c r="A1418" s="27"/>
      <c r="B1418" s="27"/>
      <c r="C1418" s="27"/>
      <c r="D1418" s="27"/>
    </row>
    <row r="1419" spans="1:4" x14ac:dyDescent="0.25">
      <c r="A1419" s="27"/>
      <c r="B1419" s="27"/>
      <c r="C1419" s="27"/>
      <c r="D1419" s="27"/>
    </row>
    <row r="1420" spans="1:4" x14ac:dyDescent="0.25">
      <c r="A1420" s="27"/>
      <c r="B1420" s="27"/>
      <c r="C1420" s="27"/>
      <c r="D1420" s="27"/>
    </row>
    <row r="1421" spans="1:4" x14ac:dyDescent="0.25">
      <c r="A1421" s="27"/>
      <c r="B1421" s="27"/>
      <c r="C1421" s="27"/>
      <c r="D1421" s="27"/>
    </row>
    <row r="1422" spans="1:4" x14ac:dyDescent="0.25">
      <c r="A1422" s="27"/>
      <c r="B1422" s="27"/>
      <c r="C1422" s="27"/>
      <c r="D1422" s="27"/>
    </row>
    <row r="1423" spans="1:4" x14ac:dyDescent="0.25">
      <c r="A1423" s="27"/>
      <c r="B1423" s="27"/>
      <c r="C1423" s="27"/>
      <c r="D1423" s="27"/>
    </row>
    <row r="1424" spans="1:4" x14ac:dyDescent="0.25">
      <c r="A1424" s="27"/>
      <c r="B1424" s="27"/>
      <c r="C1424" s="27"/>
      <c r="D1424" s="27"/>
    </row>
    <row r="1425" spans="1:4" x14ac:dyDescent="0.25">
      <c r="A1425" s="27"/>
      <c r="B1425" s="27"/>
      <c r="C1425" s="27"/>
      <c r="D1425" s="27"/>
    </row>
    <row r="1426" spans="1:4" x14ac:dyDescent="0.25">
      <c r="A1426" s="27"/>
      <c r="B1426" s="27"/>
      <c r="C1426" s="27"/>
      <c r="D1426" s="27"/>
    </row>
    <row r="1427" spans="1:4" x14ac:dyDescent="0.25">
      <c r="A1427" s="27"/>
      <c r="B1427" s="27"/>
      <c r="C1427" s="27"/>
      <c r="D1427" s="27"/>
    </row>
    <row r="1428" spans="1:4" x14ac:dyDescent="0.25">
      <c r="A1428" s="27"/>
      <c r="B1428" s="27"/>
      <c r="C1428" s="27"/>
      <c r="D1428" s="27"/>
    </row>
    <row r="1429" spans="1:4" x14ac:dyDescent="0.25">
      <c r="A1429" s="27"/>
      <c r="B1429" s="27"/>
      <c r="C1429" s="27"/>
      <c r="D1429" s="27"/>
    </row>
    <row r="1430" spans="1:4" x14ac:dyDescent="0.25">
      <c r="A1430" s="27"/>
      <c r="B1430" s="27"/>
      <c r="C1430" s="27"/>
      <c r="D1430" s="27"/>
    </row>
    <row r="1431" spans="1:4" x14ac:dyDescent="0.25">
      <c r="A1431" s="27"/>
      <c r="B1431" s="27"/>
      <c r="C1431" s="27"/>
      <c r="D1431" s="27"/>
    </row>
    <row r="1432" spans="1:4" x14ac:dyDescent="0.25">
      <c r="A1432" s="27"/>
      <c r="B1432" s="27"/>
      <c r="C1432" s="27"/>
      <c r="D1432" s="27"/>
    </row>
    <row r="1433" spans="1:4" x14ac:dyDescent="0.25">
      <c r="A1433" s="27"/>
      <c r="B1433" s="27"/>
      <c r="C1433" s="27"/>
      <c r="D1433" s="27"/>
    </row>
    <row r="1434" spans="1:4" x14ac:dyDescent="0.25">
      <c r="A1434" s="27"/>
      <c r="B1434" s="27"/>
      <c r="C1434" s="27"/>
      <c r="D1434" s="27"/>
    </row>
    <row r="1435" spans="1:4" x14ac:dyDescent="0.25">
      <c r="A1435" s="27"/>
      <c r="B1435" s="27"/>
      <c r="C1435" s="27"/>
      <c r="D1435" s="27"/>
    </row>
    <row r="1436" spans="1:4" x14ac:dyDescent="0.25">
      <c r="A1436" s="27"/>
      <c r="B1436" s="27"/>
      <c r="C1436" s="27"/>
      <c r="D1436" s="27"/>
    </row>
    <row r="1437" spans="1:4" x14ac:dyDescent="0.25">
      <c r="A1437" s="27"/>
      <c r="B1437" s="27"/>
      <c r="C1437" s="27"/>
      <c r="D1437" s="27"/>
    </row>
    <row r="1438" spans="1:4" x14ac:dyDescent="0.25">
      <c r="A1438" s="27"/>
      <c r="B1438" s="27"/>
      <c r="C1438" s="27"/>
      <c r="D1438" s="27"/>
    </row>
    <row r="1439" spans="1:4" x14ac:dyDescent="0.25">
      <c r="A1439" s="27"/>
      <c r="B1439" s="27"/>
      <c r="C1439" s="27"/>
      <c r="D1439" s="27"/>
    </row>
    <row r="1440" spans="1:4" x14ac:dyDescent="0.25">
      <c r="A1440" s="27"/>
      <c r="B1440" s="27"/>
      <c r="C1440" s="27"/>
      <c r="D1440" s="27"/>
    </row>
    <row r="1441" spans="1:4" x14ac:dyDescent="0.25">
      <c r="A1441" s="27"/>
      <c r="B1441" s="27"/>
      <c r="C1441" s="27"/>
      <c r="D1441" s="27"/>
    </row>
    <row r="1442" spans="1:4" x14ac:dyDescent="0.25">
      <c r="A1442" s="27"/>
      <c r="B1442" s="27"/>
      <c r="C1442" s="27"/>
      <c r="D1442" s="27"/>
    </row>
    <row r="1443" spans="1:4" x14ac:dyDescent="0.25">
      <c r="A1443" s="27"/>
      <c r="B1443" s="27"/>
      <c r="C1443" s="27"/>
      <c r="D1443" s="27"/>
    </row>
    <row r="1444" spans="1:4" x14ac:dyDescent="0.25">
      <c r="A1444" s="27"/>
      <c r="B1444" s="27"/>
      <c r="C1444" s="27"/>
      <c r="D1444" s="27"/>
    </row>
    <row r="1445" spans="1:4" x14ac:dyDescent="0.25">
      <c r="A1445" s="27"/>
      <c r="B1445" s="27"/>
      <c r="C1445" s="27"/>
      <c r="D1445" s="27"/>
    </row>
    <row r="1446" spans="1:4" x14ac:dyDescent="0.25">
      <c r="A1446" s="27"/>
      <c r="B1446" s="27"/>
      <c r="C1446" s="27"/>
      <c r="D1446" s="27"/>
    </row>
    <row r="1447" spans="1:4" x14ac:dyDescent="0.25">
      <c r="A1447" s="27"/>
      <c r="B1447" s="27"/>
      <c r="C1447" s="27"/>
      <c r="D1447" s="27"/>
    </row>
    <row r="1448" spans="1:4" x14ac:dyDescent="0.25">
      <c r="A1448" s="27"/>
      <c r="B1448" s="27"/>
      <c r="C1448" s="27"/>
      <c r="D1448" s="27"/>
    </row>
    <row r="1449" spans="1:4" x14ac:dyDescent="0.25">
      <c r="A1449" s="27"/>
      <c r="B1449" s="27"/>
      <c r="C1449" s="27"/>
      <c r="D1449" s="27"/>
    </row>
    <row r="1450" spans="1:4" x14ac:dyDescent="0.25">
      <c r="A1450" s="27"/>
      <c r="B1450" s="27"/>
      <c r="C1450" s="27"/>
      <c r="D1450" s="27"/>
    </row>
    <row r="1451" spans="1:4" x14ac:dyDescent="0.25">
      <c r="A1451" s="27"/>
      <c r="B1451" s="27"/>
      <c r="C1451" s="27"/>
      <c r="D1451" s="27"/>
    </row>
    <row r="1452" spans="1:4" x14ac:dyDescent="0.25">
      <c r="A1452" s="27"/>
      <c r="B1452" s="27"/>
      <c r="C1452" s="27"/>
      <c r="D1452" s="27"/>
    </row>
    <row r="1453" spans="1:4" x14ac:dyDescent="0.25">
      <c r="A1453" s="27"/>
      <c r="B1453" s="27"/>
      <c r="C1453" s="27"/>
      <c r="D1453" s="27"/>
    </row>
    <row r="1454" spans="1:4" x14ac:dyDescent="0.25">
      <c r="A1454" s="27"/>
      <c r="B1454" s="27"/>
      <c r="C1454" s="27"/>
      <c r="D1454" s="27"/>
    </row>
    <row r="1455" spans="1:4" x14ac:dyDescent="0.25">
      <c r="A1455" s="27"/>
      <c r="B1455" s="27"/>
      <c r="C1455" s="27"/>
      <c r="D1455" s="27"/>
    </row>
    <row r="1456" spans="1:4" x14ac:dyDescent="0.25">
      <c r="A1456" s="27"/>
      <c r="B1456" s="27"/>
      <c r="C1456" s="27"/>
      <c r="D1456" s="27"/>
    </row>
    <row r="1457" spans="1:4" x14ac:dyDescent="0.25">
      <c r="A1457" s="27"/>
      <c r="B1457" s="27"/>
      <c r="C1457" s="27"/>
      <c r="D1457" s="27"/>
    </row>
    <row r="1458" spans="1:4" x14ac:dyDescent="0.25">
      <c r="A1458" s="27"/>
      <c r="B1458" s="27"/>
      <c r="C1458" s="27"/>
      <c r="D1458" s="27"/>
    </row>
    <row r="1459" spans="1:4" x14ac:dyDescent="0.25">
      <c r="A1459" s="27"/>
      <c r="B1459" s="27"/>
      <c r="C1459" s="27"/>
      <c r="D1459" s="27"/>
    </row>
    <row r="1460" spans="1:4" x14ac:dyDescent="0.25">
      <c r="A1460" s="27"/>
      <c r="B1460" s="27"/>
      <c r="C1460" s="27"/>
      <c r="D1460" s="27"/>
    </row>
    <row r="1461" spans="1:4" x14ac:dyDescent="0.25">
      <c r="A1461" s="27"/>
      <c r="B1461" s="27"/>
      <c r="C1461" s="27"/>
      <c r="D1461" s="27"/>
    </row>
    <row r="1462" spans="1:4" x14ac:dyDescent="0.25">
      <c r="A1462" s="27"/>
      <c r="B1462" s="27"/>
      <c r="C1462" s="27"/>
      <c r="D1462" s="27"/>
    </row>
    <row r="1463" spans="1:4" x14ac:dyDescent="0.25">
      <c r="A1463" s="27"/>
      <c r="B1463" s="27"/>
      <c r="C1463" s="27"/>
      <c r="D1463" s="27"/>
    </row>
    <row r="1464" spans="1:4" x14ac:dyDescent="0.25">
      <c r="A1464" s="27"/>
      <c r="B1464" s="27"/>
      <c r="C1464" s="27"/>
      <c r="D1464" s="27"/>
    </row>
    <row r="1465" spans="1:4" x14ac:dyDescent="0.25">
      <c r="A1465" s="27"/>
      <c r="B1465" s="27"/>
      <c r="C1465" s="27"/>
      <c r="D1465" s="27"/>
    </row>
    <row r="1466" spans="1:4" x14ac:dyDescent="0.25">
      <c r="A1466" s="27"/>
      <c r="B1466" s="27"/>
      <c r="C1466" s="27"/>
      <c r="D1466" s="27"/>
    </row>
    <row r="1467" spans="1:4" x14ac:dyDescent="0.25">
      <c r="A1467" s="27"/>
      <c r="B1467" s="27"/>
      <c r="C1467" s="27"/>
      <c r="D1467" s="27"/>
    </row>
    <row r="1468" spans="1:4" x14ac:dyDescent="0.25">
      <c r="A1468" s="27"/>
      <c r="B1468" s="27"/>
      <c r="C1468" s="27"/>
      <c r="D1468" s="27"/>
    </row>
    <row r="1469" spans="1:4" x14ac:dyDescent="0.25">
      <c r="A1469" s="27"/>
      <c r="B1469" s="27"/>
      <c r="C1469" s="27"/>
      <c r="D1469" s="27"/>
    </row>
    <row r="1470" spans="1:4" x14ac:dyDescent="0.25">
      <c r="A1470" s="27"/>
      <c r="B1470" s="27"/>
      <c r="C1470" s="27"/>
      <c r="D1470" s="27"/>
    </row>
    <row r="1471" spans="1:4" x14ac:dyDescent="0.25">
      <c r="A1471" s="27"/>
      <c r="B1471" s="27"/>
      <c r="C1471" s="27"/>
      <c r="D1471" s="27"/>
    </row>
    <row r="1472" spans="1:4" x14ac:dyDescent="0.25">
      <c r="A1472" s="27"/>
      <c r="B1472" s="27"/>
      <c r="C1472" s="27"/>
      <c r="D1472" s="27"/>
    </row>
    <row r="1473" spans="1:4" x14ac:dyDescent="0.25">
      <c r="A1473" s="27"/>
      <c r="B1473" s="27"/>
      <c r="C1473" s="27"/>
      <c r="D1473" s="27"/>
    </row>
    <row r="1474" spans="1:4" x14ac:dyDescent="0.25">
      <c r="A1474" s="27"/>
      <c r="B1474" s="27"/>
      <c r="C1474" s="27"/>
      <c r="D1474" s="27"/>
    </row>
    <row r="1475" spans="1:4" x14ac:dyDescent="0.25">
      <c r="A1475" s="27"/>
      <c r="B1475" s="27"/>
      <c r="C1475" s="27"/>
      <c r="D1475" s="27"/>
    </row>
    <row r="1476" spans="1:4" x14ac:dyDescent="0.25">
      <c r="A1476" s="27"/>
      <c r="B1476" s="27"/>
      <c r="C1476" s="27"/>
      <c r="D1476" s="27"/>
    </row>
    <row r="1477" spans="1:4" x14ac:dyDescent="0.25">
      <c r="A1477" s="27"/>
      <c r="B1477" s="27"/>
      <c r="C1477" s="27"/>
      <c r="D1477" s="27"/>
    </row>
    <row r="1478" spans="1:4" x14ac:dyDescent="0.25">
      <c r="A1478" s="27"/>
      <c r="B1478" s="27"/>
      <c r="C1478" s="27"/>
      <c r="D1478" s="27"/>
    </row>
    <row r="1479" spans="1:4" x14ac:dyDescent="0.25">
      <c r="A1479" s="27"/>
      <c r="B1479" s="27"/>
      <c r="C1479" s="27"/>
      <c r="D1479" s="27"/>
    </row>
    <row r="1480" spans="1:4" x14ac:dyDescent="0.25">
      <c r="A1480" s="27"/>
      <c r="B1480" s="27"/>
      <c r="C1480" s="27"/>
      <c r="D1480" s="27"/>
    </row>
    <row r="1481" spans="1:4" x14ac:dyDescent="0.25">
      <c r="A1481" s="27"/>
      <c r="B1481" s="27"/>
      <c r="C1481" s="27"/>
      <c r="D1481" s="27"/>
    </row>
    <row r="1482" spans="1:4" x14ac:dyDescent="0.25">
      <c r="A1482" s="27"/>
      <c r="B1482" s="27"/>
      <c r="C1482" s="27"/>
      <c r="D1482" s="27"/>
    </row>
    <row r="1483" spans="1:4" x14ac:dyDescent="0.25">
      <c r="A1483" s="27"/>
      <c r="B1483" s="27"/>
      <c r="C1483" s="27"/>
      <c r="D1483" s="27"/>
    </row>
    <row r="1484" spans="1:4" x14ac:dyDescent="0.25">
      <c r="A1484" s="27"/>
      <c r="B1484" s="27"/>
      <c r="C1484" s="27"/>
      <c r="D1484" s="27"/>
    </row>
    <row r="1485" spans="1:4" x14ac:dyDescent="0.25">
      <c r="A1485" s="27"/>
      <c r="B1485" s="27"/>
      <c r="C1485" s="27"/>
      <c r="D1485" s="27"/>
    </row>
    <row r="1486" spans="1:4" x14ac:dyDescent="0.25">
      <c r="A1486" s="27"/>
      <c r="B1486" s="27"/>
      <c r="C1486" s="27"/>
      <c r="D1486" s="27"/>
    </row>
    <row r="1487" spans="1:4" x14ac:dyDescent="0.25">
      <c r="A1487" s="27"/>
      <c r="B1487" s="27"/>
      <c r="C1487" s="27"/>
      <c r="D1487" s="27"/>
    </row>
    <row r="1488" spans="1:4" x14ac:dyDescent="0.25">
      <c r="A1488" s="27"/>
      <c r="B1488" s="27"/>
      <c r="C1488" s="27"/>
      <c r="D1488" s="27"/>
    </row>
    <row r="1489" spans="1:4" x14ac:dyDescent="0.25">
      <c r="A1489" s="27"/>
      <c r="B1489" s="27"/>
      <c r="C1489" s="27"/>
      <c r="D1489" s="27"/>
    </row>
    <row r="1490" spans="1:4" x14ac:dyDescent="0.25">
      <c r="A1490" s="27"/>
      <c r="B1490" s="27"/>
      <c r="C1490" s="27"/>
      <c r="D1490" s="27"/>
    </row>
    <row r="1491" spans="1:4" x14ac:dyDescent="0.25">
      <c r="A1491" s="27"/>
      <c r="B1491" s="27"/>
      <c r="C1491" s="27"/>
      <c r="D1491" s="27"/>
    </row>
    <row r="1492" spans="1:4" x14ac:dyDescent="0.25">
      <c r="A1492" s="27"/>
      <c r="B1492" s="27"/>
      <c r="C1492" s="27"/>
      <c r="D1492" s="27"/>
    </row>
    <row r="1493" spans="1:4" x14ac:dyDescent="0.25">
      <c r="A1493" s="27"/>
      <c r="B1493" s="27"/>
      <c r="C1493" s="27"/>
      <c r="D1493" s="27"/>
    </row>
    <row r="1494" spans="1:4" x14ac:dyDescent="0.25">
      <c r="A1494" s="27"/>
      <c r="B1494" s="27"/>
      <c r="C1494" s="27"/>
      <c r="D1494" s="27"/>
    </row>
    <row r="1495" spans="1:4" x14ac:dyDescent="0.25">
      <c r="A1495" s="27"/>
      <c r="B1495" s="27"/>
      <c r="C1495" s="27"/>
      <c r="D1495" s="27"/>
    </row>
    <row r="1496" spans="1:4" x14ac:dyDescent="0.25">
      <c r="A1496" s="27"/>
      <c r="B1496" s="27"/>
      <c r="C1496" s="27"/>
      <c r="D1496" s="27"/>
    </row>
    <row r="1497" spans="1:4" x14ac:dyDescent="0.25">
      <c r="A1497" s="27"/>
      <c r="B1497" s="27"/>
      <c r="C1497" s="27"/>
      <c r="D1497" s="27"/>
    </row>
    <row r="1498" spans="1:4" x14ac:dyDescent="0.25">
      <c r="A1498" s="27"/>
      <c r="B1498" s="27"/>
      <c r="C1498" s="27"/>
      <c r="D1498" s="27"/>
    </row>
    <row r="1499" spans="1:4" x14ac:dyDescent="0.25">
      <c r="A1499" s="27"/>
      <c r="B1499" s="27"/>
      <c r="C1499" s="27"/>
      <c r="D1499" s="27"/>
    </row>
    <row r="1500" spans="1:4" x14ac:dyDescent="0.25">
      <c r="A1500" s="27"/>
      <c r="B1500" s="27"/>
      <c r="C1500" s="27"/>
      <c r="D1500" s="27"/>
    </row>
    <row r="1501" spans="1:4" x14ac:dyDescent="0.25">
      <c r="A1501" s="27"/>
      <c r="B1501" s="27"/>
      <c r="C1501" s="27"/>
      <c r="D1501" s="27"/>
    </row>
    <row r="1502" spans="1:4" x14ac:dyDescent="0.25">
      <c r="A1502" s="27"/>
      <c r="B1502" s="27"/>
      <c r="C1502" s="27"/>
      <c r="D1502" s="27"/>
    </row>
    <row r="1503" spans="1:4" x14ac:dyDescent="0.25">
      <c r="A1503" s="27"/>
      <c r="B1503" s="27"/>
      <c r="C1503" s="27"/>
      <c r="D1503" s="27"/>
    </row>
    <row r="1504" spans="1:4" x14ac:dyDescent="0.25">
      <c r="A1504" s="27"/>
      <c r="B1504" s="27"/>
      <c r="C1504" s="27"/>
      <c r="D1504" s="27"/>
    </row>
    <row r="1505" spans="1:4" x14ac:dyDescent="0.25">
      <c r="A1505" s="27"/>
      <c r="B1505" s="27"/>
      <c r="C1505" s="27"/>
      <c r="D1505" s="27"/>
    </row>
    <row r="1506" spans="1:4" x14ac:dyDescent="0.25">
      <c r="A1506" s="27"/>
      <c r="B1506" s="27"/>
      <c r="C1506" s="27"/>
      <c r="D1506" s="27"/>
    </row>
    <row r="1507" spans="1:4" x14ac:dyDescent="0.25">
      <c r="A1507" s="27"/>
      <c r="B1507" s="27"/>
      <c r="C1507" s="27"/>
      <c r="D1507" s="27"/>
    </row>
    <row r="1508" spans="1:4" x14ac:dyDescent="0.25">
      <c r="A1508" s="27"/>
      <c r="B1508" s="27"/>
      <c r="C1508" s="27"/>
      <c r="D1508" s="27"/>
    </row>
    <row r="1509" spans="1:4" x14ac:dyDescent="0.25">
      <c r="A1509" s="27"/>
      <c r="B1509" s="27"/>
      <c r="C1509" s="27"/>
      <c r="D1509" s="27"/>
    </row>
    <row r="1510" spans="1:4" x14ac:dyDescent="0.25">
      <c r="A1510" s="27"/>
      <c r="B1510" s="27"/>
      <c r="C1510" s="27"/>
      <c r="D1510" s="27"/>
    </row>
    <row r="1511" spans="1:4" x14ac:dyDescent="0.25">
      <c r="A1511" s="27"/>
      <c r="B1511" s="27"/>
      <c r="C1511" s="27"/>
      <c r="D1511" s="27"/>
    </row>
    <row r="1512" spans="1:4" x14ac:dyDescent="0.25">
      <c r="A1512" s="27"/>
      <c r="B1512" s="27"/>
      <c r="C1512" s="27"/>
      <c r="D1512" s="27"/>
    </row>
    <row r="1513" spans="1:4" x14ac:dyDescent="0.25">
      <c r="A1513" s="27"/>
      <c r="B1513" s="27"/>
      <c r="C1513" s="27"/>
      <c r="D1513" s="27"/>
    </row>
    <row r="1514" spans="1:4" x14ac:dyDescent="0.25">
      <c r="A1514" s="27"/>
      <c r="B1514" s="27"/>
      <c r="C1514" s="27"/>
      <c r="D1514" s="27"/>
    </row>
    <row r="1515" spans="1:4" x14ac:dyDescent="0.25">
      <c r="A1515" s="27"/>
      <c r="B1515" s="27"/>
      <c r="C1515" s="27"/>
      <c r="D1515" s="27"/>
    </row>
    <row r="1516" spans="1:4" x14ac:dyDescent="0.25">
      <c r="A1516" s="27"/>
      <c r="B1516" s="27"/>
      <c r="C1516" s="27"/>
      <c r="D1516" s="27"/>
    </row>
    <row r="1517" spans="1:4" x14ac:dyDescent="0.25">
      <c r="A1517" s="27"/>
      <c r="B1517" s="27"/>
      <c r="C1517" s="27"/>
      <c r="D1517" s="27"/>
    </row>
    <row r="1518" spans="1:4" x14ac:dyDescent="0.25">
      <c r="A1518" s="27"/>
      <c r="B1518" s="27"/>
      <c r="C1518" s="27"/>
      <c r="D1518" s="27"/>
    </row>
    <row r="1519" spans="1:4" x14ac:dyDescent="0.25">
      <c r="A1519" s="27"/>
      <c r="B1519" s="27"/>
      <c r="C1519" s="27"/>
      <c r="D1519" s="27"/>
    </row>
    <row r="1520" spans="1:4" x14ac:dyDescent="0.25">
      <c r="A1520" s="27"/>
      <c r="B1520" s="27"/>
      <c r="C1520" s="27"/>
      <c r="D1520" s="27"/>
    </row>
    <row r="1521" spans="1:4" x14ac:dyDescent="0.25">
      <c r="A1521" s="27"/>
      <c r="B1521" s="27"/>
      <c r="C1521" s="27"/>
      <c r="D1521" s="27"/>
    </row>
    <row r="1522" spans="1:4" x14ac:dyDescent="0.25">
      <c r="A1522" s="27"/>
      <c r="B1522" s="27"/>
      <c r="C1522" s="27"/>
      <c r="D1522" s="27"/>
    </row>
    <row r="1523" spans="1:4" x14ac:dyDescent="0.25">
      <c r="A1523" s="27"/>
      <c r="B1523" s="27"/>
      <c r="C1523" s="27"/>
      <c r="D1523" s="27"/>
    </row>
    <row r="1524" spans="1:4" x14ac:dyDescent="0.25">
      <c r="A1524" s="27"/>
      <c r="B1524" s="27"/>
      <c r="C1524" s="27"/>
      <c r="D1524" s="27"/>
    </row>
    <row r="1525" spans="1:4" x14ac:dyDescent="0.25">
      <c r="A1525" s="27"/>
      <c r="B1525" s="27"/>
      <c r="C1525" s="27"/>
      <c r="D1525" s="27"/>
    </row>
    <row r="1526" spans="1:4" x14ac:dyDescent="0.25">
      <c r="A1526" s="27"/>
      <c r="B1526" s="27"/>
      <c r="C1526" s="27"/>
      <c r="D1526" s="27"/>
    </row>
    <row r="1527" spans="1:4" x14ac:dyDescent="0.25">
      <c r="A1527" s="27"/>
      <c r="B1527" s="27"/>
      <c r="C1527" s="27"/>
      <c r="D1527" s="27"/>
    </row>
    <row r="1528" spans="1:4" x14ac:dyDescent="0.25">
      <c r="A1528" s="27"/>
      <c r="B1528" s="27"/>
      <c r="C1528" s="27"/>
      <c r="D1528" s="27"/>
    </row>
    <row r="1529" spans="1:4" x14ac:dyDescent="0.25">
      <c r="A1529" s="27"/>
      <c r="B1529" s="27"/>
      <c r="C1529" s="27"/>
      <c r="D1529" s="27"/>
    </row>
    <row r="1530" spans="1:4" x14ac:dyDescent="0.25">
      <c r="A1530" s="27"/>
      <c r="B1530" s="27"/>
      <c r="C1530" s="27"/>
      <c r="D1530" s="27"/>
    </row>
    <row r="1531" spans="1:4" x14ac:dyDescent="0.25">
      <c r="A1531" s="27"/>
      <c r="B1531" s="27"/>
      <c r="C1531" s="27"/>
      <c r="D1531" s="27"/>
    </row>
    <row r="1532" spans="1:4" x14ac:dyDescent="0.25">
      <c r="A1532" s="27"/>
      <c r="B1532" s="27"/>
      <c r="C1532" s="27"/>
      <c r="D1532" s="27"/>
    </row>
    <row r="1533" spans="1:4" x14ac:dyDescent="0.25">
      <c r="A1533" s="27"/>
      <c r="B1533" s="27"/>
      <c r="C1533" s="27"/>
      <c r="D1533" s="27"/>
    </row>
    <row r="1534" spans="1:4" x14ac:dyDescent="0.25">
      <c r="A1534" s="27"/>
      <c r="B1534" s="27"/>
      <c r="C1534" s="27"/>
      <c r="D1534" s="27"/>
    </row>
    <row r="1535" spans="1:4" x14ac:dyDescent="0.25">
      <c r="A1535" s="27"/>
      <c r="B1535" s="27"/>
      <c r="C1535" s="27"/>
      <c r="D1535" s="27"/>
    </row>
    <row r="1536" spans="1:4" x14ac:dyDescent="0.25">
      <c r="A1536" s="27"/>
      <c r="B1536" s="27"/>
      <c r="C1536" s="27"/>
      <c r="D1536" s="27"/>
    </row>
    <row r="1537" spans="1:4" x14ac:dyDescent="0.25">
      <c r="A1537" s="27"/>
      <c r="B1537" s="27"/>
      <c r="C1537" s="27"/>
      <c r="D1537" s="27"/>
    </row>
    <row r="1538" spans="1:4" x14ac:dyDescent="0.25">
      <c r="A1538" s="27"/>
      <c r="B1538" s="27"/>
      <c r="C1538" s="27"/>
      <c r="D1538" s="27"/>
    </row>
    <row r="1539" spans="1:4" x14ac:dyDescent="0.25">
      <c r="A1539" s="27"/>
      <c r="B1539" s="27"/>
      <c r="C1539" s="27"/>
      <c r="D1539" s="27"/>
    </row>
    <row r="1540" spans="1:4" x14ac:dyDescent="0.25">
      <c r="A1540" s="27"/>
      <c r="B1540" s="27"/>
      <c r="C1540" s="27"/>
      <c r="D1540" s="27"/>
    </row>
    <row r="1541" spans="1:4" x14ac:dyDescent="0.25">
      <c r="A1541" s="27"/>
      <c r="B1541" s="27"/>
      <c r="C1541" s="27"/>
      <c r="D1541" s="27"/>
    </row>
    <row r="1542" spans="1:4" x14ac:dyDescent="0.25">
      <c r="A1542" s="27"/>
      <c r="B1542" s="27"/>
      <c r="C1542" s="27"/>
      <c r="D1542" s="27"/>
    </row>
    <row r="1543" spans="1:4" x14ac:dyDescent="0.25">
      <c r="A1543" s="27"/>
      <c r="B1543" s="27"/>
      <c r="C1543" s="27"/>
      <c r="D1543" s="27"/>
    </row>
    <row r="1544" spans="1:4" x14ac:dyDescent="0.25">
      <c r="A1544" s="27"/>
      <c r="B1544" s="27"/>
      <c r="C1544" s="27"/>
      <c r="D1544" s="27"/>
    </row>
    <row r="1545" spans="1:4" x14ac:dyDescent="0.25">
      <c r="A1545" s="27"/>
      <c r="B1545" s="27"/>
      <c r="C1545" s="27"/>
      <c r="D1545" s="27"/>
    </row>
    <row r="1546" spans="1:4" x14ac:dyDescent="0.25">
      <c r="A1546" s="27"/>
      <c r="B1546" s="27"/>
      <c r="C1546" s="27"/>
      <c r="D1546" s="27"/>
    </row>
    <row r="1547" spans="1:4" x14ac:dyDescent="0.25">
      <c r="A1547" s="27"/>
      <c r="B1547" s="27"/>
      <c r="C1547" s="27"/>
      <c r="D1547" s="27"/>
    </row>
    <row r="1548" spans="1:4" x14ac:dyDescent="0.25">
      <c r="A1548" s="27"/>
      <c r="B1548" s="27"/>
      <c r="C1548" s="27"/>
      <c r="D1548" s="27"/>
    </row>
    <row r="1549" spans="1:4" x14ac:dyDescent="0.25">
      <c r="A1549" s="27"/>
      <c r="B1549" s="27"/>
      <c r="C1549" s="27"/>
      <c r="D1549" s="27"/>
    </row>
    <row r="1550" spans="1:4" x14ac:dyDescent="0.25">
      <c r="A1550" s="27"/>
      <c r="B1550" s="27"/>
      <c r="C1550" s="27"/>
      <c r="D1550" s="27"/>
    </row>
    <row r="1551" spans="1:4" x14ac:dyDescent="0.25">
      <c r="A1551" s="27"/>
      <c r="B1551" s="27"/>
      <c r="C1551" s="27"/>
      <c r="D1551" s="27"/>
    </row>
    <row r="1552" spans="1:4" x14ac:dyDescent="0.25">
      <c r="A1552" s="27"/>
      <c r="B1552" s="27"/>
      <c r="C1552" s="27"/>
      <c r="D1552" s="27"/>
    </row>
    <row r="1553" spans="1:4" x14ac:dyDescent="0.25">
      <c r="A1553" s="27"/>
      <c r="B1553" s="27"/>
      <c r="C1553" s="27"/>
      <c r="D1553" s="27"/>
    </row>
    <row r="1554" spans="1:4" x14ac:dyDescent="0.25">
      <c r="A1554" s="27"/>
      <c r="B1554" s="27"/>
      <c r="C1554" s="27"/>
      <c r="D1554" s="27"/>
    </row>
    <row r="1555" spans="1:4" x14ac:dyDescent="0.25">
      <c r="A1555" s="27"/>
      <c r="B1555" s="27"/>
      <c r="C1555" s="27"/>
      <c r="D1555" s="27"/>
    </row>
    <row r="1556" spans="1:4" x14ac:dyDescent="0.25">
      <c r="A1556" s="27"/>
      <c r="B1556" s="27"/>
      <c r="C1556" s="27"/>
      <c r="D1556" s="27"/>
    </row>
    <row r="1557" spans="1:4" x14ac:dyDescent="0.25">
      <c r="A1557" s="27"/>
      <c r="B1557" s="27"/>
      <c r="C1557" s="27"/>
      <c r="D1557" s="27"/>
    </row>
    <row r="1558" spans="1:4" x14ac:dyDescent="0.25">
      <c r="A1558" s="27"/>
      <c r="B1558" s="27"/>
      <c r="C1558" s="27"/>
      <c r="D1558" s="27"/>
    </row>
    <row r="1559" spans="1:4" x14ac:dyDescent="0.25">
      <c r="A1559" s="27"/>
      <c r="B1559" s="27"/>
      <c r="C1559" s="27"/>
      <c r="D1559" s="27"/>
    </row>
    <row r="1560" spans="1:4" x14ac:dyDescent="0.25">
      <c r="A1560" s="27"/>
      <c r="B1560" s="27"/>
      <c r="C1560" s="27"/>
      <c r="D1560" s="27"/>
    </row>
    <row r="1561" spans="1:4" x14ac:dyDescent="0.25">
      <c r="A1561" s="27"/>
      <c r="B1561" s="27"/>
      <c r="C1561" s="27"/>
      <c r="D1561" s="27"/>
    </row>
    <row r="1562" spans="1:4" x14ac:dyDescent="0.25">
      <c r="A1562" s="27"/>
      <c r="B1562" s="27"/>
      <c r="C1562" s="27"/>
      <c r="D1562" s="27"/>
    </row>
    <row r="1563" spans="1:4" x14ac:dyDescent="0.25">
      <c r="A1563" s="27"/>
      <c r="B1563" s="27"/>
      <c r="C1563" s="27"/>
      <c r="D1563" s="27"/>
    </row>
    <row r="1564" spans="1:4" x14ac:dyDescent="0.25">
      <c r="A1564" s="27"/>
      <c r="B1564" s="27"/>
      <c r="C1564" s="27"/>
      <c r="D1564" s="27"/>
    </row>
    <row r="1565" spans="1:4" x14ac:dyDescent="0.25">
      <c r="A1565" s="27"/>
      <c r="B1565" s="27"/>
      <c r="C1565" s="27"/>
      <c r="D1565" s="27"/>
    </row>
    <row r="1566" spans="1:4" x14ac:dyDescent="0.25">
      <c r="A1566" s="27"/>
      <c r="B1566" s="27"/>
      <c r="C1566" s="27"/>
      <c r="D1566" s="27"/>
    </row>
    <row r="1567" spans="1:4" x14ac:dyDescent="0.25">
      <c r="A1567" s="27"/>
      <c r="B1567" s="27"/>
      <c r="C1567" s="27"/>
      <c r="D1567" s="27"/>
    </row>
    <row r="1568" spans="1:4" x14ac:dyDescent="0.25">
      <c r="A1568" s="27"/>
      <c r="B1568" s="27"/>
      <c r="C1568" s="27"/>
      <c r="D1568" s="27"/>
    </row>
    <row r="1569" spans="1:4" x14ac:dyDescent="0.25">
      <c r="A1569" s="27"/>
      <c r="B1569" s="27"/>
      <c r="C1569" s="27"/>
      <c r="D1569" s="27"/>
    </row>
    <row r="1570" spans="1:4" x14ac:dyDescent="0.25">
      <c r="A1570" s="27"/>
      <c r="B1570" s="27"/>
      <c r="C1570" s="27"/>
      <c r="D1570" s="27"/>
    </row>
    <row r="1571" spans="1:4" x14ac:dyDescent="0.25">
      <c r="A1571" s="27"/>
      <c r="B1571" s="27"/>
      <c r="C1571" s="27"/>
      <c r="D1571" s="27"/>
    </row>
    <row r="1572" spans="1:4" x14ac:dyDescent="0.25">
      <c r="A1572" s="27"/>
      <c r="B1572" s="27"/>
      <c r="C1572" s="27"/>
      <c r="D1572" s="27"/>
    </row>
    <row r="1573" spans="1:4" x14ac:dyDescent="0.25">
      <c r="A1573" s="27"/>
      <c r="B1573" s="27"/>
      <c r="C1573" s="27"/>
      <c r="D1573" s="27"/>
    </row>
    <row r="1574" spans="1:4" x14ac:dyDescent="0.25">
      <c r="A1574" s="27"/>
      <c r="B1574" s="27"/>
      <c r="C1574" s="27"/>
      <c r="D1574" s="27"/>
    </row>
    <row r="1575" spans="1:4" x14ac:dyDescent="0.25">
      <c r="A1575" s="27"/>
      <c r="B1575" s="27"/>
      <c r="C1575" s="27"/>
      <c r="D1575" s="27"/>
    </row>
    <row r="1576" spans="1:4" x14ac:dyDescent="0.25">
      <c r="A1576" s="27"/>
      <c r="B1576" s="27"/>
      <c r="C1576" s="27"/>
      <c r="D1576" s="27"/>
    </row>
    <row r="1577" spans="1:4" x14ac:dyDescent="0.25">
      <c r="A1577" s="27"/>
      <c r="B1577" s="27"/>
      <c r="C1577" s="27"/>
      <c r="D1577" s="27"/>
    </row>
    <row r="1578" spans="1:4" x14ac:dyDescent="0.25">
      <c r="A1578" s="27"/>
      <c r="B1578" s="27"/>
      <c r="C1578" s="27"/>
      <c r="D1578" s="27"/>
    </row>
    <row r="1579" spans="1:4" x14ac:dyDescent="0.25">
      <c r="A1579" s="27"/>
      <c r="B1579" s="27"/>
      <c r="C1579" s="27"/>
      <c r="D1579" s="27"/>
    </row>
    <row r="1580" spans="1:4" x14ac:dyDescent="0.25">
      <c r="A1580" s="27"/>
      <c r="B1580" s="27"/>
      <c r="C1580" s="27"/>
      <c r="D1580" s="27"/>
    </row>
    <row r="1581" spans="1:4" x14ac:dyDescent="0.25">
      <c r="A1581" s="27"/>
      <c r="B1581" s="27"/>
      <c r="C1581" s="27"/>
      <c r="D1581" s="27"/>
    </row>
    <row r="1582" spans="1:4" x14ac:dyDescent="0.25">
      <c r="A1582" s="27"/>
      <c r="B1582" s="27"/>
      <c r="C1582" s="27"/>
      <c r="D1582" s="27"/>
    </row>
    <row r="1583" spans="1:4" x14ac:dyDescent="0.25">
      <c r="A1583" s="27"/>
      <c r="B1583" s="27"/>
      <c r="C1583" s="27"/>
      <c r="D1583" s="27"/>
    </row>
    <row r="1584" spans="1:4" x14ac:dyDescent="0.25">
      <c r="A1584" s="27"/>
      <c r="B1584" s="27"/>
      <c r="C1584" s="27"/>
      <c r="D1584" s="27"/>
    </row>
    <row r="1585" spans="1:4" x14ac:dyDescent="0.25">
      <c r="A1585" s="27"/>
      <c r="B1585" s="27"/>
      <c r="C1585" s="27"/>
      <c r="D1585" s="27"/>
    </row>
    <row r="1586" spans="1:4" x14ac:dyDescent="0.25">
      <c r="A1586" s="27"/>
      <c r="B1586" s="27"/>
      <c r="C1586" s="27"/>
      <c r="D1586" s="27"/>
    </row>
    <row r="1587" spans="1:4" x14ac:dyDescent="0.25">
      <c r="A1587" s="27"/>
      <c r="B1587" s="27"/>
      <c r="C1587" s="27"/>
      <c r="D1587" s="27"/>
    </row>
    <row r="1588" spans="1:4" x14ac:dyDescent="0.25">
      <c r="A1588" s="27"/>
      <c r="B1588" s="27"/>
      <c r="C1588" s="27"/>
      <c r="D1588" s="27"/>
    </row>
    <row r="1589" spans="1:4" x14ac:dyDescent="0.25">
      <c r="A1589" s="27"/>
      <c r="B1589" s="27"/>
      <c r="C1589" s="27"/>
      <c r="D1589" s="27"/>
    </row>
    <row r="1590" spans="1:4" x14ac:dyDescent="0.25">
      <c r="A1590" s="27"/>
      <c r="B1590" s="27"/>
      <c r="C1590" s="27"/>
      <c r="D1590" s="27"/>
    </row>
    <row r="1591" spans="1:4" x14ac:dyDescent="0.25">
      <c r="A1591" s="27"/>
      <c r="B1591" s="27"/>
      <c r="C1591" s="27"/>
      <c r="D1591" s="27"/>
    </row>
    <row r="1592" spans="1:4" x14ac:dyDescent="0.25">
      <c r="A1592" s="27"/>
      <c r="B1592" s="27"/>
      <c r="C1592" s="27"/>
      <c r="D1592" s="27"/>
    </row>
    <row r="1593" spans="1:4" x14ac:dyDescent="0.25">
      <c r="A1593" s="27"/>
      <c r="B1593" s="27"/>
      <c r="C1593" s="27"/>
      <c r="D1593" s="27"/>
    </row>
    <row r="1594" spans="1:4" x14ac:dyDescent="0.25">
      <c r="A1594" s="27"/>
      <c r="B1594" s="27"/>
      <c r="C1594" s="27"/>
      <c r="D1594" s="27"/>
    </row>
    <row r="1595" spans="1:4" x14ac:dyDescent="0.25">
      <c r="A1595" s="27"/>
      <c r="B1595" s="27"/>
      <c r="C1595" s="27"/>
      <c r="D1595" s="27"/>
    </row>
    <row r="1596" spans="1:4" x14ac:dyDescent="0.25">
      <c r="A1596" s="27"/>
      <c r="B1596" s="27"/>
      <c r="C1596" s="27"/>
      <c r="D1596" s="27"/>
    </row>
    <row r="1597" spans="1:4" x14ac:dyDescent="0.25">
      <c r="A1597" s="27"/>
      <c r="B1597" s="27"/>
      <c r="C1597" s="27"/>
      <c r="D1597" s="27"/>
    </row>
    <row r="1598" spans="1:4" x14ac:dyDescent="0.25">
      <c r="A1598" s="27"/>
      <c r="B1598" s="27"/>
      <c r="C1598" s="27"/>
      <c r="D1598" s="27"/>
    </row>
    <row r="1599" spans="1:4" x14ac:dyDescent="0.25">
      <c r="A1599" s="27"/>
      <c r="B1599" s="27"/>
      <c r="C1599" s="27"/>
      <c r="D1599" s="27"/>
    </row>
    <row r="1600" spans="1:4" x14ac:dyDescent="0.25">
      <c r="A1600" s="27"/>
      <c r="B1600" s="27"/>
      <c r="C1600" s="27"/>
      <c r="D1600" s="27"/>
    </row>
    <row r="1601" spans="1:4" x14ac:dyDescent="0.25">
      <c r="A1601" s="27"/>
      <c r="B1601" s="27"/>
      <c r="C1601" s="27"/>
      <c r="D1601" s="27"/>
    </row>
    <row r="1602" spans="1:4" x14ac:dyDescent="0.25">
      <c r="A1602" s="27"/>
      <c r="B1602" s="27"/>
      <c r="C1602" s="27"/>
      <c r="D1602" s="27"/>
    </row>
    <row r="1603" spans="1:4" x14ac:dyDescent="0.25">
      <c r="A1603" s="27"/>
      <c r="B1603" s="27"/>
      <c r="C1603" s="27"/>
      <c r="D1603" s="27"/>
    </row>
    <row r="1604" spans="1:4" x14ac:dyDescent="0.25">
      <c r="A1604" s="27"/>
      <c r="B1604" s="27"/>
      <c r="C1604" s="27"/>
      <c r="D1604" s="27"/>
    </row>
    <row r="1605" spans="1:4" x14ac:dyDescent="0.25">
      <c r="A1605" s="27"/>
      <c r="B1605" s="27"/>
      <c r="C1605" s="27"/>
      <c r="D1605" s="27"/>
    </row>
    <row r="1606" spans="1:4" x14ac:dyDescent="0.25">
      <c r="A1606" s="27"/>
      <c r="B1606" s="27"/>
      <c r="C1606" s="27"/>
      <c r="D1606" s="27"/>
    </row>
    <row r="1607" spans="1:4" x14ac:dyDescent="0.25">
      <c r="A1607" s="27"/>
      <c r="B1607" s="27"/>
      <c r="C1607" s="27"/>
      <c r="D1607" s="27"/>
    </row>
    <row r="1608" spans="1:4" x14ac:dyDescent="0.25">
      <c r="A1608" s="27"/>
      <c r="B1608" s="27"/>
      <c r="C1608" s="27"/>
      <c r="D1608" s="27"/>
    </row>
    <row r="1609" spans="1:4" x14ac:dyDescent="0.25">
      <c r="A1609" s="27"/>
      <c r="B1609" s="27"/>
      <c r="C1609" s="27"/>
      <c r="D1609" s="27"/>
    </row>
    <row r="1610" spans="1:4" x14ac:dyDescent="0.25">
      <c r="A1610" s="27"/>
      <c r="B1610" s="27"/>
      <c r="C1610" s="27"/>
      <c r="D1610" s="27"/>
    </row>
    <row r="1611" spans="1:4" x14ac:dyDescent="0.25">
      <c r="A1611" s="27"/>
      <c r="B1611" s="27"/>
      <c r="C1611" s="27"/>
      <c r="D1611" s="27"/>
    </row>
    <row r="1612" spans="1:4" x14ac:dyDescent="0.25">
      <c r="A1612" s="27"/>
      <c r="B1612" s="27"/>
      <c r="C1612" s="27"/>
      <c r="D1612" s="27"/>
    </row>
    <row r="1613" spans="1:4" x14ac:dyDescent="0.25">
      <c r="A1613" s="27"/>
      <c r="B1613" s="27"/>
      <c r="C1613" s="27"/>
      <c r="D1613" s="27"/>
    </row>
    <row r="1614" spans="1:4" x14ac:dyDescent="0.25">
      <c r="A1614" s="27"/>
      <c r="B1614" s="27"/>
      <c r="C1614" s="27"/>
      <c r="D1614" s="27"/>
    </row>
    <row r="1615" spans="1:4" x14ac:dyDescent="0.25">
      <c r="A1615" s="27"/>
      <c r="B1615" s="27"/>
      <c r="C1615" s="27"/>
      <c r="D1615" s="27"/>
    </row>
    <row r="1616" spans="1:4" x14ac:dyDescent="0.25">
      <c r="A1616" s="27"/>
      <c r="B1616" s="27"/>
      <c r="C1616" s="27"/>
      <c r="D1616" s="27"/>
    </row>
    <row r="1617" spans="1:4" x14ac:dyDescent="0.25">
      <c r="A1617" s="27"/>
      <c r="B1617" s="27"/>
      <c r="C1617" s="27"/>
      <c r="D1617" s="27"/>
    </row>
    <row r="1618" spans="1:4" x14ac:dyDescent="0.25">
      <c r="A1618" s="27"/>
      <c r="B1618" s="27"/>
      <c r="C1618" s="27"/>
      <c r="D1618" s="27"/>
    </row>
    <row r="1619" spans="1:4" x14ac:dyDescent="0.25">
      <c r="A1619" s="27"/>
      <c r="B1619" s="27"/>
      <c r="C1619" s="27"/>
      <c r="D1619" s="27"/>
    </row>
    <row r="1620" spans="1:4" x14ac:dyDescent="0.25">
      <c r="A1620" s="27"/>
      <c r="B1620" s="27"/>
      <c r="C1620" s="27"/>
      <c r="D1620" s="27"/>
    </row>
    <row r="1621" spans="1:4" x14ac:dyDescent="0.25">
      <c r="A1621" s="27"/>
      <c r="B1621" s="27"/>
      <c r="C1621" s="27"/>
      <c r="D1621" s="27"/>
    </row>
    <row r="1622" spans="1:4" x14ac:dyDescent="0.25">
      <c r="A1622" s="27"/>
      <c r="B1622" s="27"/>
      <c r="C1622" s="27"/>
      <c r="D1622" s="27"/>
    </row>
    <row r="1623" spans="1:4" x14ac:dyDescent="0.25">
      <c r="A1623" s="27"/>
      <c r="B1623" s="27"/>
      <c r="C1623" s="27"/>
      <c r="D1623" s="27"/>
    </row>
    <row r="1624" spans="1:4" x14ac:dyDescent="0.25">
      <c r="A1624" s="27"/>
      <c r="B1624" s="27"/>
      <c r="C1624" s="27"/>
      <c r="D1624" s="27"/>
    </row>
    <row r="1625" spans="1:4" x14ac:dyDescent="0.25">
      <c r="A1625" s="27"/>
      <c r="B1625" s="27"/>
      <c r="C1625" s="27"/>
      <c r="D1625" s="27"/>
    </row>
    <row r="1626" spans="1:4" x14ac:dyDescent="0.25">
      <c r="A1626" s="27"/>
      <c r="B1626" s="27"/>
      <c r="C1626" s="27"/>
      <c r="D1626" s="27"/>
    </row>
    <row r="1627" spans="1:4" x14ac:dyDescent="0.25">
      <c r="A1627" s="27"/>
      <c r="B1627" s="27"/>
      <c r="C1627" s="27"/>
      <c r="D1627" s="27"/>
    </row>
    <row r="1628" spans="1:4" x14ac:dyDescent="0.25">
      <c r="A1628" s="27"/>
      <c r="B1628" s="27"/>
      <c r="C1628" s="27"/>
      <c r="D1628" s="27"/>
    </row>
    <row r="1629" spans="1:4" x14ac:dyDescent="0.25">
      <c r="A1629" s="27"/>
      <c r="B1629" s="27"/>
      <c r="C1629" s="27"/>
      <c r="D1629" s="27"/>
    </row>
    <row r="1630" spans="1:4" x14ac:dyDescent="0.25">
      <c r="A1630" s="27"/>
      <c r="B1630" s="27"/>
      <c r="C1630" s="27"/>
      <c r="D1630" s="27"/>
    </row>
    <row r="1631" spans="1:4" x14ac:dyDescent="0.25">
      <c r="A1631" s="27"/>
      <c r="B1631" s="27"/>
      <c r="C1631" s="27"/>
      <c r="D1631" s="27"/>
    </row>
    <row r="1632" spans="1:4" x14ac:dyDescent="0.25">
      <c r="A1632" s="27"/>
      <c r="B1632" s="27"/>
      <c r="C1632" s="27"/>
      <c r="D1632" s="27"/>
    </row>
    <row r="1633" spans="1:4" x14ac:dyDescent="0.25">
      <c r="A1633" s="27"/>
      <c r="B1633" s="27"/>
      <c r="C1633" s="27"/>
      <c r="D1633" s="27"/>
    </row>
    <row r="1634" spans="1:4" x14ac:dyDescent="0.25">
      <c r="A1634" s="27"/>
      <c r="B1634" s="27"/>
      <c r="C1634" s="27"/>
      <c r="D1634" s="27"/>
    </row>
    <row r="1635" spans="1:4" x14ac:dyDescent="0.25">
      <c r="A1635" s="27"/>
      <c r="B1635" s="27"/>
      <c r="C1635" s="27"/>
      <c r="D1635" s="27"/>
    </row>
    <row r="1636" spans="1:4" x14ac:dyDescent="0.25">
      <c r="A1636" s="27"/>
      <c r="B1636" s="27"/>
      <c r="C1636" s="27"/>
      <c r="D1636" s="27"/>
    </row>
    <row r="1637" spans="1:4" x14ac:dyDescent="0.25">
      <c r="A1637" s="27"/>
      <c r="B1637" s="27"/>
      <c r="C1637" s="27"/>
      <c r="D1637" s="27"/>
    </row>
    <row r="1638" spans="1:4" x14ac:dyDescent="0.25">
      <c r="A1638" s="27"/>
      <c r="B1638" s="27"/>
      <c r="C1638" s="27"/>
      <c r="D1638" s="27"/>
    </row>
    <row r="1639" spans="1:4" x14ac:dyDescent="0.25">
      <c r="A1639" s="27"/>
      <c r="B1639" s="27"/>
      <c r="C1639" s="27"/>
      <c r="D1639" s="27"/>
    </row>
    <row r="1640" spans="1:4" x14ac:dyDescent="0.25">
      <c r="A1640" s="27"/>
      <c r="B1640" s="27"/>
      <c r="C1640" s="27"/>
      <c r="D1640" s="27"/>
    </row>
    <row r="1641" spans="1:4" x14ac:dyDescent="0.25">
      <c r="A1641" s="27"/>
      <c r="B1641" s="27"/>
      <c r="C1641" s="27"/>
      <c r="D1641" s="27"/>
    </row>
    <row r="1642" spans="1:4" x14ac:dyDescent="0.25">
      <c r="A1642" s="27"/>
      <c r="B1642" s="27"/>
      <c r="C1642" s="27"/>
      <c r="D1642" s="27"/>
    </row>
    <row r="1643" spans="1:4" x14ac:dyDescent="0.25">
      <c r="A1643" s="27"/>
      <c r="B1643" s="27"/>
      <c r="C1643" s="27"/>
      <c r="D1643" s="27"/>
    </row>
    <row r="1644" spans="1:4" x14ac:dyDescent="0.25">
      <c r="A1644" s="27"/>
      <c r="B1644" s="27"/>
      <c r="C1644" s="27"/>
      <c r="D1644" s="27"/>
    </row>
    <row r="1645" spans="1:4" x14ac:dyDescent="0.25">
      <c r="A1645" s="27"/>
      <c r="B1645" s="27"/>
      <c r="C1645" s="27"/>
      <c r="D1645" s="27"/>
    </row>
    <row r="1646" spans="1:4" x14ac:dyDescent="0.25">
      <c r="A1646" s="27"/>
      <c r="B1646" s="27"/>
      <c r="C1646" s="27"/>
      <c r="D1646" s="27"/>
    </row>
    <row r="1647" spans="1:4" x14ac:dyDescent="0.25">
      <c r="A1647" s="27"/>
      <c r="B1647" s="27"/>
      <c r="C1647" s="27"/>
      <c r="D1647" s="27"/>
    </row>
    <row r="1648" spans="1:4" x14ac:dyDescent="0.25">
      <c r="A1648" s="27"/>
      <c r="B1648" s="27"/>
      <c r="C1648" s="27"/>
      <c r="D1648" s="27"/>
    </row>
    <row r="1649" spans="1:4" x14ac:dyDescent="0.25">
      <c r="A1649" s="27"/>
      <c r="B1649" s="27"/>
      <c r="C1649" s="27"/>
      <c r="D1649" s="27"/>
    </row>
    <row r="1650" spans="1:4" x14ac:dyDescent="0.25">
      <c r="A1650" s="27"/>
      <c r="B1650" s="27"/>
      <c r="C1650" s="27"/>
      <c r="D1650" s="27"/>
    </row>
    <row r="1651" spans="1:4" x14ac:dyDescent="0.25">
      <c r="A1651" s="27"/>
      <c r="B1651" s="27"/>
      <c r="C1651" s="27"/>
      <c r="D1651" s="27"/>
    </row>
    <row r="1652" spans="1:4" x14ac:dyDescent="0.25">
      <c r="A1652" s="27"/>
      <c r="B1652" s="27"/>
      <c r="C1652" s="27"/>
      <c r="D1652" s="27"/>
    </row>
    <row r="1653" spans="1:4" x14ac:dyDescent="0.25">
      <c r="A1653" s="27"/>
      <c r="B1653" s="27"/>
      <c r="C1653" s="27"/>
      <c r="D1653" s="27"/>
    </row>
    <row r="1654" spans="1:4" x14ac:dyDescent="0.25">
      <c r="A1654" s="27"/>
      <c r="B1654" s="27"/>
      <c r="C1654" s="27"/>
      <c r="D1654" s="27"/>
    </row>
    <row r="1655" spans="1:4" x14ac:dyDescent="0.25">
      <c r="A1655" s="27"/>
      <c r="B1655" s="27"/>
      <c r="C1655" s="27"/>
      <c r="D1655" s="27"/>
    </row>
    <row r="1656" spans="1:4" x14ac:dyDescent="0.25">
      <c r="A1656" s="27"/>
      <c r="B1656" s="27"/>
      <c r="C1656" s="27"/>
      <c r="D1656" s="27"/>
    </row>
    <row r="1657" spans="1:4" x14ac:dyDescent="0.25">
      <c r="A1657" s="27"/>
      <c r="B1657" s="27"/>
      <c r="C1657" s="27"/>
      <c r="D1657" s="27"/>
    </row>
    <row r="1658" spans="1:4" x14ac:dyDescent="0.25">
      <c r="A1658" s="27"/>
      <c r="B1658" s="27"/>
      <c r="C1658" s="27"/>
      <c r="D1658" s="27"/>
    </row>
    <row r="1659" spans="1:4" x14ac:dyDescent="0.25">
      <c r="A1659" s="27"/>
      <c r="B1659" s="27"/>
      <c r="C1659" s="27"/>
      <c r="D1659" s="27"/>
    </row>
    <row r="1660" spans="1:4" x14ac:dyDescent="0.25">
      <c r="A1660" s="27"/>
      <c r="B1660" s="27"/>
      <c r="C1660" s="27"/>
      <c r="D1660" s="27"/>
    </row>
    <row r="1661" spans="1:4" x14ac:dyDescent="0.25">
      <c r="A1661" s="27"/>
      <c r="B1661" s="27"/>
      <c r="C1661" s="27"/>
      <c r="D1661" s="27"/>
    </row>
    <row r="1662" spans="1:4" x14ac:dyDescent="0.25">
      <c r="A1662" s="27"/>
      <c r="B1662" s="27"/>
      <c r="C1662" s="27"/>
      <c r="D1662" s="27"/>
    </row>
    <row r="1663" spans="1:4" x14ac:dyDescent="0.25">
      <c r="A1663" s="27"/>
      <c r="B1663" s="27"/>
      <c r="C1663" s="27"/>
      <c r="D1663" s="27"/>
    </row>
    <row r="1664" spans="1:4" x14ac:dyDescent="0.25">
      <c r="A1664" s="27"/>
      <c r="B1664" s="27"/>
      <c r="C1664" s="27"/>
      <c r="D1664" s="27"/>
    </row>
    <row r="1665" spans="1:4" x14ac:dyDescent="0.25">
      <c r="A1665" s="27"/>
      <c r="B1665" s="27"/>
      <c r="C1665" s="27"/>
      <c r="D1665" s="27"/>
    </row>
    <row r="1666" spans="1:4" x14ac:dyDescent="0.25">
      <c r="A1666" s="27"/>
      <c r="B1666" s="27"/>
      <c r="C1666" s="27"/>
      <c r="D1666" s="27"/>
    </row>
    <row r="1667" spans="1:4" x14ac:dyDescent="0.25">
      <c r="A1667" s="27"/>
      <c r="B1667" s="27"/>
      <c r="C1667" s="27"/>
      <c r="D1667" s="27"/>
    </row>
    <row r="1668" spans="1:4" x14ac:dyDescent="0.25">
      <c r="A1668" s="27"/>
      <c r="B1668" s="27"/>
      <c r="C1668" s="27"/>
      <c r="D1668" s="27"/>
    </row>
    <row r="1669" spans="1:4" x14ac:dyDescent="0.25">
      <c r="A1669" s="27"/>
      <c r="B1669" s="27"/>
      <c r="C1669" s="27"/>
      <c r="D1669" s="27"/>
    </row>
    <row r="1670" spans="1:4" x14ac:dyDescent="0.25">
      <c r="A1670" s="27"/>
      <c r="B1670" s="27"/>
      <c r="C1670" s="27"/>
      <c r="D1670" s="27"/>
    </row>
    <row r="1671" spans="1:4" x14ac:dyDescent="0.25">
      <c r="A1671" s="27"/>
      <c r="B1671" s="27"/>
      <c r="C1671" s="27"/>
      <c r="D1671" s="27"/>
    </row>
    <row r="1672" spans="1:4" x14ac:dyDescent="0.25">
      <c r="A1672" s="27"/>
      <c r="B1672" s="27"/>
      <c r="C1672" s="27"/>
      <c r="D1672" s="27"/>
    </row>
    <row r="1673" spans="1:4" x14ac:dyDescent="0.25">
      <c r="A1673" s="27"/>
      <c r="B1673" s="27"/>
      <c r="C1673" s="27"/>
      <c r="D1673" s="27"/>
    </row>
    <row r="1674" spans="1:4" x14ac:dyDescent="0.25">
      <c r="A1674" s="27"/>
      <c r="B1674" s="27"/>
      <c r="C1674" s="27"/>
      <c r="D1674" s="27"/>
    </row>
    <row r="1675" spans="1:4" x14ac:dyDescent="0.25">
      <c r="A1675" s="27"/>
      <c r="B1675" s="27"/>
      <c r="C1675" s="27"/>
      <c r="D1675" s="27"/>
    </row>
    <row r="1676" spans="1:4" x14ac:dyDescent="0.25">
      <c r="A1676" s="27"/>
      <c r="B1676" s="27"/>
      <c r="C1676" s="27"/>
      <c r="D1676" s="27"/>
    </row>
    <row r="1677" spans="1:4" x14ac:dyDescent="0.25">
      <c r="A1677" s="27"/>
      <c r="B1677" s="27"/>
      <c r="C1677" s="27"/>
      <c r="D1677" s="27"/>
    </row>
    <row r="1678" spans="1:4" x14ac:dyDescent="0.25">
      <c r="A1678" s="27"/>
      <c r="B1678" s="27"/>
      <c r="C1678" s="27"/>
      <c r="D1678" s="27"/>
    </row>
    <row r="1679" spans="1:4" x14ac:dyDescent="0.25">
      <c r="A1679" s="27"/>
      <c r="B1679" s="27"/>
      <c r="C1679" s="27"/>
      <c r="D1679" s="27"/>
    </row>
    <row r="1680" spans="1:4" x14ac:dyDescent="0.25">
      <c r="A1680" s="27"/>
      <c r="B1680" s="27"/>
      <c r="C1680" s="27"/>
      <c r="D1680" s="27"/>
    </row>
    <row r="1681" spans="1:4" x14ac:dyDescent="0.25">
      <c r="A1681" s="27"/>
      <c r="B1681" s="27"/>
      <c r="C1681" s="27"/>
      <c r="D1681" s="27"/>
    </row>
    <row r="1682" spans="1:4" x14ac:dyDescent="0.25">
      <c r="A1682" s="27"/>
      <c r="B1682" s="27"/>
      <c r="C1682" s="27"/>
      <c r="D1682" s="27"/>
    </row>
    <row r="1683" spans="1:4" x14ac:dyDescent="0.25">
      <c r="A1683" s="27"/>
      <c r="B1683" s="27"/>
      <c r="C1683" s="27"/>
      <c r="D1683" s="27"/>
    </row>
    <row r="1684" spans="1:4" x14ac:dyDescent="0.25">
      <c r="A1684" s="27"/>
      <c r="B1684" s="27"/>
      <c r="C1684" s="27"/>
      <c r="D1684" s="27"/>
    </row>
    <row r="1685" spans="1:4" x14ac:dyDescent="0.25">
      <c r="A1685" s="27"/>
      <c r="B1685" s="27"/>
      <c r="C1685" s="27"/>
      <c r="D1685" s="27"/>
    </row>
    <row r="1686" spans="1:4" x14ac:dyDescent="0.25">
      <c r="A1686" s="27"/>
      <c r="B1686" s="27"/>
      <c r="C1686" s="27"/>
      <c r="D1686" s="27"/>
    </row>
    <row r="1687" spans="1:4" x14ac:dyDescent="0.25">
      <c r="A1687" s="27"/>
      <c r="B1687" s="27"/>
      <c r="C1687" s="27"/>
      <c r="D1687" s="27"/>
    </row>
    <row r="1688" spans="1:4" x14ac:dyDescent="0.25">
      <c r="A1688" s="27"/>
      <c r="B1688" s="27"/>
      <c r="C1688" s="27"/>
      <c r="D1688" s="27"/>
    </row>
    <row r="1689" spans="1:4" x14ac:dyDescent="0.25">
      <c r="A1689" s="27"/>
      <c r="B1689" s="27"/>
      <c r="C1689" s="27"/>
      <c r="D1689" s="27"/>
    </row>
    <row r="1690" spans="1:4" x14ac:dyDescent="0.25">
      <c r="A1690" s="27"/>
      <c r="B1690" s="27"/>
      <c r="C1690" s="27"/>
      <c r="D1690" s="27"/>
    </row>
    <row r="1691" spans="1:4" x14ac:dyDescent="0.25">
      <c r="A1691" s="27"/>
      <c r="B1691" s="27"/>
      <c r="C1691" s="27"/>
      <c r="D1691" s="27"/>
    </row>
    <row r="1692" spans="1:4" x14ac:dyDescent="0.25">
      <c r="A1692" s="27"/>
      <c r="B1692" s="27"/>
      <c r="C1692" s="27"/>
      <c r="D1692" s="27"/>
    </row>
    <row r="1693" spans="1:4" x14ac:dyDescent="0.25">
      <c r="A1693" s="27"/>
      <c r="B1693" s="27"/>
      <c r="C1693" s="27"/>
      <c r="D1693" s="27"/>
    </row>
    <row r="1694" spans="1:4" x14ac:dyDescent="0.25">
      <c r="A1694" s="27"/>
      <c r="B1694" s="27"/>
      <c r="C1694" s="27"/>
      <c r="D1694" s="27"/>
    </row>
    <row r="1695" spans="1:4" x14ac:dyDescent="0.25">
      <c r="A1695" s="27"/>
      <c r="B1695" s="27"/>
      <c r="C1695" s="27"/>
      <c r="D1695" s="27"/>
    </row>
    <row r="1696" spans="1:4" x14ac:dyDescent="0.25">
      <c r="A1696" s="27"/>
      <c r="B1696" s="27"/>
      <c r="C1696" s="27"/>
      <c r="D1696" s="27"/>
    </row>
    <row r="1697" spans="1:4" x14ac:dyDescent="0.25">
      <c r="A1697" s="27"/>
      <c r="B1697" s="27"/>
      <c r="C1697" s="27"/>
      <c r="D1697" s="27"/>
    </row>
    <row r="1698" spans="1:4" x14ac:dyDescent="0.25">
      <c r="A1698" s="27"/>
      <c r="B1698" s="27"/>
      <c r="C1698" s="27"/>
      <c r="D1698" s="27"/>
    </row>
    <row r="1699" spans="1:4" x14ac:dyDescent="0.25">
      <c r="A1699" s="27"/>
      <c r="B1699" s="27"/>
      <c r="C1699" s="27"/>
      <c r="D1699" s="27"/>
    </row>
    <row r="1700" spans="1:4" x14ac:dyDescent="0.25">
      <c r="A1700" s="27"/>
      <c r="B1700" s="27"/>
      <c r="C1700" s="27"/>
      <c r="D1700" s="27"/>
    </row>
    <row r="1701" spans="1:4" x14ac:dyDescent="0.25">
      <c r="A1701" s="27"/>
      <c r="B1701" s="27"/>
      <c r="C1701" s="27"/>
      <c r="D1701" s="27"/>
    </row>
    <row r="1702" spans="1:4" x14ac:dyDescent="0.25">
      <c r="A1702" s="27"/>
      <c r="B1702" s="27"/>
      <c r="C1702" s="27"/>
      <c r="D1702" s="27"/>
    </row>
    <row r="1703" spans="1:4" x14ac:dyDescent="0.25">
      <c r="A1703" s="27"/>
      <c r="B1703" s="27"/>
      <c r="C1703" s="27"/>
      <c r="D1703" s="27"/>
    </row>
    <row r="1704" spans="1:4" x14ac:dyDescent="0.25">
      <c r="A1704" s="27"/>
      <c r="B1704" s="27"/>
      <c r="C1704" s="27"/>
      <c r="D1704" s="27"/>
    </row>
    <row r="1705" spans="1:4" x14ac:dyDescent="0.25">
      <c r="A1705" s="27"/>
      <c r="B1705" s="27"/>
      <c r="C1705" s="27"/>
      <c r="D1705" s="27"/>
    </row>
    <row r="1706" spans="1:4" x14ac:dyDescent="0.25">
      <c r="A1706" s="27"/>
      <c r="B1706" s="27"/>
      <c r="C1706" s="27"/>
      <c r="D1706" s="27"/>
    </row>
    <row r="1707" spans="1:4" x14ac:dyDescent="0.25">
      <c r="A1707" s="27"/>
      <c r="B1707" s="27"/>
      <c r="C1707" s="27"/>
      <c r="D1707" s="27"/>
    </row>
    <row r="1708" spans="1:4" x14ac:dyDescent="0.25">
      <c r="A1708" s="27"/>
      <c r="B1708" s="27"/>
      <c r="C1708" s="27"/>
      <c r="D1708" s="27"/>
    </row>
    <row r="1709" spans="1:4" x14ac:dyDescent="0.25">
      <c r="A1709" s="27"/>
      <c r="B1709" s="27"/>
      <c r="C1709" s="27"/>
      <c r="D1709" s="27"/>
    </row>
    <row r="1710" spans="1:4" x14ac:dyDescent="0.25">
      <c r="A1710" s="27"/>
      <c r="B1710" s="27"/>
      <c r="C1710" s="27"/>
      <c r="D1710" s="27"/>
    </row>
    <row r="1711" spans="1:4" x14ac:dyDescent="0.25">
      <c r="A1711" s="27"/>
      <c r="B1711" s="27"/>
      <c r="C1711" s="27"/>
      <c r="D1711" s="27"/>
    </row>
    <row r="1712" spans="1:4" x14ac:dyDescent="0.25">
      <c r="A1712" s="27"/>
      <c r="B1712" s="27"/>
      <c r="C1712" s="27"/>
      <c r="D1712" s="27"/>
    </row>
    <row r="1713" spans="1:4" x14ac:dyDescent="0.25">
      <c r="A1713" s="27"/>
      <c r="B1713" s="27"/>
      <c r="C1713" s="27"/>
      <c r="D1713" s="27"/>
    </row>
    <row r="1714" spans="1:4" x14ac:dyDescent="0.25">
      <c r="A1714" s="27"/>
      <c r="B1714" s="27"/>
      <c r="C1714" s="27"/>
      <c r="D1714" s="27"/>
    </row>
    <row r="1715" spans="1:4" x14ac:dyDescent="0.25">
      <c r="A1715" s="27"/>
      <c r="B1715" s="27"/>
      <c r="C1715" s="27"/>
      <c r="D1715" s="27"/>
    </row>
    <row r="1716" spans="1:4" x14ac:dyDescent="0.25">
      <c r="A1716" s="27"/>
      <c r="B1716" s="27"/>
      <c r="C1716" s="27"/>
      <c r="D1716" s="27"/>
    </row>
    <row r="1717" spans="1:4" x14ac:dyDescent="0.25">
      <c r="A1717" s="27"/>
      <c r="B1717" s="27"/>
      <c r="C1717" s="27"/>
      <c r="D1717" s="27"/>
    </row>
    <row r="1718" spans="1:4" x14ac:dyDescent="0.25">
      <c r="A1718" s="27"/>
      <c r="B1718" s="27"/>
      <c r="C1718" s="27"/>
      <c r="D1718" s="27"/>
    </row>
    <row r="1719" spans="1:4" x14ac:dyDescent="0.25">
      <c r="A1719" s="27"/>
      <c r="B1719" s="27"/>
      <c r="C1719" s="27"/>
      <c r="D1719" s="27"/>
    </row>
    <row r="1720" spans="1:4" x14ac:dyDescent="0.25">
      <c r="A1720" s="27"/>
      <c r="B1720" s="27"/>
      <c r="C1720" s="27"/>
      <c r="D1720" s="27"/>
    </row>
    <row r="1721" spans="1:4" x14ac:dyDescent="0.25">
      <c r="A1721" s="27"/>
      <c r="B1721" s="27"/>
      <c r="C1721" s="27"/>
      <c r="D1721" s="27"/>
    </row>
    <row r="1722" spans="1:4" x14ac:dyDescent="0.25">
      <c r="A1722" s="27"/>
      <c r="B1722" s="27"/>
      <c r="C1722" s="27"/>
      <c r="D1722" s="27"/>
    </row>
    <row r="1723" spans="1:4" x14ac:dyDescent="0.25">
      <c r="A1723" s="27"/>
      <c r="B1723" s="27"/>
      <c r="C1723" s="27"/>
      <c r="D1723" s="27"/>
    </row>
    <row r="1724" spans="1:4" x14ac:dyDescent="0.25">
      <c r="A1724" s="27"/>
      <c r="B1724" s="27"/>
      <c r="C1724" s="27"/>
      <c r="D1724" s="27"/>
    </row>
    <row r="1725" spans="1:4" x14ac:dyDescent="0.25">
      <c r="A1725" s="27"/>
      <c r="B1725" s="27"/>
      <c r="C1725" s="27"/>
      <c r="D1725" s="27"/>
    </row>
    <row r="1726" spans="1:4" x14ac:dyDescent="0.25">
      <c r="A1726" s="27"/>
      <c r="B1726" s="27"/>
      <c r="C1726" s="27"/>
      <c r="D1726" s="27"/>
    </row>
    <row r="1727" spans="1:4" x14ac:dyDescent="0.25">
      <c r="A1727" s="27"/>
      <c r="B1727" s="27"/>
      <c r="C1727" s="27"/>
      <c r="D1727" s="27"/>
    </row>
    <row r="1728" spans="1:4" x14ac:dyDescent="0.25">
      <c r="A1728" s="27"/>
      <c r="B1728" s="27"/>
      <c r="C1728" s="27"/>
      <c r="D1728" s="27"/>
    </row>
    <row r="1729" spans="1:4" x14ac:dyDescent="0.25">
      <c r="A1729" s="27"/>
      <c r="B1729" s="27"/>
      <c r="C1729" s="27"/>
      <c r="D1729" s="27"/>
    </row>
    <row r="1730" spans="1:4" x14ac:dyDescent="0.25">
      <c r="A1730" s="27"/>
      <c r="B1730" s="27"/>
      <c r="C1730" s="27"/>
      <c r="D1730" s="27"/>
    </row>
    <row r="1731" spans="1:4" x14ac:dyDescent="0.25">
      <c r="A1731" s="27"/>
      <c r="B1731" s="27"/>
      <c r="C1731" s="27"/>
      <c r="D1731" s="27"/>
    </row>
    <row r="1732" spans="1:4" x14ac:dyDescent="0.25">
      <c r="A1732" s="27"/>
      <c r="B1732" s="27"/>
      <c r="C1732" s="27"/>
      <c r="D1732" s="27"/>
    </row>
    <row r="1733" spans="1:4" x14ac:dyDescent="0.25">
      <c r="A1733" s="27"/>
      <c r="B1733" s="27"/>
      <c r="C1733" s="27"/>
      <c r="D1733" s="27"/>
    </row>
    <row r="1734" spans="1:4" x14ac:dyDescent="0.25">
      <c r="A1734" s="27"/>
      <c r="B1734" s="27"/>
      <c r="C1734" s="27"/>
      <c r="D1734" s="27"/>
    </row>
    <row r="1735" spans="1:4" x14ac:dyDescent="0.25">
      <c r="A1735" s="27"/>
      <c r="B1735" s="27"/>
      <c r="C1735" s="27"/>
      <c r="D1735" s="27"/>
    </row>
    <row r="1736" spans="1:4" x14ac:dyDescent="0.25">
      <c r="A1736" s="27"/>
      <c r="B1736" s="27"/>
      <c r="C1736" s="27"/>
      <c r="D1736" s="27"/>
    </row>
    <row r="1737" spans="1:4" x14ac:dyDescent="0.25">
      <c r="A1737" s="27"/>
      <c r="B1737" s="27"/>
      <c r="C1737" s="27"/>
      <c r="D1737" s="27"/>
    </row>
    <row r="1738" spans="1:4" x14ac:dyDescent="0.25">
      <c r="A1738" s="27"/>
      <c r="B1738" s="27"/>
      <c r="C1738" s="27"/>
      <c r="D1738" s="27"/>
    </row>
    <row r="1739" spans="1:4" x14ac:dyDescent="0.25">
      <c r="A1739" s="27"/>
      <c r="B1739" s="27"/>
      <c r="C1739" s="27"/>
      <c r="D1739" s="27"/>
    </row>
    <row r="1740" spans="1:4" x14ac:dyDescent="0.25">
      <c r="A1740" s="27"/>
      <c r="B1740" s="27"/>
      <c r="C1740" s="27"/>
      <c r="D1740" s="27"/>
    </row>
    <row r="1741" spans="1:4" x14ac:dyDescent="0.25">
      <c r="A1741" s="27"/>
      <c r="B1741" s="27"/>
      <c r="C1741" s="27"/>
      <c r="D1741" s="27"/>
    </row>
    <row r="1742" spans="1:4" x14ac:dyDescent="0.25">
      <c r="A1742" s="27"/>
      <c r="B1742" s="27"/>
      <c r="C1742" s="27"/>
      <c r="D1742" s="27"/>
    </row>
    <row r="1743" spans="1:4" x14ac:dyDescent="0.25">
      <c r="A1743" s="27"/>
      <c r="B1743" s="27"/>
      <c r="C1743" s="27"/>
      <c r="D1743" s="27"/>
    </row>
    <row r="1744" spans="1:4" x14ac:dyDescent="0.25">
      <c r="A1744" s="27"/>
      <c r="B1744" s="27"/>
      <c r="C1744" s="27"/>
      <c r="D1744" s="27"/>
    </row>
    <row r="1745" spans="1:4" x14ac:dyDescent="0.25">
      <c r="A1745" s="27"/>
      <c r="B1745" s="27"/>
      <c r="C1745" s="27"/>
      <c r="D1745" s="27"/>
    </row>
    <row r="1746" spans="1:4" x14ac:dyDescent="0.25">
      <c r="A1746" s="27"/>
      <c r="B1746" s="27"/>
      <c r="C1746" s="27"/>
      <c r="D1746" s="27"/>
    </row>
    <row r="1747" spans="1:4" x14ac:dyDescent="0.25">
      <c r="A1747" s="27"/>
      <c r="B1747" s="27"/>
      <c r="C1747" s="27"/>
      <c r="D1747" s="27"/>
    </row>
    <row r="1748" spans="1:4" x14ac:dyDescent="0.25">
      <c r="A1748" s="27"/>
      <c r="B1748" s="27"/>
      <c r="C1748" s="27"/>
      <c r="D1748" s="27"/>
    </row>
    <row r="1749" spans="1:4" x14ac:dyDescent="0.25">
      <c r="A1749" s="27"/>
      <c r="B1749" s="27"/>
      <c r="C1749" s="27"/>
      <c r="D1749" s="27"/>
    </row>
    <row r="1750" spans="1:4" x14ac:dyDescent="0.25">
      <c r="A1750" s="27"/>
      <c r="B1750" s="27"/>
      <c r="C1750" s="27"/>
      <c r="D1750" s="27"/>
    </row>
    <row r="1751" spans="1:4" x14ac:dyDescent="0.25">
      <c r="A1751" s="27"/>
      <c r="B1751" s="27"/>
      <c r="C1751" s="27"/>
      <c r="D1751" s="27"/>
    </row>
    <row r="1752" spans="1:4" x14ac:dyDescent="0.25">
      <c r="A1752" s="27"/>
      <c r="B1752" s="27"/>
      <c r="C1752" s="27"/>
      <c r="D1752" s="27"/>
    </row>
    <row r="1753" spans="1:4" x14ac:dyDescent="0.25">
      <c r="A1753" s="27"/>
      <c r="B1753" s="27"/>
      <c r="C1753" s="27"/>
      <c r="D1753" s="27"/>
    </row>
    <row r="1754" spans="1:4" x14ac:dyDescent="0.25">
      <c r="A1754" s="27"/>
      <c r="B1754" s="27"/>
      <c r="C1754" s="27"/>
      <c r="D1754" s="27"/>
    </row>
    <row r="1755" spans="1:4" x14ac:dyDescent="0.25">
      <c r="A1755" s="27"/>
      <c r="B1755" s="27"/>
      <c r="C1755" s="27"/>
      <c r="D1755" s="27"/>
    </row>
    <row r="1756" spans="1:4" x14ac:dyDescent="0.25">
      <c r="A1756" s="27"/>
      <c r="B1756" s="27"/>
      <c r="C1756" s="27"/>
      <c r="D1756" s="27"/>
    </row>
    <row r="1757" spans="1:4" x14ac:dyDescent="0.25">
      <c r="A1757" s="27"/>
      <c r="B1757" s="27"/>
      <c r="C1757" s="27"/>
      <c r="D1757" s="27"/>
    </row>
    <row r="1758" spans="1:4" x14ac:dyDescent="0.25">
      <c r="A1758" s="27"/>
      <c r="B1758" s="27"/>
      <c r="C1758" s="27"/>
      <c r="D1758" s="27"/>
    </row>
    <row r="1759" spans="1:4" x14ac:dyDescent="0.25">
      <c r="A1759" s="27"/>
      <c r="B1759" s="27"/>
      <c r="C1759" s="27"/>
      <c r="D1759" s="27"/>
    </row>
    <row r="1760" spans="1:4" x14ac:dyDescent="0.25">
      <c r="A1760" s="27"/>
      <c r="B1760" s="27"/>
      <c r="C1760" s="27"/>
      <c r="D1760" s="27"/>
    </row>
    <row r="1761" spans="1:4" x14ac:dyDescent="0.25">
      <c r="A1761" s="27"/>
      <c r="B1761" s="27"/>
      <c r="C1761" s="27"/>
      <c r="D1761" s="27"/>
    </row>
    <row r="1762" spans="1:4" x14ac:dyDescent="0.25">
      <c r="A1762" s="27"/>
      <c r="B1762" s="27"/>
      <c r="C1762" s="27"/>
      <c r="D1762" s="27"/>
    </row>
    <row r="1763" spans="1:4" x14ac:dyDescent="0.25">
      <c r="A1763" s="27"/>
      <c r="B1763" s="27"/>
      <c r="C1763" s="27"/>
      <c r="D1763" s="27"/>
    </row>
    <row r="1764" spans="1:4" x14ac:dyDescent="0.25">
      <c r="A1764" s="27"/>
      <c r="B1764" s="27"/>
      <c r="C1764" s="27"/>
      <c r="D1764" s="27"/>
    </row>
    <row r="1765" spans="1:4" x14ac:dyDescent="0.25">
      <c r="A1765" s="27"/>
      <c r="B1765" s="27"/>
      <c r="C1765" s="27"/>
      <c r="D1765" s="27"/>
    </row>
    <row r="1766" spans="1:4" x14ac:dyDescent="0.25">
      <c r="A1766" s="27"/>
      <c r="B1766" s="27"/>
      <c r="C1766" s="27"/>
      <c r="D1766" s="27"/>
    </row>
    <row r="1767" spans="1:4" x14ac:dyDescent="0.25">
      <c r="A1767" s="27"/>
      <c r="B1767" s="27"/>
      <c r="C1767" s="27"/>
      <c r="D1767" s="27"/>
    </row>
    <row r="1768" spans="1:4" x14ac:dyDescent="0.25">
      <c r="A1768" s="27"/>
      <c r="B1768" s="27"/>
      <c r="C1768" s="27"/>
      <c r="D1768" s="27"/>
    </row>
    <row r="1769" spans="1:4" x14ac:dyDescent="0.25">
      <c r="A1769" s="27"/>
      <c r="B1769" s="27"/>
      <c r="C1769" s="27"/>
      <c r="D1769" s="27"/>
    </row>
    <row r="1770" spans="1:4" x14ac:dyDescent="0.25">
      <c r="A1770" s="27"/>
      <c r="B1770" s="27"/>
      <c r="C1770" s="27"/>
      <c r="D1770" s="27"/>
    </row>
    <row r="1771" spans="1:4" x14ac:dyDescent="0.25">
      <c r="A1771" s="27"/>
      <c r="B1771" s="27"/>
      <c r="C1771" s="27"/>
      <c r="D1771" s="27"/>
    </row>
    <row r="1772" spans="1:4" x14ac:dyDescent="0.25">
      <c r="A1772" s="27"/>
      <c r="B1772" s="27"/>
      <c r="C1772" s="27"/>
      <c r="D1772" s="27"/>
    </row>
    <row r="1773" spans="1:4" x14ac:dyDescent="0.25">
      <c r="A1773" s="27"/>
      <c r="B1773" s="27"/>
      <c r="C1773" s="27"/>
      <c r="D1773" s="27"/>
    </row>
    <row r="1774" spans="1:4" x14ac:dyDescent="0.25">
      <c r="A1774" s="27"/>
      <c r="B1774" s="27"/>
      <c r="C1774" s="27"/>
      <c r="D1774" s="27"/>
    </row>
    <row r="1775" spans="1:4" x14ac:dyDescent="0.25">
      <c r="A1775" s="27"/>
      <c r="B1775" s="27"/>
      <c r="C1775" s="27"/>
      <c r="D1775" s="27"/>
    </row>
    <row r="1776" spans="1:4" x14ac:dyDescent="0.25">
      <c r="A1776" s="27"/>
      <c r="B1776" s="27"/>
      <c r="C1776" s="27"/>
      <c r="D1776" s="27"/>
    </row>
    <row r="1777" spans="1:4" x14ac:dyDescent="0.25">
      <c r="A1777" s="27"/>
      <c r="B1777" s="27"/>
      <c r="C1777" s="27"/>
      <c r="D1777" s="27"/>
    </row>
    <row r="1778" spans="1:4" x14ac:dyDescent="0.25">
      <c r="A1778" s="27"/>
      <c r="B1778" s="27"/>
      <c r="C1778" s="27"/>
      <c r="D1778" s="27"/>
    </row>
    <row r="1779" spans="1:4" x14ac:dyDescent="0.25">
      <c r="A1779" s="27"/>
      <c r="B1779" s="27"/>
      <c r="C1779" s="27"/>
      <c r="D1779" s="27"/>
    </row>
    <row r="1780" spans="1:4" x14ac:dyDescent="0.25">
      <c r="A1780" s="27"/>
      <c r="B1780" s="27"/>
      <c r="C1780" s="27"/>
      <c r="D1780" s="27"/>
    </row>
    <row r="1781" spans="1:4" x14ac:dyDescent="0.25">
      <c r="A1781" s="27"/>
      <c r="B1781" s="27"/>
      <c r="C1781" s="27"/>
      <c r="D1781" s="27"/>
    </row>
    <row r="1782" spans="1:4" x14ac:dyDescent="0.25">
      <c r="A1782" s="27"/>
      <c r="B1782" s="27"/>
      <c r="C1782" s="27"/>
      <c r="D1782" s="27"/>
    </row>
    <row r="1783" spans="1:4" x14ac:dyDescent="0.25">
      <c r="A1783" s="27"/>
      <c r="B1783" s="27"/>
      <c r="C1783" s="27"/>
      <c r="D1783" s="27"/>
    </row>
    <row r="1784" spans="1:4" x14ac:dyDescent="0.25">
      <c r="A1784" s="27"/>
      <c r="B1784" s="27"/>
      <c r="C1784" s="27"/>
      <c r="D1784" s="27"/>
    </row>
    <row r="1785" spans="1:4" x14ac:dyDescent="0.25">
      <c r="A1785" s="27"/>
      <c r="B1785" s="27"/>
      <c r="C1785" s="27"/>
      <c r="D1785" s="27"/>
    </row>
    <row r="1786" spans="1:4" x14ac:dyDescent="0.25">
      <c r="A1786" s="27"/>
      <c r="B1786" s="27"/>
      <c r="C1786" s="27"/>
      <c r="D1786" s="27"/>
    </row>
    <row r="1787" spans="1:4" x14ac:dyDescent="0.25">
      <c r="A1787" s="27"/>
      <c r="B1787" s="27"/>
      <c r="C1787" s="27"/>
      <c r="D1787" s="27"/>
    </row>
    <row r="1788" spans="1:4" x14ac:dyDescent="0.25">
      <c r="A1788" s="27"/>
      <c r="B1788" s="27"/>
      <c r="C1788" s="27"/>
      <c r="D1788" s="27"/>
    </row>
    <row r="1789" spans="1:4" x14ac:dyDescent="0.25">
      <c r="A1789" s="27"/>
      <c r="B1789" s="27"/>
      <c r="C1789" s="27"/>
      <c r="D1789" s="27"/>
    </row>
    <row r="1790" spans="1:4" x14ac:dyDescent="0.25">
      <c r="A1790" s="27"/>
      <c r="B1790" s="27"/>
      <c r="C1790" s="27"/>
      <c r="D1790" s="27"/>
    </row>
    <row r="1791" spans="1:4" x14ac:dyDescent="0.25">
      <c r="A1791" s="27"/>
      <c r="B1791" s="27"/>
      <c r="C1791" s="27"/>
      <c r="D1791" s="27"/>
    </row>
    <row r="1792" spans="1:4" x14ac:dyDescent="0.25">
      <c r="A1792" s="27"/>
      <c r="B1792" s="27"/>
      <c r="C1792" s="27"/>
      <c r="D1792" s="27"/>
    </row>
    <row r="1793" spans="1:4" x14ac:dyDescent="0.25">
      <c r="A1793" s="27"/>
      <c r="B1793" s="27"/>
      <c r="C1793" s="27"/>
      <c r="D1793" s="27"/>
    </row>
    <row r="1794" spans="1:4" x14ac:dyDescent="0.25">
      <c r="A1794" s="27"/>
      <c r="B1794" s="27"/>
      <c r="C1794" s="27"/>
      <c r="D1794" s="27"/>
    </row>
    <row r="1795" spans="1:4" x14ac:dyDescent="0.25">
      <c r="A1795" s="27"/>
      <c r="B1795" s="27"/>
      <c r="C1795" s="27"/>
      <c r="D1795" s="27"/>
    </row>
    <row r="1796" spans="1:4" x14ac:dyDescent="0.25">
      <c r="A1796" s="27"/>
      <c r="B1796" s="27"/>
      <c r="C1796" s="27"/>
      <c r="D1796" s="27"/>
    </row>
    <row r="1797" spans="1:4" x14ac:dyDescent="0.25">
      <c r="A1797" s="27"/>
      <c r="B1797" s="27"/>
      <c r="C1797" s="27"/>
      <c r="D1797" s="27"/>
    </row>
    <row r="1798" spans="1:4" x14ac:dyDescent="0.25">
      <c r="A1798" s="27"/>
      <c r="B1798" s="27"/>
      <c r="C1798" s="27"/>
      <c r="D1798" s="27"/>
    </row>
    <row r="1799" spans="1:4" x14ac:dyDescent="0.25">
      <c r="A1799" s="27"/>
      <c r="B1799" s="27"/>
      <c r="C1799" s="27"/>
      <c r="D1799" s="27"/>
    </row>
    <row r="1800" spans="1:4" x14ac:dyDescent="0.25">
      <c r="A1800" s="27"/>
      <c r="B1800" s="27"/>
      <c r="C1800" s="27"/>
      <c r="D1800" s="27"/>
    </row>
    <row r="1801" spans="1:4" x14ac:dyDescent="0.25">
      <c r="A1801" s="27"/>
      <c r="B1801" s="27"/>
      <c r="C1801" s="27"/>
      <c r="D1801" s="27"/>
    </row>
    <row r="1802" spans="1:4" x14ac:dyDescent="0.25">
      <c r="A1802" s="27"/>
      <c r="B1802" s="27"/>
      <c r="C1802" s="27"/>
      <c r="D1802" s="27"/>
    </row>
    <row r="1803" spans="1:4" x14ac:dyDescent="0.25">
      <c r="A1803" s="27"/>
      <c r="B1803" s="27"/>
      <c r="C1803" s="27"/>
      <c r="D1803" s="27"/>
    </row>
    <row r="1804" spans="1:4" x14ac:dyDescent="0.25">
      <c r="A1804" s="27"/>
      <c r="B1804" s="27"/>
      <c r="C1804" s="27"/>
      <c r="D1804" s="27"/>
    </row>
    <row r="1805" spans="1:4" x14ac:dyDescent="0.25">
      <c r="A1805" s="27"/>
      <c r="B1805" s="27"/>
      <c r="C1805" s="27"/>
      <c r="D1805" s="27"/>
    </row>
    <row r="1806" spans="1:4" x14ac:dyDescent="0.25">
      <c r="A1806" s="27"/>
      <c r="B1806" s="27"/>
      <c r="C1806" s="27"/>
      <c r="D1806" s="27"/>
    </row>
    <row r="1807" spans="1:4" x14ac:dyDescent="0.25">
      <c r="A1807" s="27"/>
      <c r="B1807" s="27"/>
      <c r="C1807" s="27"/>
      <c r="D1807" s="27"/>
    </row>
    <row r="1808" spans="1:4" x14ac:dyDescent="0.25">
      <c r="A1808" s="27"/>
      <c r="B1808" s="27"/>
      <c r="C1808" s="27"/>
      <c r="D1808" s="27"/>
    </row>
    <row r="1809" spans="1:4" x14ac:dyDescent="0.25">
      <c r="A1809" s="27"/>
      <c r="B1809" s="27"/>
      <c r="C1809" s="27"/>
      <c r="D1809" s="27"/>
    </row>
    <row r="1810" spans="1:4" x14ac:dyDescent="0.25">
      <c r="A1810" s="27"/>
      <c r="B1810" s="27"/>
      <c r="C1810" s="27"/>
      <c r="D1810" s="27"/>
    </row>
    <row r="1811" spans="1:4" x14ac:dyDescent="0.25">
      <c r="A1811" s="27"/>
      <c r="B1811" s="27"/>
      <c r="C1811" s="27"/>
      <c r="D1811" s="27"/>
    </row>
    <row r="1812" spans="1:4" x14ac:dyDescent="0.25">
      <c r="A1812" s="27"/>
      <c r="B1812" s="27"/>
      <c r="C1812" s="27"/>
      <c r="D1812" s="27"/>
    </row>
    <row r="1813" spans="1:4" x14ac:dyDescent="0.25">
      <c r="A1813" s="27"/>
      <c r="B1813" s="27"/>
      <c r="C1813" s="27"/>
      <c r="D1813" s="27"/>
    </row>
    <row r="1814" spans="1:4" x14ac:dyDescent="0.25">
      <c r="A1814" s="27"/>
      <c r="B1814" s="27"/>
      <c r="C1814" s="27"/>
      <c r="D1814" s="27"/>
    </row>
    <row r="1815" spans="1:4" x14ac:dyDescent="0.25">
      <c r="A1815" s="27"/>
      <c r="B1815" s="27"/>
      <c r="C1815" s="27"/>
      <c r="D1815" s="27"/>
    </row>
    <row r="1816" spans="1:4" x14ac:dyDescent="0.25">
      <c r="A1816" s="27"/>
      <c r="B1816" s="27"/>
      <c r="C1816" s="27"/>
      <c r="D1816" s="27"/>
    </row>
    <row r="1817" spans="1:4" x14ac:dyDescent="0.25">
      <c r="A1817" s="27"/>
      <c r="B1817" s="27"/>
      <c r="C1817" s="27"/>
      <c r="D1817" s="27"/>
    </row>
    <row r="1818" spans="1:4" x14ac:dyDescent="0.25">
      <c r="A1818" s="27"/>
      <c r="B1818" s="27"/>
      <c r="C1818" s="27"/>
      <c r="D1818" s="27"/>
    </row>
    <row r="1819" spans="1:4" x14ac:dyDescent="0.25">
      <c r="A1819" s="27"/>
      <c r="B1819" s="27"/>
      <c r="C1819" s="27"/>
      <c r="D1819" s="27"/>
    </row>
    <row r="1820" spans="1:4" x14ac:dyDescent="0.25">
      <c r="A1820" s="27"/>
      <c r="B1820" s="27"/>
      <c r="C1820" s="27"/>
      <c r="D1820" s="27"/>
    </row>
    <row r="1821" spans="1:4" x14ac:dyDescent="0.25">
      <c r="A1821" s="27"/>
      <c r="B1821" s="27"/>
      <c r="C1821" s="27"/>
      <c r="D1821" s="27"/>
    </row>
    <row r="1822" spans="1:4" x14ac:dyDescent="0.25">
      <c r="A1822" s="27"/>
      <c r="B1822" s="27"/>
      <c r="C1822" s="27"/>
      <c r="D1822" s="27"/>
    </row>
    <row r="1823" spans="1:4" x14ac:dyDescent="0.25">
      <c r="A1823" s="27"/>
      <c r="B1823" s="27"/>
      <c r="C1823" s="27"/>
      <c r="D1823" s="27"/>
    </row>
    <row r="1824" spans="1:4" x14ac:dyDescent="0.25">
      <c r="A1824" s="27"/>
      <c r="B1824" s="27"/>
      <c r="C1824" s="27"/>
      <c r="D1824" s="27"/>
    </row>
    <row r="1825" spans="1:4" x14ac:dyDescent="0.25">
      <c r="A1825" s="27"/>
      <c r="B1825" s="27"/>
      <c r="C1825" s="27"/>
      <c r="D1825" s="27"/>
    </row>
    <row r="1826" spans="1:4" x14ac:dyDescent="0.25">
      <c r="A1826" s="27"/>
      <c r="B1826" s="27"/>
      <c r="C1826" s="27"/>
      <c r="D1826" s="27"/>
    </row>
    <row r="1827" spans="1:4" x14ac:dyDescent="0.25">
      <c r="A1827" s="27"/>
      <c r="B1827" s="27"/>
      <c r="C1827" s="27"/>
      <c r="D1827" s="27"/>
    </row>
    <row r="1828" spans="1:4" x14ac:dyDescent="0.25">
      <c r="A1828" s="27"/>
      <c r="B1828" s="27"/>
      <c r="C1828" s="27"/>
      <c r="D1828" s="27"/>
    </row>
    <row r="1829" spans="1:4" x14ac:dyDescent="0.25">
      <c r="A1829" s="27"/>
      <c r="B1829" s="27"/>
      <c r="C1829" s="27"/>
      <c r="D1829" s="27"/>
    </row>
    <row r="1830" spans="1:4" x14ac:dyDescent="0.25">
      <c r="A1830" s="27"/>
      <c r="B1830" s="27"/>
      <c r="C1830" s="27"/>
      <c r="D1830" s="27"/>
    </row>
    <row r="1831" spans="1:4" x14ac:dyDescent="0.25">
      <c r="A1831" s="27"/>
      <c r="B1831" s="27"/>
      <c r="C1831" s="27"/>
      <c r="D1831" s="27"/>
    </row>
    <row r="1832" spans="1:4" x14ac:dyDescent="0.25">
      <c r="A1832" s="27"/>
      <c r="B1832" s="27"/>
      <c r="C1832" s="27"/>
      <c r="D1832" s="27"/>
    </row>
    <row r="1833" spans="1:4" x14ac:dyDescent="0.25">
      <c r="A1833" s="27"/>
      <c r="B1833" s="27"/>
      <c r="C1833" s="27"/>
      <c r="D1833" s="27"/>
    </row>
    <row r="1834" spans="1:4" x14ac:dyDescent="0.25">
      <c r="A1834" s="27"/>
      <c r="B1834" s="27"/>
      <c r="C1834" s="27"/>
      <c r="D1834" s="27"/>
    </row>
    <row r="1835" spans="1:4" x14ac:dyDescent="0.25">
      <c r="A1835" s="27"/>
      <c r="B1835" s="27"/>
      <c r="C1835" s="27"/>
      <c r="D1835" s="27"/>
    </row>
    <row r="1836" spans="1:4" x14ac:dyDescent="0.25">
      <c r="A1836" s="27"/>
      <c r="B1836" s="27"/>
      <c r="C1836" s="27"/>
      <c r="D1836" s="27"/>
    </row>
    <row r="1837" spans="1:4" x14ac:dyDescent="0.25">
      <c r="A1837" s="27"/>
      <c r="B1837" s="27"/>
      <c r="C1837" s="27"/>
      <c r="D1837" s="27"/>
    </row>
    <row r="1838" spans="1:4" x14ac:dyDescent="0.25">
      <c r="A1838" s="27"/>
      <c r="B1838" s="27"/>
      <c r="C1838" s="27"/>
      <c r="D1838" s="27"/>
    </row>
    <row r="1839" spans="1:4" x14ac:dyDescent="0.25">
      <c r="A1839" s="27"/>
      <c r="B1839" s="27"/>
      <c r="C1839" s="27"/>
      <c r="D1839" s="27"/>
    </row>
    <row r="1840" spans="1:4" x14ac:dyDescent="0.25">
      <c r="A1840" s="27"/>
      <c r="B1840" s="27"/>
      <c r="C1840" s="27"/>
      <c r="D1840" s="27"/>
    </row>
    <row r="1841" spans="1:4" x14ac:dyDescent="0.25">
      <c r="A1841" s="27"/>
      <c r="B1841" s="27"/>
      <c r="C1841" s="27"/>
      <c r="D1841" s="27"/>
    </row>
    <row r="1842" spans="1:4" x14ac:dyDescent="0.25">
      <c r="A1842" s="27"/>
      <c r="B1842" s="27"/>
      <c r="C1842" s="27"/>
      <c r="D1842" s="27"/>
    </row>
    <row r="1843" spans="1:4" x14ac:dyDescent="0.25">
      <c r="A1843" s="27"/>
      <c r="B1843" s="27"/>
      <c r="C1843" s="27"/>
      <c r="D1843" s="27"/>
    </row>
    <row r="1844" spans="1:4" x14ac:dyDescent="0.25">
      <c r="A1844" s="27"/>
      <c r="B1844" s="27"/>
      <c r="C1844" s="27"/>
      <c r="D1844" s="27"/>
    </row>
    <row r="1845" spans="1:4" x14ac:dyDescent="0.25">
      <c r="A1845" s="27"/>
      <c r="B1845" s="27"/>
      <c r="C1845" s="27"/>
      <c r="D1845" s="27"/>
    </row>
    <row r="1846" spans="1:4" x14ac:dyDescent="0.25">
      <c r="A1846" s="27"/>
      <c r="B1846" s="27"/>
      <c r="C1846" s="27"/>
      <c r="D1846" s="27"/>
    </row>
    <row r="1847" spans="1:4" x14ac:dyDescent="0.25">
      <c r="A1847" s="27"/>
      <c r="B1847" s="27"/>
      <c r="C1847" s="27"/>
      <c r="D1847" s="27"/>
    </row>
    <row r="1848" spans="1:4" x14ac:dyDescent="0.25">
      <c r="A1848" s="27"/>
      <c r="B1848" s="27"/>
      <c r="C1848" s="27"/>
      <c r="D1848" s="27"/>
    </row>
    <row r="1849" spans="1:4" x14ac:dyDescent="0.25">
      <c r="A1849" s="27"/>
      <c r="B1849" s="27"/>
      <c r="C1849" s="27"/>
      <c r="D1849" s="27"/>
    </row>
    <row r="1850" spans="1:4" x14ac:dyDescent="0.25">
      <c r="A1850" s="27"/>
      <c r="B1850" s="27"/>
      <c r="C1850" s="27"/>
      <c r="D1850" s="27"/>
    </row>
    <row r="1851" spans="1:4" x14ac:dyDescent="0.25">
      <c r="A1851" s="27"/>
      <c r="B1851" s="27"/>
      <c r="C1851" s="27"/>
      <c r="D1851" s="27"/>
    </row>
    <row r="1852" spans="1:4" x14ac:dyDescent="0.25">
      <c r="A1852" s="27"/>
      <c r="B1852" s="27"/>
      <c r="C1852" s="27"/>
      <c r="D1852" s="27"/>
    </row>
    <row r="1853" spans="1:4" x14ac:dyDescent="0.25">
      <c r="A1853" s="27"/>
      <c r="B1853" s="27"/>
      <c r="C1853" s="27"/>
      <c r="D1853" s="27"/>
    </row>
    <row r="1854" spans="1:4" x14ac:dyDescent="0.25">
      <c r="A1854" s="27"/>
      <c r="B1854" s="27"/>
      <c r="C1854" s="27"/>
      <c r="D1854" s="27"/>
    </row>
    <row r="1855" spans="1:4" x14ac:dyDescent="0.25">
      <c r="A1855" s="27"/>
      <c r="B1855" s="27"/>
      <c r="C1855" s="27"/>
      <c r="D1855" s="27"/>
    </row>
    <row r="1856" spans="1:4" x14ac:dyDescent="0.25">
      <c r="A1856" s="27"/>
      <c r="B1856" s="27"/>
      <c r="C1856" s="27"/>
      <c r="D1856" s="27"/>
    </row>
    <row r="1857" spans="1:4" x14ac:dyDescent="0.25">
      <c r="A1857" s="27"/>
      <c r="B1857" s="27"/>
      <c r="C1857" s="27"/>
      <c r="D1857" s="27"/>
    </row>
    <row r="1858" spans="1:4" x14ac:dyDescent="0.25">
      <c r="A1858" s="27"/>
      <c r="B1858" s="27"/>
      <c r="C1858" s="27"/>
      <c r="D1858" s="27"/>
    </row>
    <row r="1859" spans="1:4" x14ac:dyDescent="0.25">
      <c r="A1859" s="27"/>
      <c r="B1859" s="27"/>
      <c r="C1859" s="27"/>
      <c r="D1859" s="27"/>
    </row>
    <row r="1860" spans="1:4" x14ac:dyDescent="0.25">
      <c r="A1860" s="27"/>
      <c r="B1860" s="27"/>
      <c r="C1860" s="27"/>
      <c r="D1860" s="27"/>
    </row>
    <row r="1861" spans="1:4" x14ac:dyDescent="0.25">
      <c r="A1861" s="27"/>
      <c r="B1861" s="27"/>
      <c r="C1861" s="27"/>
      <c r="D1861" s="27"/>
    </row>
    <row r="1862" spans="1:4" x14ac:dyDescent="0.25">
      <c r="A1862" s="27"/>
      <c r="B1862" s="27"/>
      <c r="C1862" s="27"/>
      <c r="D1862" s="27"/>
    </row>
    <row r="1863" spans="1:4" x14ac:dyDescent="0.25">
      <c r="A1863" s="27"/>
      <c r="B1863" s="27"/>
      <c r="C1863" s="27"/>
      <c r="D1863" s="27"/>
    </row>
    <row r="1864" spans="1:4" x14ac:dyDescent="0.25">
      <c r="A1864" s="27"/>
      <c r="B1864" s="27"/>
      <c r="C1864" s="27"/>
      <c r="D1864" s="27"/>
    </row>
    <row r="1865" spans="1:4" x14ac:dyDescent="0.25">
      <c r="A1865" s="27"/>
      <c r="B1865" s="27"/>
      <c r="C1865" s="27"/>
      <c r="D1865" s="27"/>
    </row>
    <row r="1866" spans="1:4" x14ac:dyDescent="0.25">
      <c r="A1866" s="27"/>
      <c r="B1866" s="27"/>
      <c r="C1866" s="27"/>
      <c r="D1866" s="27"/>
    </row>
    <row r="1867" spans="1:4" x14ac:dyDescent="0.25">
      <c r="A1867" s="27"/>
      <c r="B1867" s="27"/>
      <c r="C1867" s="27"/>
      <c r="D1867" s="27"/>
    </row>
    <row r="1868" spans="1:4" x14ac:dyDescent="0.25">
      <c r="A1868" s="27"/>
      <c r="B1868" s="27"/>
      <c r="C1868" s="27"/>
      <c r="D1868" s="27"/>
    </row>
    <row r="1869" spans="1:4" x14ac:dyDescent="0.25">
      <c r="A1869" s="27"/>
      <c r="B1869" s="27"/>
      <c r="C1869" s="27"/>
      <c r="D1869" s="27"/>
    </row>
    <row r="1870" spans="1:4" x14ac:dyDescent="0.25">
      <c r="A1870" s="27"/>
      <c r="B1870" s="27"/>
      <c r="C1870" s="27"/>
      <c r="D1870" s="27"/>
    </row>
    <row r="1871" spans="1:4" x14ac:dyDescent="0.25">
      <c r="A1871" s="27"/>
      <c r="B1871" s="27"/>
      <c r="C1871" s="27"/>
      <c r="D1871" s="27"/>
    </row>
    <row r="1872" spans="1:4" x14ac:dyDescent="0.25">
      <c r="A1872" s="27"/>
      <c r="B1872" s="27"/>
      <c r="C1872" s="27"/>
      <c r="D1872" s="27"/>
    </row>
    <row r="1873" spans="1:4" x14ac:dyDescent="0.25">
      <c r="A1873" s="27"/>
      <c r="B1873" s="27"/>
      <c r="C1873" s="27"/>
      <c r="D1873" s="27"/>
    </row>
    <row r="1874" spans="1:4" x14ac:dyDescent="0.25">
      <c r="A1874" s="27"/>
      <c r="B1874" s="27"/>
      <c r="C1874" s="27"/>
      <c r="D1874" s="27"/>
    </row>
    <row r="1875" spans="1:4" x14ac:dyDescent="0.25">
      <c r="A1875" s="27"/>
      <c r="B1875" s="27"/>
      <c r="C1875" s="27"/>
      <c r="D1875" s="27"/>
    </row>
    <row r="1876" spans="1:4" x14ac:dyDescent="0.25">
      <c r="A1876" s="27"/>
      <c r="B1876" s="27"/>
      <c r="C1876" s="27"/>
      <c r="D1876" s="27"/>
    </row>
    <row r="1877" spans="1:4" x14ac:dyDescent="0.25">
      <c r="A1877" s="27"/>
      <c r="B1877" s="27"/>
      <c r="C1877" s="27"/>
      <c r="D1877" s="27"/>
    </row>
    <row r="1878" spans="1:4" x14ac:dyDescent="0.25">
      <c r="A1878" s="27"/>
      <c r="B1878" s="27"/>
      <c r="C1878" s="27"/>
      <c r="D1878" s="27"/>
    </row>
    <row r="1879" spans="1:4" x14ac:dyDescent="0.25">
      <c r="A1879" s="27"/>
      <c r="B1879" s="27"/>
      <c r="C1879" s="27"/>
      <c r="D1879" s="27"/>
    </row>
    <row r="1880" spans="1:4" x14ac:dyDescent="0.25">
      <c r="A1880" s="27"/>
      <c r="B1880" s="27"/>
      <c r="C1880" s="27"/>
      <c r="D1880" s="27"/>
    </row>
    <row r="1881" spans="1:4" x14ac:dyDescent="0.25">
      <c r="A1881" s="27"/>
      <c r="B1881" s="27"/>
      <c r="C1881" s="27"/>
      <c r="D1881" s="27"/>
    </row>
    <row r="1882" spans="1:4" x14ac:dyDescent="0.25">
      <c r="A1882" s="27"/>
      <c r="B1882" s="27"/>
      <c r="C1882" s="27"/>
      <c r="D1882" s="27"/>
    </row>
    <row r="1883" spans="1:4" x14ac:dyDescent="0.25">
      <c r="A1883" s="27"/>
      <c r="B1883" s="27"/>
      <c r="C1883" s="27"/>
      <c r="D1883" s="27"/>
    </row>
    <row r="1884" spans="1:4" x14ac:dyDescent="0.25">
      <c r="A1884" s="27"/>
      <c r="B1884" s="27"/>
      <c r="C1884" s="27"/>
      <c r="D1884" s="27"/>
    </row>
    <row r="1885" spans="1:4" x14ac:dyDescent="0.25">
      <c r="A1885" s="27"/>
      <c r="B1885" s="27"/>
      <c r="C1885" s="27"/>
      <c r="D1885" s="27"/>
    </row>
    <row r="1886" spans="1:4" x14ac:dyDescent="0.25">
      <c r="A1886" s="27"/>
      <c r="B1886" s="27"/>
      <c r="C1886" s="27"/>
      <c r="D1886" s="27"/>
    </row>
    <row r="1887" spans="1:4" x14ac:dyDescent="0.25">
      <c r="A1887" s="27"/>
      <c r="B1887" s="27"/>
      <c r="C1887" s="27"/>
      <c r="D1887" s="27"/>
    </row>
    <row r="1888" spans="1:4" x14ac:dyDescent="0.25">
      <c r="A1888" s="27"/>
      <c r="B1888" s="27"/>
      <c r="C1888" s="27"/>
      <c r="D1888" s="27"/>
    </row>
    <row r="1889" spans="1:4" x14ac:dyDescent="0.25">
      <c r="A1889" s="27"/>
      <c r="B1889" s="27"/>
      <c r="C1889" s="27"/>
      <c r="D1889" s="27"/>
    </row>
    <row r="1890" spans="1:4" x14ac:dyDescent="0.25">
      <c r="A1890" s="27"/>
      <c r="B1890" s="27"/>
      <c r="C1890" s="27"/>
      <c r="D1890" s="27"/>
    </row>
    <row r="1891" spans="1:4" x14ac:dyDescent="0.25">
      <c r="A1891" s="27"/>
      <c r="B1891" s="27"/>
      <c r="C1891" s="27"/>
      <c r="D1891" s="27"/>
    </row>
    <row r="1892" spans="1:4" x14ac:dyDescent="0.25">
      <c r="A1892" s="27"/>
      <c r="B1892" s="27"/>
      <c r="C1892" s="27"/>
      <c r="D1892" s="27"/>
    </row>
    <row r="1893" spans="1:4" x14ac:dyDescent="0.25">
      <c r="A1893" s="27"/>
      <c r="B1893" s="27"/>
      <c r="C1893" s="27"/>
      <c r="D1893" s="27"/>
    </row>
    <row r="1894" spans="1:4" x14ac:dyDescent="0.25">
      <c r="A1894" s="27"/>
      <c r="B1894" s="27"/>
      <c r="C1894" s="27"/>
      <c r="D1894" s="27"/>
    </row>
    <row r="1895" spans="1:4" x14ac:dyDescent="0.25">
      <c r="A1895" s="27"/>
      <c r="B1895" s="27"/>
      <c r="C1895" s="27"/>
      <c r="D1895" s="27"/>
    </row>
    <row r="1896" spans="1:4" x14ac:dyDescent="0.25">
      <c r="A1896" s="27"/>
      <c r="B1896" s="27"/>
      <c r="C1896" s="27"/>
      <c r="D1896" s="27"/>
    </row>
    <row r="1897" spans="1:4" x14ac:dyDescent="0.25">
      <c r="A1897" s="27"/>
      <c r="B1897" s="27"/>
      <c r="C1897" s="27"/>
      <c r="D1897" s="27"/>
    </row>
    <row r="1898" spans="1:4" x14ac:dyDescent="0.25">
      <c r="A1898" s="27"/>
      <c r="B1898" s="27"/>
      <c r="C1898" s="27"/>
      <c r="D1898" s="27"/>
    </row>
    <row r="1899" spans="1:4" x14ac:dyDescent="0.25">
      <c r="A1899" s="27"/>
      <c r="B1899" s="27"/>
      <c r="C1899" s="27"/>
      <c r="D1899" s="27"/>
    </row>
    <row r="1900" spans="1:4" x14ac:dyDescent="0.25">
      <c r="A1900" s="27"/>
      <c r="B1900" s="27"/>
      <c r="C1900" s="27"/>
      <c r="D1900" s="27"/>
    </row>
    <row r="1901" spans="1:4" x14ac:dyDescent="0.25">
      <c r="A1901" s="27"/>
      <c r="B1901" s="27"/>
      <c r="C1901" s="27"/>
      <c r="D1901" s="27"/>
    </row>
    <row r="1902" spans="1:4" x14ac:dyDescent="0.25">
      <c r="A1902" s="27"/>
      <c r="B1902" s="27"/>
      <c r="C1902" s="27"/>
      <c r="D1902" s="27"/>
    </row>
    <row r="1903" spans="1:4" x14ac:dyDescent="0.25">
      <c r="A1903" s="27"/>
      <c r="B1903" s="27"/>
      <c r="C1903" s="27"/>
      <c r="D1903" s="27"/>
    </row>
    <row r="1904" spans="1:4" x14ac:dyDescent="0.25">
      <c r="A1904" s="27"/>
      <c r="B1904" s="27"/>
      <c r="C1904" s="27"/>
      <c r="D1904" s="27"/>
    </row>
    <row r="1905" spans="1:4" x14ac:dyDescent="0.25">
      <c r="A1905" s="27"/>
      <c r="B1905" s="27"/>
      <c r="C1905" s="27"/>
      <c r="D1905" s="27"/>
    </row>
    <row r="1906" spans="1:4" x14ac:dyDescent="0.25">
      <c r="A1906" s="27"/>
      <c r="B1906" s="27"/>
      <c r="C1906" s="27"/>
      <c r="D1906" s="27"/>
    </row>
    <row r="1907" spans="1:4" x14ac:dyDescent="0.25">
      <c r="A1907" s="27"/>
      <c r="B1907" s="27"/>
      <c r="C1907" s="27"/>
      <c r="D1907" s="27"/>
    </row>
    <row r="1908" spans="1:4" x14ac:dyDescent="0.25">
      <c r="A1908" s="27"/>
      <c r="B1908" s="27"/>
      <c r="C1908" s="27"/>
      <c r="D1908" s="27"/>
    </row>
    <row r="1909" spans="1:4" x14ac:dyDescent="0.25">
      <c r="A1909" s="27"/>
      <c r="B1909" s="27"/>
      <c r="C1909" s="27"/>
      <c r="D1909" s="27"/>
    </row>
    <row r="1910" spans="1:4" x14ac:dyDescent="0.25">
      <c r="A1910" s="27"/>
      <c r="B1910" s="27"/>
      <c r="C1910" s="27"/>
      <c r="D1910" s="27"/>
    </row>
    <row r="1911" spans="1:4" x14ac:dyDescent="0.25">
      <c r="A1911" s="27"/>
      <c r="B1911" s="27"/>
      <c r="C1911" s="27"/>
      <c r="D1911" s="27"/>
    </row>
    <row r="1912" spans="1:4" x14ac:dyDescent="0.25">
      <c r="A1912" s="27"/>
      <c r="B1912" s="27"/>
      <c r="C1912" s="27"/>
      <c r="D1912" s="27"/>
    </row>
    <row r="1913" spans="1:4" x14ac:dyDescent="0.25">
      <c r="A1913" s="27"/>
      <c r="B1913" s="27"/>
      <c r="C1913" s="27"/>
      <c r="D1913" s="27"/>
    </row>
    <row r="1914" spans="1:4" x14ac:dyDescent="0.25">
      <c r="A1914" s="27"/>
      <c r="B1914" s="27"/>
      <c r="C1914" s="27"/>
      <c r="D1914" s="27"/>
    </row>
    <row r="1915" spans="1:4" x14ac:dyDescent="0.25">
      <c r="A1915" s="27"/>
      <c r="B1915" s="27"/>
      <c r="C1915" s="27"/>
      <c r="D1915" s="27"/>
    </row>
    <row r="1916" spans="1:4" x14ac:dyDescent="0.25">
      <c r="A1916" s="27"/>
      <c r="B1916" s="27"/>
      <c r="C1916" s="27"/>
      <c r="D1916" s="27"/>
    </row>
    <row r="1917" spans="1:4" x14ac:dyDescent="0.25">
      <c r="A1917" s="27"/>
      <c r="B1917" s="27"/>
      <c r="C1917" s="27"/>
      <c r="D1917" s="27"/>
    </row>
    <row r="1918" spans="1:4" x14ac:dyDescent="0.25">
      <c r="A1918" s="27"/>
      <c r="B1918" s="27"/>
      <c r="C1918" s="27"/>
      <c r="D1918" s="27"/>
    </row>
    <row r="1919" spans="1:4" x14ac:dyDescent="0.25">
      <c r="A1919" s="27"/>
      <c r="B1919" s="27"/>
      <c r="C1919" s="27"/>
      <c r="D1919" s="27"/>
    </row>
    <row r="1920" spans="1:4" x14ac:dyDescent="0.25">
      <c r="A1920" s="27"/>
      <c r="B1920" s="27"/>
      <c r="C1920" s="27"/>
      <c r="D1920" s="27"/>
    </row>
    <row r="1921" spans="1:4" x14ac:dyDescent="0.25">
      <c r="A1921" s="27"/>
      <c r="B1921" s="27"/>
      <c r="C1921" s="27"/>
      <c r="D1921" s="27"/>
    </row>
    <row r="1922" spans="1:4" x14ac:dyDescent="0.25">
      <c r="A1922" s="27"/>
      <c r="B1922" s="27"/>
      <c r="C1922" s="27"/>
      <c r="D1922" s="27"/>
    </row>
    <row r="1923" spans="1:4" x14ac:dyDescent="0.25">
      <c r="A1923" s="27"/>
      <c r="B1923" s="27"/>
      <c r="C1923" s="27"/>
      <c r="D1923" s="27"/>
    </row>
    <row r="1924" spans="1:4" x14ac:dyDescent="0.25">
      <c r="A1924" s="27"/>
      <c r="B1924" s="27"/>
      <c r="C1924" s="27"/>
      <c r="D1924" s="27"/>
    </row>
    <row r="1925" spans="1:4" x14ac:dyDescent="0.25">
      <c r="A1925" s="27"/>
      <c r="B1925" s="27"/>
      <c r="C1925" s="27"/>
      <c r="D1925" s="27"/>
    </row>
    <row r="1926" spans="1:4" x14ac:dyDescent="0.25">
      <c r="A1926" s="27"/>
      <c r="B1926" s="27"/>
      <c r="C1926" s="27"/>
      <c r="D1926" s="27"/>
    </row>
    <row r="1927" spans="1:4" x14ac:dyDescent="0.25">
      <c r="A1927" s="27"/>
      <c r="B1927" s="27"/>
      <c r="C1927" s="27"/>
      <c r="D1927" s="27"/>
    </row>
    <row r="1928" spans="1:4" x14ac:dyDescent="0.25">
      <c r="A1928" s="27"/>
      <c r="B1928" s="27"/>
      <c r="C1928" s="27"/>
      <c r="D1928" s="27"/>
    </row>
    <row r="1929" spans="1:4" x14ac:dyDescent="0.25">
      <c r="A1929" s="27"/>
      <c r="B1929" s="27"/>
      <c r="C1929" s="27"/>
      <c r="D1929" s="27"/>
    </row>
    <row r="1930" spans="1:4" x14ac:dyDescent="0.25">
      <c r="A1930" s="27"/>
      <c r="B1930" s="27"/>
      <c r="C1930" s="27"/>
      <c r="D1930" s="27"/>
    </row>
    <row r="1931" spans="1:4" x14ac:dyDescent="0.25">
      <c r="A1931" s="27"/>
      <c r="B1931" s="27"/>
      <c r="C1931" s="27"/>
      <c r="D1931" s="27"/>
    </row>
    <row r="1932" spans="1:4" x14ac:dyDescent="0.25">
      <c r="A1932" s="27"/>
      <c r="B1932" s="27"/>
      <c r="C1932" s="27"/>
      <c r="D1932" s="27"/>
    </row>
    <row r="1933" spans="1:4" x14ac:dyDescent="0.25">
      <c r="A1933" s="27"/>
      <c r="B1933" s="27"/>
      <c r="C1933" s="27"/>
      <c r="D1933" s="27"/>
    </row>
    <row r="1934" spans="1:4" x14ac:dyDescent="0.25">
      <c r="A1934" s="27"/>
      <c r="B1934" s="27"/>
      <c r="C1934" s="27"/>
      <c r="D1934" s="27"/>
    </row>
    <row r="1935" spans="1:4" x14ac:dyDescent="0.25">
      <c r="A1935" s="27"/>
      <c r="B1935" s="27"/>
      <c r="C1935" s="27"/>
      <c r="D1935" s="27"/>
    </row>
    <row r="1936" spans="1:4" x14ac:dyDescent="0.25">
      <c r="A1936" s="27"/>
      <c r="B1936" s="27"/>
      <c r="C1936" s="27"/>
      <c r="D1936" s="27"/>
    </row>
    <row r="1937" spans="1:4" x14ac:dyDescent="0.25">
      <c r="A1937" s="27"/>
      <c r="B1937" s="27"/>
      <c r="C1937" s="27"/>
      <c r="D1937" s="27"/>
    </row>
    <row r="1938" spans="1:4" x14ac:dyDescent="0.25">
      <c r="A1938" s="27"/>
      <c r="B1938" s="27"/>
      <c r="C1938" s="27"/>
      <c r="D1938" s="27"/>
    </row>
    <row r="1939" spans="1:4" x14ac:dyDescent="0.25">
      <c r="A1939" s="27"/>
      <c r="B1939" s="27"/>
      <c r="C1939" s="27"/>
      <c r="D1939" s="27"/>
    </row>
    <row r="1940" spans="1:4" x14ac:dyDescent="0.25">
      <c r="A1940" s="27"/>
      <c r="B1940" s="27"/>
      <c r="C1940" s="27"/>
      <c r="D1940" s="27"/>
    </row>
    <row r="1941" spans="1:4" x14ac:dyDescent="0.25">
      <c r="A1941" s="27"/>
      <c r="B1941" s="27"/>
      <c r="C1941" s="27"/>
      <c r="D1941" s="27"/>
    </row>
    <row r="1942" spans="1:4" x14ac:dyDescent="0.25">
      <c r="A1942" s="27"/>
      <c r="B1942" s="27"/>
      <c r="C1942" s="27"/>
      <c r="D1942" s="27"/>
    </row>
    <row r="1943" spans="1:4" x14ac:dyDescent="0.25">
      <c r="A1943" s="27"/>
      <c r="B1943" s="27"/>
      <c r="C1943" s="27"/>
      <c r="D1943" s="27"/>
    </row>
    <row r="1944" spans="1:4" x14ac:dyDescent="0.25">
      <c r="A1944" s="27"/>
      <c r="B1944" s="27"/>
      <c r="C1944" s="27"/>
      <c r="D1944" s="27"/>
    </row>
    <row r="1945" spans="1:4" x14ac:dyDescent="0.25">
      <c r="A1945" s="27"/>
      <c r="B1945" s="27"/>
      <c r="C1945" s="27"/>
      <c r="D1945" s="27"/>
    </row>
    <row r="1946" spans="1:4" x14ac:dyDescent="0.25">
      <c r="A1946" s="27"/>
      <c r="B1946" s="27"/>
      <c r="C1946" s="27"/>
      <c r="D1946" s="27"/>
    </row>
    <row r="1947" spans="1:4" x14ac:dyDescent="0.25">
      <c r="A1947" s="27"/>
      <c r="B1947" s="27"/>
      <c r="C1947" s="27"/>
      <c r="D1947" s="27"/>
    </row>
    <row r="1948" spans="1:4" x14ac:dyDescent="0.25">
      <c r="A1948" s="27"/>
      <c r="B1948" s="27"/>
      <c r="C1948" s="27"/>
      <c r="D1948" s="27"/>
    </row>
    <row r="1949" spans="1:4" x14ac:dyDescent="0.25">
      <c r="A1949" s="27"/>
      <c r="B1949" s="27"/>
      <c r="C1949" s="27"/>
      <c r="D1949" s="27"/>
    </row>
    <row r="1950" spans="1:4" x14ac:dyDescent="0.25">
      <c r="A1950" s="27"/>
      <c r="B1950" s="27"/>
      <c r="C1950" s="27"/>
      <c r="D1950" s="27"/>
    </row>
    <row r="1951" spans="1:4" x14ac:dyDescent="0.25">
      <c r="A1951" s="27"/>
      <c r="B1951" s="27"/>
      <c r="C1951" s="27"/>
      <c r="D1951" s="27"/>
    </row>
    <row r="1952" spans="1:4" x14ac:dyDescent="0.25">
      <c r="A1952" s="27"/>
      <c r="B1952" s="27"/>
      <c r="C1952" s="27"/>
      <c r="D1952" s="27"/>
    </row>
    <row r="1953" spans="1:4" x14ac:dyDescent="0.25">
      <c r="A1953" s="27"/>
      <c r="B1953" s="27"/>
      <c r="C1953" s="27"/>
      <c r="D1953" s="27"/>
    </row>
    <row r="1954" spans="1:4" x14ac:dyDescent="0.25">
      <c r="A1954" s="27"/>
      <c r="B1954" s="27"/>
      <c r="C1954" s="27"/>
      <c r="D1954" s="27"/>
    </row>
    <row r="1955" spans="1:4" x14ac:dyDescent="0.25">
      <c r="A1955" s="27"/>
      <c r="B1955" s="27"/>
      <c r="C1955" s="27"/>
      <c r="D1955" s="27"/>
    </row>
    <row r="1956" spans="1:4" x14ac:dyDescent="0.25">
      <c r="A1956" s="27"/>
      <c r="B1956" s="27"/>
      <c r="C1956" s="27"/>
      <c r="D1956" s="27"/>
    </row>
    <row r="1957" spans="1:4" x14ac:dyDescent="0.25">
      <c r="A1957" s="27"/>
      <c r="B1957" s="27"/>
      <c r="C1957" s="27"/>
      <c r="D1957" s="27"/>
    </row>
    <row r="1958" spans="1:4" x14ac:dyDescent="0.25">
      <c r="A1958" s="27"/>
      <c r="B1958" s="27"/>
      <c r="C1958" s="27"/>
      <c r="D1958" s="27"/>
    </row>
    <row r="1959" spans="1:4" x14ac:dyDescent="0.25">
      <c r="A1959" s="27"/>
      <c r="B1959" s="27"/>
      <c r="C1959" s="27"/>
      <c r="D1959" s="27"/>
    </row>
    <row r="1960" spans="1:4" x14ac:dyDescent="0.25">
      <c r="A1960" s="27"/>
      <c r="B1960" s="27"/>
      <c r="C1960" s="27"/>
      <c r="D1960" s="27"/>
    </row>
    <row r="1961" spans="1:4" x14ac:dyDescent="0.25">
      <c r="A1961" s="27"/>
      <c r="B1961" s="27"/>
      <c r="C1961" s="27"/>
      <c r="D1961" s="27"/>
    </row>
    <row r="1962" spans="1:4" x14ac:dyDescent="0.25">
      <c r="A1962" s="27"/>
      <c r="B1962" s="27"/>
      <c r="C1962" s="27"/>
      <c r="D1962" s="27"/>
    </row>
    <row r="1963" spans="1:4" x14ac:dyDescent="0.25">
      <c r="A1963" s="27"/>
      <c r="B1963" s="27"/>
      <c r="C1963" s="27"/>
      <c r="D1963" s="27"/>
    </row>
    <row r="1964" spans="1:4" x14ac:dyDescent="0.25">
      <c r="A1964" s="27"/>
      <c r="B1964" s="27"/>
      <c r="C1964" s="27"/>
      <c r="D1964" s="27"/>
    </row>
    <row r="1965" spans="1:4" x14ac:dyDescent="0.25">
      <c r="A1965" s="27"/>
      <c r="B1965" s="27"/>
      <c r="C1965" s="27"/>
      <c r="D1965" s="27"/>
    </row>
    <row r="1966" spans="1:4" x14ac:dyDescent="0.25">
      <c r="A1966" s="27"/>
      <c r="B1966" s="27"/>
      <c r="C1966" s="27"/>
      <c r="D1966" s="27"/>
    </row>
    <row r="1967" spans="1:4" x14ac:dyDescent="0.25">
      <c r="A1967" s="27"/>
      <c r="B1967" s="27"/>
      <c r="C1967" s="27"/>
      <c r="D1967" s="27"/>
    </row>
    <row r="1968" spans="1:4" x14ac:dyDescent="0.25">
      <c r="A1968" s="27"/>
      <c r="B1968" s="27"/>
      <c r="C1968" s="27"/>
      <c r="D1968" s="27"/>
    </row>
    <row r="1969" spans="1:4" x14ac:dyDescent="0.25">
      <c r="A1969" s="27"/>
      <c r="B1969" s="27"/>
      <c r="C1969" s="27"/>
      <c r="D1969" s="27"/>
    </row>
    <row r="1970" spans="1:4" x14ac:dyDescent="0.25">
      <c r="A1970" s="27"/>
      <c r="B1970" s="27"/>
      <c r="C1970" s="27"/>
      <c r="D1970" s="27"/>
    </row>
    <row r="1971" spans="1:4" x14ac:dyDescent="0.25">
      <c r="A1971" s="27"/>
      <c r="B1971" s="27"/>
      <c r="C1971" s="27"/>
      <c r="D1971" s="27"/>
    </row>
    <row r="1972" spans="1:4" x14ac:dyDescent="0.25">
      <c r="A1972" s="27"/>
      <c r="B1972" s="27"/>
      <c r="C1972" s="27"/>
      <c r="D1972" s="27"/>
    </row>
    <row r="1973" spans="1:4" x14ac:dyDescent="0.25">
      <c r="A1973" s="27"/>
      <c r="B1973" s="27"/>
      <c r="C1973" s="27"/>
      <c r="D1973" s="27"/>
    </row>
    <row r="1974" spans="1:4" x14ac:dyDescent="0.25">
      <c r="A1974" s="27"/>
      <c r="B1974" s="27"/>
      <c r="C1974" s="27"/>
      <c r="D1974" s="27"/>
    </row>
    <row r="1975" spans="1:4" x14ac:dyDescent="0.25">
      <c r="A1975" s="27"/>
      <c r="B1975" s="27"/>
      <c r="C1975" s="27"/>
      <c r="D1975" s="27"/>
    </row>
    <row r="1976" spans="1:4" x14ac:dyDescent="0.25">
      <c r="A1976" s="27"/>
      <c r="B1976" s="27"/>
      <c r="C1976" s="27"/>
      <c r="D1976" s="27"/>
    </row>
    <row r="1977" spans="1:4" x14ac:dyDescent="0.25">
      <c r="A1977" s="27"/>
      <c r="B1977" s="27"/>
      <c r="C1977" s="27"/>
      <c r="D1977" s="27"/>
    </row>
    <row r="1978" spans="1:4" x14ac:dyDescent="0.25">
      <c r="A1978" s="27"/>
      <c r="B1978" s="27"/>
      <c r="C1978" s="27"/>
      <c r="D1978" s="27"/>
    </row>
    <row r="1979" spans="1:4" x14ac:dyDescent="0.25">
      <c r="A1979" s="27"/>
      <c r="B1979" s="27"/>
      <c r="C1979" s="27"/>
      <c r="D1979" s="27"/>
    </row>
    <row r="1980" spans="1:4" x14ac:dyDescent="0.25">
      <c r="A1980" s="27"/>
      <c r="B1980" s="27"/>
      <c r="C1980" s="27"/>
      <c r="D1980" s="27"/>
    </row>
    <row r="1981" spans="1:4" x14ac:dyDescent="0.25">
      <c r="A1981" s="27"/>
      <c r="B1981" s="27"/>
      <c r="C1981" s="27"/>
      <c r="D1981" s="27"/>
    </row>
    <row r="1982" spans="1:4" x14ac:dyDescent="0.25">
      <c r="A1982" s="27"/>
      <c r="B1982" s="27"/>
      <c r="C1982" s="27"/>
      <c r="D1982" s="27"/>
    </row>
    <row r="1983" spans="1:4" x14ac:dyDescent="0.25">
      <c r="A1983" s="27"/>
      <c r="B1983" s="27"/>
      <c r="C1983" s="27"/>
      <c r="D1983" s="27"/>
    </row>
    <row r="1984" spans="1:4" x14ac:dyDescent="0.25">
      <c r="A1984" s="27"/>
      <c r="B1984" s="27"/>
      <c r="C1984" s="27"/>
      <c r="D1984" s="27"/>
    </row>
    <row r="1985" spans="1:4" x14ac:dyDescent="0.25">
      <c r="A1985" s="27"/>
      <c r="B1985" s="27"/>
      <c r="C1985" s="27"/>
      <c r="D1985" s="27"/>
    </row>
    <row r="1986" spans="1:4" x14ac:dyDescent="0.25">
      <c r="A1986" s="27"/>
      <c r="B1986" s="27"/>
      <c r="C1986" s="27"/>
      <c r="D1986" s="27"/>
    </row>
    <row r="1987" spans="1:4" x14ac:dyDescent="0.25">
      <c r="A1987" s="27"/>
      <c r="B1987" s="27"/>
      <c r="C1987" s="27"/>
      <c r="D1987" s="27"/>
    </row>
    <row r="1988" spans="1:4" x14ac:dyDescent="0.25">
      <c r="A1988" s="27"/>
      <c r="B1988" s="27"/>
      <c r="C1988" s="27"/>
      <c r="D1988" s="27"/>
    </row>
    <row r="1989" spans="1:4" x14ac:dyDescent="0.25">
      <c r="A1989" s="27"/>
      <c r="B1989" s="27"/>
      <c r="C1989" s="27"/>
      <c r="D1989" s="27"/>
    </row>
    <row r="1990" spans="1:4" x14ac:dyDescent="0.25">
      <c r="A1990" s="27"/>
      <c r="B1990" s="27"/>
      <c r="C1990" s="27"/>
      <c r="D1990" s="27"/>
    </row>
    <row r="1991" spans="1:4" x14ac:dyDescent="0.25">
      <c r="A1991" s="27"/>
      <c r="B1991" s="27"/>
      <c r="C1991" s="27"/>
      <c r="D1991" s="27"/>
    </row>
    <row r="1992" spans="1:4" x14ac:dyDescent="0.25">
      <c r="A1992" s="27"/>
      <c r="B1992" s="27"/>
      <c r="C1992" s="27"/>
      <c r="D1992" s="27"/>
    </row>
    <row r="1993" spans="1:4" x14ac:dyDescent="0.25">
      <c r="A1993" s="27"/>
      <c r="B1993" s="27"/>
      <c r="C1993" s="27"/>
      <c r="D1993" s="27"/>
    </row>
    <row r="1994" spans="1:4" x14ac:dyDescent="0.25">
      <c r="A1994" s="27"/>
      <c r="B1994" s="27"/>
      <c r="C1994" s="27"/>
      <c r="D1994" s="27"/>
    </row>
    <row r="1995" spans="1:4" x14ac:dyDescent="0.25">
      <c r="A1995" s="27"/>
      <c r="B1995" s="27"/>
      <c r="C1995" s="27"/>
      <c r="D1995" s="27"/>
    </row>
    <row r="1996" spans="1:4" x14ac:dyDescent="0.25">
      <c r="A1996" s="27"/>
      <c r="B1996" s="27"/>
      <c r="C1996" s="27"/>
      <c r="D1996" s="27"/>
    </row>
    <row r="1997" spans="1:4" x14ac:dyDescent="0.25">
      <c r="A1997" s="27"/>
      <c r="B1997" s="27"/>
      <c r="C1997" s="27"/>
      <c r="D1997" s="27"/>
    </row>
    <row r="1998" spans="1:4" x14ac:dyDescent="0.25">
      <c r="A1998" s="27"/>
      <c r="B1998" s="27"/>
      <c r="C1998" s="27"/>
      <c r="D1998" s="27"/>
    </row>
    <row r="1999" spans="1:4" x14ac:dyDescent="0.25">
      <c r="A1999" s="27"/>
      <c r="B1999" s="27"/>
      <c r="C1999" s="27"/>
      <c r="D1999" s="27"/>
    </row>
    <row r="2000" spans="1:4" x14ac:dyDescent="0.25">
      <c r="A2000" s="27"/>
      <c r="B2000" s="27"/>
      <c r="C2000" s="27"/>
      <c r="D2000" s="27"/>
    </row>
    <row r="2001" spans="1:4" x14ac:dyDescent="0.25">
      <c r="A2001" s="27"/>
      <c r="B2001" s="27"/>
      <c r="C2001" s="27"/>
      <c r="D2001" s="27"/>
    </row>
    <row r="2002" spans="1:4" x14ac:dyDescent="0.25">
      <c r="A2002" s="27"/>
      <c r="B2002" s="27"/>
      <c r="C2002" s="27"/>
      <c r="D2002" s="27"/>
    </row>
    <row r="2003" spans="1:4" x14ac:dyDescent="0.25">
      <c r="A2003" s="27"/>
      <c r="B2003" s="27"/>
      <c r="C2003" s="27"/>
      <c r="D2003" s="27"/>
    </row>
    <row r="2004" spans="1:4" x14ac:dyDescent="0.25">
      <c r="A2004" s="27"/>
      <c r="B2004" s="27"/>
      <c r="C2004" s="27"/>
      <c r="D2004" s="27"/>
    </row>
    <row r="2005" spans="1:4" x14ac:dyDescent="0.25">
      <c r="A2005" s="27"/>
      <c r="B2005" s="27"/>
      <c r="C2005" s="27"/>
      <c r="D2005" s="27"/>
    </row>
    <row r="2006" spans="1:4" x14ac:dyDescent="0.25">
      <c r="A2006" s="27"/>
      <c r="B2006" s="27"/>
      <c r="C2006" s="27"/>
      <c r="D2006" s="27"/>
    </row>
    <row r="2007" spans="1:4" x14ac:dyDescent="0.25">
      <c r="A2007" s="27"/>
      <c r="B2007" s="27"/>
      <c r="C2007" s="27"/>
      <c r="D2007" s="27"/>
    </row>
    <row r="2008" spans="1:4" x14ac:dyDescent="0.25">
      <c r="A2008" s="27"/>
      <c r="B2008" s="27"/>
      <c r="C2008" s="27"/>
      <c r="D2008" s="27"/>
    </row>
    <row r="2009" spans="1:4" x14ac:dyDescent="0.25">
      <c r="A2009" s="27"/>
      <c r="B2009" s="27"/>
      <c r="C2009" s="27"/>
      <c r="D2009" s="27"/>
    </row>
    <row r="2010" spans="1:4" x14ac:dyDescent="0.25">
      <c r="A2010" s="27"/>
      <c r="B2010" s="27"/>
      <c r="C2010" s="27"/>
      <c r="D2010" s="27"/>
    </row>
    <row r="2011" spans="1:4" x14ac:dyDescent="0.25">
      <c r="A2011" s="27"/>
      <c r="B2011" s="27"/>
      <c r="C2011" s="27"/>
      <c r="D2011" s="27"/>
    </row>
    <row r="2012" spans="1:4" x14ac:dyDescent="0.25">
      <c r="A2012" s="27"/>
      <c r="B2012" s="27"/>
      <c r="C2012" s="27"/>
      <c r="D2012" s="27"/>
    </row>
    <row r="2013" spans="1:4" x14ac:dyDescent="0.25">
      <c r="A2013" s="27"/>
      <c r="B2013" s="27"/>
      <c r="C2013" s="27"/>
      <c r="D2013" s="27"/>
    </row>
    <row r="2014" spans="1:4" x14ac:dyDescent="0.25">
      <c r="A2014" s="27"/>
      <c r="B2014" s="27"/>
      <c r="C2014" s="27"/>
      <c r="D2014" s="27"/>
    </row>
    <row r="2015" spans="1:4" x14ac:dyDescent="0.25">
      <c r="A2015" s="27"/>
      <c r="B2015" s="27"/>
      <c r="C2015" s="27"/>
      <c r="D2015" s="27"/>
    </row>
    <row r="2016" spans="1:4" x14ac:dyDescent="0.25">
      <c r="A2016" s="27"/>
      <c r="B2016" s="27"/>
      <c r="C2016" s="27"/>
      <c r="D2016" s="27"/>
    </row>
    <row r="2017" spans="1:4" x14ac:dyDescent="0.25">
      <c r="A2017" s="27"/>
      <c r="B2017" s="27"/>
      <c r="C2017" s="27"/>
      <c r="D2017" s="27"/>
    </row>
    <row r="2018" spans="1:4" x14ac:dyDescent="0.25">
      <c r="A2018" s="27"/>
      <c r="B2018" s="27"/>
      <c r="C2018" s="27"/>
      <c r="D2018" s="27"/>
    </row>
    <row r="2019" spans="1:4" x14ac:dyDescent="0.25">
      <c r="A2019" s="27"/>
      <c r="B2019" s="27"/>
      <c r="C2019" s="27"/>
      <c r="D2019" s="27"/>
    </row>
    <row r="2020" spans="1:4" x14ac:dyDescent="0.25">
      <c r="A2020" s="27"/>
      <c r="B2020" s="27"/>
      <c r="C2020" s="27"/>
      <c r="D2020" s="27"/>
    </row>
    <row r="2021" spans="1:4" x14ac:dyDescent="0.25">
      <c r="A2021" s="27"/>
      <c r="B2021" s="27"/>
      <c r="C2021" s="27"/>
      <c r="D2021" s="27"/>
    </row>
    <row r="2022" spans="1:4" x14ac:dyDescent="0.25">
      <c r="A2022" s="27"/>
      <c r="B2022" s="27"/>
      <c r="C2022" s="27"/>
      <c r="D2022" s="27"/>
    </row>
    <row r="2023" spans="1:4" x14ac:dyDescent="0.25">
      <c r="A2023" s="27"/>
      <c r="B2023" s="27"/>
      <c r="C2023" s="27"/>
      <c r="D2023" s="27"/>
    </row>
    <row r="2024" spans="1:4" x14ac:dyDescent="0.25">
      <c r="A2024" s="27"/>
      <c r="B2024" s="27"/>
      <c r="C2024" s="27"/>
      <c r="D2024" s="27"/>
    </row>
    <row r="2025" spans="1:4" x14ac:dyDescent="0.25">
      <c r="A2025" s="27"/>
      <c r="B2025" s="27"/>
      <c r="C2025" s="27"/>
      <c r="D2025" s="27"/>
    </row>
    <row r="2026" spans="1:4" x14ac:dyDescent="0.25">
      <c r="A2026" s="27"/>
      <c r="B2026" s="27"/>
      <c r="C2026" s="27"/>
      <c r="D2026" s="27"/>
    </row>
    <row r="2027" spans="1:4" x14ac:dyDescent="0.25">
      <c r="A2027" s="27"/>
      <c r="B2027" s="27"/>
      <c r="C2027" s="27"/>
      <c r="D2027" s="27"/>
    </row>
    <row r="2028" spans="1:4" x14ac:dyDescent="0.25">
      <c r="A2028" s="27"/>
      <c r="B2028" s="27"/>
      <c r="C2028" s="27"/>
      <c r="D2028" s="27"/>
    </row>
    <row r="2029" spans="1:4" x14ac:dyDescent="0.25">
      <c r="A2029" s="27"/>
      <c r="B2029" s="27"/>
      <c r="C2029" s="27"/>
      <c r="D2029" s="27"/>
    </row>
    <row r="2030" spans="1:4" x14ac:dyDescent="0.25">
      <c r="A2030" s="27"/>
      <c r="B2030" s="27"/>
      <c r="C2030" s="27"/>
      <c r="D2030" s="27"/>
    </row>
    <row r="2031" spans="1:4" x14ac:dyDescent="0.25">
      <c r="A2031" s="27"/>
      <c r="B2031" s="27"/>
      <c r="C2031" s="27"/>
      <c r="D2031" s="27"/>
    </row>
    <row r="2032" spans="1:4" x14ac:dyDescent="0.25">
      <c r="A2032" s="27"/>
      <c r="B2032" s="27"/>
      <c r="C2032" s="27"/>
      <c r="D2032" s="27"/>
    </row>
    <row r="2033" spans="1:4" x14ac:dyDescent="0.25">
      <c r="A2033" s="27"/>
      <c r="B2033" s="27"/>
      <c r="C2033" s="27"/>
      <c r="D2033" s="27"/>
    </row>
    <row r="2034" spans="1:4" x14ac:dyDescent="0.25">
      <c r="A2034" s="27"/>
      <c r="B2034" s="27"/>
      <c r="C2034" s="27"/>
      <c r="D2034" s="27"/>
    </row>
    <row r="2035" spans="1:4" x14ac:dyDescent="0.25">
      <c r="A2035" s="27"/>
      <c r="B2035" s="27"/>
      <c r="C2035" s="27"/>
      <c r="D2035" s="27"/>
    </row>
    <row r="2036" spans="1:4" x14ac:dyDescent="0.25">
      <c r="A2036" s="27"/>
      <c r="B2036" s="27"/>
      <c r="C2036" s="27"/>
      <c r="D2036" s="27"/>
    </row>
    <row r="2037" spans="1:4" x14ac:dyDescent="0.25">
      <c r="A2037" s="27"/>
      <c r="B2037" s="27"/>
      <c r="C2037" s="27"/>
      <c r="D2037" s="27"/>
    </row>
    <row r="2038" spans="1:4" x14ac:dyDescent="0.25">
      <c r="A2038" s="27"/>
      <c r="B2038" s="27"/>
      <c r="C2038" s="27"/>
      <c r="D2038" s="27"/>
    </row>
    <row r="2039" spans="1:4" x14ac:dyDescent="0.25">
      <c r="A2039" s="27"/>
      <c r="B2039" s="27"/>
      <c r="C2039" s="27"/>
      <c r="D2039" s="27"/>
    </row>
    <row r="2040" spans="1:4" x14ac:dyDescent="0.25">
      <c r="A2040" s="27"/>
      <c r="B2040" s="27"/>
      <c r="C2040" s="27"/>
      <c r="D2040" s="27"/>
    </row>
    <row r="2041" spans="1:4" x14ac:dyDescent="0.25">
      <c r="A2041" s="27"/>
      <c r="B2041" s="27"/>
      <c r="C2041" s="27"/>
      <c r="D2041" s="27"/>
    </row>
    <row r="2042" spans="1:4" x14ac:dyDescent="0.25">
      <c r="A2042" s="27"/>
      <c r="B2042" s="27"/>
      <c r="C2042" s="27"/>
      <c r="D2042" s="27"/>
    </row>
    <row r="2043" spans="1:4" x14ac:dyDescent="0.25">
      <c r="A2043" s="27"/>
      <c r="B2043" s="27"/>
      <c r="C2043" s="27"/>
      <c r="D2043" s="27"/>
    </row>
    <row r="2044" spans="1:4" x14ac:dyDescent="0.25">
      <c r="A2044" s="27"/>
      <c r="B2044" s="27"/>
      <c r="C2044" s="27"/>
      <c r="D2044" s="27"/>
    </row>
    <row r="2045" spans="1:4" x14ac:dyDescent="0.25">
      <c r="A2045" s="27"/>
      <c r="B2045" s="27"/>
      <c r="C2045" s="27"/>
      <c r="D2045" s="27"/>
    </row>
    <row r="2046" spans="1:4" x14ac:dyDescent="0.25">
      <c r="A2046" s="27"/>
      <c r="B2046" s="27"/>
      <c r="C2046" s="27"/>
      <c r="D2046" s="27"/>
    </row>
    <row r="2047" spans="1:4" x14ac:dyDescent="0.25">
      <c r="A2047" s="27"/>
      <c r="B2047" s="27"/>
      <c r="C2047" s="27"/>
      <c r="D2047" s="27"/>
    </row>
    <row r="2048" spans="1:4" x14ac:dyDescent="0.25">
      <c r="A2048" s="27"/>
      <c r="B2048" s="27"/>
      <c r="C2048" s="27"/>
      <c r="D2048" s="27"/>
    </row>
    <row r="2049" spans="1:4" x14ac:dyDescent="0.25">
      <c r="A2049" s="27"/>
      <c r="B2049" s="27"/>
      <c r="C2049" s="27"/>
      <c r="D2049" s="27"/>
    </row>
    <row r="2050" spans="1:4" x14ac:dyDescent="0.25">
      <c r="A2050" s="27"/>
      <c r="B2050" s="27"/>
      <c r="C2050" s="27"/>
      <c r="D2050" s="27"/>
    </row>
    <row r="2051" spans="1:4" x14ac:dyDescent="0.25">
      <c r="A2051" s="27"/>
      <c r="B2051" s="27"/>
      <c r="C2051" s="27"/>
      <c r="D2051" s="27"/>
    </row>
    <row r="2052" spans="1:4" x14ac:dyDescent="0.25">
      <c r="A2052" s="27"/>
      <c r="B2052" s="27"/>
      <c r="C2052" s="27"/>
      <c r="D2052" s="27"/>
    </row>
    <row r="2053" spans="1:4" x14ac:dyDescent="0.25">
      <c r="A2053" s="27"/>
      <c r="B2053" s="27"/>
      <c r="C2053" s="27"/>
      <c r="D2053" s="27"/>
    </row>
    <row r="2054" spans="1:4" x14ac:dyDescent="0.25">
      <c r="A2054" s="27"/>
      <c r="B2054" s="27"/>
      <c r="C2054" s="27"/>
      <c r="D2054" s="27"/>
    </row>
    <row r="2055" spans="1:4" x14ac:dyDescent="0.25">
      <c r="A2055" s="27"/>
      <c r="B2055" s="27"/>
      <c r="C2055" s="27"/>
      <c r="D2055" s="27"/>
    </row>
    <row r="2056" spans="1:4" x14ac:dyDescent="0.25">
      <c r="A2056" s="27"/>
      <c r="B2056" s="27"/>
      <c r="C2056" s="27"/>
      <c r="D2056" s="27"/>
    </row>
    <row r="2057" spans="1:4" x14ac:dyDescent="0.25">
      <c r="A2057" s="27"/>
      <c r="B2057" s="27"/>
      <c r="C2057" s="27"/>
      <c r="D2057" s="27"/>
    </row>
    <row r="2058" spans="1:4" x14ac:dyDescent="0.25">
      <c r="A2058" s="27"/>
      <c r="B2058" s="27"/>
      <c r="C2058" s="27"/>
      <c r="D2058" s="27"/>
    </row>
    <row r="2059" spans="1:4" x14ac:dyDescent="0.25">
      <c r="A2059" s="27"/>
      <c r="B2059" s="27"/>
      <c r="C2059" s="27"/>
      <c r="D2059" s="27"/>
    </row>
    <row r="2060" spans="1:4" x14ac:dyDescent="0.25">
      <c r="A2060" s="27"/>
      <c r="B2060" s="27"/>
      <c r="C2060" s="27"/>
      <c r="D2060" s="27"/>
    </row>
    <row r="2061" spans="1:4" x14ac:dyDescent="0.25">
      <c r="A2061" s="27"/>
      <c r="B2061" s="27"/>
      <c r="C2061" s="27"/>
      <c r="D2061" s="27"/>
    </row>
    <row r="2062" spans="1:4" x14ac:dyDescent="0.25">
      <c r="A2062" s="27"/>
      <c r="B2062" s="27"/>
      <c r="C2062" s="27"/>
      <c r="D2062" s="27"/>
    </row>
    <row r="2063" spans="1:4" x14ac:dyDescent="0.25">
      <c r="A2063" s="27"/>
      <c r="B2063" s="27"/>
      <c r="C2063" s="27"/>
      <c r="D2063" s="27"/>
    </row>
    <row r="2064" spans="1:4" x14ac:dyDescent="0.25">
      <c r="A2064" s="27"/>
      <c r="B2064" s="27"/>
      <c r="C2064" s="27"/>
      <c r="D2064" s="27"/>
    </row>
    <row r="2065" spans="1:4" x14ac:dyDescent="0.25">
      <c r="A2065" s="27"/>
      <c r="B2065" s="27"/>
      <c r="C2065" s="27"/>
      <c r="D2065" s="27"/>
    </row>
    <row r="2066" spans="1:4" x14ac:dyDescent="0.25">
      <c r="A2066" s="27"/>
      <c r="B2066" s="27"/>
      <c r="C2066" s="27"/>
      <c r="D2066" s="27"/>
    </row>
    <row r="2067" spans="1:4" x14ac:dyDescent="0.25">
      <c r="A2067" s="27"/>
      <c r="B2067" s="27"/>
      <c r="C2067" s="27"/>
      <c r="D2067" s="27"/>
    </row>
    <row r="2068" spans="1:4" x14ac:dyDescent="0.25">
      <c r="A2068" s="27"/>
      <c r="B2068" s="27"/>
      <c r="C2068" s="27"/>
      <c r="D2068" s="27"/>
    </row>
    <row r="2069" spans="1:4" x14ac:dyDescent="0.25">
      <c r="A2069" s="27"/>
      <c r="B2069" s="27"/>
      <c r="C2069" s="27"/>
      <c r="D2069" s="27"/>
    </row>
    <row r="2070" spans="1:4" x14ac:dyDescent="0.25">
      <c r="A2070" s="27"/>
      <c r="B2070" s="27"/>
      <c r="C2070" s="27"/>
      <c r="D2070" s="27"/>
    </row>
    <row r="2071" spans="1:4" x14ac:dyDescent="0.25">
      <c r="A2071" s="27"/>
      <c r="B2071" s="27"/>
      <c r="C2071" s="27"/>
      <c r="D2071" s="27"/>
    </row>
    <row r="2072" spans="1:4" x14ac:dyDescent="0.25">
      <c r="A2072" s="27"/>
      <c r="B2072" s="27"/>
      <c r="C2072" s="27"/>
      <c r="D2072" s="27"/>
    </row>
    <row r="2073" spans="1:4" x14ac:dyDescent="0.25">
      <c r="A2073" s="27"/>
      <c r="B2073" s="27"/>
      <c r="C2073" s="27"/>
      <c r="D2073" s="27"/>
    </row>
    <row r="2074" spans="1:4" x14ac:dyDescent="0.25">
      <c r="A2074" s="27"/>
      <c r="B2074" s="27"/>
      <c r="C2074" s="27"/>
      <c r="D2074" s="27"/>
    </row>
    <row r="2075" spans="1:4" x14ac:dyDescent="0.25">
      <c r="A2075" s="27"/>
      <c r="B2075" s="27"/>
      <c r="C2075" s="27"/>
      <c r="D2075" s="27"/>
    </row>
    <row r="2076" spans="1:4" x14ac:dyDescent="0.25">
      <c r="A2076" s="27"/>
      <c r="B2076" s="27"/>
      <c r="C2076" s="27"/>
      <c r="D2076" s="27"/>
    </row>
    <row r="2077" spans="1:4" x14ac:dyDescent="0.25">
      <c r="A2077" s="27"/>
      <c r="B2077" s="27"/>
      <c r="C2077" s="27"/>
      <c r="D2077" s="27"/>
    </row>
    <row r="2078" spans="1:4" x14ac:dyDescent="0.25">
      <c r="A2078" s="27"/>
      <c r="B2078" s="27"/>
      <c r="C2078" s="27"/>
      <c r="D2078" s="27"/>
    </row>
    <row r="2079" spans="1:4" x14ac:dyDescent="0.25">
      <c r="A2079" s="27"/>
      <c r="B2079" s="27"/>
      <c r="C2079" s="27"/>
      <c r="D2079" s="27"/>
    </row>
    <row r="2080" spans="1:4" x14ac:dyDescent="0.25">
      <c r="A2080" s="27"/>
      <c r="B2080" s="27"/>
      <c r="C2080" s="27"/>
      <c r="D2080" s="27"/>
    </row>
    <row r="2081" spans="1:4" x14ac:dyDescent="0.25">
      <c r="A2081" s="27"/>
      <c r="B2081" s="27"/>
      <c r="C2081" s="27"/>
      <c r="D2081" s="27"/>
    </row>
    <row r="2082" spans="1:4" x14ac:dyDescent="0.25">
      <c r="A2082" s="27"/>
      <c r="B2082" s="27"/>
      <c r="C2082" s="27"/>
      <c r="D2082" s="27"/>
    </row>
    <row r="2083" spans="1:4" x14ac:dyDescent="0.25">
      <c r="A2083" s="27"/>
      <c r="B2083" s="27"/>
      <c r="C2083" s="27"/>
      <c r="D2083" s="27"/>
    </row>
    <row r="2084" spans="1:4" x14ac:dyDescent="0.25">
      <c r="A2084" s="27"/>
      <c r="B2084" s="27"/>
      <c r="C2084" s="27"/>
      <c r="D2084" s="27"/>
    </row>
    <row r="2085" spans="1:4" x14ac:dyDescent="0.25">
      <c r="A2085" s="27"/>
      <c r="B2085" s="27"/>
      <c r="C2085" s="27"/>
      <c r="D2085" s="27"/>
    </row>
    <row r="2086" spans="1:4" x14ac:dyDescent="0.25">
      <c r="A2086" s="27"/>
      <c r="B2086" s="27"/>
      <c r="C2086" s="27"/>
      <c r="D2086" s="27"/>
    </row>
    <row r="2087" spans="1:4" x14ac:dyDescent="0.25">
      <c r="A2087" s="27"/>
      <c r="B2087" s="27"/>
      <c r="C2087" s="27"/>
      <c r="D2087" s="27"/>
    </row>
    <row r="2088" spans="1:4" x14ac:dyDescent="0.25">
      <c r="A2088" s="27"/>
      <c r="B2088" s="27"/>
      <c r="C2088" s="27"/>
      <c r="D2088" s="27"/>
    </row>
    <row r="2089" spans="1:4" x14ac:dyDescent="0.25">
      <c r="A2089" s="27"/>
      <c r="B2089" s="27"/>
      <c r="C2089" s="27"/>
      <c r="D2089" s="27"/>
    </row>
    <row r="2090" spans="1:4" x14ac:dyDescent="0.25">
      <c r="A2090" s="27"/>
      <c r="B2090" s="27"/>
      <c r="C2090" s="27"/>
      <c r="D2090" s="27"/>
    </row>
    <row r="2091" spans="1:4" x14ac:dyDescent="0.25">
      <c r="A2091" s="27"/>
      <c r="B2091" s="27"/>
      <c r="C2091" s="27"/>
      <c r="D2091" s="27"/>
    </row>
    <row r="2092" spans="1:4" x14ac:dyDescent="0.25">
      <c r="A2092" s="27"/>
      <c r="B2092" s="27"/>
      <c r="C2092" s="27"/>
      <c r="D2092" s="27"/>
    </row>
    <row r="2093" spans="1:4" x14ac:dyDescent="0.25">
      <c r="A2093" s="27"/>
      <c r="B2093" s="27"/>
      <c r="C2093" s="27"/>
      <c r="D2093" s="27"/>
    </row>
    <row r="2094" spans="1:4" x14ac:dyDescent="0.25">
      <c r="A2094" s="27"/>
      <c r="B2094" s="27"/>
      <c r="C2094" s="27"/>
      <c r="D2094" s="27"/>
    </row>
    <row r="2095" spans="1:4" x14ac:dyDescent="0.25">
      <c r="A2095" s="27"/>
      <c r="B2095" s="27"/>
      <c r="C2095" s="27"/>
      <c r="D2095" s="27"/>
    </row>
    <row r="2096" spans="1:4" x14ac:dyDescent="0.25">
      <c r="A2096" s="27"/>
      <c r="B2096" s="27"/>
      <c r="C2096" s="27"/>
      <c r="D2096" s="27"/>
    </row>
    <row r="2097" spans="1:4" x14ac:dyDescent="0.25">
      <c r="A2097" s="27"/>
      <c r="B2097" s="27"/>
      <c r="C2097" s="27"/>
      <c r="D2097" s="27"/>
    </row>
    <row r="2098" spans="1:4" x14ac:dyDescent="0.25">
      <c r="A2098" s="27"/>
      <c r="B2098" s="27"/>
      <c r="C2098" s="27"/>
      <c r="D2098" s="27"/>
    </row>
    <row r="2099" spans="1:4" x14ac:dyDescent="0.25">
      <c r="A2099" s="27"/>
      <c r="B2099" s="27"/>
      <c r="C2099" s="27"/>
      <c r="D2099" s="27"/>
    </row>
    <row r="2100" spans="1:4" x14ac:dyDescent="0.25">
      <c r="A2100" s="27"/>
      <c r="B2100" s="27"/>
      <c r="C2100" s="27"/>
      <c r="D2100" s="27"/>
    </row>
    <row r="2101" spans="1:4" x14ac:dyDescent="0.25">
      <c r="A2101" s="27"/>
      <c r="B2101" s="27"/>
      <c r="C2101" s="27"/>
      <c r="D2101" s="27"/>
    </row>
    <row r="2102" spans="1:4" x14ac:dyDescent="0.25">
      <c r="A2102" s="27"/>
      <c r="B2102" s="27"/>
      <c r="C2102" s="27"/>
      <c r="D2102" s="27"/>
    </row>
    <row r="2103" spans="1:4" x14ac:dyDescent="0.25">
      <c r="A2103" s="27"/>
      <c r="B2103" s="27"/>
      <c r="C2103" s="27"/>
      <c r="D2103" s="27"/>
    </row>
    <row r="2104" spans="1:4" x14ac:dyDescent="0.25">
      <c r="A2104" s="27"/>
      <c r="B2104" s="27"/>
      <c r="C2104" s="27"/>
      <c r="D2104" s="27"/>
    </row>
    <row r="2105" spans="1:4" x14ac:dyDescent="0.25">
      <c r="A2105" s="27"/>
      <c r="B2105" s="27"/>
      <c r="C2105" s="27"/>
      <c r="D2105" s="27"/>
    </row>
    <row r="2106" spans="1:4" x14ac:dyDescent="0.25">
      <c r="A2106" s="27"/>
      <c r="B2106" s="27"/>
      <c r="C2106" s="27"/>
      <c r="D2106" s="27"/>
    </row>
    <row r="2107" spans="1:4" x14ac:dyDescent="0.25">
      <c r="A2107" s="27"/>
      <c r="B2107" s="27"/>
      <c r="C2107" s="27"/>
      <c r="D2107" s="27"/>
    </row>
    <row r="2108" spans="1:4" x14ac:dyDescent="0.25">
      <c r="A2108" s="27"/>
      <c r="B2108" s="27"/>
      <c r="C2108" s="27"/>
      <c r="D2108" s="27"/>
    </row>
    <row r="2109" spans="1:4" x14ac:dyDescent="0.25">
      <c r="A2109" s="27"/>
      <c r="B2109" s="27"/>
      <c r="C2109" s="27"/>
      <c r="D2109" s="27"/>
    </row>
    <row r="2110" spans="1:4" x14ac:dyDescent="0.25">
      <c r="A2110" s="27"/>
      <c r="B2110" s="27"/>
      <c r="C2110" s="27"/>
      <c r="D2110" s="27"/>
    </row>
    <row r="2111" spans="1:4" x14ac:dyDescent="0.25">
      <c r="A2111" s="27"/>
      <c r="B2111" s="27"/>
      <c r="C2111" s="27"/>
      <c r="D2111" s="27"/>
    </row>
    <row r="2112" spans="1:4" x14ac:dyDescent="0.25">
      <c r="A2112" s="27"/>
      <c r="B2112" s="27"/>
      <c r="C2112" s="27"/>
      <c r="D2112" s="27"/>
    </row>
    <row r="2113" spans="1:4" x14ac:dyDescent="0.25">
      <c r="A2113" s="27"/>
      <c r="B2113" s="27"/>
      <c r="C2113" s="27"/>
      <c r="D2113" s="27"/>
    </row>
    <row r="2114" spans="1:4" x14ac:dyDescent="0.25">
      <c r="A2114" s="27"/>
      <c r="B2114" s="27"/>
      <c r="C2114" s="27"/>
      <c r="D2114" s="27"/>
    </row>
    <row r="2115" spans="1:4" x14ac:dyDescent="0.25">
      <c r="A2115" s="27"/>
      <c r="B2115" s="27"/>
      <c r="C2115" s="27"/>
      <c r="D2115" s="27"/>
    </row>
    <row r="2116" spans="1:4" x14ac:dyDescent="0.25">
      <c r="A2116" s="27"/>
      <c r="B2116" s="27"/>
      <c r="C2116" s="27"/>
      <c r="D2116" s="27"/>
    </row>
    <row r="2117" spans="1:4" x14ac:dyDescent="0.25">
      <c r="A2117" s="27"/>
      <c r="B2117" s="27"/>
      <c r="C2117" s="27"/>
      <c r="D2117" s="27"/>
    </row>
    <row r="2118" spans="1:4" x14ac:dyDescent="0.25">
      <c r="A2118" s="27"/>
      <c r="B2118" s="27"/>
      <c r="C2118" s="27"/>
      <c r="D2118" s="27"/>
    </row>
    <row r="2119" spans="1:4" x14ac:dyDescent="0.25">
      <c r="A2119" s="27"/>
      <c r="B2119" s="27"/>
      <c r="C2119" s="27"/>
      <c r="D2119" s="27"/>
    </row>
    <row r="2120" spans="1:4" x14ac:dyDescent="0.25">
      <c r="A2120" s="27"/>
      <c r="B2120" s="27"/>
      <c r="C2120" s="27"/>
      <c r="D2120" s="27"/>
    </row>
    <row r="2121" spans="1:4" x14ac:dyDescent="0.25">
      <c r="A2121" s="27"/>
      <c r="B2121" s="27"/>
      <c r="C2121" s="27"/>
      <c r="D2121" s="27"/>
    </row>
    <row r="2122" spans="1:4" x14ac:dyDescent="0.25">
      <c r="A2122" s="27"/>
      <c r="B2122" s="27"/>
      <c r="C2122" s="27"/>
      <c r="D2122" s="27"/>
    </row>
    <row r="2123" spans="1:4" x14ac:dyDescent="0.25">
      <c r="A2123" s="27"/>
      <c r="B2123" s="27"/>
      <c r="C2123" s="27"/>
      <c r="D2123" s="27"/>
    </row>
    <row r="2124" spans="1:4" x14ac:dyDescent="0.25">
      <c r="A2124" s="27"/>
      <c r="B2124" s="27"/>
      <c r="C2124" s="27"/>
      <c r="D2124" s="27"/>
    </row>
    <row r="2125" spans="1:4" x14ac:dyDescent="0.25">
      <c r="A2125" s="27"/>
      <c r="B2125" s="27"/>
      <c r="C2125" s="27"/>
      <c r="D2125" s="27"/>
    </row>
    <row r="2126" spans="1:4" x14ac:dyDescent="0.25">
      <c r="A2126" s="27"/>
      <c r="B2126" s="27"/>
      <c r="C2126" s="27"/>
      <c r="D2126" s="27"/>
    </row>
    <row r="2127" spans="1:4" x14ac:dyDescent="0.25">
      <c r="A2127" s="27"/>
      <c r="B2127" s="27"/>
      <c r="C2127" s="27"/>
      <c r="D2127" s="27"/>
    </row>
    <row r="2128" spans="1:4" x14ac:dyDescent="0.25">
      <c r="A2128" s="27"/>
      <c r="B2128" s="27"/>
      <c r="C2128" s="27"/>
      <c r="D2128" s="27"/>
    </row>
    <row r="2129" spans="1:4" x14ac:dyDescent="0.25">
      <c r="A2129" s="27"/>
      <c r="B2129" s="27"/>
      <c r="C2129" s="27"/>
      <c r="D2129" s="27"/>
    </row>
    <row r="2130" spans="1:4" x14ac:dyDescent="0.25">
      <c r="A2130" s="27"/>
      <c r="B2130" s="27"/>
      <c r="C2130" s="27"/>
      <c r="D2130" s="27"/>
    </row>
    <row r="2131" spans="1:4" x14ac:dyDescent="0.25">
      <c r="A2131" s="27"/>
      <c r="B2131" s="27"/>
      <c r="C2131" s="27"/>
      <c r="D2131" s="27"/>
    </row>
    <row r="2132" spans="1:4" x14ac:dyDescent="0.25">
      <c r="A2132" s="27"/>
      <c r="B2132" s="27"/>
      <c r="C2132" s="27"/>
      <c r="D2132" s="27"/>
    </row>
    <row r="2133" spans="1:4" x14ac:dyDescent="0.25">
      <c r="A2133" s="27"/>
      <c r="B2133" s="27"/>
      <c r="C2133" s="27"/>
      <c r="D2133" s="27"/>
    </row>
    <row r="2134" spans="1:4" x14ac:dyDescent="0.25">
      <c r="A2134" s="27"/>
      <c r="B2134" s="27"/>
      <c r="C2134" s="27"/>
      <c r="D2134" s="27"/>
    </row>
    <row r="2135" spans="1:4" x14ac:dyDescent="0.25">
      <c r="A2135" s="27"/>
      <c r="B2135" s="27"/>
      <c r="C2135" s="27"/>
      <c r="D2135" s="27"/>
    </row>
    <row r="2136" spans="1:4" x14ac:dyDescent="0.25">
      <c r="A2136" s="27"/>
      <c r="B2136" s="27"/>
      <c r="C2136" s="27"/>
      <c r="D2136" s="27"/>
    </row>
    <row r="2137" spans="1:4" x14ac:dyDescent="0.25">
      <c r="A2137" s="27"/>
      <c r="B2137" s="27"/>
      <c r="C2137" s="27"/>
      <c r="D2137" s="27"/>
    </row>
    <row r="2138" spans="1:4" x14ac:dyDescent="0.25">
      <c r="A2138" s="27"/>
      <c r="B2138" s="27"/>
      <c r="C2138" s="27"/>
      <c r="D2138" s="27"/>
    </row>
    <row r="2139" spans="1:4" x14ac:dyDescent="0.25">
      <c r="A2139" s="27"/>
      <c r="B2139" s="27"/>
      <c r="C2139" s="27"/>
      <c r="D2139" s="27"/>
    </row>
    <row r="2140" spans="1:4" x14ac:dyDescent="0.25">
      <c r="A2140" s="27"/>
      <c r="B2140" s="27"/>
      <c r="C2140" s="27"/>
      <c r="D2140" s="27"/>
    </row>
    <row r="2141" spans="1:4" x14ac:dyDescent="0.25">
      <c r="A2141" s="27"/>
      <c r="B2141" s="27"/>
      <c r="C2141" s="27"/>
      <c r="D2141" s="27"/>
    </row>
    <row r="2142" spans="1:4" x14ac:dyDescent="0.25">
      <c r="A2142" s="27"/>
      <c r="B2142" s="27"/>
      <c r="C2142" s="27"/>
      <c r="D2142" s="27"/>
    </row>
    <row r="2143" spans="1:4" x14ac:dyDescent="0.25">
      <c r="A2143" s="27"/>
      <c r="B2143" s="27"/>
      <c r="C2143" s="27"/>
      <c r="D2143" s="27"/>
    </row>
    <row r="2144" spans="1:4" x14ac:dyDescent="0.25">
      <c r="A2144" s="27"/>
      <c r="B2144" s="27"/>
      <c r="C2144" s="27"/>
      <c r="D2144" s="27"/>
    </row>
    <row r="2145" spans="1:4" x14ac:dyDescent="0.25">
      <c r="A2145" s="27"/>
      <c r="B2145" s="27"/>
      <c r="C2145" s="27"/>
      <c r="D2145" s="27"/>
    </row>
    <row r="2146" spans="1:4" x14ac:dyDescent="0.25">
      <c r="A2146" s="27"/>
      <c r="B2146" s="27"/>
      <c r="C2146" s="27"/>
      <c r="D2146" s="27"/>
    </row>
    <row r="2147" spans="1:4" x14ac:dyDescent="0.25">
      <c r="A2147" s="27"/>
      <c r="B2147" s="27"/>
      <c r="C2147" s="27"/>
      <c r="D2147" s="27"/>
    </row>
    <row r="2148" spans="1:4" x14ac:dyDescent="0.25">
      <c r="A2148" s="27"/>
      <c r="B2148" s="27"/>
      <c r="C2148" s="27"/>
      <c r="D2148" s="27"/>
    </row>
    <row r="2149" spans="1:4" x14ac:dyDescent="0.25">
      <c r="A2149" s="27"/>
      <c r="B2149" s="27"/>
      <c r="C2149" s="27"/>
      <c r="D2149" s="27"/>
    </row>
    <row r="2150" spans="1:4" x14ac:dyDescent="0.25">
      <c r="A2150" s="27"/>
      <c r="B2150" s="27"/>
      <c r="C2150" s="27"/>
      <c r="D2150" s="27"/>
    </row>
    <row r="2151" spans="1:4" x14ac:dyDescent="0.25">
      <c r="A2151" s="27"/>
      <c r="B2151" s="27"/>
      <c r="C2151" s="27"/>
      <c r="D2151" s="27"/>
    </row>
    <row r="2152" spans="1:4" x14ac:dyDescent="0.25">
      <c r="A2152" s="27"/>
      <c r="B2152" s="27"/>
      <c r="C2152" s="27"/>
      <c r="D2152" s="27"/>
    </row>
    <row r="2153" spans="1:4" x14ac:dyDescent="0.25">
      <c r="A2153" s="27"/>
      <c r="B2153" s="27"/>
      <c r="C2153" s="27"/>
      <c r="D2153" s="27"/>
    </row>
    <row r="2154" spans="1:4" x14ac:dyDescent="0.25">
      <c r="A2154" s="27"/>
      <c r="B2154" s="27"/>
      <c r="C2154" s="27"/>
      <c r="D2154" s="27"/>
    </row>
    <row r="2155" spans="1:4" x14ac:dyDescent="0.25">
      <c r="A2155" s="27"/>
      <c r="B2155" s="27"/>
      <c r="C2155" s="27"/>
      <c r="D2155" s="27"/>
    </row>
    <row r="2156" spans="1:4" x14ac:dyDescent="0.25">
      <c r="A2156" s="27"/>
      <c r="B2156" s="27"/>
      <c r="C2156" s="27"/>
      <c r="D2156" s="27"/>
    </row>
    <row r="2157" spans="1:4" x14ac:dyDescent="0.25">
      <c r="A2157" s="27"/>
      <c r="B2157" s="27"/>
      <c r="C2157" s="27"/>
      <c r="D2157" s="27"/>
    </row>
    <row r="2158" spans="1:4" x14ac:dyDescent="0.25">
      <c r="A2158" s="27"/>
      <c r="B2158" s="27"/>
      <c r="C2158" s="27"/>
      <c r="D2158" s="27"/>
    </row>
    <row r="2159" spans="1:4" x14ac:dyDescent="0.25">
      <c r="A2159" s="27"/>
      <c r="B2159" s="27"/>
      <c r="C2159" s="27"/>
      <c r="D2159" s="27"/>
    </row>
    <row r="2160" spans="1:4" x14ac:dyDescent="0.25">
      <c r="A2160" s="27"/>
      <c r="B2160" s="27"/>
      <c r="C2160" s="27"/>
      <c r="D2160" s="27"/>
    </row>
    <row r="2161" spans="1:4" x14ac:dyDescent="0.25">
      <c r="A2161" s="27"/>
      <c r="B2161" s="27"/>
      <c r="C2161" s="27"/>
      <c r="D2161" s="27"/>
    </row>
    <row r="2162" spans="1:4" x14ac:dyDescent="0.25">
      <c r="A2162" s="27"/>
      <c r="B2162" s="27"/>
      <c r="C2162" s="27"/>
      <c r="D2162" s="27"/>
    </row>
    <row r="2163" spans="1:4" x14ac:dyDescent="0.25">
      <c r="A2163" s="27"/>
      <c r="B2163" s="27"/>
      <c r="C2163" s="27"/>
      <c r="D2163" s="27"/>
    </row>
    <row r="2164" spans="1:4" x14ac:dyDescent="0.25">
      <c r="A2164" s="27"/>
      <c r="B2164" s="27"/>
      <c r="C2164" s="27"/>
      <c r="D2164" s="27"/>
    </row>
    <row r="2165" spans="1:4" x14ac:dyDescent="0.25">
      <c r="A2165" s="27"/>
      <c r="B2165" s="27"/>
      <c r="C2165" s="27"/>
      <c r="D2165" s="27"/>
    </row>
    <row r="2166" spans="1:4" x14ac:dyDescent="0.25">
      <c r="A2166" s="27"/>
      <c r="B2166" s="27"/>
      <c r="C2166" s="27"/>
      <c r="D2166" s="27"/>
    </row>
    <row r="2167" spans="1:4" x14ac:dyDescent="0.25">
      <c r="A2167" s="27"/>
      <c r="B2167" s="27"/>
      <c r="C2167" s="27"/>
      <c r="D2167" s="27"/>
    </row>
    <row r="2168" spans="1:4" x14ac:dyDescent="0.25">
      <c r="A2168" s="27"/>
      <c r="B2168" s="27"/>
      <c r="C2168" s="27"/>
      <c r="D2168" s="27"/>
    </row>
    <row r="2169" spans="1:4" x14ac:dyDescent="0.25">
      <c r="A2169" s="27"/>
      <c r="B2169" s="27"/>
      <c r="C2169" s="27"/>
      <c r="D2169" s="27"/>
    </row>
    <row r="2170" spans="1:4" x14ac:dyDescent="0.25">
      <c r="A2170" s="27"/>
      <c r="B2170" s="27"/>
      <c r="C2170" s="27"/>
      <c r="D2170" s="27"/>
    </row>
    <row r="2171" spans="1:4" x14ac:dyDescent="0.25">
      <c r="A2171" s="27"/>
      <c r="B2171" s="27"/>
      <c r="C2171" s="27"/>
      <c r="D2171" s="27"/>
    </row>
    <row r="2172" spans="1:4" x14ac:dyDescent="0.25">
      <c r="A2172" s="27"/>
      <c r="B2172" s="27"/>
      <c r="C2172" s="27"/>
      <c r="D2172" s="27"/>
    </row>
    <row r="2173" spans="1:4" x14ac:dyDescent="0.25">
      <c r="A2173" s="27"/>
      <c r="B2173" s="27"/>
      <c r="C2173" s="27"/>
      <c r="D2173" s="27"/>
    </row>
    <row r="2174" spans="1:4" x14ac:dyDescent="0.25">
      <c r="A2174" s="27"/>
      <c r="B2174" s="27"/>
      <c r="C2174" s="27"/>
      <c r="D2174" s="27"/>
    </row>
    <row r="2175" spans="1:4" x14ac:dyDescent="0.25">
      <c r="A2175" s="27"/>
      <c r="B2175" s="27"/>
      <c r="C2175" s="27"/>
      <c r="D2175" s="27"/>
    </row>
    <row r="2176" spans="1:4" x14ac:dyDescent="0.25">
      <c r="A2176" s="27"/>
      <c r="B2176" s="27"/>
      <c r="C2176" s="27"/>
      <c r="D2176" s="27"/>
    </row>
    <row r="2177" spans="1:4" x14ac:dyDescent="0.25">
      <c r="A2177" s="27"/>
      <c r="B2177" s="27"/>
      <c r="C2177" s="27"/>
      <c r="D2177" s="27"/>
    </row>
    <row r="2178" spans="1:4" x14ac:dyDescent="0.25">
      <c r="A2178" s="27"/>
      <c r="B2178" s="27"/>
      <c r="C2178" s="27"/>
      <c r="D2178" s="27"/>
    </row>
    <row r="2179" spans="1:4" x14ac:dyDescent="0.25">
      <c r="A2179" s="27"/>
      <c r="B2179" s="27"/>
      <c r="C2179" s="27"/>
      <c r="D2179" s="27"/>
    </row>
    <row r="2180" spans="1:4" x14ac:dyDescent="0.25">
      <c r="A2180" s="27"/>
      <c r="B2180" s="27"/>
      <c r="C2180" s="27"/>
      <c r="D2180" s="27"/>
    </row>
    <row r="2181" spans="1:4" x14ac:dyDescent="0.25">
      <c r="A2181" s="27"/>
      <c r="B2181" s="27"/>
      <c r="C2181" s="27"/>
      <c r="D2181" s="27"/>
    </row>
    <row r="2182" spans="1:4" x14ac:dyDescent="0.25">
      <c r="A2182" s="27"/>
      <c r="B2182" s="27"/>
      <c r="C2182" s="27"/>
      <c r="D2182" s="27"/>
    </row>
    <row r="2183" spans="1:4" x14ac:dyDescent="0.25">
      <c r="A2183" s="27"/>
      <c r="B2183" s="27"/>
      <c r="C2183" s="27"/>
      <c r="D2183" s="27"/>
    </row>
    <row r="2184" spans="1:4" x14ac:dyDescent="0.25">
      <c r="A2184" s="27"/>
      <c r="B2184" s="27"/>
      <c r="C2184" s="27"/>
      <c r="D2184" s="27"/>
    </row>
    <row r="2185" spans="1:4" x14ac:dyDescent="0.25">
      <c r="A2185" s="27"/>
      <c r="B2185" s="27"/>
      <c r="C2185" s="27"/>
      <c r="D2185" s="27"/>
    </row>
    <row r="2186" spans="1:4" x14ac:dyDescent="0.25">
      <c r="A2186" s="27"/>
      <c r="B2186" s="27"/>
      <c r="C2186" s="27"/>
      <c r="D2186" s="27"/>
    </row>
    <row r="2187" spans="1:4" x14ac:dyDescent="0.25">
      <c r="A2187" s="27"/>
      <c r="B2187" s="27"/>
      <c r="C2187" s="27"/>
      <c r="D2187" s="27"/>
    </row>
    <row r="2188" spans="1:4" x14ac:dyDescent="0.25">
      <c r="A2188" s="27"/>
      <c r="B2188" s="27"/>
      <c r="C2188" s="27"/>
      <c r="D2188" s="27"/>
    </row>
    <row r="2189" spans="1:4" x14ac:dyDescent="0.25">
      <c r="A2189" s="27"/>
      <c r="B2189" s="27"/>
      <c r="C2189" s="27"/>
      <c r="D2189" s="27"/>
    </row>
    <row r="2190" spans="1:4" x14ac:dyDescent="0.25">
      <c r="A2190" s="27"/>
      <c r="B2190" s="27"/>
      <c r="C2190" s="27"/>
      <c r="D2190" s="27"/>
    </row>
    <row r="2191" spans="1:4" x14ac:dyDescent="0.25">
      <c r="A2191" s="27"/>
      <c r="B2191" s="27"/>
      <c r="C2191" s="27"/>
      <c r="D2191" s="27"/>
    </row>
    <row r="2192" spans="1:4" x14ac:dyDescent="0.25">
      <c r="A2192" s="27"/>
      <c r="B2192" s="27"/>
      <c r="C2192" s="27"/>
      <c r="D2192" s="27"/>
    </row>
    <row r="2193" spans="1:4" x14ac:dyDescent="0.25">
      <c r="A2193" s="27"/>
      <c r="B2193" s="27"/>
      <c r="C2193" s="27"/>
      <c r="D2193" s="27"/>
    </row>
    <row r="2194" spans="1:4" x14ac:dyDescent="0.25">
      <c r="A2194" s="27"/>
      <c r="B2194" s="27"/>
      <c r="C2194" s="27"/>
      <c r="D2194" s="27"/>
    </row>
    <row r="2195" spans="1:4" x14ac:dyDescent="0.25">
      <c r="A2195" s="27"/>
      <c r="B2195" s="27"/>
      <c r="C2195" s="27"/>
      <c r="D2195" s="27"/>
    </row>
    <row r="2196" spans="1:4" x14ac:dyDescent="0.25">
      <c r="A2196" s="27"/>
      <c r="B2196" s="27"/>
      <c r="C2196" s="27"/>
      <c r="D2196" s="27"/>
    </row>
    <row r="2197" spans="1:4" x14ac:dyDescent="0.25">
      <c r="A2197" s="27"/>
      <c r="B2197" s="27"/>
      <c r="C2197" s="27"/>
      <c r="D2197" s="27"/>
    </row>
    <row r="2198" spans="1:4" x14ac:dyDescent="0.25">
      <c r="A2198" s="27"/>
      <c r="B2198" s="27"/>
      <c r="C2198" s="27"/>
      <c r="D2198" s="27"/>
    </row>
    <row r="2199" spans="1:4" x14ac:dyDescent="0.25">
      <c r="A2199" s="27"/>
      <c r="B2199" s="27"/>
      <c r="C2199" s="27"/>
      <c r="D2199" s="27"/>
    </row>
    <row r="2200" spans="1:4" x14ac:dyDescent="0.25">
      <c r="A2200" s="27"/>
      <c r="B2200" s="27"/>
      <c r="C2200" s="27"/>
      <c r="D2200" s="27"/>
    </row>
    <row r="2201" spans="1:4" x14ac:dyDescent="0.25">
      <c r="A2201" s="27"/>
      <c r="B2201" s="27"/>
      <c r="C2201" s="27"/>
      <c r="D2201" s="27"/>
    </row>
    <row r="2202" spans="1:4" x14ac:dyDescent="0.25">
      <c r="A2202" s="27"/>
      <c r="B2202" s="27"/>
      <c r="C2202" s="27"/>
      <c r="D2202" s="27"/>
    </row>
    <row r="2203" spans="1:4" x14ac:dyDescent="0.25">
      <c r="A2203" s="27"/>
      <c r="B2203" s="27"/>
      <c r="C2203" s="27"/>
      <c r="D2203" s="27"/>
    </row>
    <row r="2204" spans="1:4" x14ac:dyDescent="0.25">
      <c r="A2204" s="27"/>
      <c r="B2204" s="27"/>
      <c r="C2204" s="27"/>
      <c r="D2204" s="27"/>
    </row>
    <row r="2205" spans="1:4" x14ac:dyDescent="0.25">
      <c r="A2205" s="27"/>
      <c r="B2205" s="27"/>
      <c r="C2205" s="27"/>
      <c r="D2205" s="27"/>
    </row>
    <row r="2206" spans="1:4" x14ac:dyDescent="0.25">
      <c r="A2206" s="27"/>
      <c r="B2206" s="27"/>
      <c r="C2206" s="27"/>
      <c r="D2206" s="27"/>
    </row>
    <row r="2207" spans="1:4" x14ac:dyDescent="0.25">
      <c r="A2207" s="27"/>
      <c r="B2207" s="27"/>
      <c r="C2207" s="27"/>
      <c r="D2207" s="27"/>
    </row>
    <row r="2208" spans="1:4" x14ac:dyDescent="0.25">
      <c r="A2208" s="27"/>
      <c r="B2208" s="27"/>
      <c r="C2208" s="27"/>
      <c r="D2208" s="27"/>
    </row>
    <row r="2209" spans="1:4" x14ac:dyDescent="0.25">
      <c r="A2209" s="27"/>
      <c r="B2209" s="27"/>
      <c r="C2209" s="27"/>
      <c r="D2209" s="27"/>
    </row>
    <row r="2210" spans="1:4" x14ac:dyDescent="0.25">
      <c r="A2210" s="27"/>
      <c r="B2210" s="27"/>
      <c r="C2210" s="27"/>
      <c r="D2210" s="27"/>
    </row>
    <row r="2211" spans="1:4" x14ac:dyDescent="0.25">
      <c r="A2211" s="27"/>
      <c r="B2211" s="27"/>
      <c r="C2211" s="27"/>
      <c r="D2211" s="27"/>
    </row>
    <row r="2212" spans="1:4" x14ac:dyDescent="0.25">
      <c r="A2212" s="27"/>
      <c r="B2212" s="27"/>
      <c r="C2212" s="27"/>
      <c r="D2212" s="27"/>
    </row>
    <row r="2213" spans="1:4" x14ac:dyDescent="0.25">
      <c r="A2213" s="27"/>
      <c r="B2213" s="27"/>
      <c r="C2213" s="27"/>
      <c r="D2213" s="27"/>
    </row>
    <row r="2214" spans="1:4" x14ac:dyDescent="0.25">
      <c r="A2214" s="27"/>
      <c r="B2214" s="27"/>
      <c r="C2214" s="27"/>
      <c r="D2214" s="27"/>
    </row>
    <row r="2215" spans="1:4" x14ac:dyDescent="0.25">
      <c r="A2215" s="27"/>
      <c r="B2215" s="27"/>
      <c r="C2215" s="27"/>
      <c r="D2215" s="27"/>
    </row>
    <row r="2216" spans="1:4" x14ac:dyDescent="0.25">
      <c r="A2216" s="27"/>
      <c r="B2216" s="27"/>
      <c r="C2216" s="27"/>
      <c r="D2216" s="27"/>
    </row>
    <row r="2217" spans="1:4" x14ac:dyDescent="0.25">
      <c r="A2217" s="27"/>
      <c r="B2217" s="27"/>
      <c r="C2217" s="27"/>
      <c r="D2217" s="27"/>
    </row>
    <row r="2218" spans="1:4" x14ac:dyDescent="0.25">
      <c r="A2218" s="27"/>
      <c r="B2218" s="27"/>
      <c r="C2218" s="27"/>
      <c r="D2218" s="27"/>
    </row>
    <row r="2219" spans="1:4" x14ac:dyDescent="0.25">
      <c r="A2219" s="27"/>
      <c r="B2219" s="27"/>
      <c r="C2219" s="27"/>
      <c r="D2219" s="27"/>
    </row>
    <row r="2220" spans="1:4" x14ac:dyDescent="0.25">
      <c r="A2220" s="27"/>
      <c r="B2220" s="27"/>
      <c r="C2220" s="27"/>
      <c r="D2220" s="27"/>
    </row>
    <row r="2221" spans="1:4" x14ac:dyDescent="0.25">
      <c r="A2221" s="27"/>
      <c r="B2221" s="27"/>
      <c r="C2221" s="27"/>
      <c r="D2221" s="27"/>
    </row>
    <row r="2222" spans="1:4" x14ac:dyDescent="0.25">
      <c r="A2222" s="27"/>
      <c r="B2222" s="27"/>
      <c r="C2222" s="27"/>
      <c r="D2222" s="27"/>
    </row>
    <row r="2223" spans="1:4" x14ac:dyDescent="0.25">
      <c r="A2223" s="27"/>
      <c r="B2223" s="27"/>
      <c r="C2223" s="27"/>
      <c r="D2223" s="27"/>
    </row>
    <row r="2224" spans="1:4" x14ac:dyDescent="0.25">
      <c r="A2224" s="27"/>
      <c r="B2224" s="27"/>
      <c r="C2224" s="27"/>
      <c r="D2224" s="27"/>
    </row>
    <row r="2225" spans="1:4" x14ac:dyDescent="0.25">
      <c r="A2225" s="27"/>
      <c r="B2225" s="27"/>
      <c r="C2225" s="27"/>
      <c r="D2225" s="27"/>
    </row>
    <row r="2226" spans="1:4" x14ac:dyDescent="0.25">
      <c r="A2226" s="27"/>
      <c r="B2226" s="27"/>
      <c r="C2226" s="27"/>
      <c r="D2226" s="27"/>
    </row>
    <row r="2227" spans="1:4" x14ac:dyDescent="0.25">
      <c r="A2227" s="27"/>
      <c r="B2227" s="27"/>
      <c r="C2227" s="27"/>
      <c r="D2227" s="27"/>
    </row>
    <row r="2228" spans="1:4" x14ac:dyDescent="0.25">
      <c r="A2228" s="27"/>
      <c r="B2228" s="27"/>
      <c r="C2228" s="27"/>
      <c r="D2228" s="27"/>
    </row>
    <row r="2229" spans="1:4" x14ac:dyDescent="0.25">
      <c r="A2229" s="27"/>
      <c r="B2229" s="27"/>
      <c r="C2229" s="27"/>
      <c r="D2229" s="27"/>
    </row>
    <row r="2230" spans="1:4" x14ac:dyDescent="0.25">
      <c r="A2230" s="27"/>
      <c r="B2230" s="27"/>
      <c r="C2230" s="27"/>
      <c r="D2230" s="27"/>
    </row>
    <row r="2231" spans="1:4" x14ac:dyDescent="0.25">
      <c r="A2231" s="27"/>
      <c r="B2231" s="27"/>
      <c r="C2231" s="27"/>
      <c r="D2231" s="27"/>
    </row>
    <row r="2232" spans="1:4" x14ac:dyDescent="0.25">
      <c r="A2232" s="27"/>
      <c r="B2232" s="27"/>
      <c r="C2232" s="27"/>
      <c r="D2232" s="27"/>
    </row>
    <row r="2233" spans="1:4" x14ac:dyDescent="0.25">
      <c r="A2233" s="27"/>
      <c r="B2233" s="27"/>
      <c r="C2233" s="27"/>
      <c r="D2233" s="27"/>
    </row>
    <row r="2234" spans="1:4" x14ac:dyDescent="0.25">
      <c r="A2234" s="27"/>
      <c r="B2234" s="27"/>
      <c r="C2234" s="27"/>
      <c r="D2234" s="27"/>
    </row>
    <row r="2235" spans="1:4" x14ac:dyDescent="0.25">
      <c r="A2235" s="27"/>
      <c r="B2235" s="27"/>
      <c r="C2235" s="27"/>
      <c r="D2235" s="27"/>
    </row>
    <row r="2236" spans="1:4" x14ac:dyDescent="0.25">
      <c r="A2236" s="27"/>
      <c r="B2236" s="27"/>
      <c r="C2236" s="27"/>
      <c r="D2236" s="27"/>
    </row>
    <row r="2237" spans="1:4" x14ac:dyDescent="0.25">
      <c r="A2237" s="27"/>
      <c r="B2237" s="27"/>
      <c r="C2237" s="27"/>
      <c r="D2237" s="27"/>
    </row>
    <row r="2238" spans="1:4" x14ac:dyDescent="0.25">
      <c r="A2238" s="27"/>
      <c r="B2238" s="27"/>
      <c r="C2238" s="27"/>
      <c r="D2238" s="27"/>
    </row>
    <row r="2239" spans="1:4" x14ac:dyDescent="0.25">
      <c r="A2239" s="27"/>
      <c r="B2239" s="27"/>
      <c r="C2239" s="27"/>
      <c r="D2239" s="27"/>
    </row>
    <row r="2240" spans="1:4" x14ac:dyDescent="0.25">
      <c r="A2240" s="27"/>
      <c r="B2240" s="27"/>
      <c r="C2240" s="27"/>
      <c r="D2240" s="27"/>
    </row>
    <row r="2241" spans="1:4" x14ac:dyDescent="0.25">
      <c r="A2241" s="27"/>
      <c r="B2241" s="27"/>
      <c r="C2241" s="27"/>
      <c r="D2241" s="27"/>
    </row>
    <row r="2242" spans="1:4" x14ac:dyDescent="0.25">
      <c r="A2242" s="27"/>
      <c r="B2242" s="27"/>
      <c r="C2242" s="27"/>
      <c r="D2242" s="27"/>
    </row>
    <row r="2243" spans="1:4" x14ac:dyDescent="0.25">
      <c r="A2243" s="27"/>
      <c r="B2243" s="27"/>
      <c r="C2243" s="27"/>
      <c r="D2243" s="27"/>
    </row>
    <row r="2244" spans="1:4" x14ac:dyDescent="0.25">
      <c r="A2244" s="27"/>
      <c r="B2244" s="27"/>
      <c r="C2244" s="27"/>
      <c r="D2244" s="27"/>
    </row>
    <row r="2245" spans="1:4" x14ac:dyDescent="0.25">
      <c r="A2245" s="27"/>
      <c r="B2245" s="27"/>
      <c r="C2245" s="27"/>
      <c r="D2245" s="27"/>
    </row>
    <row r="2246" spans="1:4" x14ac:dyDescent="0.25">
      <c r="A2246" s="27"/>
      <c r="B2246" s="27"/>
      <c r="C2246" s="27"/>
      <c r="D2246" s="27"/>
    </row>
    <row r="2247" spans="1:4" x14ac:dyDescent="0.25">
      <c r="A2247" s="27"/>
      <c r="B2247" s="27"/>
      <c r="C2247" s="27"/>
      <c r="D2247" s="27"/>
    </row>
    <row r="2248" spans="1:4" x14ac:dyDescent="0.25">
      <c r="A2248" s="27"/>
      <c r="B2248" s="27"/>
      <c r="C2248" s="27"/>
      <c r="D2248" s="27"/>
    </row>
    <row r="2249" spans="1:4" x14ac:dyDescent="0.25">
      <c r="A2249" s="27"/>
      <c r="B2249" s="27"/>
      <c r="C2249" s="27"/>
      <c r="D2249" s="27"/>
    </row>
    <row r="2250" spans="1:4" x14ac:dyDescent="0.25">
      <c r="A2250" s="27"/>
      <c r="B2250" s="27"/>
      <c r="C2250" s="27"/>
      <c r="D2250" s="27"/>
    </row>
    <row r="2251" spans="1:4" x14ac:dyDescent="0.25">
      <c r="A2251" s="27"/>
      <c r="B2251" s="27"/>
      <c r="C2251" s="27"/>
      <c r="D2251" s="27"/>
    </row>
    <row r="2252" spans="1:4" x14ac:dyDescent="0.25">
      <c r="A2252" s="27"/>
      <c r="B2252" s="27"/>
      <c r="C2252" s="27"/>
      <c r="D2252" s="27"/>
    </row>
    <row r="2253" spans="1:4" x14ac:dyDescent="0.25">
      <c r="A2253" s="27"/>
      <c r="B2253" s="27"/>
      <c r="C2253" s="27"/>
      <c r="D2253" s="27"/>
    </row>
    <row r="2254" spans="1:4" x14ac:dyDescent="0.25">
      <c r="A2254" s="27"/>
      <c r="B2254" s="27"/>
      <c r="C2254" s="27"/>
      <c r="D2254" s="27"/>
    </row>
    <row r="2255" spans="1:4" x14ac:dyDescent="0.25">
      <c r="A2255" s="27"/>
      <c r="B2255" s="27"/>
      <c r="C2255" s="27"/>
      <c r="D2255" s="27"/>
    </row>
    <row r="2256" spans="1:4" x14ac:dyDescent="0.25">
      <c r="A2256" s="27"/>
      <c r="B2256" s="27"/>
      <c r="C2256" s="27"/>
      <c r="D2256" s="27"/>
    </row>
    <row r="2257" spans="1:4" x14ac:dyDescent="0.25">
      <c r="A2257" s="27"/>
      <c r="B2257" s="27"/>
      <c r="C2257" s="27"/>
      <c r="D2257" s="27"/>
    </row>
    <row r="2258" spans="1:4" x14ac:dyDescent="0.25">
      <c r="A2258" s="27"/>
      <c r="B2258" s="27"/>
      <c r="C2258" s="27"/>
      <c r="D2258" s="27"/>
    </row>
    <row r="2259" spans="1:4" x14ac:dyDescent="0.25">
      <c r="A2259" s="27"/>
      <c r="B2259" s="27"/>
      <c r="C2259" s="27"/>
      <c r="D2259" s="27"/>
    </row>
    <row r="2260" spans="1:4" x14ac:dyDescent="0.25">
      <c r="A2260" s="27"/>
      <c r="B2260" s="27"/>
      <c r="C2260" s="27"/>
      <c r="D2260" s="27"/>
    </row>
    <row r="2261" spans="1:4" x14ac:dyDescent="0.25">
      <c r="A2261" s="27"/>
      <c r="B2261" s="27"/>
      <c r="C2261" s="27"/>
      <c r="D2261" s="27"/>
    </row>
    <row r="2262" spans="1:4" x14ac:dyDescent="0.25">
      <c r="A2262" s="27"/>
      <c r="B2262" s="27"/>
      <c r="C2262" s="27"/>
      <c r="D2262" s="27"/>
    </row>
    <row r="2263" spans="1:4" x14ac:dyDescent="0.25">
      <c r="A2263" s="27"/>
      <c r="B2263" s="27"/>
      <c r="C2263" s="27"/>
      <c r="D2263" s="27"/>
    </row>
    <row r="2264" spans="1:4" x14ac:dyDescent="0.25">
      <c r="A2264" s="27"/>
      <c r="B2264" s="27"/>
      <c r="C2264" s="27"/>
      <c r="D2264" s="27"/>
    </row>
    <row r="2265" spans="1:4" x14ac:dyDescent="0.25">
      <c r="A2265" s="27"/>
      <c r="B2265" s="27"/>
      <c r="C2265" s="27"/>
      <c r="D2265" s="27"/>
    </row>
    <row r="2266" spans="1:4" x14ac:dyDescent="0.25">
      <c r="A2266" s="27"/>
      <c r="B2266" s="27"/>
      <c r="C2266" s="27"/>
      <c r="D2266" s="27"/>
    </row>
    <row r="2267" spans="1:4" x14ac:dyDescent="0.25">
      <c r="A2267" s="27"/>
      <c r="B2267" s="27"/>
      <c r="C2267" s="27"/>
      <c r="D2267" s="27"/>
    </row>
    <row r="2268" spans="1:4" x14ac:dyDescent="0.25">
      <c r="A2268" s="27"/>
      <c r="B2268" s="27"/>
      <c r="C2268" s="27"/>
      <c r="D2268" s="27"/>
    </row>
    <row r="2269" spans="1:4" x14ac:dyDescent="0.25">
      <c r="A2269" s="27"/>
      <c r="B2269" s="27"/>
      <c r="C2269" s="27"/>
      <c r="D2269" s="27"/>
    </row>
    <row r="2270" spans="1:4" x14ac:dyDescent="0.25">
      <c r="A2270" s="27"/>
      <c r="B2270" s="27"/>
      <c r="C2270" s="27"/>
      <c r="D2270" s="27"/>
    </row>
    <row r="2271" spans="1:4" x14ac:dyDescent="0.25">
      <c r="A2271" s="27"/>
      <c r="B2271" s="27"/>
      <c r="C2271" s="27"/>
      <c r="D2271" s="27"/>
    </row>
    <row r="2272" spans="1:4" x14ac:dyDescent="0.25">
      <c r="A2272" s="27"/>
      <c r="B2272" s="27"/>
      <c r="C2272" s="27"/>
      <c r="D2272" s="27"/>
    </row>
    <row r="2273" spans="1:4" x14ac:dyDescent="0.25">
      <c r="A2273" s="27"/>
      <c r="B2273" s="27"/>
      <c r="C2273" s="27"/>
      <c r="D2273" s="27"/>
    </row>
    <row r="2274" spans="1:4" x14ac:dyDescent="0.25">
      <c r="A2274" s="27"/>
      <c r="B2274" s="27"/>
      <c r="C2274" s="27"/>
      <c r="D2274" s="27"/>
    </row>
    <row r="2275" spans="1:4" x14ac:dyDescent="0.25">
      <c r="A2275" s="27"/>
      <c r="B2275" s="27"/>
      <c r="C2275" s="27"/>
      <c r="D2275" s="27"/>
    </row>
    <row r="2276" spans="1:4" x14ac:dyDescent="0.25">
      <c r="A2276" s="27"/>
      <c r="B2276" s="27"/>
      <c r="C2276" s="27"/>
      <c r="D2276" s="27"/>
    </row>
    <row r="2277" spans="1:4" x14ac:dyDescent="0.25">
      <c r="A2277" s="27"/>
      <c r="B2277" s="27"/>
      <c r="C2277" s="27"/>
      <c r="D2277" s="27"/>
    </row>
    <row r="2278" spans="1:4" x14ac:dyDescent="0.25">
      <c r="A2278" s="27"/>
      <c r="B2278" s="27"/>
      <c r="C2278" s="27"/>
      <c r="D2278" s="27"/>
    </row>
    <row r="2279" spans="1:4" x14ac:dyDescent="0.25">
      <c r="A2279" s="27"/>
      <c r="B2279" s="27"/>
      <c r="C2279" s="27"/>
      <c r="D2279" s="27"/>
    </row>
    <row r="2280" spans="1:4" x14ac:dyDescent="0.25">
      <c r="A2280" s="27"/>
      <c r="B2280" s="27"/>
      <c r="C2280" s="27"/>
      <c r="D2280" s="27"/>
    </row>
    <row r="2281" spans="1:4" x14ac:dyDescent="0.25">
      <c r="A2281" s="27"/>
      <c r="B2281" s="27"/>
      <c r="C2281" s="27"/>
      <c r="D2281" s="27"/>
    </row>
    <row r="2282" spans="1:4" x14ac:dyDescent="0.25">
      <c r="A2282" s="27"/>
      <c r="B2282" s="27"/>
      <c r="C2282" s="27"/>
      <c r="D2282" s="27"/>
    </row>
    <row r="2283" spans="1:4" x14ac:dyDescent="0.25">
      <c r="A2283" s="27"/>
      <c r="B2283" s="27"/>
      <c r="C2283" s="27"/>
      <c r="D2283" s="27"/>
    </row>
    <row r="2284" spans="1:4" x14ac:dyDescent="0.25">
      <c r="A2284" s="27"/>
      <c r="B2284" s="27"/>
      <c r="C2284" s="27"/>
      <c r="D2284" s="27"/>
    </row>
    <row r="2285" spans="1:4" x14ac:dyDescent="0.25">
      <c r="A2285" s="27"/>
      <c r="B2285" s="27"/>
      <c r="C2285" s="27"/>
      <c r="D2285" s="27"/>
    </row>
    <row r="2286" spans="1:4" x14ac:dyDescent="0.25">
      <c r="A2286" s="27"/>
      <c r="B2286" s="27"/>
      <c r="C2286" s="27"/>
      <c r="D2286" s="27"/>
    </row>
    <row r="2287" spans="1:4" x14ac:dyDescent="0.25">
      <c r="A2287" s="27"/>
      <c r="B2287" s="27"/>
      <c r="C2287" s="27"/>
      <c r="D2287" s="27"/>
    </row>
    <row r="2288" spans="1:4" x14ac:dyDescent="0.25">
      <c r="A2288" s="27"/>
      <c r="B2288" s="27"/>
      <c r="C2288" s="27"/>
      <c r="D2288" s="27"/>
    </row>
    <row r="2289" spans="1:4" x14ac:dyDescent="0.25">
      <c r="A2289" s="27"/>
      <c r="B2289" s="27"/>
      <c r="C2289" s="27"/>
      <c r="D2289" s="27"/>
    </row>
    <row r="2290" spans="1:4" x14ac:dyDescent="0.25">
      <c r="A2290" s="27"/>
      <c r="B2290" s="27"/>
      <c r="C2290" s="27"/>
      <c r="D2290" s="27"/>
    </row>
    <row r="2291" spans="1:4" x14ac:dyDescent="0.25">
      <c r="A2291" s="27"/>
      <c r="B2291" s="27"/>
      <c r="C2291" s="27"/>
      <c r="D2291" s="27"/>
    </row>
    <row r="2292" spans="1:4" x14ac:dyDescent="0.25">
      <c r="A2292" s="27"/>
      <c r="B2292" s="27"/>
      <c r="C2292" s="27"/>
      <c r="D2292" s="27"/>
    </row>
    <row r="2293" spans="1:4" x14ac:dyDescent="0.25">
      <c r="A2293" s="27"/>
      <c r="B2293" s="27"/>
      <c r="C2293" s="27"/>
      <c r="D2293" s="27"/>
    </row>
    <row r="2294" spans="1:4" x14ac:dyDescent="0.25">
      <c r="A2294" s="27"/>
      <c r="B2294" s="27"/>
      <c r="C2294" s="27"/>
      <c r="D2294" s="27"/>
    </row>
    <row r="2295" spans="1:4" x14ac:dyDescent="0.25">
      <c r="A2295" s="27"/>
      <c r="B2295" s="27"/>
      <c r="C2295" s="27"/>
      <c r="D2295" s="27"/>
    </row>
    <row r="2296" spans="1:4" x14ac:dyDescent="0.25">
      <c r="A2296" s="27"/>
      <c r="B2296" s="27"/>
      <c r="C2296" s="27"/>
      <c r="D2296" s="27"/>
    </row>
    <row r="2297" spans="1:4" x14ac:dyDescent="0.25">
      <c r="A2297" s="27"/>
      <c r="B2297" s="27"/>
      <c r="C2297" s="27"/>
      <c r="D2297" s="27"/>
    </row>
    <row r="2298" spans="1:4" x14ac:dyDescent="0.25">
      <c r="A2298" s="27"/>
      <c r="B2298" s="27"/>
      <c r="C2298" s="27"/>
      <c r="D2298" s="27"/>
    </row>
    <row r="2299" spans="1:4" x14ac:dyDescent="0.25">
      <c r="A2299" s="27"/>
      <c r="B2299" s="27"/>
      <c r="C2299" s="27"/>
      <c r="D2299" s="27"/>
    </row>
    <row r="2300" spans="1:4" x14ac:dyDescent="0.25">
      <c r="A2300" s="27"/>
      <c r="B2300" s="27"/>
      <c r="C2300" s="27"/>
      <c r="D2300" s="27"/>
    </row>
    <row r="2301" spans="1:4" x14ac:dyDescent="0.25">
      <c r="A2301" s="27"/>
      <c r="B2301" s="27"/>
      <c r="C2301" s="27"/>
      <c r="D2301" s="27"/>
    </row>
    <row r="2302" spans="1:4" x14ac:dyDescent="0.25">
      <c r="A2302" s="27"/>
      <c r="B2302" s="27"/>
      <c r="C2302" s="27"/>
      <c r="D2302" s="27"/>
    </row>
    <row r="2303" spans="1:4" x14ac:dyDescent="0.25">
      <c r="A2303" s="27"/>
      <c r="B2303" s="27"/>
      <c r="C2303" s="27"/>
      <c r="D2303" s="27"/>
    </row>
    <row r="2304" spans="1:4" x14ac:dyDescent="0.25">
      <c r="A2304" s="27"/>
      <c r="B2304" s="27"/>
      <c r="C2304" s="27"/>
      <c r="D2304" s="27"/>
    </row>
    <row r="2305" spans="1:4" x14ac:dyDescent="0.25">
      <c r="A2305" s="27"/>
      <c r="B2305" s="27"/>
      <c r="C2305" s="27"/>
      <c r="D2305" s="27"/>
    </row>
    <row r="2306" spans="1:4" x14ac:dyDescent="0.25">
      <c r="A2306" s="27"/>
      <c r="B2306" s="27"/>
      <c r="C2306" s="27"/>
      <c r="D2306" s="27"/>
    </row>
    <row r="2307" spans="1:4" x14ac:dyDescent="0.25">
      <c r="A2307" s="27"/>
      <c r="B2307" s="27"/>
      <c r="C2307" s="27"/>
      <c r="D2307" s="27"/>
    </row>
    <row r="2308" spans="1:4" x14ac:dyDescent="0.25">
      <c r="A2308" s="27"/>
      <c r="B2308" s="27"/>
      <c r="C2308" s="27"/>
      <c r="D2308" s="27"/>
    </row>
    <row r="2309" spans="1:4" x14ac:dyDescent="0.25">
      <c r="A2309" s="27"/>
      <c r="B2309" s="27"/>
      <c r="C2309" s="27"/>
      <c r="D2309" s="27"/>
    </row>
    <row r="2310" spans="1:4" x14ac:dyDescent="0.25">
      <c r="A2310" s="27"/>
      <c r="B2310" s="27"/>
      <c r="C2310" s="27"/>
      <c r="D2310" s="27"/>
    </row>
    <row r="2311" spans="1:4" x14ac:dyDescent="0.25">
      <c r="A2311" s="27"/>
      <c r="B2311" s="27"/>
      <c r="C2311" s="27"/>
      <c r="D2311" s="27"/>
    </row>
    <row r="2312" spans="1:4" x14ac:dyDescent="0.25">
      <c r="A2312" s="27"/>
      <c r="B2312" s="27"/>
      <c r="C2312" s="27"/>
      <c r="D2312" s="27"/>
    </row>
    <row r="2313" spans="1:4" x14ac:dyDescent="0.25">
      <c r="A2313" s="27"/>
      <c r="B2313" s="27"/>
      <c r="C2313" s="27"/>
      <c r="D2313" s="27"/>
    </row>
    <row r="2314" spans="1:4" x14ac:dyDescent="0.25">
      <c r="A2314" s="27"/>
      <c r="B2314" s="27"/>
      <c r="C2314" s="27"/>
      <c r="D2314" s="27"/>
    </row>
    <row r="2315" spans="1:4" x14ac:dyDescent="0.25">
      <c r="A2315" s="27"/>
      <c r="B2315" s="27"/>
      <c r="C2315" s="27"/>
      <c r="D2315" s="27"/>
    </row>
    <row r="2316" spans="1:4" x14ac:dyDescent="0.25">
      <c r="A2316" s="27"/>
      <c r="B2316" s="27"/>
      <c r="C2316" s="27"/>
      <c r="D2316" s="27"/>
    </row>
    <row r="2317" spans="1:4" x14ac:dyDescent="0.25">
      <c r="A2317" s="27"/>
      <c r="B2317" s="27"/>
      <c r="C2317" s="27"/>
      <c r="D2317" s="27"/>
    </row>
    <row r="2318" spans="1:4" x14ac:dyDescent="0.25">
      <c r="A2318" s="27"/>
      <c r="B2318" s="27"/>
      <c r="C2318" s="27"/>
      <c r="D2318" s="27"/>
    </row>
    <row r="2319" spans="1:4" x14ac:dyDescent="0.25">
      <c r="A2319" s="27"/>
      <c r="B2319" s="27"/>
      <c r="C2319" s="27"/>
      <c r="D2319" s="27"/>
    </row>
    <row r="2320" spans="1:4" x14ac:dyDescent="0.25">
      <c r="A2320" s="27"/>
      <c r="B2320" s="27"/>
      <c r="C2320" s="27"/>
      <c r="D2320" s="27"/>
    </row>
    <row r="2321" spans="1:4" x14ac:dyDescent="0.25">
      <c r="A2321" s="27"/>
      <c r="B2321" s="27"/>
      <c r="C2321" s="27"/>
      <c r="D2321" s="27"/>
    </row>
    <row r="2322" spans="1:4" x14ac:dyDescent="0.25">
      <c r="A2322" s="27"/>
      <c r="B2322" s="27"/>
      <c r="C2322" s="27"/>
      <c r="D2322" s="27"/>
    </row>
    <row r="2323" spans="1:4" x14ac:dyDescent="0.25">
      <c r="A2323" s="27"/>
      <c r="B2323" s="27"/>
      <c r="C2323" s="27"/>
      <c r="D2323" s="27"/>
    </row>
    <row r="2324" spans="1:4" x14ac:dyDescent="0.25">
      <c r="A2324" s="27"/>
      <c r="B2324" s="27"/>
      <c r="C2324" s="27"/>
      <c r="D2324" s="27"/>
    </row>
    <row r="2325" spans="1:4" x14ac:dyDescent="0.25">
      <c r="A2325" s="27"/>
      <c r="B2325" s="27"/>
      <c r="C2325" s="27"/>
      <c r="D2325" s="27"/>
    </row>
    <row r="2326" spans="1:4" x14ac:dyDescent="0.25">
      <c r="A2326" s="27"/>
      <c r="B2326" s="27"/>
      <c r="C2326" s="27"/>
      <c r="D2326" s="27"/>
    </row>
    <row r="2327" spans="1:4" x14ac:dyDescent="0.25">
      <c r="A2327" s="27"/>
      <c r="B2327" s="27"/>
      <c r="C2327" s="27"/>
      <c r="D2327" s="27"/>
    </row>
    <row r="2328" spans="1:4" x14ac:dyDescent="0.25">
      <c r="A2328" s="27"/>
      <c r="B2328" s="27"/>
      <c r="C2328" s="27"/>
      <c r="D2328" s="27"/>
    </row>
    <row r="2329" spans="1:4" x14ac:dyDescent="0.25">
      <c r="A2329" s="27"/>
      <c r="B2329" s="27"/>
      <c r="C2329" s="27"/>
      <c r="D2329" s="27"/>
    </row>
    <row r="2330" spans="1:4" x14ac:dyDescent="0.25">
      <c r="A2330" s="27"/>
      <c r="B2330" s="27"/>
      <c r="C2330" s="27"/>
      <c r="D2330" s="27"/>
    </row>
    <row r="2331" spans="1:4" x14ac:dyDescent="0.25">
      <c r="A2331" s="27"/>
      <c r="B2331" s="27"/>
      <c r="C2331" s="27"/>
      <c r="D2331" s="27"/>
    </row>
    <row r="2332" spans="1:4" x14ac:dyDescent="0.25">
      <c r="A2332" s="27"/>
      <c r="B2332" s="27"/>
      <c r="C2332" s="27"/>
      <c r="D2332" s="27"/>
    </row>
    <row r="2333" spans="1:4" x14ac:dyDescent="0.25">
      <c r="A2333" s="27"/>
      <c r="B2333" s="27"/>
      <c r="C2333" s="27"/>
      <c r="D2333" s="27"/>
    </row>
    <row r="2334" spans="1:4" x14ac:dyDescent="0.25">
      <c r="A2334" s="27"/>
      <c r="B2334" s="27"/>
      <c r="C2334" s="27"/>
      <c r="D2334" s="27"/>
    </row>
    <row r="2335" spans="1:4" x14ac:dyDescent="0.25">
      <c r="A2335" s="27"/>
      <c r="B2335" s="27"/>
      <c r="C2335" s="27"/>
      <c r="D2335" s="27"/>
    </row>
    <row r="2336" spans="1:4" x14ac:dyDescent="0.25">
      <c r="A2336" s="27"/>
      <c r="B2336" s="27"/>
      <c r="C2336" s="27"/>
      <c r="D2336" s="27"/>
    </row>
    <row r="2337" spans="1:4" x14ac:dyDescent="0.25">
      <c r="A2337" s="27"/>
      <c r="B2337" s="27"/>
      <c r="C2337" s="27"/>
      <c r="D2337" s="27"/>
    </row>
    <row r="2338" spans="1:4" x14ac:dyDescent="0.25">
      <c r="A2338" s="27"/>
      <c r="B2338" s="27"/>
      <c r="C2338" s="27"/>
      <c r="D2338" s="27"/>
    </row>
    <row r="2339" spans="1:4" x14ac:dyDescent="0.25">
      <c r="A2339" s="27"/>
      <c r="B2339" s="27"/>
      <c r="C2339" s="27"/>
      <c r="D2339" s="27"/>
    </row>
    <row r="2340" spans="1:4" x14ac:dyDescent="0.25">
      <c r="A2340" s="27"/>
      <c r="B2340" s="27"/>
      <c r="C2340" s="27"/>
      <c r="D2340" s="27"/>
    </row>
    <row r="2341" spans="1:4" x14ac:dyDescent="0.25">
      <c r="A2341" s="27"/>
      <c r="B2341" s="27"/>
      <c r="C2341" s="27"/>
      <c r="D2341" s="27"/>
    </row>
    <row r="2342" spans="1:4" x14ac:dyDescent="0.25">
      <c r="A2342" s="27"/>
      <c r="B2342" s="27"/>
      <c r="C2342" s="27"/>
      <c r="D2342" s="27"/>
    </row>
    <row r="2343" spans="1:4" x14ac:dyDescent="0.25">
      <c r="A2343" s="27"/>
      <c r="B2343" s="27"/>
      <c r="C2343" s="27"/>
      <c r="D2343" s="27"/>
    </row>
    <row r="2344" spans="1:4" x14ac:dyDescent="0.25">
      <c r="A2344" s="27"/>
      <c r="B2344" s="27"/>
      <c r="C2344" s="27"/>
      <c r="D2344" s="27"/>
    </row>
    <row r="2345" spans="1:4" x14ac:dyDescent="0.25">
      <c r="A2345" s="27"/>
      <c r="B2345" s="27"/>
      <c r="C2345" s="27"/>
      <c r="D2345" s="27"/>
    </row>
    <row r="2346" spans="1:4" x14ac:dyDescent="0.25">
      <c r="A2346" s="27"/>
      <c r="B2346" s="27"/>
      <c r="C2346" s="27"/>
      <c r="D2346" s="27"/>
    </row>
    <row r="2347" spans="1:4" x14ac:dyDescent="0.25">
      <c r="A2347" s="27"/>
      <c r="B2347" s="27"/>
      <c r="C2347" s="27"/>
      <c r="D2347" s="27"/>
    </row>
    <row r="2348" spans="1:4" x14ac:dyDescent="0.25">
      <c r="A2348" s="27"/>
      <c r="B2348" s="27"/>
      <c r="C2348" s="27"/>
      <c r="D2348" s="27"/>
    </row>
    <row r="2349" spans="1:4" x14ac:dyDescent="0.25">
      <c r="A2349" s="27"/>
      <c r="B2349" s="27"/>
      <c r="C2349" s="27"/>
      <c r="D2349" s="27"/>
    </row>
    <row r="2350" spans="1:4" x14ac:dyDescent="0.25">
      <c r="A2350" s="27"/>
      <c r="B2350" s="27"/>
      <c r="C2350" s="27"/>
      <c r="D2350" s="27"/>
    </row>
    <row r="2351" spans="1:4" x14ac:dyDescent="0.25">
      <c r="A2351" s="27"/>
      <c r="B2351" s="27"/>
      <c r="C2351" s="27"/>
      <c r="D2351" s="27"/>
    </row>
    <row r="2352" spans="1:4" x14ac:dyDescent="0.25">
      <c r="A2352" s="27"/>
      <c r="B2352" s="27"/>
      <c r="C2352" s="27"/>
      <c r="D2352" s="27"/>
    </row>
    <row r="2353" spans="1:4" x14ac:dyDescent="0.25">
      <c r="A2353" s="27"/>
      <c r="B2353" s="27"/>
      <c r="C2353" s="27"/>
      <c r="D2353" s="27"/>
    </row>
    <row r="2354" spans="1:4" x14ac:dyDescent="0.25">
      <c r="A2354" s="27"/>
      <c r="B2354" s="27"/>
      <c r="C2354" s="27"/>
      <c r="D2354" s="27"/>
    </row>
    <row r="2355" spans="1:4" x14ac:dyDescent="0.25">
      <c r="A2355" s="27"/>
      <c r="B2355" s="27"/>
      <c r="C2355" s="27"/>
      <c r="D2355" s="27"/>
    </row>
    <row r="2356" spans="1:4" x14ac:dyDescent="0.25">
      <c r="A2356" s="27"/>
      <c r="B2356" s="27"/>
      <c r="C2356" s="27"/>
      <c r="D2356" s="27"/>
    </row>
    <row r="2357" spans="1:4" x14ac:dyDescent="0.25">
      <c r="A2357" s="27"/>
      <c r="B2357" s="27"/>
      <c r="C2357" s="27"/>
      <c r="D2357" s="27"/>
    </row>
    <row r="2358" spans="1:4" x14ac:dyDescent="0.25">
      <c r="A2358" s="27"/>
      <c r="B2358" s="27"/>
      <c r="C2358" s="27"/>
      <c r="D2358" s="27"/>
    </row>
    <row r="2359" spans="1:4" x14ac:dyDescent="0.25">
      <c r="A2359" s="27"/>
      <c r="B2359" s="27"/>
      <c r="C2359" s="27"/>
      <c r="D2359" s="27"/>
    </row>
    <row r="2360" spans="1:4" x14ac:dyDescent="0.25">
      <c r="A2360" s="27"/>
      <c r="B2360" s="27"/>
      <c r="C2360" s="27"/>
      <c r="D2360" s="27"/>
    </row>
    <row r="2361" spans="1:4" x14ac:dyDescent="0.25">
      <c r="A2361" s="27"/>
      <c r="B2361" s="27"/>
      <c r="C2361" s="27"/>
      <c r="D2361" s="27"/>
    </row>
    <row r="2362" spans="1:4" x14ac:dyDescent="0.25">
      <c r="A2362" s="27"/>
      <c r="B2362" s="27"/>
      <c r="C2362" s="27"/>
      <c r="D2362" s="27"/>
    </row>
    <row r="2363" spans="1:4" x14ac:dyDescent="0.25">
      <c r="A2363" s="27"/>
      <c r="B2363" s="27"/>
      <c r="C2363" s="27"/>
      <c r="D2363" s="27"/>
    </row>
    <row r="2364" spans="1:4" x14ac:dyDescent="0.25">
      <c r="A2364" s="27"/>
      <c r="B2364" s="27"/>
      <c r="C2364" s="27"/>
      <c r="D2364" s="27"/>
    </row>
    <row r="2365" spans="1:4" x14ac:dyDescent="0.25">
      <c r="A2365" s="27"/>
      <c r="B2365" s="27"/>
      <c r="C2365" s="27"/>
      <c r="D2365" s="27"/>
    </row>
    <row r="2366" spans="1:4" x14ac:dyDescent="0.25">
      <c r="A2366" s="27"/>
      <c r="B2366" s="27"/>
      <c r="C2366" s="27"/>
      <c r="D2366" s="27"/>
    </row>
    <row r="2367" spans="1:4" x14ac:dyDescent="0.25">
      <c r="A2367" s="27"/>
      <c r="B2367" s="27"/>
      <c r="C2367" s="27"/>
      <c r="D2367" s="27"/>
    </row>
    <row r="2368" spans="1:4" x14ac:dyDescent="0.25">
      <c r="A2368" s="27"/>
      <c r="B2368" s="27"/>
      <c r="C2368" s="27"/>
      <c r="D2368" s="27"/>
    </row>
    <row r="2369" spans="1:4" x14ac:dyDescent="0.25">
      <c r="A2369" s="27"/>
      <c r="B2369" s="27"/>
      <c r="C2369" s="27"/>
      <c r="D2369" s="27"/>
    </row>
    <row r="2370" spans="1:4" x14ac:dyDescent="0.25">
      <c r="A2370" s="27"/>
      <c r="B2370" s="27"/>
      <c r="C2370" s="27"/>
      <c r="D2370" s="27"/>
    </row>
    <row r="2371" spans="1:4" x14ac:dyDescent="0.25">
      <c r="A2371" s="27"/>
      <c r="B2371" s="27"/>
      <c r="C2371" s="27"/>
      <c r="D2371" s="27"/>
    </row>
    <row r="2372" spans="1:4" x14ac:dyDescent="0.25">
      <c r="A2372" s="27"/>
      <c r="B2372" s="27"/>
      <c r="C2372" s="27"/>
      <c r="D2372" s="27"/>
    </row>
    <row r="2373" spans="1:4" x14ac:dyDescent="0.25">
      <c r="A2373" s="27"/>
      <c r="B2373" s="27"/>
      <c r="C2373" s="27"/>
      <c r="D2373" s="27"/>
    </row>
    <row r="2374" spans="1:4" x14ac:dyDescent="0.25">
      <c r="A2374" s="27"/>
      <c r="B2374" s="27"/>
      <c r="C2374" s="27"/>
      <c r="D2374" s="27"/>
    </row>
    <row r="2375" spans="1:4" x14ac:dyDescent="0.25">
      <c r="A2375" s="27"/>
      <c r="B2375" s="27"/>
      <c r="C2375" s="27"/>
      <c r="D2375" s="27"/>
    </row>
    <row r="2376" spans="1:4" x14ac:dyDescent="0.25">
      <c r="A2376" s="27"/>
      <c r="B2376" s="27"/>
      <c r="C2376" s="27"/>
      <c r="D2376" s="27"/>
    </row>
    <row r="2377" spans="1:4" x14ac:dyDescent="0.25">
      <c r="A2377" s="27"/>
      <c r="B2377" s="27"/>
      <c r="C2377" s="27"/>
      <c r="D2377" s="27"/>
    </row>
    <row r="2378" spans="1:4" x14ac:dyDescent="0.25">
      <c r="A2378" s="27"/>
      <c r="B2378" s="27"/>
      <c r="C2378" s="27"/>
      <c r="D2378" s="27"/>
    </row>
    <row r="2379" spans="1:4" x14ac:dyDescent="0.25">
      <c r="A2379" s="27"/>
      <c r="B2379" s="27"/>
      <c r="C2379" s="27"/>
      <c r="D2379" s="27"/>
    </row>
    <row r="2380" spans="1:4" x14ac:dyDescent="0.25">
      <c r="A2380" s="27"/>
      <c r="B2380" s="27"/>
      <c r="C2380" s="27"/>
      <c r="D2380" s="27"/>
    </row>
    <row r="2381" spans="1:4" x14ac:dyDescent="0.25">
      <c r="A2381" s="27"/>
      <c r="B2381" s="27"/>
      <c r="C2381" s="27"/>
      <c r="D2381" s="27"/>
    </row>
    <row r="2382" spans="1:4" x14ac:dyDescent="0.25">
      <c r="A2382" s="27"/>
      <c r="B2382" s="27"/>
      <c r="C2382" s="27"/>
      <c r="D2382" s="27"/>
    </row>
    <row r="2383" spans="1:4" x14ac:dyDescent="0.25">
      <c r="A2383" s="27"/>
      <c r="B2383" s="27"/>
      <c r="C2383" s="27"/>
      <c r="D2383" s="27"/>
    </row>
    <row r="2384" spans="1:4" x14ac:dyDescent="0.25">
      <c r="A2384" s="27"/>
      <c r="B2384" s="27"/>
      <c r="C2384" s="27"/>
      <c r="D2384" s="27"/>
    </row>
    <row r="2385" spans="1:4" x14ac:dyDescent="0.25">
      <c r="A2385" s="27"/>
      <c r="B2385" s="27"/>
      <c r="C2385" s="27"/>
      <c r="D2385" s="27"/>
    </row>
    <row r="2386" spans="1:4" x14ac:dyDescent="0.25">
      <c r="A2386" s="27"/>
      <c r="B2386" s="27"/>
      <c r="C2386" s="27"/>
      <c r="D2386" s="27"/>
    </row>
    <row r="2387" spans="1:4" x14ac:dyDescent="0.25">
      <c r="A2387" s="27"/>
      <c r="B2387" s="27"/>
      <c r="C2387" s="27"/>
      <c r="D2387" s="27"/>
    </row>
    <row r="2388" spans="1:4" x14ac:dyDescent="0.25">
      <c r="A2388" s="27"/>
      <c r="B2388" s="27"/>
      <c r="C2388" s="27"/>
      <c r="D2388" s="27"/>
    </row>
    <row r="2389" spans="1:4" x14ac:dyDescent="0.25">
      <c r="A2389" s="27"/>
      <c r="B2389" s="27"/>
      <c r="C2389" s="27"/>
      <c r="D2389" s="27"/>
    </row>
    <row r="2390" spans="1:4" x14ac:dyDescent="0.25">
      <c r="A2390" s="27"/>
      <c r="B2390" s="27"/>
      <c r="C2390" s="27"/>
      <c r="D2390" s="27"/>
    </row>
    <row r="2391" spans="1:4" x14ac:dyDescent="0.25">
      <c r="A2391" s="27"/>
      <c r="B2391" s="27"/>
      <c r="C2391" s="27"/>
      <c r="D2391" s="27"/>
    </row>
    <row r="2392" spans="1:4" x14ac:dyDescent="0.25">
      <c r="A2392" s="27"/>
      <c r="B2392" s="27"/>
      <c r="C2392" s="27"/>
      <c r="D2392" s="27"/>
    </row>
    <row r="2393" spans="1:4" x14ac:dyDescent="0.25">
      <c r="A2393" s="27"/>
      <c r="B2393" s="27"/>
      <c r="C2393" s="27"/>
      <c r="D2393" s="27"/>
    </row>
    <row r="2394" spans="1:4" x14ac:dyDescent="0.25">
      <c r="A2394" s="27"/>
      <c r="B2394" s="27"/>
      <c r="C2394" s="27"/>
      <c r="D2394" s="27"/>
    </row>
    <row r="2395" spans="1:4" x14ac:dyDescent="0.25">
      <c r="A2395" s="27"/>
      <c r="B2395" s="27"/>
      <c r="C2395" s="27"/>
      <c r="D2395" s="27"/>
    </row>
    <row r="2396" spans="1:4" x14ac:dyDescent="0.25">
      <c r="A2396" s="27"/>
      <c r="B2396" s="27"/>
      <c r="C2396" s="27"/>
      <c r="D2396" s="27"/>
    </row>
    <row r="2397" spans="1:4" x14ac:dyDescent="0.25">
      <c r="A2397" s="27"/>
      <c r="B2397" s="27"/>
      <c r="C2397" s="27"/>
      <c r="D2397" s="27"/>
    </row>
    <row r="2398" spans="1:4" x14ac:dyDescent="0.25">
      <c r="A2398" s="27"/>
      <c r="B2398" s="27"/>
      <c r="C2398" s="27"/>
      <c r="D2398" s="27"/>
    </row>
    <row r="2399" spans="1:4" x14ac:dyDescent="0.25">
      <c r="A2399" s="27"/>
      <c r="B2399" s="27"/>
      <c r="C2399" s="27"/>
      <c r="D2399" s="27"/>
    </row>
    <row r="2400" spans="1:4" x14ac:dyDescent="0.25">
      <c r="A2400" s="27"/>
      <c r="B2400" s="27"/>
      <c r="C2400" s="27"/>
      <c r="D2400" s="27"/>
    </row>
    <row r="2401" spans="1:4" x14ac:dyDescent="0.25">
      <c r="A2401" s="27"/>
      <c r="B2401" s="27"/>
      <c r="C2401" s="27"/>
      <c r="D2401" s="27"/>
    </row>
    <row r="2402" spans="1:4" x14ac:dyDescent="0.25">
      <c r="A2402" s="27"/>
      <c r="B2402" s="27"/>
      <c r="C2402" s="27"/>
      <c r="D2402" s="27"/>
    </row>
    <row r="2403" spans="1:4" x14ac:dyDescent="0.25">
      <c r="A2403" s="27"/>
      <c r="B2403" s="27"/>
      <c r="C2403" s="27"/>
      <c r="D2403" s="27"/>
    </row>
    <row r="2404" spans="1:4" x14ac:dyDescent="0.25">
      <c r="A2404" s="27"/>
      <c r="B2404" s="27"/>
      <c r="C2404" s="27"/>
      <c r="D2404" s="27"/>
    </row>
    <row r="2405" spans="1:4" x14ac:dyDescent="0.25">
      <c r="A2405" s="27"/>
      <c r="B2405" s="27"/>
      <c r="C2405" s="27"/>
      <c r="D2405" s="27"/>
    </row>
    <row r="2406" spans="1:4" x14ac:dyDescent="0.25">
      <c r="A2406" s="27"/>
      <c r="B2406" s="27"/>
      <c r="C2406" s="27"/>
      <c r="D2406" s="27"/>
    </row>
    <row r="2407" spans="1:4" x14ac:dyDescent="0.25">
      <c r="A2407" s="27"/>
      <c r="B2407" s="27"/>
      <c r="C2407" s="27"/>
      <c r="D2407" s="27"/>
    </row>
    <row r="2408" spans="1:4" x14ac:dyDescent="0.25">
      <c r="A2408" s="27"/>
      <c r="B2408" s="27"/>
      <c r="C2408" s="27"/>
      <c r="D2408" s="27"/>
    </row>
    <row r="2409" spans="1:4" x14ac:dyDescent="0.25">
      <c r="A2409" s="27"/>
      <c r="B2409" s="27"/>
      <c r="C2409" s="27"/>
      <c r="D2409" s="27"/>
    </row>
    <row r="2410" spans="1:4" x14ac:dyDescent="0.25">
      <c r="A2410" s="27"/>
      <c r="B2410" s="27"/>
      <c r="C2410" s="27"/>
      <c r="D2410" s="27"/>
    </row>
    <row r="2411" spans="1:4" x14ac:dyDescent="0.25">
      <c r="A2411" s="27"/>
      <c r="B2411" s="27"/>
      <c r="C2411" s="27"/>
      <c r="D2411" s="27"/>
    </row>
    <row r="2412" spans="1:4" x14ac:dyDescent="0.25">
      <c r="A2412" s="27"/>
      <c r="B2412" s="27"/>
      <c r="C2412" s="27"/>
      <c r="D2412" s="27"/>
    </row>
    <row r="2413" spans="1:4" x14ac:dyDescent="0.25">
      <c r="A2413" s="27"/>
      <c r="B2413" s="27"/>
      <c r="C2413" s="27"/>
      <c r="D2413" s="27"/>
    </row>
    <row r="2414" spans="1:4" x14ac:dyDescent="0.25">
      <c r="A2414" s="27"/>
      <c r="B2414" s="27"/>
      <c r="C2414" s="27"/>
      <c r="D2414" s="27"/>
    </row>
    <row r="2415" spans="1:4" x14ac:dyDescent="0.25">
      <c r="A2415" s="27"/>
      <c r="B2415" s="27"/>
      <c r="C2415" s="27"/>
      <c r="D2415" s="27"/>
    </row>
    <row r="2416" spans="1:4" x14ac:dyDescent="0.25">
      <c r="A2416" s="27"/>
      <c r="B2416" s="27"/>
      <c r="C2416" s="27"/>
      <c r="D2416" s="27"/>
    </row>
    <row r="2417" spans="1:4" x14ac:dyDescent="0.25">
      <c r="A2417" s="27"/>
      <c r="B2417" s="27"/>
      <c r="C2417" s="27"/>
      <c r="D2417" s="27"/>
    </row>
    <row r="2418" spans="1:4" x14ac:dyDescent="0.25">
      <c r="A2418" s="27"/>
      <c r="B2418" s="27"/>
      <c r="C2418" s="27"/>
      <c r="D2418" s="27"/>
    </row>
    <row r="2419" spans="1:4" x14ac:dyDescent="0.25">
      <c r="A2419" s="27"/>
      <c r="B2419" s="27"/>
      <c r="C2419" s="27"/>
      <c r="D2419" s="27"/>
    </row>
    <row r="2420" spans="1:4" x14ac:dyDescent="0.25">
      <c r="A2420" s="27"/>
      <c r="B2420" s="27"/>
      <c r="C2420" s="27"/>
      <c r="D2420" s="27"/>
    </row>
    <row r="2421" spans="1:4" x14ac:dyDescent="0.25">
      <c r="A2421" s="27"/>
      <c r="B2421" s="27"/>
      <c r="C2421" s="27"/>
      <c r="D2421" s="27"/>
    </row>
    <row r="2422" spans="1:4" x14ac:dyDescent="0.25">
      <c r="A2422" s="27"/>
      <c r="B2422" s="27"/>
      <c r="C2422" s="27"/>
      <c r="D2422" s="27"/>
    </row>
    <row r="2423" spans="1:4" x14ac:dyDescent="0.25">
      <c r="A2423" s="27"/>
      <c r="B2423" s="27"/>
      <c r="C2423" s="27"/>
      <c r="D2423" s="27"/>
    </row>
    <row r="2424" spans="1:4" x14ac:dyDescent="0.25">
      <c r="A2424" s="27"/>
      <c r="B2424" s="27"/>
      <c r="C2424" s="27"/>
      <c r="D2424" s="27"/>
    </row>
    <row r="2425" spans="1:4" x14ac:dyDescent="0.25">
      <c r="A2425" s="27"/>
      <c r="B2425" s="27"/>
      <c r="C2425" s="27"/>
      <c r="D2425" s="27"/>
    </row>
    <row r="2426" spans="1:4" x14ac:dyDescent="0.25">
      <c r="A2426" s="27"/>
      <c r="B2426" s="27"/>
      <c r="C2426" s="27"/>
      <c r="D2426" s="27"/>
    </row>
    <row r="2427" spans="1:4" x14ac:dyDescent="0.25">
      <c r="A2427" s="27"/>
      <c r="B2427" s="27"/>
      <c r="C2427" s="27"/>
      <c r="D2427" s="27"/>
    </row>
    <row r="2428" spans="1:4" x14ac:dyDescent="0.25">
      <c r="A2428" s="27"/>
      <c r="B2428" s="27"/>
      <c r="C2428" s="27"/>
      <c r="D2428" s="27"/>
    </row>
    <row r="2429" spans="1:4" x14ac:dyDescent="0.25">
      <c r="A2429" s="27"/>
      <c r="B2429" s="27"/>
      <c r="C2429" s="27"/>
      <c r="D2429" s="27"/>
    </row>
    <row r="2430" spans="1:4" x14ac:dyDescent="0.25">
      <c r="A2430" s="27"/>
      <c r="B2430" s="27"/>
      <c r="C2430" s="27"/>
      <c r="D2430" s="27"/>
    </row>
    <row r="2431" spans="1:4" x14ac:dyDescent="0.25">
      <c r="A2431" s="27"/>
      <c r="B2431" s="27"/>
      <c r="C2431" s="27"/>
      <c r="D2431" s="27"/>
    </row>
    <row r="2432" spans="1:4" x14ac:dyDescent="0.25">
      <c r="A2432" s="27"/>
      <c r="B2432" s="27"/>
      <c r="C2432" s="27"/>
      <c r="D2432" s="27"/>
    </row>
    <row r="2433" spans="1:4" x14ac:dyDescent="0.25">
      <c r="A2433" s="27"/>
      <c r="B2433" s="27"/>
      <c r="C2433" s="27"/>
      <c r="D2433" s="27"/>
    </row>
    <row r="2434" spans="1:4" x14ac:dyDescent="0.25">
      <c r="A2434" s="27"/>
      <c r="B2434" s="27"/>
      <c r="C2434" s="27"/>
      <c r="D2434" s="27"/>
    </row>
    <row r="2435" spans="1:4" x14ac:dyDescent="0.25">
      <c r="A2435" s="27"/>
      <c r="B2435" s="27"/>
      <c r="C2435" s="27"/>
      <c r="D2435" s="27"/>
    </row>
    <row r="2436" spans="1:4" x14ac:dyDescent="0.25">
      <c r="A2436" s="27"/>
      <c r="B2436" s="27"/>
      <c r="C2436" s="27"/>
      <c r="D2436" s="27"/>
    </row>
    <row r="2437" spans="1:4" x14ac:dyDescent="0.25">
      <c r="A2437" s="27"/>
      <c r="B2437" s="27"/>
      <c r="C2437" s="27"/>
      <c r="D2437" s="27"/>
    </row>
    <row r="2438" spans="1:4" x14ac:dyDescent="0.25">
      <c r="A2438" s="27"/>
      <c r="B2438" s="27"/>
      <c r="C2438" s="27"/>
      <c r="D2438" s="27"/>
    </row>
    <row r="2439" spans="1:4" x14ac:dyDescent="0.25">
      <c r="A2439" s="27"/>
      <c r="B2439" s="27"/>
      <c r="C2439" s="27"/>
      <c r="D2439" s="27"/>
    </row>
    <row r="2440" spans="1:4" x14ac:dyDescent="0.25">
      <c r="A2440" s="27"/>
      <c r="B2440" s="27"/>
      <c r="C2440" s="27"/>
      <c r="D2440" s="27"/>
    </row>
    <row r="2441" spans="1:4" x14ac:dyDescent="0.25">
      <c r="A2441" s="27"/>
      <c r="B2441" s="27"/>
      <c r="C2441" s="27"/>
      <c r="D2441" s="27"/>
    </row>
    <row r="2442" spans="1:4" x14ac:dyDescent="0.25">
      <c r="A2442" s="27"/>
      <c r="B2442" s="27"/>
      <c r="C2442" s="27"/>
      <c r="D2442" s="27"/>
    </row>
    <row r="2443" spans="1:4" x14ac:dyDescent="0.25">
      <c r="A2443" s="27"/>
      <c r="B2443" s="27"/>
      <c r="C2443" s="27"/>
      <c r="D2443" s="27"/>
    </row>
    <row r="2444" spans="1:4" x14ac:dyDescent="0.25">
      <c r="A2444" s="27"/>
      <c r="B2444" s="27"/>
      <c r="C2444" s="27"/>
      <c r="D2444" s="27"/>
    </row>
    <row r="2445" spans="1:4" x14ac:dyDescent="0.25">
      <c r="A2445" s="27"/>
      <c r="B2445" s="27"/>
      <c r="C2445" s="27"/>
      <c r="D2445" s="27"/>
    </row>
    <row r="2446" spans="1:4" x14ac:dyDescent="0.25">
      <c r="A2446" s="27"/>
      <c r="B2446" s="27"/>
      <c r="C2446" s="27"/>
      <c r="D2446" s="27"/>
    </row>
    <row r="2447" spans="1:4" x14ac:dyDescent="0.25">
      <c r="A2447" s="27"/>
      <c r="B2447" s="27"/>
      <c r="C2447" s="27"/>
      <c r="D2447" s="27"/>
    </row>
    <row r="2448" spans="1:4" x14ac:dyDescent="0.25">
      <c r="A2448" s="27"/>
      <c r="B2448" s="27"/>
      <c r="C2448" s="27"/>
      <c r="D2448" s="27"/>
    </row>
    <row r="2449" spans="1:4" x14ac:dyDescent="0.25">
      <c r="A2449" s="27"/>
      <c r="B2449" s="27"/>
      <c r="C2449" s="27"/>
      <c r="D2449" s="27"/>
    </row>
    <row r="2450" spans="1:4" x14ac:dyDescent="0.25">
      <c r="A2450" s="27"/>
      <c r="B2450" s="27"/>
      <c r="C2450" s="27"/>
      <c r="D2450" s="27"/>
    </row>
    <row r="2451" spans="1:4" x14ac:dyDescent="0.25">
      <c r="A2451" s="27"/>
      <c r="B2451" s="27"/>
      <c r="C2451" s="27"/>
      <c r="D2451" s="27"/>
    </row>
    <row r="2452" spans="1:4" x14ac:dyDescent="0.25">
      <c r="A2452" s="27"/>
      <c r="B2452" s="27"/>
      <c r="C2452" s="27"/>
      <c r="D2452" s="27"/>
    </row>
    <row r="2453" spans="1:4" x14ac:dyDescent="0.25">
      <c r="A2453" s="27"/>
      <c r="B2453" s="27"/>
      <c r="C2453" s="27"/>
      <c r="D2453" s="27"/>
    </row>
    <row r="2454" spans="1:4" x14ac:dyDescent="0.25">
      <c r="A2454" s="27"/>
      <c r="B2454" s="27"/>
      <c r="C2454" s="27"/>
      <c r="D2454" s="27"/>
    </row>
    <row r="2455" spans="1:4" x14ac:dyDescent="0.25">
      <c r="A2455" s="27"/>
      <c r="B2455" s="27"/>
      <c r="C2455" s="27"/>
      <c r="D2455" s="27"/>
    </row>
    <row r="2456" spans="1:4" x14ac:dyDescent="0.25">
      <c r="A2456" s="27"/>
      <c r="B2456" s="27"/>
      <c r="C2456" s="27"/>
      <c r="D2456" s="27"/>
    </row>
    <row r="2457" spans="1:4" x14ac:dyDescent="0.25">
      <c r="A2457" s="27"/>
      <c r="B2457" s="27"/>
      <c r="C2457" s="27"/>
      <c r="D2457" s="27"/>
    </row>
    <row r="2458" spans="1:4" x14ac:dyDescent="0.25">
      <c r="A2458" s="27"/>
      <c r="B2458" s="27"/>
      <c r="C2458" s="27"/>
      <c r="D2458" s="27"/>
    </row>
    <row r="2459" spans="1:4" x14ac:dyDescent="0.25">
      <c r="A2459" s="27"/>
      <c r="B2459" s="27"/>
      <c r="C2459" s="27"/>
      <c r="D2459" s="27"/>
    </row>
    <row r="2460" spans="1:4" x14ac:dyDescent="0.25">
      <c r="A2460" s="27"/>
      <c r="B2460" s="27"/>
      <c r="C2460" s="27"/>
      <c r="D2460" s="27"/>
    </row>
    <row r="2461" spans="1:4" x14ac:dyDescent="0.25">
      <c r="A2461" s="27"/>
      <c r="B2461" s="27"/>
      <c r="C2461" s="27"/>
      <c r="D2461" s="27"/>
    </row>
    <row r="2462" spans="1:4" x14ac:dyDescent="0.25">
      <c r="A2462" s="27"/>
      <c r="B2462" s="27"/>
      <c r="C2462" s="27"/>
      <c r="D2462" s="27"/>
    </row>
    <row r="2463" spans="1:4" x14ac:dyDescent="0.25">
      <c r="A2463" s="27"/>
      <c r="B2463" s="27"/>
      <c r="C2463" s="27"/>
      <c r="D2463" s="27"/>
    </row>
    <row r="2464" spans="1:4" x14ac:dyDescent="0.25">
      <c r="A2464" s="27"/>
      <c r="B2464" s="27"/>
      <c r="C2464" s="27"/>
      <c r="D2464" s="27"/>
    </row>
    <row r="2465" spans="1:4" x14ac:dyDescent="0.25">
      <c r="A2465" s="27"/>
      <c r="B2465" s="27"/>
      <c r="C2465" s="27"/>
      <c r="D2465" s="27"/>
    </row>
    <row r="2466" spans="1:4" x14ac:dyDescent="0.25">
      <c r="A2466" s="27"/>
      <c r="B2466" s="27"/>
      <c r="C2466" s="27"/>
      <c r="D2466" s="27"/>
    </row>
    <row r="2467" spans="1:4" x14ac:dyDescent="0.25">
      <c r="A2467" s="27"/>
      <c r="B2467" s="27"/>
      <c r="C2467" s="27"/>
      <c r="D2467" s="27"/>
    </row>
    <row r="2468" spans="1:4" x14ac:dyDescent="0.25">
      <c r="A2468" s="27"/>
      <c r="B2468" s="27"/>
      <c r="C2468" s="27"/>
      <c r="D2468" s="27"/>
    </row>
    <row r="2469" spans="1:4" x14ac:dyDescent="0.25">
      <c r="A2469" s="27"/>
      <c r="B2469" s="27"/>
      <c r="C2469" s="27"/>
      <c r="D2469" s="27"/>
    </row>
    <row r="2470" spans="1:4" x14ac:dyDescent="0.25">
      <c r="A2470" s="27"/>
      <c r="B2470" s="27"/>
      <c r="C2470" s="27"/>
      <c r="D2470" s="27"/>
    </row>
    <row r="2471" spans="1:4" x14ac:dyDescent="0.25">
      <c r="A2471" s="27"/>
      <c r="B2471" s="27"/>
      <c r="C2471" s="27"/>
      <c r="D2471" s="27"/>
    </row>
    <row r="2472" spans="1:4" x14ac:dyDescent="0.25">
      <c r="A2472" s="27"/>
      <c r="B2472" s="27"/>
      <c r="C2472" s="27"/>
      <c r="D2472" s="27"/>
    </row>
    <row r="2473" spans="1:4" x14ac:dyDescent="0.25">
      <c r="A2473" s="27"/>
      <c r="B2473" s="27"/>
      <c r="C2473" s="27"/>
      <c r="D2473" s="27"/>
    </row>
    <row r="2474" spans="1:4" x14ac:dyDescent="0.25">
      <c r="A2474" s="27"/>
      <c r="B2474" s="27"/>
      <c r="C2474" s="27"/>
      <c r="D2474" s="27"/>
    </row>
    <row r="2475" spans="1:4" x14ac:dyDescent="0.25">
      <c r="A2475" s="27"/>
      <c r="B2475" s="27"/>
      <c r="C2475" s="27"/>
      <c r="D2475" s="27"/>
    </row>
    <row r="2476" spans="1:4" x14ac:dyDescent="0.25">
      <c r="A2476" s="27"/>
      <c r="B2476" s="27"/>
      <c r="C2476" s="27"/>
      <c r="D2476" s="27"/>
    </row>
    <row r="2477" spans="1:4" x14ac:dyDescent="0.25">
      <c r="A2477" s="27"/>
      <c r="B2477" s="27"/>
      <c r="C2477" s="27"/>
      <c r="D2477" s="27"/>
    </row>
    <row r="2478" spans="1:4" x14ac:dyDescent="0.25">
      <c r="A2478" s="27"/>
      <c r="B2478" s="27"/>
      <c r="C2478" s="27"/>
      <c r="D2478" s="27"/>
    </row>
    <row r="2479" spans="1:4" x14ac:dyDescent="0.25">
      <c r="A2479" s="27"/>
      <c r="B2479" s="27"/>
      <c r="C2479" s="27"/>
      <c r="D2479" s="27"/>
    </row>
    <row r="2480" spans="1:4" x14ac:dyDescent="0.25">
      <c r="A2480" s="27"/>
      <c r="B2480" s="27"/>
      <c r="C2480" s="27"/>
      <c r="D2480" s="27"/>
    </row>
    <row r="2481" spans="1:4" x14ac:dyDescent="0.25">
      <c r="A2481" s="27"/>
      <c r="B2481" s="27"/>
      <c r="C2481" s="27"/>
      <c r="D2481" s="27"/>
    </row>
    <row r="2482" spans="1:4" x14ac:dyDescent="0.25">
      <c r="A2482" s="27"/>
      <c r="B2482" s="27"/>
      <c r="C2482" s="27"/>
      <c r="D2482" s="27"/>
    </row>
    <row r="2483" spans="1:4" x14ac:dyDescent="0.25">
      <c r="A2483" s="27"/>
      <c r="B2483" s="27"/>
      <c r="C2483" s="27"/>
      <c r="D2483" s="27"/>
    </row>
    <row r="2484" spans="1:4" x14ac:dyDescent="0.25">
      <c r="A2484" s="27"/>
      <c r="B2484" s="27"/>
      <c r="C2484" s="27"/>
      <c r="D2484" s="27"/>
    </row>
    <row r="2485" spans="1:4" x14ac:dyDescent="0.25">
      <c r="A2485" s="27"/>
      <c r="B2485" s="27"/>
      <c r="C2485" s="27"/>
      <c r="D2485" s="27"/>
    </row>
    <row r="2486" spans="1:4" x14ac:dyDescent="0.25">
      <c r="A2486" s="27"/>
      <c r="B2486" s="27"/>
      <c r="C2486" s="27"/>
      <c r="D2486" s="27"/>
    </row>
    <row r="2487" spans="1:4" x14ac:dyDescent="0.25">
      <c r="A2487" s="27"/>
      <c r="B2487" s="27"/>
      <c r="C2487" s="27"/>
      <c r="D2487" s="27"/>
    </row>
    <row r="2488" spans="1:4" x14ac:dyDescent="0.25">
      <c r="A2488" s="27"/>
      <c r="B2488" s="27"/>
      <c r="C2488" s="27"/>
      <c r="D2488" s="27"/>
    </row>
    <row r="2489" spans="1:4" x14ac:dyDescent="0.25">
      <c r="A2489" s="27"/>
      <c r="B2489" s="27"/>
      <c r="C2489" s="27"/>
      <c r="D2489" s="27"/>
    </row>
    <row r="2490" spans="1:4" x14ac:dyDescent="0.25">
      <c r="A2490" s="27"/>
      <c r="B2490" s="27"/>
      <c r="C2490" s="27"/>
      <c r="D2490" s="27"/>
    </row>
    <row r="2491" spans="1:4" x14ac:dyDescent="0.25">
      <c r="A2491" s="27"/>
      <c r="B2491" s="27"/>
      <c r="C2491" s="27"/>
      <c r="D2491" s="27"/>
    </row>
    <row r="2492" spans="1:4" x14ac:dyDescent="0.25">
      <c r="A2492" s="27"/>
      <c r="B2492" s="27"/>
      <c r="C2492" s="27"/>
      <c r="D2492" s="27"/>
    </row>
    <row r="2493" spans="1:4" x14ac:dyDescent="0.25">
      <c r="A2493" s="27"/>
      <c r="B2493" s="27"/>
      <c r="C2493" s="27"/>
      <c r="D2493" s="27"/>
    </row>
    <row r="2494" spans="1:4" x14ac:dyDescent="0.25">
      <c r="A2494" s="27"/>
      <c r="B2494" s="27"/>
      <c r="C2494" s="27"/>
      <c r="D2494" s="27"/>
    </row>
    <row r="2495" spans="1:4" x14ac:dyDescent="0.25">
      <c r="A2495" s="27"/>
      <c r="B2495" s="27"/>
      <c r="C2495" s="27"/>
      <c r="D2495" s="27"/>
    </row>
    <row r="2496" spans="1:4" x14ac:dyDescent="0.25">
      <c r="A2496" s="27"/>
      <c r="B2496" s="27"/>
      <c r="C2496" s="27"/>
      <c r="D2496" s="27"/>
    </row>
    <row r="2497" spans="1:4" x14ac:dyDescent="0.25">
      <c r="A2497" s="27"/>
      <c r="B2497" s="27"/>
      <c r="C2497" s="27"/>
      <c r="D2497" s="27"/>
    </row>
    <row r="2498" spans="1:4" x14ac:dyDescent="0.25">
      <c r="A2498" s="27"/>
      <c r="B2498" s="27"/>
      <c r="C2498" s="27"/>
      <c r="D2498" s="27"/>
    </row>
    <row r="2499" spans="1:4" x14ac:dyDescent="0.25">
      <c r="A2499" s="27"/>
      <c r="B2499" s="27"/>
      <c r="C2499" s="27"/>
      <c r="D2499" s="27"/>
    </row>
    <row r="2500" spans="1:4" x14ac:dyDescent="0.25">
      <c r="A2500" s="27"/>
      <c r="B2500" s="27"/>
      <c r="C2500" s="27"/>
      <c r="D2500" s="27"/>
    </row>
    <row r="2501" spans="1:4" x14ac:dyDescent="0.25">
      <c r="A2501" s="27"/>
      <c r="B2501" s="27"/>
      <c r="C2501" s="27"/>
      <c r="D2501" s="27"/>
    </row>
    <row r="2502" spans="1:4" x14ac:dyDescent="0.25">
      <c r="A2502" s="27"/>
      <c r="B2502" s="27"/>
      <c r="C2502" s="27"/>
      <c r="D2502" s="27"/>
    </row>
    <row r="2503" spans="1:4" x14ac:dyDescent="0.25">
      <c r="A2503" s="27"/>
      <c r="B2503" s="27"/>
      <c r="C2503" s="27"/>
      <c r="D2503" s="27"/>
    </row>
    <row r="2504" spans="1:4" x14ac:dyDescent="0.25">
      <c r="A2504" s="27"/>
      <c r="B2504" s="27"/>
      <c r="C2504" s="27"/>
      <c r="D2504" s="27"/>
    </row>
    <row r="2505" spans="1:4" x14ac:dyDescent="0.25">
      <c r="A2505" s="27"/>
      <c r="B2505" s="27"/>
      <c r="C2505" s="27"/>
      <c r="D2505" s="27"/>
    </row>
    <row r="2506" spans="1:4" x14ac:dyDescent="0.25">
      <c r="A2506" s="27"/>
      <c r="B2506" s="27"/>
      <c r="C2506" s="27"/>
      <c r="D2506" s="27"/>
    </row>
    <row r="2507" spans="1:4" x14ac:dyDescent="0.25">
      <c r="A2507" s="27"/>
      <c r="B2507" s="27"/>
      <c r="C2507" s="27"/>
      <c r="D2507" s="27"/>
    </row>
    <row r="2508" spans="1:4" x14ac:dyDescent="0.25">
      <c r="A2508" s="27"/>
      <c r="B2508" s="27"/>
      <c r="C2508" s="27"/>
      <c r="D2508" s="27"/>
    </row>
    <row r="2509" spans="1:4" x14ac:dyDescent="0.25">
      <c r="A2509" s="27"/>
      <c r="B2509" s="27"/>
      <c r="C2509" s="27"/>
      <c r="D2509" s="27"/>
    </row>
    <row r="2510" spans="1:4" x14ac:dyDescent="0.25">
      <c r="A2510" s="27"/>
      <c r="B2510" s="27"/>
      <c r="C2510" s="27"/>
      <c r="D2510" s="27"/>
    </row>
    <row r="2511" spans="1:4" x14ac:dyDescent="0.25">
      <c r="A2511" s="27"/>
      <c r="B2511" s="27"/>
      <c r="C2511" s="27"/>
      <c r="D2511" s="27"/>
    </row>
    <row r="2512" spans="1:4" x14ac:dyDescent="0.25">
      <c r="A2512" s="27"/>
      <c r="B2512" s="27"/>
      <c r="C2512" s="27"/>
      <c r="D2512" s="27"/>
    </row>
    <row r="2513" spans="1:4" x14ac:dyDescent="0.25">
      <c r="A2513" s="27"/>
      <c r="B2513" s="27"/>
      <c r="C2513" s="27"/>
      <c r="D2513" s="27"/>
    </row>
    <row r="2514" spans="1:4" x14ac:dyDescent="0.25">
      <c r="A2514" s="27"/>
      <c r="B2514" s="27"/>
      <c r="C2514" s="27"/>
      <c r="D2514" s="27"/>
    </row>
    <row r="2515" spans="1:4" x14ac:dyDescent="0.25">
      <c r="A2515" s="27"/>
      <c r="B2515" s="27"/>
      <c r="C2515" s="27"/>
      <c r="D2515" s="27"/>
    </row>
    <row r="2516" spans="1:4" x14ac:dyDescent="0.25">
      <c r="A2516" s="27"/>
      <c r="B2516" s="27"/>
      <c r="C2516" s="27"/>
      <c r="D2516" s="27"/>
    </row>
    <row r="2517" spans="1:4" x14ac:dyDescent="0.25">
      <c r="A2517" s="27"/>
      <c r="B2517" s="27"/>
      <c r="C2517" s="27"/>
      <c r="D2517" s="27"/>
    </row>
    <row r="2518" spans="1:4" x14ac:dyDescent="0.25">
      <c r="A2518" s="27"/>
      <c r="B2518" s="27"/>
      <c r="C2518" s="27"/>
      <c r="D2518" s="27"/>
    </row>
    <row r="2519" spans="1:4" x14ac:dyDescent="0.25">
      <c r="A2519" s="27"/>
      <c r="B2519" s="27"/>
      <c r="C2519" s="27"/>
      <c r="D2519" s="27"/>
    </row>
    <row r="2520" spans="1:4" x14ac:dyDescent="0.25">
      <c r="A2520" s="27"/>
      <c r="B2520" s="27"/>
      <c r="C2520" s="27"/>
      <c r="D2520" s="27"/>
    </row>
    <row r="2521" spans="1:4" x14ac:dyDescent="0.25">
      <c r="A2521" s="27"/>
      <c r="B2521" s="27"/>
      <c r="C2521" s="27"/>
      <c r="D2521" s="27"/>
    </row>
    <row r="2522" spans="1:4" x14ac:dyDescent="0.25">
      <c r="A2522" s="27"/>
      <c r="B2522" s="27"/>
      <c r="C2522" s="27"/>
      <c r="D2522" s="27"/>
    </row>
    <row r="2523" spans="1:4" x14ac:dyDescent="0.25">
      <c r="A2523" s="27"/>
      <c r="B2523" s="27"/>
      <c r="C2523" s="27"/>
      <c r="D2523" s="27"/>
    </row>
    <row r="2524" spans="1:4" x14ac:dyDescent="0.25">
      <c r="A2524" s="27"/>
      <c r="B2524" s="27"/>
      <c r="C2524" s="27"/>
      <c r="D2524" s="27"/>
    </row>
    <row r="2525" spans="1:4" x14ac:dyDescent="0.25">
      <c r="A2525" s="27"/>
      <c r="B2525" s="27"/>
      <c r="C2525" s="27"/>
      <c r="D2525" s="27"/>
    </row>
    <row r="2526" spans="1:4" x14ac:dyDescent="0.25">
      <c r="A2526" s="27"/>
      <c r="B2526" s="27"/>
      <c r="C2526" s="27"/>
      <c r="D2526" s="27"/>
    </row>
    <row r="2527" spans="1:4" x14ac:dyDescent="0.25">
      <c r="A2527" s="27"/>
      <c r="B2527" s="27"/>
      <c r="C2527" s="27"/>
      <c r="D2527" s="27"/>
    </row>
    <row r="2528" spans="1:4" x14ac:dyDescent="0.25">
      <c r="A2528" s="27"/>
      <c r="B2528" s="27"/>
      <c r="C2528" s="27"/>
      <c r="D2528" s="27"/>
    </row>
    <row r="2529" spans="1:4" x14ac:dyDescent="0.25">
      <c r="A2529" s="27"/>
      <c r="B2529" s="27"/>
      <c r="C2529" s="27"/>
      <c r="D2529" s="27"/>
    </row>
    <row r="2530" spans="1:4" x14ac:dyDescent="0.25">
      <c r="A2530" s="27"/>
      <c r="B2530" s="27"/>
      <c r="C2530" s="27"/>
      <c r="D2530" s="27"/>
    </row>
    <row r="2531" spans="1:4" x14ac:dyDescent="0.25">
      <c r="A2531" s="27"/>
      <c r="B2531" s="27"/>
      <c r="C2531" s="27"/>
      <c r="D2531" s="27"/>
    </row>
    <row r="2532" spans="1:4" x14ac:dyDescent="0.25">
      <c r="A2532" s="27"/>
      <c r="B2532" s="27"/>
      <c r="C2532" s="27"/>
      <c r="D2532" s="27"/>
    </row>
    <row r="2533" spans="1:4" x14ac:dyDescent="0.25">
      <c r="A2533" s="27"/>
      <c r="B2533" s="27"/>
      <c r="C2533" s="27"/>
      <c r="D2533" s="27"/>
    </row>
    <row r="2534" spans="1:4" x14ac:dyDescent="0.25">
      <c r="A2534" s="27"/>
      <c r="B2534" s="27"/>
      <c r="C2534" s="27"/>
      <c r="D2534" s="27"/>
    </row>
    <row r="2535" spans="1:4" x14ac:dyDescent="0.25">
      <c r="A2535" s="27"/>
      <c r="B2535" s="27"/>
      <c r="C2535" s="27"/>
      <c r="D2535" s="27"/>
    </row>
    <row r="2536" spans="1:4" x14ac:dyDescent="0.25">
      <c r="A2536" s="27"/>
      <c r="B2536" s="27"/>
      <c r="C2536" s="27"/>
      <c r="D2536" s="27"/>
    </row>
    <row r="2537" spans="1:4" x14ac:dyDescent="0.25">
      <c r="A2537" s="27"/>
      <c r="B2537" s="27"/>
      <c r="C2537" s="27"/>
      <c r="D2537" s="27"/>
    </row>
    <row r="2538" spans="1:4" x14ac:dyDescent="0.25">
      <c r="A2538" s="27"/>
      <c r="B2538" s="27"/>
      <c r="C2538" s="27"/>
      <c r="D2538" s="27"/>
    </row>
    <row r="2539" spans="1:4" x14ac:dyDescent="0.25">
      <c r="A2539" s="27"/>
      <c r="B2539" s="27"/>
      <c r="C2539" s="27"/>
      <c r="D2539" s="27"/>
    </row>
    <row r="2540" spans="1:4" x14ac:dyDescent="0.25">
      <c r="A2540" s="27"/>
      <c r="B2540" s="27"/>
      <c r="C2540" s="27"/>
      <c r="D2540" s="27"/>
    </row>
    <row r="2541" spans="1:4" x14ac:dyDescent="0.25">
      <c r="A2541" s="27"/>
      <c r="B2541" s="27"/>
      <c r="C2541" s="27"/>
      <c r="D2541" s="27"/>
    </row>
    <row r="2542" spans="1:4" x14ac:dyDescent="0.25">
      <c r="A2542" s="27"/>
      <c r="B2542" s="27"/>
      <c r="C2542" s="27"/>
      <c r="D2542" s="27"/>
    </row>
    <row r="2543" spans="1:4" x14ac:dyDescent="0.25">
      <c r="A2543" s="27"/>
      <c r="B2543" s="27"/>
      <c r="C2543" s="27"/>
      <c r="D2543" s="27"/>
    </row>
    <row r="2544" spans="1:4" x14ac:dyDescent="0.25">
      <c r="A2544" s="27"/>
      <c r="B2544" s="27"/>
      <c r="C2544" s="27"/>
      <c r="D2544" s="27"/>
    </row>
    <row r="2545" spans="1:4" x14ac:dyDescent="0.25">
      <c r="A2545" s="27"/>
      <c r="B2545" s="27"/>
      <c r="C2545" s="27"/>
      <c r="D2545" s="27"/>
    </row>
    <row r="2546" spans="1:4" x14ac:dyDescent="0.25">
      <c r="A2546" s="27"/>
      <c r="B2546" s="27"/>
      <c r="C2546" s="27"/>
      <c r="D2546" s="27"/>
    </row>
    <row r="2547" spans="1:4" x14ac:dyDescent="0.25">
      <c r="A2547" s="27"/>
      <c r="B2547" s="27"/>
      <c r="C2547" s="27"/>
      <c r="D2547" s="27"/>
    </row>
    <row r="2548" spans="1:4" x14ac:dyDescent="0.25">
      <c r="A2548" s="27"/>
      <c r="B2548" s="27"/>
      <c r="C2548" s="27"/>
      <c r="D2548" s="27"/>
    </row>
    <row r="2549" spans="1:4" x14ac:dyDescent="0.25">
      <c r="A2549" s="27"/>
      <c r="B2549" s="27"/>
      <c r="C2549" s="27"/>
      <c r="D2549" s="27"/>
    </row>
    <row r="2550" spans="1:4" x14ac:dyDescent="0.25">
      <c r="A2550" s="27"/>
      <c r="B2550" s="27"/>
      <c r="C2550" s="27"/>
      <c r="D2550" s="27"/>
    </row>
    <row r="2551" spans="1:4" x14ac:dyDescent="0.25">
      <c r="A2551" s="27"/>
      <c r="B2551" s="27"/>
      <c r="C2551" s="27"/>
      <c r="D2551" s="27"/>
    </row>
    <row r="2552" spans="1:4" x14ac:dyDescent="0.25">
      <c r="A2552" s="27"/>
      <c r="B2552" s="27"/>
      <c r="C2552" s="27"/>
      <c r="D2552" s="27"/>
    </row>
    <row r="2553" spans="1:4" x14ac:dyDescent="0.25">
      <c r="A2553" s="27"/>
      <c r="B2553" s="27"/>
      <c r="C2553" s="27"/>
      <c r="D2553" s="27"/>
    </row>
    <row r="2554" spans="1:4" x14ac:dyDescent="0.25">
      <c r="A2554" s="27"/>
      <c r="B2554" s="27"/>
      <c r="C2554" s="27"/>
      <c r="D2554" s="27"/>
    </row>
    <row r="2555" spans="1:4" x14ac:dyDescent="0.25">
      <c r="A2555" s="27"/>
      <c r="B2555" s="27"/>
      <c r="C2555" s="27"/>
      <c r="D2555" s="27"/>
    </row>
    <row r="2556" spans="1:4" x14ac:dyDescent="0.25">
      <c r="A2556" s="27"/>
      <c r="B2556" s="27"/>
      <c r="C2556" s="27"/>
      <c r="D2556" s="27"/>
    </row>
    <row r="2557" spans="1:4" x14ac:dyDescent="0.25">
      <c r="A2557" s="27"/>
      <c r="B2557" s="27"/>
      <c r="C2557" s="27"/>
      <c r="D2557" s="27"/>
    </row>
    <row r="2558" spans="1:4" x14ac:dyDescent="0.25">
      <c r="A2558" s="27"/>
      <c r="B2558" s="27"/>
      <c r="C2558" s="27"/>
      <c r="D2558" s="27"/>
    </row>
    <row r="2559" spans="1:4" x14ac:dyDescent="0.25">
      <c r="A2559" s="27"/>
      <c r="B2559" s="27"/>
      <c r="C2559" s="27"/>
      <c r="D2559" s="27"/>
    </row>
    <row r="2560" spans="1:4" x14ac:dyDescent="0.25">
      <c r="A2560" s="27"/>
      <c r="B2560" s="27"/>
      <c r="C2560" s="27"/>
      <c r="D2560" s="27"/>
    </row>
    <row r="2561" spans="1:4" x14ac:dyDescent="0.25">
      <c r="A2561" s="27"/>
      <c r="B2561" s="27"/>
      <c r="C2561" s="27"/>
      <c r="D2561" s="27"/>
    </row>
    <row r="2562" spans="1:4" x14ac:dyDescent="0.25">
      <c r="A2562" s="27"/>
      <c r="B2562" s="27"/>
      <c r="C2562" s="27"/>
      <c r="D2562" s="27"/>
    </row>
    <row r="2563" spans="1:4" x14ac:dyDescent="0.25">
      <c r="A2563" s="27"/>
      <c r="B2563" s="27"/>
      <c r="C2563" s="27"/>
      <c r="D2563" s="27"/>
    </row>
    <row r="2564" spans="1:4" x14ac:dyDescent="0.25">
      <c r="A2564" s="27"/>
      <c r="B2564" s="27"/>
      <c r="C2564" s="27"/>
      <c r="D2564" s="27"/>
    </row>
    <row r="2565" spans="1:4" x14ac:dyDescent="0.25">
      <c r="A2565" s="27"/>
      <c r="B2565" s="27"/>
      <c r="C2565" s="27"/>
      <c r="D2565" s="27"/>
    </row>
    <row r="2566" spans="1:4" x14ac:dyDescent="0.25">
      <c r="A2566" s="27"/>
      <c r="B2566" s="27"/>
      <c r="C2566" s="27"/>
      <c r="D2566" s="27"/>
    </row>
    <row r="2567" spans="1:4" x14ac:dyDescent="0.25">
      <c r="A2567" s="27"/>
      <c r="B2567" s="27"/>
      <c r="C2567" s="27"/>
      <c r="D2567" s="27"/>
    </row>
    <row r="2568" spans="1:4" x14ac:dyDescent="0.25">
      <c r="A2568" s="27"/>
      <c r="B2568" s="27"/>
      <c r="C2568" s="27"/>
      <c r="D2568" s="27"/>
    </row>
    <row r="2569" spans="1:4" x14ac:dyDescent="0.25">
      <c r="A2569" s="27"/>
      <c r="B2569" s="27"/>
      <c r="C2569" s="27"/>
      <c r="D2569" s="27"/>
    </row>
    <row r="2570" spans="1:4" x14ac:dyDescent="0.25">
      <c r="A2570" s="27"/>
      <c r="B2570" s="27"/>
      <c r="C2570" s="27"/>
      <c r="D2570" s="27"/>
    </row>
    <row r="2571" spans="1:4" x14ac:dyDescent="0.25">
      <c r="A2571" s="27"/>
      <c r="B2571" s="27"/>
      <c r="C2571" s="27"/>
      <c r="D2571" s="27"/>
    </row>
    <row r="2572" spans="1:4" x14ac:dyDescent="0.25">
      <c r="A2572" s="27"/>
      <c r="B2572" s="27"/>
      <c r="C2572" s="27"/>
      <c r="D2572" s="27"/>
    </row>
    <row r="2573" spans="1:4" x14ac:dyDescent="0.25">
      <c r="A2573" s="27"/>
      <c r="B2573" s="27"/>
      <c r="C2573" s="27"/>
      <c r="D2573" s="27"/>
    </row>
    <row r="2574" spans="1:4" x14ac:dyDescent="0.25">
      <c r="A2574" s="27"/>
      <c r="B2574" s="27"/>
      <c r="C2574" s="27"/>
      <c r="D2574" s="27"/>
    </row>
    <row r="2575" spans="1:4" x14ac:dyDescent="0.25">
      <c r="A2575" s="27"/>
      <c r="B2575" s="27"/>
      <c r="C2575" s="27"/>
      <c r="D2575" s="27"/>
    </row>
    <row r="2576" spans="1:4" x14ac:dyDescent="0.25">
      <c r="A2576" s="27"/>
      <c r="B2576" s="27"/>
      <c r="C2576" s="27"/>
      <c r="D2576" s="27"/>
    </row>
    <row r="2577" spans="1:4" x14ac:dyDescent="0.25">
      <c r="A2577" s="27"/>
      <c r="B2577" s="27"/>
      <c r="C2577" s="27"/>
      <c r="D2577" s="27"/>
    </row>
    <row r="2578" spans="1:4" x14ac:dyDescent="0.25">
      <c r="A2578" s="27"/>
      <c r="B2578" s="27"/>
      <c r="C2578" s="27"/>
      <c r="D2578" s="27"/>
    </row>
    <row r="2579" spans="1:4" x14ac:dyDescent="0.25">
      <c r="A2579" s="27"/>
      <c r="B2579" s="27"/>
      <c r="C2579" s="27"/>
      <c r="D2579" s="27"/>
    </row>
    <row r="2580" spans="1:4" x14ac:dyDescent="0.25">
      <c r="A2580" s="27"/>
      <c r="B2580" s="27"/>
      <c r="C2580" s="27"/>
      <c r="D2580" s="27"/>
    </row>
    <row r="2581" spans="1:4" x14ac:dyDescent="0.25">
      <c r="A2581" s="27"/>
      <c r="B2581" s="27"/>
      <c r="C2581" s="27"/>
      <c r="D2581" s="27"/>
    </row>
    <row r="2582" spans="1:4" x14ac:dyDescent="0.25">
      <c r="A2582" s="27"/>
      <c r="B2582" s="27"/>
      <c r="C2582" s="27"/>
      <c r="D2582" s="27"/>
    </row>
    <row r="2583" spans="1:4" x14ac:dyDescent="0.25">
      <c r="A2583" s="27"/>
      <c r="B2583" s="27"/>
      <c r="C2583" s="27"/>
      <c r="D2583" s="27"/>
    </row>
    <row r="2584" spans="1:4" x14ac:dyDescent="0.25">
      <c r="A2584" s="27"/>
      <c r="B2584" s="27"/>
      <c r="C2584" s="27"/>
      <c r="D2584" s="27"/>
    </row>
    <row r="2585" spans="1:4" x14ac:dyDescent="0.25">
      <c r="A2585" s="27"/>
      <c r="B2585" s="27"/>
      <c r="C2585" s="27"/>
      <c r="D2585" s="27"/>
    </row>
    <row r="2586" spans="1:4" x14ac:dyDescent="0.25">
      <c r="A2586" s="27"/>
      <c r="B2586" s="27"/>
      <c r="C2586" s="27"/>
      <c r="D2586" s="27"/>
    </row>
    <row r="2587" spans="1:4" x14ac:dyDescent="0.25">
      <c r="A2587" s="27"/>
      <c r="B2587" s="27"/>
      <c r="C2587" s="27"/>
      <c r="D2587" s="27"/>
    </row>
    <row r="2588" spans="1:4" x14ac:dyDescent="0.25">
      <c r="A2588" s="27"/>
      <c r="B2588" s="27"/>
      <c r="C2588" s="27"/>
      <c r="D2588" s="27"/>
    </row>
    <row r="2589" spans="1:4" x14ac:dyDescent="0.25">
      <c r="A2589" s="27"/>
      <c r="B2589" s="27"/>
      <c r="C2589" s="27"/>
      <c r="D2589" s="27"/>
    </row>
    <row r="2590" spans="1:4" x14ac:dyDescent="0.25">
      <c r="A2590" s="27"/>
      <c r="B2590" s="27"/>
      <c r="C2590" s="27"/>
      <c r="D2590" s="27"/>
    </row>
    <row r="2591" spans="1:4" x14ac:dyDescent="0.25">
      <c r="A2591" s="27"/>
      <c r="B2591" s="27"/>
      <c r="C2591" s="27"/>
      <c r="D2591" s="27"/>
    </row>
    <row r="2592" spans="1:4" x14ac:dyDescent="0.25">
      <c r="A2592" s="27"/>
      <c r="B2592" s="27"/>
      <c r="C2592" s="27"/>
      <c r="D2592" s="27"/>
    </row>
    <row r="2593" spans="1:4" x14ac:dyDescent="0.25">
      <c r="A2593" s="27"/>
      <c r="B2593" s="27"/>
      <c r="C2593" s="27"/>
      <c r="D2593" s="27"/>
    </row>
    <row r="2594" spans="1:4" x14ac:dyDescent="0.25">
      <c r="A2594" s="27"/>
      <c r="B2594" s="27"/>
      <c r="C2594" s="27"/>
      <c r="D2594" s="27"/>
    </row>
    <row r="2595" spans="1:4" x14ac:dyDescent="0.25">
      <c r="A2595" s="27"/>
      <c r="B2595" s="27"/>
      <c r="C2595" s="27"/>
      <c r="D2595" s="27"/>
    </row>
    <row r="2596" spans="1:4" x14ac:dyDescent="0.25">
      <c r="A2596" s="27"/>
      <c r="B2596" s="27"/>
      <c r="C2596" s="27"/>
      <c r="D2596" s="27"/>
    </row>
    <row r="2597" spans="1:4" x14ac:dyDescent="0.25">
      <c r="A2597" s="27"/>
      <c r="B2597" s="27"/>
      <c r="C2597" s="27"/>
      <c r="D2597" s="27"/>
    </row>
    <row r="2598" spans="1:4" x14ac:dyDescent="0.25">
      <c r="A2598" s="27"/>
      <c r="B2598" s="27"/>
      <c r="C2598" s="27"/>
      <c r="D2598" s="27"/>
    </row>
    <row r="2599" spans="1:4" x14ac:dyDescent="0.25">
      <c r="A2599" s="27"/>
      <c r="B2599" s="27"/>
      <c r="C2599" s="27"/>
      <c r="D2599" s="27"/>
    </row>
    <row r="2600" spans="1:4" x14ac:dyDescent="0.25">
      <c r="A2600" s="27"/>
      <c r="B2600" s="27"/>
      <c r="C2600" s="27"/>
      <c r="D2600" s="27"/>
    </row>
    <row r="2601" spans="1:4" x14ac:dyDescent="0.25">
      <c r="A2601" s="27"/>
      <c r="B2601" s="27"/>
      <c r="C2601" s="27"/>
      <c r="D2601" s="27"/>
    </row>
    <row r="2602" spans="1:4" x14ac:dyDescent="0.25">
      <c r="A2602" s="27"/>
      <c r="B2602" s="27"/>
      <c r="C2602" s="27"/>
      <c r="D2602" s="27"/>
    </row>
    <row r="2603" spans="1:4" x14ac:dyDescent="0.25">
      <c r="A2603" s="27"/>
      <c r="B2603" s="27"/>
      <c r="C2603" s="27"/>
      <c r="D2603" s="27"/>
    </row>
    <row r="2604" spans="1:4" x14ac:dyDescent="0.25">
      <c r="A2604" s="27"/>
      <c r="B2604" s="27"/>
      <c r="C2604" s="27"/>
      <c r="D2604" s="27"/>
    </row>
    <row r="2605" spans="1:4" x14ac:dyDescent="0.25">
      <c r="A2605" s="27"/>
      <c r="B2605" s="27"/>
      <c r="C2605" s="27"/>
      <c r="D2605" s="27"/>
    </row>
    <row r="2606" spans="1:4" x14ac:dyDescent="0.25">
      <c r="A2606" s="27"/>
      <c r="B2606" s="27"/>
      <c r="C2606" s="27"/>
      <c r="D2606" s="27"/>
    </row>
    <row r="2607" spans="1:4" x14ac:dyDescent="0.25">
      <c r="A2607" s="27"/>
      <c r="B2607" s="27"/>
      <c r="C2607" s="27"/>
      <c r="D2607" s="27"/>
    </row>
    <row r="2608" spans="1:4" x14ac:dyDescent="0.25">
      <c r="A2608" s="27"/>
      <c r="B2608" s="27"/>
      <c r="C2608" s="27"/>
      <c r="D2608" s="27"/>
    </row>
    <row r="2609" spans="1:4" x14ac:dyDescent="0.25">
      <c r="A2609" s="27"/>
      <c r="B2609" s="27"/>
      <c r="C2609" s="27"/>
      <c r="D2609" s="27"/>
    </row>
    <row r="2610" spans="1:4" x14ac:dyDescent="0.25">
      <c r="A2610" s="27"/>
      <c r="B2610" s="27"/>
      <c r="C2610" s="27"/>
      <c r="D2610" s="27"/>
    </row>
    <row r="2611" spans="1:4" x14ac:dyDescent="0.25">
      <c r="A2611" s="27"/>
      <c r="B2611" s="27"/>
      <c r="C2611" s="27"/>
      <c r="D2611" s="27"/>
    </row>
    <row r="2612" spans="1:4" x14ac:dyDescent="0.25">
      <c r="A2612" s="27"/>
      <c r="B2612" s="27"/>
      <c r="C2612" s="27"/>
      <c r="D2612" s="27"/>
    </row>
    <row r="2613" spans="1:4" x14ac:dyDescent="0.25">
      <c r="A2613" s="27"/>
      <c r="B2613" s="27"/>
      <c r="C2613" s="27"/>
      <c r="D2613" s="27"/>
    </row>
    <row r="2614" spans="1:4" x14ac:dyDescent="0.25">
      <c r="A2614" s="27"/>
      <c r="B2614" s="27"/>
      <c r="C2614" s="27"/>
      <c r="D2614" s="27"/>
    </row>
    <row r="2615" spans="1:4" x14ac:dyDescent="0.25">
      <c r="A2615" s="27"/>
      <c r="B2615" s="27"/>
      <c r="C2615" s="27"/>
      <c r="D2615" s="27"/>
    </row>
    <row r="2616" spans="1:4" x14ac:dyDescent="0.25">
      <c r="A2616" s="27"/>
      <c r="B2616" s="27"/>
      <c r="C2616" s="27"/>
      <c r="D2616" s="27"/>
    </row>
    <row r="2617" spans="1:4" x14ac:dyDescent="0.25">
      <c r="A2617" s="27"/>
      <c r="B2617" s="27"/>
      <c r="C2617" s="27"/>
      <c r="D2617" s="27"/>
    </row>
    <row r="2618" spans="1:4" x14ac:dyDescent="0.25">
      <c r="A2618" s="27"/>
      <c r="B2618" s="27"/>
      <c r="C2618" s="27"/>
      <c r="D2618" s="27"/>
    </row>
    <row r="2619" spans="1:4" x14ac:dyDescent="0.25">
      <c r="A2619" s="27"/>
      <c r="B2619" s="27"/>
      <c r="C2619" s="27"/>
      <c r="D2619" s="27"/>
    </row>
    <row r="2620" spans="1:4" x14ac:dyDescent="0.25">
      <c r="A2620" s="27"/>
      <c r="B2620" s="27"/>
      <c r="C2620" s="27"/>
      <c r="D2620" s="27"/>
    </row>
    <row r="2621" spans="1:4" x14ac:dyDescent="0.25">
      <c r="A2621" s="27"/>
      <c r="B2621" s="27"/>
      <c r="C2621" s="27"/>
      <c r="D2621" s="27"/>
    </row>
    <row r="2622" spans="1:4" x14ac:dyDescent="0.25">
      <c r="A2622" s="27"/>
      <c r="B2622" s="27"/>
      <c r="C2622" s="27"/>
      <c r="D2622" s="27"/>
    </row>
    <row r="2623" spans="1:4" x14ac:dyDescent="0.25">
      <c r="A2623" s="27"/>
      <c r="B2623" s="27"/>
      <c r="C2623" s="27"/>
      <c r="D2623" s="27"/>
    </row>
    <row r="2624" spans="1:4" x14ac:dyDescent="0.25">
      <c r="A2624" s="27"/>
      <c r="B2624" s="27"/>
      <c r="C2624" s="27"/>
      <c r="D2624" s="27"/>
    </row>
    <row r="2625" spans="1:4" x14ac:dyDescent="0.25">
      <c r="A2625" s="27"/>
      <c r="B2625" s="27"/>
      <c r="C2625" s="27"/>
      <c r="D2625" s="27"/>
    </row>
    <row r="2626" spans="1:4" x14ac:dyDescent="0.25">
      <c r="A2626" s="27"/>
      <c r="B2626" s="27"/>
      <c r="C2626" s="27"/>
      <c r="D2626" s="27"/>
    </row>
    <row r="2627" spans="1:4" x14ac:dyDescent="0.25">
      <c r="A2627" s="27"/>
      <c r="B2627" s="27"/>
      <c r="C2627" s="27"/>
      <c r="D2627" s="27"/>
    </row>
    <row r="2628" spans="1:4" x14ac:dyDescent="0.25">
      <c r="A2628" s="27"/>
      <c r="B2628" s="27"/>
      <c r="C2628" s="27"/>
      <c r="D2628" s="27"/>
    </row>
    <row r="2629" spans="1:4" x14ac:dyDescent="0.25">
      <c r="A2629" s="27"/>
      <c r="B2629" s="27"/>
      <c r="C2629" s="27"/>
      <c r="D2629" s="27"/>
    </row>
    <row r="2630" spans="1:4" x14ac:dyDescent="0.25">
      <c r="A2630" s="27"/>
      <c r="B2630" s="27"/>
      <c r="C2630" s="27"/>
      <c r="D2630" s="27"/>
    </row>
    <row r="2631" spans="1:4" x14ac:dyDescent="0.25">
      <c r="A2631" s="27"/>
      <c r="B2631" s="27"/>
      <c r="C2631" s="27"/>
      <c r="D2631" s="27"/>
    </row>
    <row r="2632" spans="1:4" x14ac:dyDescent="0.25">
      <c r="A2632" s="27"/>
      <c r="B2632" s="27"/>
      <c r="C2632" s="27"/>
      <c r="D2632" s="27"/>
    </row>
    <row r="2633" spans="1:4" x14ac:dyDescent="0.25">
      <c r="A2633" s="27"/>
      <c r="B2633" s="27"/>
      <c r="C2633" s="27"/>
      <c r="D2633" s="27"/>
    </row>
    <row r="2634" spans="1:4" x14ac:dyDescent="0.25">
      <c r="A2634" s="27"/>
      <c r="B2634" s="27"/>
      <c r="C2634" s="27"/>
      <c r="D2634" s="27"/>
    </row>
    <row r="2635" spans="1:4" x14ac:dyDescent="0.25">
      <c r="A2635" s="27"/>
      <c r="B2635" s="27"/>
      <c r="C2635" s="27"/>
      <c r="D2635" s="27"/>
    </row>
    <row r="2636" spans="1:4" x14ac:dyDescent="0.25">
      <c r="A2636" s="27"/>
      <c r="B2636" s="27"/>
      <c r="C2636" s="27"/>
      <c r="D2636" s="27"/>
    </row>
    <row r="2637" spans="1:4" x14ac:dyDescent="0.25">
      <c r="A2637" s="27"/>
      <c r="B2637" s="27"/>
      <c r="C2637" s="27"/>
      <c r="D2637" s="27"/>
    </row>
    <row r="2638" spans="1:4" x14ac:dyDescent="0.25">
      <c r="A2638" s="27"/>
      <c r="B2638" s="27"/>
      <c r="C2638" s="27"/>
      <c r="D2638" s="27"/>
    </row>
    <row r="2639" spans="1:4" x14ac:dyDescent="0.25">
      <c r="A2639" s="27"/>
      <c r="B2639" s="27"/>
      <c r="C2639" s="27"/>
      <c r="D2639" s="27"/>
    </row>
    <row r="2640" spans="1:4" x14ac:dyDescent="0.25">
      <c r="A2640" s="27"/>
      <c r="B2640" s="27"/>
      <c r="C2640" s="27"/>
      <c r="D2640" s="27"/>
    </row>
    <row r="2641" spans="1:4" x14ac:dyDescent="0.25">
      <c r="A2641" s="27"/>
      <c r="B2641" s="27"/>
      <c r="C2641" s="27"/>
      <c r="D2641" s="27"/>
    </row>
    <row r="2642" spans="1:4" x14ac:dyDescent="0.25">
      <c r="A2642" s="27"/>
      <c r="B2642" s="27"/>
      <c r="C2642" s="27"/>
      <c r="D2642" s="27"/>
    </row>
    <row r="2643" spans="1:4" x14ac:dyDescent="0.25">
      <c r="A2643" s="27"/>
      <c r="B2643" s="27"/>
      <c r="C2643" s="27"/>
      <c r="D2643" s="27"/>
    </row>
    <row r="2644" spans="1:4" x14ac:dyDescent="0.25">
      <c r="A2644" s="27"/>
      <c r="B2644" s="27"/>
      <c r="C2644" s="27"/>
      <c r="D2644" s="27"/>
    </row>
    <row r="2645" spans="1:4" x14ac:dyDescent="0.25">
      <c r="A2645" s="27"/>
      <c r="B2645" s="27"/>
      <c r="C2645" s="27"/>
      <c r="D2645" s="27"/>
    </row>
    <row r="2646" spans="1:4" x14ac:dyDescent="0.25">
      <c r="A2646" s="27"/>
      <c r="B2646" s="27"/>
      <c r="C2646" s="27"/>
      <c r="D2646" s="27"/>
    </row>
    <row r="2647" spans="1:4" x14ac:dyDescent="0.25">
      <c r="A2647" s="27"/>
      <c r="B2647" s="27"/>
      <c r="C2647" s="27"/>
      <c r="D2647" s="27"/>
    </row>
    <row r="2648" spans="1:4" x14ac:dyDescent="0.25">
      <c r="A2648" s="27"/>
      <c r="B2648" s="27"/>
      <c r="C2648" s="27"/>
      <c r="D2648" s="27"/>
    </row>
    <row r="2649" spans="1:4" x14ac:dyDescent="0.25">
      <c r="A2649" s="27"/>
      <c r="B2649" s="27"/>
      <c r="C2649" s="27"/>
      <c r="D2649" s="27"/>
    </row>
    <row r="2650" spans="1:4" x14ac:dyDescent="0.25">
      <c r="A2650" s="27"/>
      <c r="B2650" s="27"/>
      <c r="C2650" s="27"/>
      <c r="D2650" s="27"/>
    </row>
    <row r="2651" spans="1:4" x14ac:dyDescent="0.25">
      <c r="A2651" s="27"/>
      <c r="B2651" s="27"/>
      <c r="C2651" s="27"/>
      <c r="D2651" s="27"/>
    </row>
    <row r="2652" spans="1:4" x14ac:dyDescent="0.25">
      <c r="A2652" s="27"/>
      <c r="B2652" s="27"/>
      <c r="C2652" s="27"/>
      <c r="D2652" s="27"/>
    </row>
    <row r="2653" spans="1:4" x14ac:dyDescent="0.25">
      <c r="A2653" s="27"/>
      <c r="B2653" s="27"/>
      <c r="C2653" s="27"/>
      <c r="D2653" s="27"/>
    </row>
    <row r="2654" spans="1:4" x14ac:dyDescent="0.25">
      <c r="A2654" s="27"/>
      <c r="B2654" s="27"/>
      <c r="C2654" s="27"/>
      <c r="D2654" s="27"/>
    </row>
    <row r="2655" spans="1:4" x14ac:dyDescent="0.25">
      <c r="A2655" s="27"/>
      <c r="B2655" s="27"/>
      <c r="C2655" s="27"/>
      <c r="D2655" s="27"/>
    </row>
    <row r="2656" spans="1:4" x14ac:dyDescent="0.25">
      <c r="A2656" s="27"/>
      <c r="B2656" s="27"/>
      <c r="C2656" s="27"/>
      <c r="D2656" s="27"/>
    </row>
    <row r="2657" spans="1:4" x14ac:dyDescent="0.25">
      <c r="A2657" s="27"/>
      <c r="B2657" s="27"/>
      <c r="C2657" s="27"/>
      <c r="D2657" s="27"/>
    </row>
    <row r="2658" spans="1:4" x14ac:dyDescent="0.25">
      <c r="A2658" s="27"/>
      <c r="B2658" s="27"/>
      <c r="C2658" s="27"/>
      <c r="D2658" s="27"/>
    </row>
    <row r="2659" spans="1:4" x14ac:dyDescent="0.25">
      <c r="A2659" s="27"/>
      <c r="B2659" s="27"/>
      <c r="C2659" s="27"/>
      <c r="D2659" s="27"/>
    </row>
    <row r="2660" spans="1:4" x14ac:dyDescent="0.25">
      <c r="A2660" s="27"/>
      <c r="B2660" s="27"/>
      <c r="C2660" s="27"/>
      <c r="D2660" s="27"/>
    </row>
    <row r="2661" spans="1:4" x14ac:dyDescent="0.25">
      <c r="A2661" s="27"/>
      <c r="B2661" s="27"/>
      <c r="C2661" s="27"/>
      <c r="D2661" s="27"/>
    </row>
    <row r="2662" spans="1:4" x14ac:dyDescent="0.25">
      <c r="A2662" s="27"/>
      <c r="B2662" s="27"/>
      <c r="C2662" s="27"/>
      <c r="D2662" s="27"/>
    </row>
    <row r="2663" spans="1:4" x14ac:dyDescent="0.25">
      <c r="A2663" s="27"/>
      <c r="B2663" s="27"/>
      <c r="C2663" s="27"/>
      <c r="D2663" s="27"/>
    </row>
    <row r="2664" spans="1:4" x14ac:dyDescent="0.25">
      <c r="A2664" s="27"/>
      <c r="B2664" s="27"/>
      <c r="C2664" s="27"/>
      <c r="D2664" s="27"/>
    </row>
    <row r="2665" spans="1:4" x14ac:dyDescent="0.25">
      <c r="A2665" s="27"/>
      <c r="B2665" s="27"/>
      <c r="C2665" s="27"/>
      <c r="D2665" s="27"/>
    </row>
    <row r="2666" spans="1:4" x14ac:dyDescent="0.25">
      <c r="A2666" s="27"/>
      <c r="B2666" s="27"/>
      <c r="C2666" s="27"/>
      <c r="D2666" s="27"/>
    </row>
    <row r="2667" spans="1:4" x14ac:dyDescent="0.25">
      <c r="A2667" s="27"/>
      <c r="B2667" s="27"/>
      <c r="C2667" s="27"/>
      <c r="D2667" s="27"/>
    </row>
    <row r="2668" spans="1:4" x14ac:dyDescent="0.25">
      <c r="A2668" s="27"/>
      <c r="B2668" s="27"/>
      <c r="C2668" s="27"/>
      <c r="D2668" s="27"/>
    </row>
    <row r="2669" spans="1:4" x14ac:dyDescent="0.25">
      <c r="A2669" s="27"/>
      <c r="B2669" s="27"/>
      <c r="C2669" s="27"/>
      <c r="D2669" s="27"/>
    </row>
    <row r="2670" spans="1:4" x14ac:dyDescent="0.25">
      <c r="A2670" s="27"/>
      <c r="B2670" s="27"/>
      <c r="C2670" s="27"/>
      <c r="D2670" s="27"/>
    </row>
    <row r="2671" spans="1:4" x14ac:dyDescent="0.25">
      <c r="A2671" s="27"/>
      <c r="B2671" s="27"/>
      <c r="C2671" s="27"/>
      <c r="D2671" s="27"/>
    </row>
    <row r="2672" spans="1:4" x14ac:dyDescent="0.25">
      <c r="A2672" s="27"/>
      <c r="B2672" s="27"/>
      <c r="C2672" s="27"/>
      <c r="D2672" s="27"/>
    </row>
    <row r="2673" spans="1:4" x14ac:dyDescent="0.25">
      <c r="A2673" s="27"/>
      <c r="B2673" s="27"/>
      <c r="C2673" s="27"/>
      <c r="D2673" s="27"/>
    </row>
    <row r="2674" spans="1:4" x14ac:dyDescent="0.25">
      <c r="A2674" s="27"/>
      <c r="B2674" s="27"/>
      <c r="C2674" s="27"/>
      <c r="D2674" s="27"/>
    </row>
    <row r="2675" spans="1:4" x14ac:dyDescent="0.25">
      <c r="A2675" s="27"/>
      <c r="B2675" s="27"/>
      <c r="C2675" s="27"/>
      <c r="D2675" s="27"/>
    </row>
    <row r="2676" spans="1:4" x14ac:dyDescent="0.25">
      <c r="A2676" s="27"/>
      <c r="B2676" s="27"/>
      <c r="C2676" s="27"/>
      <c r="D2676" s="27"/>
    </row>
    <row r="2677" spans="1:4" x14ac:dyDescent="0.25">
      <c r="A2677" s="27"/>
      <c r="B2677" s="27"/>
      <c r="C2677" s="27"/>
      <c r="D2677" s="27"/>
    </row>
    <row r="2678" spans="1:4" x14ac:dyDescent="0.25">
      <c r="A2678" s="27"/>
      <c r="B2678" s="27"/>
      <c r="C2678" s="27"/>
      <c r="D2678" s="27"/>
    </row>
    <row r="2679" spans="1:4" x14ac:dyDescent="0.25">
      <c r="A2679" s="27"/>
      <c r="B2679" s="27"/>
      <c r="C2679" s="27"/>
      <c r="D2679" s="27"/>
    </row>
    <row r="2680" spans="1:4" x14ac:dyDescent="0.25">
      <c r="A2680" s="27"/>
      <c r="B2680" s="27"/>
      <c r="C2680" s="27"/>
      <c r="D2680" s="27"/>
    </row>
    <row r="2681" spans="1:4" x14ac:dyDescent="0.25">
      <c r="A2681" s="27"/>
      <c r="B2681" s="27"/>
      <c r="C2681" s="27"/>
      <c r="D2681" s="27"/>
    </row>
    <row r="2682" spans="1:4" x14ac:dyDescent="0.25">
      <c r="A2682" s="27"/>
      <c r="B2682" s="27"/>
      <c r="C2682" s="27"/>
      <c r="D2682" s="27"/>
    </row>
    <row r="2683" spans="1:4" x14ac:dyDescent="0.25">
      <c r="A2683" s="27"/>
      <c r="B2683" s="27"/>
      <c r="C2683" s="27"/>
      <c r="D2683" s="27"/>
    </row>
    <row r="2684" spans="1:4" x14ac:dyDescent="0.25">
      <c r="A2684" s="27"/>
      <c r="B2684" s="27"/>
      <c r="C2684" s="27"/>
      <c r="D2684" s="27"/>
    </row>
    <row r="2685" spans="1:4" x14ac:dyDescent="0.25">
      <c r="A2685" s="27"/>
      <c r="B2685" s="27"/>
      <c r="C2685" s="27"/>
      <c r="D2685" s="27"/>
    </row>
    <row r="2686" spans="1:4" x14ac:dyDescent="0.25">
      <c r="A2686" s="27"/>
      <c r="B2686" s="27"/>
      <c r="C2686" s="27"/>
      <c r="D2686" s="27"/>
    </row>
    <row r="2687" spans="1:4" x14ac:dyDescent="0.25">
      <c r="A2687" s="27"/>
      <c r="B2687" s="27"/>
      <c r="C2687" s="27"/>
      <c r="D2687" s="27"/>
    </row>
    <row r="2688" spans="1:4" x14ac:dyDescent="0.25">
      <c r="A2688" s="27"/>
      <c r="B2688" s="27"/>
      <c r="C2688" s="27"/>
      <c r="D2688" s="27"/>
    </row>
    <row r="2689" spans="1:4" x14ac:dyDescent="0.25">
      <c r="A2689" s="27"/>
      <c r="B2689" s="27"/>
      <c r="C2689" s="27"/>
      <c r="D2689" s="27"/>
    </row>
    <row r="2690" spans="1:4" x14ac:dyDescent="0.25">
      <c r="A2690" s="27"/>
      <c r="B2690" s="27"/>
      <c r="C2690" s="27"/>
      <c r="D2690" s="27"/>
    </row>
    <row r="2691" spans="1:4" x14ac:dyDescent="0.25">
      <c r="A2691" s="27"/>
      <c r="B2691" s="27"/>
      <c r="C2691" s="27"/>
      <c r="D2691" s="27"/>
    </row>
    <row r="2692" spans="1:4" x14ac:dyDescent="0.25">
      <c r="A2692" s="27"/>
      <c r="B2692" s="27"/>
      <c r="C2692" s="27"/>
      <c r="D2692" s="27"/>
    </row>
    <row r="2693" spans="1:4" x14ac:dyDescent="0.25">
      <c r="A2693" s="27"/>
      <c r="B2693" s="27"/>
      <c r="C2693" s="27"/>
      <c r="D2693" s="27"/>
    </row>
    <row r="2694" spans="1:4" x14ac:dyDescent="0.25">
      <c r="A2694" s="27"/>
      <c r="B2694" s="27"/>
      <c r="C2694" s="27"/>
      <c r="D2694" s="27"/>
    </row>
    <row r="2695" spans="1:4" x14ac:dyDescent="0.25">
      <c r="A2695" s="27"/>
      <c r="B2695" s="27"/>
      <c r="C2695" s="27"/>
      <c r="D2695" s="27"/>
    </row>
    <row r="2696" spans="1:4" x14ac:dyDescent="0.25">
      <c r="A2696" s="27"/>
      <c r="B2696" s="27"/>
      <c r="C2696" s="27"/>
      <c r="D2696" s="27"/>
    </row>
    <row r="2697" spans="1:4" x14ac:dyDescent="0.25">
      <c r="A2697" s="27"/>
      <c r="B2697" s="27"/>
      <c r="C2697" s="27"/>
      <c r="D2697" s="27"/>
    </row>
    <row r="2698" spans="1:4" x14ac:dyDescent="0.25">
      <c r="A2698" s="27"/>
      <c r="B2698" s="27"/>
      <c r="C2698" s="27"/>
      <c r="D2698" s="27"/>
    </row>
    <row r="2699" spans="1:4" x14ac:dyDescent="0.25">
      <c r="A2699" s="27"/>
      <c r="B2699" s="27"/>
      <c r="C2699" s="27"/>
      <c r="D2699" s="27"/>
    </row>
    <row r="2700" spans="1:4" x14ac:dyDescent="0.25">
      <c r="A2700" s="27"/>
      <c r="B2700" s="27"/>
      <c r="C2700" s="27"/>
      <c r="D2700" s="27"/>
    </row>
    <row r="2701" spans="1:4" x14ac:dyDescent="0.25">
      <c r="A2701" s="27"/>
      <c r="B2701" s="27"/>
      <c r="C2701" s="27"/>
      <c r="D2701" s="27"/>
    </row>
    <row r="2702" spans="1:4" x14ac:dyDescent="0.25">
      <c r="A2702" s="27"/>
      <c r="B2702" s="27"/>
      <c r="C2702" s="27"/>
      <c r="D2702" s="27"/>
    </row>
    <row r="2703" spans="1:4" x14ac:dyDescent="0.25">
      <c r="A2703" s="27"/>
      <c r="B2703" s="27"/>
      <c r="C2703" s="27"/>
      <c r="D2703" s="27"/>
    </row>
    <row r="2704" spans="1:4" x14ac:dyDescent="0.25">
      <c r="A2704" s="27"/>
      <c r="B2704" s="27"/>
      <c r="C2704" s="27"/>
      <c r="D2704" s="27"/>
    </row>
    <row r="2705" spans="1:4" x14ac:dyDescent="0.25">
      <c r="A2705" s="27"/>
      <c r="B2705" s="27"/>
      <c r="C2705" s="27"/>
      <c r="D2705" s="27"/>
    </row>
    <row r="2706" spans="1:4" x14ac:dyDescent="0.25">
      <c r="A2706" s="27"/>
      <c r="B2706" s="27"/>
      <c r="C2706" s="27"/>
      <c r="D2706" s="27"/>
    </row>
    <row r="2707" spans="1:4" x14ac:dyDescent="0.25">
      <c r="A2707" s="27"/>
      <c r="B2707" s="27"/>
      <c r="C2707" s="27"/>
      <c r="D2707" s="27"/>
    </row>
    <row r="2708" spans="1:4" x14ac:dyDescent="0.25">
      <c r="A2708" s="27"/>
      <c r="B2708" s="27"/>
      <c r="C2708" s="27"/>
      <c r="D2708" s="27"/>
    </row>
    <row r="2709" spans="1:4" x14ac:dyDescent="0.25">
      <c r="A2709" s="27"/>
      <c r="B2709" s="27"/>
      <c r="C2709" s="27"/>
      <c r="D2709" s="27"/>
    </row>
    <row r="2710" spans="1:4" x14ac:dyDescent="0.25">
      <c r="A2710" s="27"/>
      <c r="B2710" s="27"/>
      <c r="C2710" s="27"/>
      <c r="D2710" s="27"/>
    </row>
    <row r="2711" spans="1:4" x14ac:dyDescent="0.25">
      <c r="A2711" s="27"/>
      <c r="B2711" s="27"/>
      <c r="C2711" s="27"/>
      <c r="D2711" s="27"/>
    </row>
    <row r="2712" spans="1:4" x14ac:dyDescent="0.25">
      <c r="A2712" s="27"/>
      <c r="B2712" s="27"/>
      <c r="C2712" s="27"/>
      <c r="D2712" s="27"/>
    </row>
    <row r="2713" spans="1:4" x14ac:dyDescent="0.25">
      <c r="A2713" s="27"/>
      <c r="B2713" s="27"/>
      <c r="C2713" s="27"/>
      <c r="D2713" s="27"/>
    </row>
    <row r="2714" spans="1:4" x14ac:dyDescent="0.25">
      <c r="A2714" s="27"/>
      <c r="B2714" s="27"/>
      <c r="C2714" s="27"/>
      <c r="D2714" s="27"/>
    </row>
    <row r="2715" spans="1:4" x14ac:dyDescent="0.25">
      <c r="A2715" s="27"/>
      <c r="B2715" s="27"/>
      <c r="C2715" s="27"/>
      <c r="D2715" s="27"/>
    </row>
    <row r="2716" spans="1:4" x14ac:dyDescent="0.25">
      <c r="A2716" s="27"/>
      <c r="B2716" s="27"/>
      <c r="C2716" s="27"/>
      <c r="D2716" s="27"/>
    </row>
    <row r="2717" spans="1:4" x14ac:dyDescent="0.25">
      <c r="A2717" s="27"/>
      <c r="B2717" s="27"/>
      <c r="C2717" s="27"/>
      <c r="D2717" s="27"/>
    </row>
    <row r="2718" spans="1:4" x14ac:dyDescent="0.25">
      <c r="A2718" s="27"/>
      <c r="B2718" s="27"/>
      <c r="C2718" s="27"/>
      <c r="D2718" s="27"/>
    </row>
    <row r="2719" spans="1:4" x14ac:dyDescent="0.25">
      <c r="A2719" s="27"/>
      <c r="B2719" s="27"/>
      <c r="C2719" s="27"/>
      <c r="D2719" s="27"/>
    </row>
    <row r="2720" spans="1:4" x14ac:dyDescent="0.25">
      <c r="A2720" s="27"/>
      <c r="B2720" s="27"/>
      <c r="C2720" s="27"/>
      <c r="D2720" s="27"/>
    </row>
    <row r="2721" spans="1:4" x14ac:dyDescent="0.25">
      <c r="A2721" s="27"/>
      <c r="B2721" s="27"/>
      <c r="C2721" s="27"/>
      <c r="D2721" s="27"/>
    </row>
    <row r="2722" spans="1:4" x14ac:dyDescent="0.25">
      <c r="A2722" s="27"/>
      <c r="B2722" s="27"/>
      <c r="C2722" s="27"/>
      <c r="D2722" s="27"/>
    </row>
    <row r="2723" spans="1:4" x14ac:dyDescent="0.25">
      <c r="A2723" s="27"/>
      <c r="B2723" s="27"/>
      <c r="C2723" s="27"/>
      <c r="D2723" s="27"/>
    </row>
    <row r="2724" spans="1:4" x14ac:dyDescent="0.25">
      <c r="A2724" s="27"/>
      <c r="B2724" s="27"/>
      <c r="C2724" s="27"/>
      <c r="D2724" s="27"/>
    </row>
    <row r="2725" spans="1:4" x14ac:dyDescent="0.25">
      <c r="A2725" s="27"/>
      <c r="B2725" s="27"/>
      <c r="C2725" s="27"/>
      <c r="D2725" s="27"/>
    </row>
    <row r="2726" spans="1:4" x14ac:dyDescent="0.25">
      <c r="A2726" s="27"/>
      <c r="B2726" s="27"/>
      <c r="C2726" s="27"/>
      <c r="D2726" s="27"/>
    </row>
    <row r="2727" spans="1:4" x14ac:dyDescent="0.25">
      <c r="A2727" s="27"/>
      <c r="B2727" s="27"/>
      <c r="C2727" s="27"/>
      <c r="D2727" s="27"/>
    </row>
    <row r="2728" spans="1:4" x14ac:dyDescent="0.25">
      <c r="A2728" s="27"/>
      <c r="B2728" s="27"/>
      <c r="C2728" s="27"/>
      <c r="D2728" s="27"/>
    </row>
    <row r="2729" spans="1:4" x14ac:dyDescent="0.25">
      <c r="A2729" s="27"/>
      <c r="B2729" s="27"/>
      <c r="C2729" s="27"/>
      <c r="D2729" s="27"/>
    </row>
    <row r="2730" spans="1:4" x14ac:dyDescent="0.25">
      <c r="A2730" s="27"/>
      <c r="B2730" s="27"/>
      <c r="C2730" s="27"/>
      <c r="D2730" s="27"/>
    </row>
    <row r="2731" spans="1:4" x14ac:dyDescent="0.25">
      <c r="A2731" s="27"/>
      <c r="B2731" s="27"/>
      <c r="C2731" s="27"/>
      <c r="D2731" s="27"/>
    </row>
    <row r="2732" spans="1:4" x14ac:dyDescent="0.25">
      <c r="A2732" s="27"/>
      <c r="B2732" s="27"/>
      <c r="C2732" s="27"/>
      <c r="D2732" s="27"/>
    </row>
    <row r="2733" spans="1:4" x14ac:dyDescent="0.25">
      <c r="A2733" s="27"/>
      <c r="B2733" s="27"/>
      <c r="C2733" s="27"/>
      <c r="D2733" s="27"/>
    </row>
    <row r="2734" spans="1:4" x14ac:dyDescent="0.25">
      <c r="A2734" s="27"/>
      <c r="B2734" s="27"/>
      <c r="C2734" s="27"/>
      <c r="D2734" s="27"/>
    </row>
    <row r="2735" spans="1:4" x14ac:dyDescent="0.25">
      <c r="A2735" s="27"/>
      <c r="B2735" s="27"/>
      <c r="C2735" s="27"/>
      <c r="D2735" s="27"/>
    </row>
    <row r="2736" spans="1:4" x14ac:dyDescent="0.25">
      <c r="A2736" s="27"/>
      <c r="B2736" s="27"/>
      <c r="C2736" s="27"/>
      <c r="D2736" s="27"/>
    </row>
    <row r="2737" spans="1:4" x14ac:dyDescent="0.25">
      <c r="A2737" s="27"/>
      <c r="B2737" s="27"/>
      <c r="C2737" s="27"/>
      <c r="D2737" s="27"/>
    </row>
    <row r="2738" spans="1:4" x14ac:dyDescent="0.25">
      <c r="A2738" s="27"/>
      <c r="B2738" s="27"/>
      <c r="C2738" s="27"/>
      <c r="D2738" s="27"/>
    </row>
    <row r="2739" spans="1:4" x14ac:dyDescent="0.25">
      <c r="A2739" s="27"/>
      <c r="B2739" s="27"/>
      <c r="C2739" s="27"/>
      <c r="D2739" s="27"/>
    </row>
    <row r="2740" spans="1:4" x14ac:dyDescent="0.25">
      <c r="A2740" s="27"/>
      <c r="B2740" s="27"/>
      <c r="C2740" s="27"/>
      <c r="D2740" s="27"/>
    </row>
    <row r="2741" spans="1:4" x14ac:dyDescent="0.25">
      <c r="A2741" s="27"/>
      <c r="B2741" s="27"/>
      <c r="C2741" s="27"/>
      <c r="D2741" s="27"/>
    </row>
    <row r="2742" spans="1:4" x14ac:dyDescent="0.25">
      <c r="A2742" s="27"/>
      <c r="B2742" s="27"/>
      <c r="C2742" s="27"/>
      <c r="D2742" s="27"/>
    </row>
    <row r="2743" spans="1:4" x14ac:dyDescent="0.25">
      <c r="A2743" s="27"/>
      <c r="B2743" s="27"/>
      <c r="C2743" s="27"/>
      <c r="D2743" s="27"/>
    </row>
    <row r="2744" spans="1:4" x14ac:dyDescent="0.25">
      <c r="A2744" s="27"/>
      <c r="B2744" s="27"/>
      <c r="C2744" s="27"/>
      <c r="D2744" s="27"/>
    </row>
    <row r="2745" spans="1:4" x14ac:dyDescent="0.25">
      <c r="A2745" s="27"/>
      <c r="B2745" s="27"/>
      <c r="C2745" s="27"/>
      <c r="D2745" s="27"/>
    </row>
    <row r="2746" spans="1:4" x14ac:dyDescent="0.25">
      <c r="A2746" s="27"/>
      <c r="B2746" s="27"/>
      <c r="C2746" s="27"/>
      <c r="D2746" s="27"/>
    </row>
    <row r="2747" spans="1:4" x14ac:dyDescent="0.25">
      <c r="A2747" s="27"/>
      <c r="B2747" s="27"/>
      <c r="C2747" s="27"/>
      <c r="D2747" s="27"/>
    </row>
    <row r="2748" spans="1:4" x14ac:dyDescent="0.25">
      <c r="A2748" s="27"/>
      <c r="B2748" s="27"/>
      <c r="C2748" s="27"/>
      <c r="D2748" s="27"/>
    </row>
    <row r="2749" spans="1:4" x14ac:dyDescent="0.25">
      <c r="A2749" s="27"/>
      <c r="B2749" s="27"/>
      <c r="C2749" s="27"/>
      <c r="D2749" s="27"/>
    </row>
    <row r="2750" spans="1:4" x14ac:dyDescent="0.25">
      <c r="A2750" s="27"/>
      <c r="B2750" s="27"/>
      <c r="C2750" s="27"/>
      <c r="D2750" s="27"/>
    </row>
    <row r="2751" spans="1:4" x14ac:dyDescent="0.25">
      <c r="A2751" s="27"/>
      <c r="B2751" s="27"/>
      <c r="C2751" s="27"/>
      <c r="D2751" s="27"/>
    </row>
    <row r="2752" spans="1:4" x14ac:dyDescent="0.25">
      <c r="A2752" s="27"/>
      <c r="B2752" s="27"/>
      <c r="C2752" s="27"/>
      <c r="D2752" s="27"/>
    </row>
    <row r="2753" spans="1:4" x14ac:dyDescent="0.25">
      <c r="A2753" s="27"/>
      <c r="B2753" s="27"/>
      <c r="C2753" s="27"/>
      <c r="D2753" s="27"/>
    </row>
    <row r="2754" spans="1:4" x14ac:dyDescent="0.25">
      <c r="A2754" s="27"/>
      <c r="B2754" s="27"/>
      <c r="C2754" s="27"/>
      <c r="D2754" s="27"/>
    </row>
    <row r="2755" spans="1:4" x14ac:dyDescent="0.25">
      <c r="A2755" s="27"/>
      <c r="B2755" s="27"/>
      <c r="C2755" s="27"/>
      <c r="D2755" s="27"/>
    </row>
    <row r="2756" spans="1:4" x14ac:dyDescent="0.25">
      <c r="A2756" s="27"/>
      <c r="B2756" s="27"/>
      <c r="C2756" s="27"/>
      <c r="D2756" s="27"/>
    </row>
    <row r="2757" spans="1:4" x14ac:dyDescent="0.25">
      <c r="A2757" s="27"/>
      <c r="B2757" s="27"/>
      <c r="C2757" s="27"/>
      <c r="D2757" s="27"/>
    </row>
    <row r="2758" spans="1:4" x14ac:dyDescent="0.25">
      <c r="A2758" s="27"/>
      <c r="B2758" s="27"/>
      <c r="C2758" s="27"/>
      <c r="D2758" s="27"/>
    </row>
    <row r="2759" spans="1:4" x14ac:dyDescent="0.25">
      <c r="A2759" s="27"/>
      <c r="B2759" s="27"/>
      <c r="C2759" s="27"/>
      <c r="D2759" s="27"/>
    </row>
    <row r="2760" spans="1:4" x14ac:dyDescent="0.25">
      <c r="A2760" s="27"/>
      <c r="B2760" s="27"/>
      <c r="C2760" s="27"/>
      <c r="D2760" s="27"/>
    </row>
    <row r="2761" spans="1:4" x14ac:dyDescent="0.25">
      <c r="A2761" s="27"/>
      <c r="B2761" s="27"/>
      <c r="C2761" s="27"/>
      <c r="D2761" s="27"/>
    </row>
    <row r="2762" spans="1:4" x14ac:dyDescent="0.25">
      <c r="A2762" s="27"/>
      <c r="B2762" s="27"/>
      <c r="C2762" s="27"/>
      <c r="D2762" s="27"/>
    </row>
    <row r="2763" spans="1:4" x14ac:dyDescent="0.25">
      <c r="A2763" s="27"/>
      <c r="B2763" s="27"/>
      <c r="C2763" s="27"/>
      <c r="D2763" s="27"/>
    </row>
    <row r="2764" spans="1:4" x14ac:dyDescent="0.25">
      <c r="A2764" s="27"/>
      <c r="B2764" s="27"/>
      <c r="C2764" s="27"/>
      <c r="D2764" s="27"/>
    </row>
    <row r="2765" spans="1:4" x14ac:dyDescent="0.25">
      <c r="A2765" s="27"/>
      <c r="B2765" s="27"/>
      <c r="C2765" s="27"/>
      <c r="D2765" s="27"/>
    </row>
    <row r="2766" spans="1:4" x14ac:dyDescent="0.25">
      <c r="A2766" s="27"/>
      <c r="B2766" s="27"/>
      <c r="C2766" s="27"/>
      <c r="D2766" s="27"/>
    </row>
    <row r="2767" spans="1:4" x14ac:dyDescent="0.25">
      <c r="A2767" s="27"/>
      <c r="B2767" s="27"/>
      <c r="C2767" s="27"/>
      <c r="D2767" s="27"/>
    </row>
    <row r="2768" spans="1:4" x14ac:dyDescent="0.25">
      <c r="A2768" s="27"/>
      <c r="B2768" s="27"/>
      <c r="C2768" s="27"/>
      <c r="D2768" s="27"/>
    </row>
    <row r="2769" spans="1:4" x14ac:dyDescent="0.25">
      <c r="A2769" s="27"/>
      <c r="B2769" s="27"/>
      <c r="C2769" s="27"/>
      <c r="D2769" s="27"/>
    </row>
    <row r="2770" spans="1:4" x14ac:dyDescent="0.25">
      <c r="A2770" s="27"/>
      <c r="B2770" s="27"/>
      <c r="C2770" s="27"/>
      <c r="D2770" s="27"/>
    </row>
    <row r="2771" spans="1:4" x14ac:dyDescent="0.25">
      <c r="A2771" s="27"/>
      <c r="B2771" s="27"/>
      <c r="C2771" s="27"/>
      <c r="D2771" s="27"/>
    </row>
    <row r="2772" spans="1:4" x14ac:dyDescent="0.25">
      <c r="A2772" s="27"/>
      <c r="B2772" s="27"/>
      <c r="C2772" s="27"/>
      <c r="D2772" s="27"/>
    </row>
    <row r="2773" spans="1:4" x14ac:dyDescent="0.25">
      <c r="A2773" s="27"/>
      <c r="B2773" s="27"/>
      <c r="C2773" s="27"/>
      <c r="D2773" s="27"/>
    </row>
    <row r="2774" spans="1:4" x14ac:dyDescent="0.25">
      <c r="A2774" s="27"/>
      <c r="B2774" s="27"/>
      <c r="C2774" s="27"/>
      <c r="D2774" s="27"/>
    </row>
    <row r="2775" spans="1:4" x14ac:dyDescent="0.25">
      <c r="A2775" s="27"/>
      <c r="B2775" s="27"/>
      <c r="C2775" s="27"/>
      <c r="D2775" s="27"/>
    </row>
    <row r="2776" spans="1:4" x14ac:dyDescent="0.25">
      <c r="A2776" s="27"/>
      <c r="B2776" s="27"/>
      <c r="C2776" s="27"/>
      <c r="D2776" s="27"/>
    </row>
    <row r="2777" spans="1:4" x14ac:dyDescent="0.25">
      <c r="A2777" s="27"/>
      <c r="B2777" s="27"/>
      <c r="C2777" s="27"/>
      <c r="D2777" s="27"/>
    </row>
    <row r="2778" spans="1:4" x14ac:dyDescent="0.25">
      <c r="A2778" s="27"/>
      <c r="B2778" s="27"/>
      <c r="C2778" s="27"/>
      <c r="D2778" s="27"/>
    </row>
    <row r="2779" spans="1:4" x14ac:dyDescent="0.25">
      <c r="A2779" s="27"/>
      <c r="B2779" s="27"/>
      <c r="C2779" s="27"/>
      <c r="D2779" s="27"/>
    </row>
    <row r="2780" spans="1:4" x14ac:dyDescent="0.25">
      <c r="A2780" s="27"/>
      <c r="B2780" s="27"/>
      <c r="C2780" s="27"/>
      <c r="D2780" s="27"/>
    </row>
    <row r="2781" spans="1:4" x14ac:dyDescent="0.25">
      <c r="A2781" s="27"/>
      <c r="B2781" s="27"/>
      <c r="C2781" s="27"/>
      <c r="D2781" s="27"/>
    </row>
    <row r="2782" spans="1:4" x14ac:dyDescent="0.25">
      <c r="A2782" s="27"/>
      <c r="B2782" s="27"/>
      <c r="C2782" s="27"/>
      <c r="D2782" s="27"/>
    </row>
    <row r="2783" spans="1:4" x14ac:dyDescent="0.25">
      <c r="A2783" s="27"/>
      <c r="B2783" s="27"/>
      <c r="C2783" s="27"/>
      <c r="D2783" s="27"/>
    </row>
    <row r="2784" spans="1:4" x14ac:dyDescent="0.25">
      <c r="A2784" s="27"/>
      <c r="B2784" s="27"/>
      <c r="C2784" s="27"/>
      <c r="D2784" s="27"/>
    </row>
    <row r="2785" spans="1:4" x14ac:dyDescent="0.25">
      <c r="A2785" s="27"/>
      <c r="B2785" s="27"/>
      <c r="C2785" s="27"/>
      <c r="D2785" s="27"/>
    </row>
    <row r="2786" spans="1:4" x14ac:dyDescent="0.25">
      <c r="A2786" s="27"/>
      <c r="B2786" s="27"/>
      <c r="C2786" s="27"/>
      <c r="D2786" s="27"/>
    </row>
    <row r="2787" spans="1:4" x14ac:dyDescent="0.25">
      <c r="A2787" s="27"/>
      <c r="B2787" s="27"/>
      <c r="C2787" s="27"/>
      <c r="D2787" s="27"/>
    </row>
    <row r="2788" spans="1:4" x14ac:dyDescent="0.25">
      <c r="A2788" s="27"/>
      <c r="B2788" s="27"/>
      <c r="C2788" s="27"/>
      <c r="D2788" s="27"/>
    </row>
    <row r="2789" spans="1:4" x14ac:dyDescent="0.25">
      <c r="A2789" s="27"/>
      <c r="B2789" s="27"/>
      <c r="C2789" s="27"/>
      <c r="D2789" s="27"/>
    </row>
    <row r="2790" spans="1:4" x14ac:dyDescent="0.25">
      <c r="A2790" s="27"/>
      <c r="B2790" s="27"/>
      <c r="C2790" s="27"/>
      <c r="D2790" s="27"/>
    </row>
    <row r="2791" spans="1:4" x14ac:dyDescent="0.25">
      <c r="A2791" s="27"/>
      <c r="B2791" s="27"/>
      <c r="C2791" s="27"/>
      <c r="D2791" s="27"/>
    </row>
    <row r="2792" spans="1:4" x14ac:dyDescent="0.25">
      <c r="A2792" s="27"/>
      <c r="B2792" s="27"/>
      <c r="C2792" s="27"/>
      <c r="D2792" s="27"/>
    </row>
    <row r="2793" spans="1:4" x14ac:dyDescent="0.25">
      <c r="A2793" s="27"/>
      <c r="B2793" s="27"/>
      <c r="C2793" s="27"/>
      <c r="D2793" s="27"/>
    </row>
    <row r="2794" spans="1:4" x14ac:dyDescent="0.25">
      <c r="A2794" s="27"/>
      <c r="B2794" s="27"/>
      <c r="C2794" s="27"/>
      <c r="D2794" s="27"/>
    </row>
    <row r="2795" spans="1:4" x14ac:dyDescent="0.25">
      <c r="A2795" s="27"/>
      <c r="B2795" s="27"/>
      <c r="C2795" s="27"/>
      <c r="D2795" s="27"/>
    </row>
    <row r="2796" spans="1:4" x14ac:dyDescent="0.25">
      <c r="A2796" s="27"/>
      <c r="B2796" s="27"/>
      <c r="C2796" s="27"/>
      <c r="D2796" s="27"/>
    </row>
    <row r="2797" spans="1:4" x14ac:dyDescent="0.25">
      <c r="A2797" s="27"/>
      <c r="B2797" s="27"/>
      <c r="C2797" s="27"/>
      <c r="D2797" s="27"/>
    </row>
    <row r="2798" spans="1:4" x14ac:dyDescent="0.25">
      <c r="A2798" s="27"/>
      <c r="B2798" s="27"/>
      <c r="C2798" s="27"/>
      <c r="D2798" s="27"/>
    </row>
    <row r="2799" spans="1:4" x14ac:dyDescent="0.25">
      <c r="A2799" s="27"/>
      <c r="B2799" s="27"/>
      <c r="C2799" s="27"/>
      <c r="D2799" s="27"/>
    </row>
    <row r="2800" spans="1:4" x14ac:dyDescent="0.25">
      <c r="A2800" s="27"/>
      <c r="B2800" s="27"/>
      <c r="C2800" s="27"/>
      <c r="D2800" s="27"/>
    </row>
    <row r="2801" spans="1:4" x14ac:dyDescent="0.25">
      <c r="A2801" s="27"/>
      <c r="B2801" s="27"/>
      <c r="C2801" s="27"/>
      <c r="D2801" s="27"/>
    </row>
    <row r="2802" spans="1:4" x14ac:dyDescent="0.25">
      <c r="A2802" s="27"/>
      <c r="B2802" s="27"/>
      <c r="C2802" s="27"/>
      <c r="D2802" s="27"/>
    </row>
    <row r="2803" spans="1:4" x14ac:dyDescent="0.25">
      <c r="A2803" s="27"/>
      <c r="B2803" s="27"/>
      <c r="C2803" s="27"/>
      <c r="D2803" s="27"/>
    </row>
    <row r="2804" spans="1:4" x14ac:dyDescent="0.25">
      <c r="A2804" s="27"/>
      <c r="B2804" s="27"/>
      <c r="C2804" s="27"/>
      <c r="D2804" s="27"/>
    </row>
    <row r="2805" spans="1:4" x14ac:dyDescent="0.25">
      <c r="A2805" s="27"/>
      <c r="B2805" s="27"/>
      <c r="C2805" s="27"/>
      <c r="D2805" s="27"/>
    </row>
    <row r="2806" spans="1:4" x14ac:dyDescent="0.25">
      <c r="A2806" s="27"/>
      <c r="B2806" s="27"/>
      <c r="C2806" s="27"/>
      <c r="D2806" s="27"/>
    </row>
    <row r="2807" spans="1:4" x14ac:dyDescent="0.25">
      <c r="A2807" s="27"/>
      <c r="B2807" s="27"/>
      <c r="C2807" s="27"/>
      <c r="D2807" s="27"/>
    </row>
    <row r="2808" spans="1:4" x14ac:dyDescent="0.25">
      <c r="A2808" s="27"/>
      <c r="B2808" s="27"/>
      <c r="C2808" s="27"/>
      <c r="D2808" s="27"/>
    </row>
    <row r="2809" spans="1:4" x14ac:dyDescent="0.25">
      <c r="A2809" s="27"/>
      <c r="B2809" s="27"/>
      <c r="C2809" s="27"/>
      <c r="D2809" s="27"/>
    </row>
    <row r="2810" spans="1:4" x14ac:dyDescent="0.25">
      <c r="A2810" s="27"/>
      <c r="B2810" s="27"/>
      <c r="C2810" s="27"/>
      <c r="D2810" s="27"/>
    </row>
    <row r="2811" spans="1:4" x14ac:dyDescent="0.25">
      <c r="A2811" s="27"/>
      <c r="B2811" s="27"/>
      <c r="C2811" s="27"/>
      <c r="D2811" s="27"/>
    </row>
    <row r="2812" spans="1:4" x14ac:dyDescent="0.25">
      <c r="A2812" s="27"/>
      <c r="B2812" s="27"/>
      <c r="C2812" s="27"/>
      <c r="D2812" s="27"/>
    </row>
    <row r="2813" spans="1:4" x14ac:dyDescent="0.25">
      <c r="A2813" s="27"/>
      <c r="B2813" s="27"/>
      <c r="C2813" s="27"/>
      <c r="D2813" s="27"/>
    </row>
    <row r="2814" spans="1:4" x14ac:dyDescent="0.25">
      <c r="A2814" s="27"/>
      <c r="B2814" s="27"/>
      <c r="C2814" s="27"/>
      <c r="D2814" s="27"/>
    </row>
    <row r="2815" spans="1:4" x14ac:dyDescent="0.25">
      <c r="A2815" s="27"/>
      <c r="B2815" s="27"/>
      <c r="C2815" s="27"/>
      <c r="D2815" s="27"/>
    </row>
    <row r="2816" spans="1:4" x14ac:dyDescent="0.25">
      <c r="A2816" s="27"/>
      <c r="B2816" s="27"/>
      <c r="C2816" s="27"/>
      <c r="D2816" s="27"/>
    </row>
    <row r="2817" spans="1:4" x14ac:dyDescent="0.25">
      <c r="A2817" s="27"/>
      <c r="B2817" s="27"/>
      <c r="C2817" s="27"/>
      <c r="D2817" s="27"/>
    </row>
    <row r="2818" spans="1:4" x14ac:dyDescent="0.25">
      <c r="A2818" s="27"/>
      <c r="B2818" s="27"/>
      <c r="C2818" s="27"/>
      <c r="D2818" s="27"/>
    </row>
    <row r="2819" spans="1:4" x14ac:dyDescent="0.25">
      <c r="A2819" s="27"/>
      <c r="B2819" s="27"/>
      <c r="C2819" s="27"/>
      <c r="D2819" s="27"/>
    </row>
    <row r="2820" spans="1:4" x14ac:dyDescent="0.25">
      <c r="A2820" s="27"/>
      <c r="B2820" s="27"/>
      <c r="C2820" s="27"/>
      <c r="D2820" s="27"/>
    </row>
    <row r="2821" spans="1:4" x14ac:dyDescent="0.25">
      <c r="A2821" s="27"/>
      <c r="B2821" s="27"/>
      <c r="C2821" s="27"/>
      <c r="D2821" s="27"/>
    </row>
    <row r="2822" spans="1:4" x14ac:dyDescent="0.25">
      <c r="A2822" s="27"/>
      <c r="B2822" s="27"/>
      <c r="C2822" s="27"/>
      <c r="D2822" s="27"/>
    </row>
    <row r="2823" spans="1:4" x14ac:dyDescent="0.25">
      <c r="A2823" s="27"/>
      <c r="B2823" s="27"/>
      <c r="C2823" s="27"/>
      <c r="D2823" s="27"/>
    </row>
    <row r="2824" spans="1:4" x14ac:dyDescent="0.25">
      <c r="A2824" s="27"/>
      <c r="B2824" s="27"/>
      <c r="C2824" s="27"/>
      <c r="D2824" s="27"/>
    </row>
    <row r="2825" spans="1:4" x14ac:dyDescent="0.25">
      <c r="A2825" s="27"/>
      <c r="B2825" s="27"/>
      <c r="C2825" s="27"/>
      <c r="D2825" s="27"/>
    </row>
    <row r="2826" spans="1:4" x14ac:dyDescent="0.25">
      <c r="A2826" s="27"/>
      <c r="B2826" s="27"/>
      <c r="C2826" s="27"/>
      <c r="D2826" s="27"/>
    </row>
    <row r="2827" spans="1:4" x14ac:dyDescent="0.25">
      <c r="A2827" s="27"/>
      <c r="B2827" s="27"/>
      <c r="C2827" s="27"/>
      <c r="D2827" s="27"/>
    </row>
    <row r="2828" spans="1:4" x14ac:dyDescent="0.25">
      <c r="A2828" s="27"/>
      <c r="B2828" s="27"/>
      <c r="C2828" s="27"/>
      <c r="D2828" s="27"/>
    </row>
    <row r="2829" spans="1:4" x14ac:dyDescent="0.25">
      <c r="A2829" s="27"/>
      <c r="B2829" s="27"/>
      <c r="C2829" s="27"/>
      <c r="D2829" s="27"/>
    </row>
    <row r="2830" spans="1:4" x14ac:dyDescent="0.25">
      <c r="A2830" s="27"/>
      <c r="B2830" s="27"/>
      <c r="C2830" s="27"/>
      <c r="D2830" s="27"/>
    </row>
    <row r="2831" spans="1:4" x14ac:dyDescent="0.25">
      <c r="A2831" s="27"/>
      <c r="B2831" s="27"/>
      <c r="C2831" s="27"/>
      <c r="D2831" s="27"/>
    </row>
    <row r="2832" spans="1:4" x14ac:dyDescent="0.25">
      <c r="A2832" s="27"/>
      <c r="B2832" s="27"/>
      <c r="C2832" s="27"/>
      <c r="D2832" s="27"/>
    </row>
    <row r="2833" spans="1:4" x14ac:dyDescent="0.25">
      <c r="A2833" s="27"/>
      <c r="B2833" s="27"/>
      <c r="C2833" s="27"/>
      <c r="D2833" s="27"/>
    </row>
    <row r="2834" spans="1:4" x14ac:dyDescent="0.25">
      <c r="A2834" s="27"/>
      <c r="B2834" s="27"/>
      <c r="C2834" s="27"/>
      <c r="D2834" s="27"/>
    </row>
    <row r="2835" spans="1:4" x14ac:dyDescent="0.25">
      <c r="A2835" s="27"/>
      <c r="B2835" s="27"/>
      <c r="C2835" s="27"/>
      <c r="D2835" s="27"/>
    </row>
    <row r="2836" spans="1:4" x14ac:dyDescent="0.25">
      <c r="A2836" s="27"/>
      <c r="B2836" s="27"/>
      <c r="C2836" s="27"/>
      <c r="D2836" s="27"/>
    </row>
    <row r="2837" spans="1:4" x14ac:dyDescent="0.25">
      <c r="A2837" s="27"/>
      <c r="B2837" s="27"/>
      <c r="C2837" s="27"/>
      <c r="D2837" s="27"/>
    </row>
    <row r="2838" spans="1:4" x14ac:dyDescent="0.25">
      <c r="A2838" s="27"/>
      <c r="B2838" s="27"/>
      <c r="C2838" s="27"/>
      <c r="D2838" s="27"/>
    </row>
    <row r="2839" spans="1:4" x14ac:dyDescent="0.25">
      <c r="A2839" s="27"/>
      <c r="B2839" s="27"/>
      <c r="C2839" s="27"/>
      <c r="D2839" s="27"/>
    </row>
    <row r="2840" spans="1:4" x14ac:dyDescent="0.25">
      <c r="A2840" s="27"/>
      <c r="B2840" s="27"/>
      <c r="C2840" s="27"/>
      <c r="D2840" s="27"/>
    </row>
    <row r="2841" spans="1:4" x14ac:dyDescent="0.25">
      <c r="A2841" s="27"/>
      <c r="B2841" s="27"/>
      <c r="C2841" s="27"/>
      <c r="D2841" s="27"/>
    </row>
    <row r="2842" spans="1:4" x14ac:dyDescent="0.25">
      <c r="A2842" s="27"/>
      <c r="B2842" s="27"/>
      <c r="C2842" s="27"/>
      <c r="D2842" s="27"/>
    </row>
    <row r="2843" spans="1:4" x14ac:dyDescent="0.25">
      <c r="A2843" s="27"/>
      <c r="B2843" s="27"/>
      <c r="C2843" s="27"/>
      <c r="D2843" s="27"/>
    </row>
    <row r="2844" spans="1:4" x14ac:dyDescent="0.25">
      <c r="A2844" s="27"/>
      <c r="B2844" s="27"/>
      <c r="C2844" s="27"/>
      <c r="D2844" s="27"/>
    </row>
    <row r="2845" spans="1:4" x14ac:dyDescent="0.25">
      <c r="A2845" s="27"/>
      <c r="B2845" s="27"/>
      <c r="C2845" s="27"/>
      <c r="D2845" s="27"/>
    </row>
  </sheetData>
  <pageMargins left="0.70866141732283472" right="0.70866141732283472" top="0.78740157480314965" bottom="0.78740157480314965" header="0.31496062992125984" footer="0.31496062992125984"/>
  <pageSetup paperSize="9" fitToHeight="0" orientation="landscape" verticalDpi="1200" r:id="rId1"/>
  <headerFooter>
    <oddHeader>&amp;LRieber SapExl Reports</oddHeader>
    <oddFooter xml:space="preserve">&amp;LPrinting date: &amp;D&amp;CPage &amp;P / &amp;N&amp;R&amp;F - &amp;A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>
    <tabColor indexed="29"/>
  </sheetPr>
  <dimension ref="A6:ET428"/>
  <sheetViews>
    <sheetView showGridLines="0" zoomScale="85" workbookViewId="0">
      <pane ySplit="8" topLeftCell="A9" activePane="bottomLeft" state="frozen"/>
      <selection activeCell="T38" sqref="T38"/>
      <selection pane="bottomLeft" activeCell="T38" sqref="T38"/>
    </sheetView>
  </sheetViews>
  <sheetFormatPr defaultColWidth="11.44140625" defaultRowHeight="13.2" x14ac:dyDescent="0.25"/>
  <cols>
    <col min="1" max="1" width="11.6640625" style="28" customWidth="1"/>
    <col min="2" max="2" width="9.21875" style="28" customWidth="1"/>
    <col min="3" max="3" width="10.77734375" style="28" customWidth="1"/>
    <col min="4" max="4" width="11.21875" style="28" customWidth="1"/>
    <col min="5" max="149" width="13.5546875" style="28" bestFit="1" customWidth="1"/>
    <col min="150" max="150" width="12.21875" style="28" bestFit="1" customWidth="1"/>
    <col min="151" max="16384" width="11.44140625" style="28"/>
  </cols>
  <sheetData>
    <row r="6" spans="1:150" x14ac:dyDescent="0.25">
      <c r="A6" s="27"/>
      <c r="B6" s="27"/>
    </row>
    <row r="8" spans="1:150" ht="14.4" x14ac:dyDescent="0.3">
      <c r="A8" s="1" t="s">
        <v>284</v>
      </c>
      <c r="B8" s="47" t="s">
        <v>282</v>
      </c>
      <c r="C8"/>
      <c r="D8"/>
      <c r="E8"/>
      <c r="F8"/>
      <c r="G8"/>
      <c r="H8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</row>
    <row r="9" spans="1:150" ht="14.4" x14ac:dyDescent="0.3">
      <c r="A9" s="129" t="s">
        <v>274</v>
      </c>
      <c r="B9" s="131">
        <v>114110.35714285714</v>
      </c>
      <c r="C9"/>
      <c r="D9"/>
      <c r="E9"/>
      <c r="F9"/>
      <c r="G9"/>
      <c r="H9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</row>
    <row r="10" spans="1:150" ht="14.4" x14ac:dyDescent="0.3">
      <c r="A10" s="46" t="s">
        <v>276</v>
      </c>
      <c r="B10" s="132">
        <v>19008.403361344539</v>
      </c>
      <c r="C10"/>
      <c r="D10"/>
      <c r="E10"/>
      <c r="F10"/>
      <c r="G10"/>
      <c r="H10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</row>
    <row r="11" spans="1:150" ht="15" thickBot="1" x14ac:dyDescent="0.35">
      <c r="A11" s="95" t="s">
        <v>104</v>
      </c>
      <c r="B11" s="4">
        <v>133118.76050420169</v>
      </c>
      <c r="C11"/>
      <c r="D11"/>
      <c r="E11"/>
      <c r="F11"/>
      <c r="G11"/>
      <c r="H11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</row>
    <row r="12" spans="1:150" ht="15" thickTop="1" x14ac:dyDescent="0.3">
      <c r="A12"/>
      <c r="B12"/>
      <c r="C12"/>
      <c r="D12"/>
      <c r="E12"/>
      <c r="F12"/>
      <c r="G12"/>
      <c r="H12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</row>
    <row r="13" spans="1:150" ht="14.4" x14ac:dyDescent="0.3">
      <c r="A13"/>
      <c r="B13"/>
      <c r="C13"/>
      <c r="D13"/>
      <c r="E13"/>
      <c r="F13"/>
      <c r="G13"/>
      <c r="H13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</row>
    <row r="14" spans="1:150" ht="14.4" x14ac:dyDescent="0.3">
      <c r="A14"/>
      <c r="B14"/>
      <c r="C14"/>
      <c r="D14"/>
      <c r="E14"/>
      <c r="F14"/>
      <c r="G14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</row>
    <row r="15" spans="1:150" ht="14.4" x14ac:dyDescent="0.3">
      <c r="A15"/>
      <c r="B15"/>
      <c r="C15"/>
      <c r="D15"/>
      <c r="E15"/>
      <c r="F15"/>
      <c r="G15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</row>
    <row r="16" spans="1:150" ht="14.4" x14ac:dyDescent="0.3">
      <c r="A16"/>
      <c r="B16"/>
      <c r="C16"/>
      <c r="D16"/>
      <c r="E16"/>
      <c r="F16"/>
      <c r="G16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</row>
    <row r="17" spans="1:150" ht="14.4" x14ac:dyDescent="0.3">
      <c r="A17"/>
      <c r="B17"/>
      <c r="C17"/>
      <c r="D17"/>
      <c r="E17"/>
      <c r="F17"/>
      <c r="G1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</row>
    <row r="18" spans="1:150" ht="14.4" x14ac:dyDescent="0.3">
      <c r="A18"/>
      <c r="B18"/>
      <c r="C18"/>
      <c r="D18"/>
      <c r="E18"/>
      <c r="F18"/>
      <c r="G18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</row>
    <row r="19" spans="1:150" ht="14.4" x14ac:dyDescent="0.3">
      <c r="A19"/>
      <c r="B19"/>
      <c r="C19"/>
      <c r="D19"/>
      <c r="E19"/>
      <c r="F19"/>
      <c r="G19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</row>
    <row r="20" spans="1:150" ht="14.4" x14ac:dyDescent="0.3">
      <c r="A20"/>
      <c r="B20"/>
      <c r="C20"/>
      <c r="D20"/>
      <c r="E20"/>
      <c r="F20"/>
      <c r="G20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</row>
    <row r="21" spans="1:150" ht="14.4" x14ac:dyDescent="0.3">
      <c r="A21"/>
      <c r="B21"/>
      <c r="C21"/>
      <c r="D21"/>
      <c r="E21"/>
      <c r="F21"/>
      <c r="G21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</row>
    <row r="22" spans="1:150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</row>
    <row r="23" spans="1:150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</row>
    <row r="24" spans="1:150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</row>
    <row r="25" spans="1:150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</row>
    <row r="26" spans="1:150" x14ac:dyDescent="0.25">
      <c r="A26" s="27"/>
      <c r="B26" s="27"/>
      <c r="C26" s="27"/>
      <c r="D26" s="27"/>
      <c r="E26" s="27"/>
      <c r="F26" s="27"/>
      <c r="G26" s="27"/>
      <c r="H26" s="27"/>
    </row>
    <row r="27" spans="1:150" x14ac:dyDescent="0.25">
      <c r="A27" s="27"/>
      <c r="B27" s="27"/>
      <c r="C27" s="27"/>
      <c r="D27" s="27"/>
      <c r="E27" s="27"/>
      <c r="F27" s="27"/>
      <c r="G27" s="27"/>
      <c r="H27" s="27"/>
    </row>
    <row r="28" spans="1:150" x14ac:dyDescent="0.25">
      <c r="A28" s="27"/>
      <c r="B28" s="27"/>
      <c r="C28" s="27"/>
      <c r="D28" s="27"/>
      <c r="E28" s="27"/>
      <c r="F28" s="27"/>
      <c r="G28" s="27"/>
      <c r="H28" s="27"/>
    </row>
    <row r="29" spans="1:150" x14ac:dyDescent="0.25">
      <c r="A29" s="27"/>
      <c r="B29" s="27"/>
      <c r="C29" s="27"/>
      <c r="D29" s="27"/>
      <c r="E29" s="27"/>
      <c r="F29" s="27"/>
      <c r="G29" s="27"/>
      <c r="H29" s="27"/>
    </row>
    <row r="30" spans="1:150" x14ac:dyDescent="0.25">
      <c r="A30" s="27"/>
      <c r="B30" s="27"/>
      <c r="C30" s="27"/>
      <c r="D30" s="27"/>
      <c r="E30" s="27"/>
      <c r="F30" s="27"/>
      <c r="G30" s="27"/>
      <c r="H30" s="27"/>
    </row>
    <row r="31" spans="1:150" x14ac:dyDescent="0.25">
      <c r="A31" s="27"/>
      <c r="B31" s="27"/>
      <c r="C31" s="27"/>
      <c r="D31" s="27"/>
      <c r="E31" s="27"/>
      <c r="F31" s="27"/>
      <c r="G31" s="27"/>
      <c r="H31" s="27"/>
    </row>
    <row r="32" spans="1:150" x14ac:dyDescent="0.25">
      <c r="A32" s="27"/>
      <c r="B32" s="27"/>
      <c r="C32" s="27"/>
      <c r="D32" s="27"/>
      <c r="E32" s="27"/>
      <c r="F32" s="27"/>
      <c r="G32" s="27"/>
      <c r="H32" s="27"/>
    </row>
    <row r="33" spans="1:8" x14ac:dyDescent="0.25">
      <c r="A33" s="27"/>
      <c r="B33" s="27"/>
      <c r="C33" s="27"/>
      <c r="D33" s="27"/>
      <c r="E33" s="27"/>
      <c r="F33" s="27"/>
      <c r="G33" s="27"/>
      <c r="H33" s="27"/>
    </row>
    <row r="34" spans="1:8" x14ac:dyDescent="0.25">
      <c r="A34" s="27"/>
      <c r="B34" s="27"/>
      <c r="C34" s="27"/>
      <c r="D34" s="27"/>
      <c r="E34" s="27"/>
      <c r="F34" s="27"/>
      <c r="G34" s="27"/>
      <c r="H34" s="27"/>
    </row>
    <row r="35" spans="1:8" x14ac:dyDescent="0.25">
      <c r="A35" s="27"/>
      <c r="B35" s="27"/>
      <c r="C35" s="27"/>
      <c r="D35" s="27"/>
      <c r="E35" s="27"/>
      <c r="F35" s="27"/>
      <c r="G35" s="27"/>
      <c r="H35" s="27"/>
    </row>
    <row r="36" spans="1:8" x14ac:dyDescent="0.25">
      <c r="A36" s="27"/>
      <c r="B36" s="27"/>
      <c r="C36" s="27"/>
      <c r="D36" s="27"/>
      <c r="E36" s="27"/>
      <c r="F36" s="27"/>
      <c r="G36" s="27"/>
      <c r="H36" s="27"/>
    </row>
    <row r="37" spans="1:8" x14ac:dyDescent="0.25">
      <c r="A37" s="27"/>
      <c r="B37" s="27"/>
      <c r="C37" s="27"/>
      <c r="D37" s="27"/>
      <c r="E37" s="27"/>
      <c r="F37" s="27"/>
      <c r="G37" s="27"/>
      <c r="H37" s="27"/>
    </row>
    <row r="38" spans="1:8" x14ac:dyDescent="0.25">
      <c r="A38" s="27"/>
      <c r="B38" s="27"/>
      <c r="C38" s="27"/>
      <c r="D38" s="27"/>
      <c r="E38" s="27"/>
      <c r="F38" s="27"/>
      <c r="G38" s="27"/>
      <c r="H38" s="27"/>
    </row>
    <row r="39" spans="1:8" x14ac:dyDescent="0.25">
      <c r="A39" s="27"/>
      <c r="B39" s="27"/>
      <c r="C39" s="27"/>
      <c r="D39" s="27"/>
      <c r="E39" s="27"/>
      <c r="F39" s="27"/>
      <c r="G39" s="27"/>
      <c r="H39" s="27"/>
    </row>
    <row r="40" spans="1:8" x14ac:dyDescent="0.25">
      <c r="A40" s="27"/>
      <c r="B40" s="27"/>
      <c r="C40" s="27"/>
      <c r="D40" s="27"/>
      <c r="E40" s="27"/>
      <c r="F40" s="27"/>
      <c r="G40" s="27"/>
      <c r="H40" s="27"/>
    </row>
    <row r="41" spans="1:8" x14ac:dyDescent="0.25">
      <c r="A41" s="27"/>
      <c r="B41" s="27"/>
      <c r="C41" s="27"/>
      <c r="D41" s="27"/>
      <c r="E41" s="27"/>
      <c r="F41" s="27"/>
      <c r="G41" s="27"/>
      <c r="H41" s="27"/>
    </row>
    <row r="42" spans="1:8" x14ac:dyDescent="0.25">
      <c r="A42" s="27"/>
      <c r="B42" s="27"/>
      <c r="C42" s="27"/>
      <c r="D42" s="27"/>
      <c r="E42" s="27"/>
      <c r="F42" s="27"/>
      <c r="G42" s="27"/>
      <c r="H42" s="27"/>
    </row>
    <row r="43" spans="1:8" x14ac:dyDescent="0.25">
      <c r="A43" s="27"/>
      <c r="B43" s="27"/>
      <c r="C43" s="27"/>
      <c r="D43" s="27"/>
      <c r="E43" s="27"/>
      <c r="F43" s="27"/>
      <c r="G43" s="27"/>
      <c r="H43" s="27"/>
    </row>
    <row r="44" spans="1:8" x14ac:dyDescent="0.25">
      <c r="A44" s="27"/>
      <c r="B44" s="27"/>
      <c r="C44" s="27"/>
      <c r="D44" s="27"/>
      <c r="E44" s="27"/>
      <c r="F44" s="27"/>
      <c r="G44" s="27"/>
      <c r="H44" s="27"/>
    </row>
    <row r="45" spans="1:8" x14ac:dyDescent="0.25">
      <c r="A45" s="27"/>
      <c r="B45" s="27"/>
      <c r="C45" s="27"/>
      <c r="D45" s="27"/>
      <c r="E45" s="27"/>
      <c r="F45" s="27"/>
      <c r="G45" s="27"/>
      <c r="H45" s="27"/>
    </row>
    <row r="46" spans="1:8" x14ac:dyDescent="0.25">
      <c r="A46" s="27"/>
      <c r="B46" s="27"/>
      <c r="C46" s="27"/>
      <c r="D46" s="27"/>
      <c r="E46" s="27"/>
      <c r="F46" s="27"/>
      <c r="G46" s="27"/>
      <c r="H46" s="27"/>
    </row>
    <row r="47" spans="1:8" x14ac:dyDescent="0.25">
      <c r="A47" s="27"/>
      <c r="B47" s="27"/>
      <c r="C47" s="27"/>
      <c r="D47" s="27"/>
      <c r="E47" s="27"/>
      <c r="F47" s="27"/>
      <c r="G47" s="27"/>
      <c r="H47" s="27"/>
    </row>
    <row r="48" spans="1:8" x14ac:dyDescent="0.25">
      <c r="A48" s="27"/>
      <c r="B48" s="27"/>
      <c r="C48" s="27"/>
      <c r="D48" s="27"/>
      <c r="E48" s="27"/>
      <c r="F48" s="27"/>
      <c r="G48" s="27"/>
      <c r="H48" s="27"/>
    </row>
    <row r="49" spans="1:8" x14ac:dyDescent="0.25">
      <c r="A49" s="27"/>
      <c r="B49" s="27"/>
      <c r="C49" s="27"/>
      <c r="D49" s="27"/>
      <c r="E49" s="27"/>
      <c r="F49" s="27"/>
      <c r="G49" s="27"/>
      <c r="H49" s="27"/>
    </row>
    <row r="50" spans="1:8" x14ac:dyDescent="0.25">
      <c r="A50" s="27"/>
      <c r="B50" s="27"/>
      <c r="C50" s="27"/>
      <c r="D50" s="27"/>
      <c r="E50" s="27"/>
      <c r="F50" s="27"/>
      <c r="G50" s="27"/>
      <c r="H50" s="27"/>
    </row>
    <row r="51" spans="1:8" x14ac:dyDescent="0.25">
      <c r="A51" s="27"/>
      <c r="B51" s="27"/>
      <c r="C51" s="27"/>
      <c r="D51" s="27"/>
      <c r="E51" s="27"/>
      <c r="F51" s="27"/>
      <c r="G51" s="27"/>
      <c r="H51" s="27"/>
    </row>
    <row r="52" spans="1:8" x14ac:dyDescent="0.25">
      <c r="A52" s="27"/>
      <c r="B52" s="27"/>
      <c r="C52" s="27"/>
      <c r="D52" s="27"/>
      <c r="E52" s="27"/>
      <c r="F52" s="27"/>
      <c r="G52" s="27"/>
      <c r="H52" s="27"/>
    </row>
    <row r="53" spans="1:8" x14ac:dyDescent="0.25">
      <c r="A53" s="27"/>
      <c r="B53" s="27"/>
      <c r="C53" s="27"/>
      <c r="D53" s="27"/>
      <c r="E53" s="27"/>
      <c r="F53" s="27"/>
      <c r="G53" s="27"/>
      <c r="H53" s="27"/>
    </row>
    <row r="54" spans="1:8" x14ac:dyDescent="0.25">
      <c r="A54" s="27"/>
      <c r="B54" s="27"/>
      <c r="C54" s="27"/>
      <c r="D54" s="27"/>
      <c r="E54" s="27"/>
      <c r="F54" s="27"/>
      <c r="G54" s="27"/>
      <c r="H54" s="27"/>
    </row>
    <row r="55" spans="1:8" x14ac:dyDescent="0.25">
      <c r="A55" s="27"/>
      <c r="B55" s="27"/>
      <c r="C55" s="27"/>
      <c r="D55" s="27"/>
      <c r="E55" s="27"/>
      <c r="F55" s="27"/>
      <c r="G55" s="27"/>
      <c r="H55" s="27"/>
    </row>
    <row r="56" spans="1:8" x14ac:dyDescent="0.25">
      <c r="A56" s="27"/>
      <c r="B56" s="27"/>
      <c r="C56" s="27"/>
      <c r="D56" s="27"/>
      <c r="E56" s="27"/>
      <c r="F56" s="27"/>
      <c r="G56" s="27"/>
      <c r="H56" s="27"/>
    </row>
    <row r="57" spans="1:8" x14ac:dyDescent="0.25">
      <c r="A57" s="27"/>
      <c r="B57" s="27"/>
      <c r="C57" s="27"/>
      <c r="D57" s="27"/>
      <c r="E57" s="27"/>
      <c r="F57" s="27"/>
      <c r="G57" s="27"/>
      <c r="H57" s="27"/>
    </row>
    <row r="58" spans="1:8" x14ac:dyDescent="0.25">
      <c r="A58" s="27"/>
      <c r="B58" s="27"/>
      <c r="C58" s="27"/>
      <c r="D58" s="27"/>
      <c r="E58" s="27"/>
      <c r="F58" s="27"/>
      <c r="G58" s="27"/>
      <c r="H58" s="27"/>
    </row>
    <row r="59" spans="1:8" x14ac:dyDescent="0.25">
      <c r="A59" s="27"/>
      <c r="B59" s="27"/>
      <c r="C59" s="27"/>
      <c r="D59" s="27"/>
      <c r="E59" s="27"/>
      <c r="F59" s="27"/>
      <c r="G59" s="27"/>
      <c r="H59" s="27"/>
    </row>
    <row r="60" spans="1:8" x14ac:dyDescent="0.25">
      <c r="A60" s="27"/>
      <c r="B60" s="27"/>
      <c r="C60" s="27"/>
      <c r="D60" s="27"/>
      <c r="E60" s="27"/>
      <c r="F60" s="27"/>
      <c r="G60" s="27"/>
      <c r="H60" s="27"/>
    </row>
    <row r="61" spans="1:8" x14ac:dyDescent="0.25">
      <c r="A61" s="27"/>
      <c r="B61" s="27"/>
      <c r="C61" s="27"/>
      <c r="D61" s="27"/>
      <c r="E61" s="27"/>
      <c r="F61" s="27"/>
      <c r="G61" s="27"/>
      <c r="H61" s="27"/>
    </row>
    <row r="62" spans="1:8" x14ac:dyDescent="0.25">
      <c r="A62" s="27"/>
      <c r="B62" s="27"/>
      <c r="C62" s="27"/>
      <c r="D62" s="27"/>
      <c r="E62" s="27"/>
      <c r="F62" s="27"/>
      <c r="G62" s="27"/>
      <c r="H62" s="27"/>
    </row>
    <row r="63" spans="1:8" x14ac:dyDescent="0.25">
      <c r="A63" s="27"/>
      <c r="B63" s="27"/>
      <c r="C63" s="27"/>
      <c r="D63" s="27"/>
      <c r="E63" s="27"/>
      <c r="F63" s="27"/>
      <c r="G63" s="27"/>
      <c r="H63" s="27"/>
    </row>
    <row r="64" spans="1:8" x14ac:dyDescent="0.25">
      <c r="A64" s="27"/>
      <c r="B64" s="27"/>
      <c r="C64" s="27"/>
      <c r="D64" s="27"/>
      <c r="E64" s="27"/>
      <c r="F64" s="27"/>
      <c r="G64" s="27"/>
      <c r="H64" s="27"/>
    </row>
    <row r="65" spans="1:8" x14ac:dyDescent="0.25">
      <c r="A65" s="27"/>
      <c r="B65" s="27"/>
      <c r="C65" s="27"/>
      <c r="D65" s="27"/>
      <c r="E65" s="27"/>
      <c r="F65" s="27"/>
      <c r="G65" s="27"/>
      <c r="H65" s="27"/>
    </row>
    <row r="66" spans="1:8" x14ac:dyDescent="0.25">
      <c r="A66" s="27"/>
      <c r="B66" s="27"/>
      <c r="C66" s="27"/>
      <c r="D66" s="27"/>
      <c r="E66" s="27"/>
      <c r="F66" s="27"/>
      <c r="G66" s="27"/>
      <c r="H66" s="27"/>
    </row>
    <row r="67" spans="1:8" x14ac:dyDescent="0.25">
      <c r="A67" s="27"/>
      <c r="B67" s="27"/>
      <c r="C67" s="27"/>
      <c r="D67" s="27"/>
      <c r="E67" s="27"/>
      <c r="F67" s="27"/>
      <c r="G67" s="27"/>
      <c r="H67" s="27"/>
    </row>
    <row r="68" spans="1:8" x14ac:dyDescent="0.25">
      <c r="A68" s="27"/>
      <c r="B68" s="27"/>
      <c r="C68" s="27"/>
      <c r="D68" s="27"/>
      <c r="E68" s="27"/>
      <c r="F68" s="27"/>
      <c r="G68" s="27"/>
      <c r="H68" s="27"/>
    </row>
    <row r="69" spans="1:8" x14ac:dyDescent="0.25">
      <c r="A69" s="27"/>
      <c r="B69" s="27"/>
      <c r="C69" s="27"/>
      <c r="D69" s="27"/>
      <c r="E69" s="27"/>
      <c r="F69" s="27"/>
      <c r="G69" s="27"/>
      <c r="H69" s="27"/>
    </row>
    <row r="70" spans="1:8" x14ac:dyDescent="0.25">
      <c r="A70" s="27"/>
      <c r="B70" s="27"/>
      <c r="C70" s="27"/>
      <c r="D70" s="27"/>
      <c r="E70" s="27"/>
      <c r="F70" s="27"/>
      <c r="G70" s="27"/>
      <c r="H70" s="27"/>
    </row>
    <row r="71" spans="1:8" x14ac:dyDescent="0.25">
      <c r="A71" s="27"/>
      <c r="B71" s="27"/>
      <c r="C71" s="27"/>
      <c r="D71" s="27"/>
      <c r="E71" s="27"/>
      <c r="F71" s="27"/>
      <c r="G71" s="27"/>
      <c r="H71" s="27"/>
    </row>
    <row r="72" spans="1:8" x14ac:dyDescent="0.25">
      <c r="A72" s="27"/>
      <c r="B72" s="27"/>
      <c r="C72" s="27"/>
      <c r="D72" s="27"/>
      <c r="E72" s="27"/>
      <c r="F72" s="27"/>
      <c r="G72" s="27"/>
      <c r="H72" s="27"/>
    </row>
    <row r="73" spans="1:8" x14ac:dyDescent="0.25">
      <c r="A73" s="27"/>
      <c r="B73" s="27"/>
      <c r="C73" s="27"/>
      <c r="D73" s="27"/>
      <c r="E73" s="27"/>
      <c r="F73" s="27"/>
      <c r="G73" s="27"/>
      <c r="H73" s="27"/>
    </row>
    <row r="74" spans="1:8" x14ac:dyDescent="0.25">
      <c r="A74" s="27"/>
      <c r="B74" s="27"/>
      <c r="C74" s="27"/>
      <c r="D74" s="27"/>
      <c r="E74" s="27"/>
      <c r="F74" s="27"/>
      <c r="G74" s="27"/>
      <c r="H74" s="27"/>
    </row>
    <row r="75" spans="1:8" x14ac:dyDescent="0.25">
      <c r="A75" s="27"/>
      <c r="B75" s="27"/>
      <c r="C75" s="27"/>
      <c r="D75" s="27"/>
      <c r="E75" s="27"/>
      <c r="F75" s="27"/>
      <c r="G75" s="27"/>
      <c r="H75" s="27"/>
    </row>
    <row r="76" spans="1:8" x14ac:dyDescent="0.25">
      <c r="A76" s="27"/>
      <c r="B76" s="27"/>
      <c r="C76" s="27"/>
      <c r="D76" s="27"/>
      <c r="E76" s="27"/>
      <c r="F76" s="27"/>
      <c r="G76" s="27"/>
      <c r="H76" s="27"/>
    </row>
    <row r="77" spans="1:8" x14ac:dyDescent="0.25">
      <c r="A77" s="27"/>
      <c r="B77" s="27"/>
      <c r="C77" s="27"/>
      <c r="D77" s="27"/>
      <c r="E77" s="27"/>
      <c r="F77" s="27"/>
      <c r="G77" s="27"/>
      <c r="H77" s="27"/>
    </row>
    <row r="78" spans="1:8" x14ac:dyDescent="0.25">
      <c r="A78" s="27"/>
      <c r="B78" s="27"/>
      <c r="C78" s="27"/>
      <c r="D78" s="27"/>
      <c r="E78" s="27"/>
      <c r="F78" s="27"/>
      <c r="G78" s="27"/>
      <c r="H78" s="27"/>
    </row>
    <row r="79" spans="1:8" x14ac:dyDescent="0.25">
      <c r="A79" s="27"/>
      <c r="B79" s="27"/>
      <c r="C79" s="27"/>
      <c r="D79" s="27"/>
      <c r="E79" s="27"/>
      <c r="F79" s="27"/>
      <c r="G79" s="27"/>
      <c r="H79" s="27"/>
    </row>
    <row r="80" spans="1:8" x14ac:dyDescent="0.25">
      <c r="A80" s="27"/>
      <c r="B80" s="27"/>
      <c r="C80" s="27"/>
      <c r="D80" s="27"/>
      <c r="E80" s="27"/>
      <c r="F80" s="27"/>
      <c r="G80" s="27"/>
      <c r="H80" s="27"/>
    </row>
    <row r="81" spans="1:8" x14ac:dyDescent="0.25">
      <c r="A81" s="27"/>
      <c r="B81" s="27"/>
      <c r="C81" s="27"/>
      <c r="D81" s="27"/>
      <c r="E81" s="27"/>
      <c r="F81" s="27"/>
      <c r="G81" s="27"/>
      <c r="H81" s="27"/>
    </row>
    <row r="82" spans="1:8" x14ac:dyDescent="0.25">
      <c r="A82" s="27"/>
      <c r="B82" s="27"/>
      <c r="C82" s="27"/>
      <c r="D82" s="27"/>
      <c r="E82" s="27"/>
      <c r="F82" s="27"/>
      <c r="G82" s="27"/>
      <c r="H82" s="27"/>
    </row>
    <row r="83" spans="1:8" x14ac:dyDescent="0.25">
      <c r="A83" s="27"/>
      <c r="B83" s="27"/>
      <c r="C83" s="27"/>
      <c r="D83" s="27"/>
      <c r="E83" s="27"/>
      <c r="F83" s="27"/>
      <c r="G83" s="27"/>
      <c r="H83" s="27"/>
    </row>
    <row r="84" spans="1:8" x14ac:dyDescent="0.25">
      <c r="A84" s="27"/>
      <c r="B84" s="27"/>
      <c r="C84" s="27"/>
      <c r="D84" s="27"/>
      <c r="E84" s="27"/>
      <c r="F84" s="27"/>
      <c r="G84" s="27"/>
      <c r="H84" s="27"/>
    </row>
    <row r="85" spans="1:8" x14ac:dyDescent="0.25">
      <c r="A85" s="27"/>
      <c r="B85" s="27"/>
      <c r="C85" s="27"/>
      <c r="D85" s="27"/>
      <c r="E85" s="27"/>
      <c r="F85" s="27"/>
      <c r="G85" s="27"/>
      <c r="H85" s="27"/>
    </row>
    <row r="86" spans="1:8" x14ac:dyDescent="0.25">
      <c r="A86" s="27"/>
      <c r="B86" s="27"/>
      <c r="C86" s="27"/>
      <c r="D86" s="27"/>
      <c r="E86" s="27"/>
      <c r="F86" s="27"/>
      <c r="G86" s="27"/>
      <c r="H86" s="27"/>
    </row>
    <row r="87" spans="1:8" x14ac:dyDescent="0.25">
      <c r="A87" s="27"/>
      <c r="B87" s="27"/>
      <c r="C87" s="27"/>
      <c r="D87" s="27"/>
      <c r="E87" s="27"/>
      <c r="F87" s="27"/>
      <c r="G87" s="27"/>
      <c r="H87" s="27"/>
    </row>
    <row r="88" spans="1:8" x14ac:dyDescent="0.25">
      <c r="A88" s="27"/>
      <c r="B88" s="27"/>
      <c r="C88" s="27"/>
      <c r="D88" s="27"/>
      <c r="E88" s="27"/>
      <c r="F88" s="27"/>
      <c r="G88" s="27"/>
      <c r="H88" s="27"/>
    </row>
    <row r="89" spans="1:8" x14ac:dyDescent="0.25">
      <c r="A89" s="27"/>
      <c r="B89" s="27"/>
      <c r="C89" s="27"/>
      <c r="D89" s="27"/>
      <c r="E89" s="27"/>
      <c r="F89" s="27"/>
      <c r="G89" s="27"/>
      <c r="H89" s="27"/>
    </row>
    <row r="90" spans="1:8" x14ac:dyDescent="0.25">
      <c r="A90" s="27"/>
      <c r="B90" s="27"/>
      <c r="C90" s="27"/>
      <c r="D90" s="27"/>
      <c r="E90" s="27"/>
      <c r="F90" s="27"/>
      <c r="G90" s="27"/>
      <c r="H90" s="27"/>
    </row>
    <row r="91" spans="1:8" x14ac:dyDescent="0.25">
      <c r="A91" s="27"/>
      <c r="B91" s="27"/>
      <c r="C91" s="27"/>
      <c r="D91" s="27"/>
      <c r="E91" s="27"/>
      <c r="F91" s="27"/>
      <c r="G91" s="27"/>
      <c r="H91" s="27"/>
    </row>
    <row r="92" spans="1:8" x14ac:dyDescent="0.25">
      <c r="A92" s="27"/>
      <c r="B92" s="27"/>
      <c r="C92" s="27"/>
      <c r="D92" s="27"/>
      <c r="E92" s="27"/>
      <c r="F92" s="27"/>
      <c r="G92" s="27"/>
      <c r="H92" s="27"/>
    </row>
    <row r="93" spans="1:8" x14ac:dyDescent="0.25">
      <c r="A93" s="27"/>
      <c r="B93" s="27"/>
      <c r="C93" s="27"/>
      <c r="D93" s="27"/>
      <c r="E93" s="27"/>
      <c r="F93" s="27"/>
      <c r="G93" s="27"/>
      <c r="H93" s="27"/>
    </row>
    <row r="94" spans="1:8" x14ac:dyDescent="0.25">
      <c r="A94" s="27"/>
      <c r="B94" s="27"/>
      <c r="C94" s="27"/>
      <c r="D94" s="27"/>
      <c r="E94" s="27"/>
      <c r="F94" s="27"/>
      <c r="G94" s="27"/>
      <c r="H94" s="27"/>
    </row>
    <row r="95" spans="1:8" x14ac:dyDescent="0.25">
      <c r="A95" s="27"/>
      <c r="B95" s="27"/>
      <c r="C95" s="27"/>
      <c r="D95" s="27"/>
      <c r="E95" s="27"/>
      <c r="F95" s="27"/>
      <c r="G95" s="27"/>
      <c r="H95" s="27"/>
    </row>
    <row r="96" spans="1:8" x14ac:dyDescent="0.25">
      <c r="A96" s="27"/>
      <c r="B96" s="27"/>
      <c r="C96" s="27"/>
      <c r="D96" s="27"/>
      <c r="E96" s="27"/>
      <c r="F96" s="27"/>
      <c r="G96" s="27"/>
      <c r="H96" s="27"/>
    </row>
    <row r="97" spans="1:8" x14ac:dyDescent="0.25">
      <c r="A97" s="27"/>
      <c r="B97" s="27"/>
      <c r="C97" s="27"/>
      <c r="D97" s="27"/>
      <c r="E97" s="27"/>
      <c r="F97" s="27"/>
      <c r="G97" s="27"/>
      <c r="H97" s="27"/>
    </row>
    <row r="98" spans="1:8" x14ac:dyDescent="0.25">
      <c r="A98" s="27"/>
      <c r="B98" s="27"/>
      <c r="C98" s="27"/>
      <c r="D98" s="27"/>
      <c r="E98" s="27"/>
      <c r="F98" s="27"/>
      <c r="G98" s="27"/>
      <c r="H98" s="27"/>
    </row>
    <row r="99" spans="1:8" x14ac:dyDescent="0.25">
      <c r="A99" s="27"/>
      <c r="B99" s="27"/>
      <c r="C99" s="27"/>
      <c r="D99" s="27"/>
      <c r="E99" s="27"/>
      <c r="F99" s="27"/>
      <c r="G99" s="27"/>
      <c r="H99" s="27"/>
    </row>
    <row r="100" spans="1:8" x14ac:dyDescent="0.25">
      <c r="A100" s="27"/>
      <c r="B100" s="27"/>
      <c r="C100" s="27"/>
      <c r="D100" s="27"/>
      <c r="E100" s="27"/>
      <c r="F100" s="27"/>
      <c r="G100" s="27"/>
      <c r="H100" s="27"/>
    </row>
    <row r="101" spans="1:8" x14ac:dyDescent="0.25">
      <c r="A101" s="27"/>
      <c r="B101" s="27"/>
      <c r="C101" s="27"/>
      <c r="D101" s="27"/>
      <c r="E101" s="27"/>
      <c r="F101" s="27"/>
      <c r="G101" s="27"/>
      <c r="H101" s="27"/>
    </row>
    <row r="102" spans="1:8" x14ac:dyDescent="0.25">
      <c r="A102" s="27"/>
      <c r="B102" s="27"/>
      <c r="C102" s="27"/>
      <c r="D102" s="27"/>
      <c r="E102" s="27"/>
      <c r="F102" s="27"/>
      <c r="G102" s="27"/>
      <c r="H102" s="27"/>
    </row>
    <row r="103" spans="1:8" x14ac:dyDescent="0.25">
      <c r="A103" s="27"/>
      <c r="B103" s="27"/>
      <c r="C103" s="27"/>
      <c r="D103" s="27"/>
      <c r="E103" s="27"/>
      <c r="F103" s="27"/>
      <c r="G103" s="27"/>
      <c r="H103" s="27"/>
    </row>
    <row r="104" spans="1:8" x14ac:dyDescent="0.25">
      <c r="A104" s="27"/>
      <c r="B104" s="27"/>
      <c r="C104" s="27"/>
      <c r="D104" s="27"/>
      <c r="E104" s="27"/>
      <c r="F104" s="27"/>
      <c r="G104" s="27"/>
      <c r="H104" s="27"/>
    </row>
    <row r="105" spans="1:8" x14ac:dyDescent="0.25">
      <c r="A105" s="27"/>
      <c r="B105" s="27"/>
      <c r="C105" s="27"/>
      <c r="D105" s="27"/>
      <c r="E105" s="27"/>
      <c r="F105" s="27"/>
      <c r="G105" s="27"/>
      <c r="H105" s="27"/>
    </row>
    <row r="106" spans="1:8" x14ac:dyDescent="0.25">
      <c r="A106" s="27"/>
      <c r="B106" s="27"/>
      <c r="C106" s="27"/>
      <c r="D106" s="27"/>
      <c r="E106" s="27"/>
      <c r="F106" s="27"/>
      <c r="G106" s="27"/>
      <c r="H106" s="27"/>
    </row>
    <row r="107" spans="1:8" x14ac:dyDescent="0.25">
      <c r="A107" s="27"/>
      <c r="B107" s="27"/>
      <c r="C107" s="27"/>
      <c r="D107" s="27"/>
      <c r="E107" s="27"/>
      <c r="F107" s="27"/>
      <c r="G107" s="27"/>
      <c r="H107" s="27"/>
    </row>
    <row r="108" spans="1:8" x14ac:dyDescent="0.25">
      <c r="A108" s="27"/>
      <c r="B108" s="27"/>
      <c r="C108" s="27"/>
      <c r="D108" s="27"/>
      <c r="E108" s="27"/>
      <c r="F108" s="27"/>
      <c r="G108" s="27"/>
      <c r="H108" s="27"/>
    </row>
    <row r="109" spans="1:8" x14ac:dyDescent="0.25">
      <c r="A109" s="27"/>
      <c r="B109" s="27"/>
      <c r="C109" s="27"/>
      <c r="D109" s="27"/>
      <c r="E109" s="27"/>
      <c r="F109" s="27"/>
      <c r="G109" s="27"/>
      <c r="H109" s="27"/>
    </row>
    <row r="110" spans="1:8" x14ac:dyDescent="0.25">
      <c r="A110" s="27"/>
      <c r="B110" s="27"/>
      <c r="C110" s="27"/>
      <c r="D110" s="27"/>
      <c r="E110" s="27"/>
      <c r="F110" s="27"/>
      <c r="G110" s="27"/>
      <c r="H110" s="27"/>
    </row>
    <row r="111" spans="1:8" x14ac:dyDescent="0.25">
      <c r="A111" s="27"/>
      <c r="B111" s="27"/>
      <c r="C111" s="27"/>
      <c r="D111" s="27"/>
      <c r="E111" s="27"/>
      <c r="F111" s="27"/>
      <c r="G111" s="27"/>
      <c r="H111" s="27"/>
    </row>
    <row r="112" spans="1:8" x14ac:dyDescent="0.25">
      <c r="A112" s="27"/>
      <c r="B112" s="27"/>
      <c r="C112" s="27"/>
      <c r="D112" s="27"/>
      <c r="E112" s="27"/>
      <c r="F112" s="27"/>
      <c r="G112" s="27"/>
      <c r="H112" s="27"/>
    </row>
    <row r="113" spans="1:8" x14ac:dyDescent="0.25">
      <c r="A113" s="27"/>
      <c r="B113" s="27"/>
      <c r="C113" s="27"/>
      <c r="D113" s="27"/>
      <c r="E113" s="27"/>
      <c r="F113" s="27"/>
      <c r="G113" s="27"/>
      <c r="H113" s="27"/>
    </row>
    <row r="114" spans="1:8" x14ac:dyDescent="0.25">
      <c r="A114" s="27"/>
      <c r="B114" s="27"/>
      <c r="C114" s="27"/>
      <c r="D114" s="27"/>
      <c r="E114" s="27"/>
      <c r="F114" s="27"/>
      <c r="G114" s="27"/>
      <c r="H114" s="27"/>
    </row>
    <row r="115" spans="1:8" x14ac:dyDescent="0.25">
      <c r="A115" s="27"/>
      <c r="B115" s="27"/>
      <c r="C115" s="27"/>
      <c r="D115" s="27"/>
      <c r="E115" s="27"/>
      <c r="F115" s="27"/>
      <c r="G115" s="27"/>
      <c r="H115" s="27"/>
    </row>
    <row r="116" spans="1:8" x14ac:dyDescent="0.25">
      <c r="A116" s="27"/>
      <c r="B116" s="27"/>
      <c r="C116" s="27"/>
      <c r="D116" s="27"/>
      <c r="E116" s="27"/>
      <c r="F116" s="27"/>
      <c r="G116" s="27"/>
      <c r="H116" s="27"/>
    </row>
    <row r="117" spans="1:8" x14ac:dyDescent="0.25">
      <c r="A117" s="27"/>
      <c r="B117" s="27"/>
      <c r="C117" s="27"/>
      <c r="D117" s="27"/>
      <c r="E117" s="27"/>
      <c r="F117" s="27"/>
      <c r="G117" s="27"/>
      <c r="H117" s="27"/>
    </row>
    <row r="118" spans="1:8" x14ac:dyDescent="0.25">
      <c r="A118" s="27"/>
      <c r="B118" s="27"/>
      <c r="C118" s="27"/>
      <c r="D118" s="27"/>
      <c r="E118" s="27"/>
      <c r="F118" s="27"/>
      <c r="G118" s="27"/>
      <c r="H118" s="27"/>
    </row>
    <row r="119" spans="1:8" x14ac:dyDescent="0.25">
      <c r="A119" s="27"/>
      <c r="B119" s="27"/>
      <c r="C119" s="27"/>
      <c r="D119" s="27"/>
      <c r="E119" s="27"/>
      <c r="F119" s="27"/>
      <c r="G119" s="27"/>
      <c r="H119" s="27"/>
    </row>
    <row r="120" spans="1:8" x14ac:dyDescent="0.25">
      <c r="A120" s="27"/>
      <c r="B120" s="27"/>
      <c r="C120" s="27"/>
      <c r="D120" s="27"/>
      <c r="E120" s="27"/>
      <c r="F120" s="27"/>
      <c r="G120" s="27"/>
      <c r="H120" s="27"/>
    </row>
    <row r="121" spans="1:8" x14ac:dyDescent="0.25">
      <c r="A121" s="27"/>
      <c r="B121" s="27"/>
      <c r="C121" s="27"/>
      <c r="D121" s="27"/>
      <c r="E121" s="27"/>
      <c r="F121" s="27"/>
      <c r="G121" s="27"/>
      <c r="H121" s="27"/>
    </row>
    <row r="122" spans="1:8" x14ac:dyDescent="0.25">
      <c r="A122" s="27"/>
      <c r="B122" s="27"/>
      <c r="C122" s="27"/>
      <c r="D122" s="27"/>
      <c r="E122" s="27"/>
      <c r="F122" s="27"/>
      <c r="G122" s="27"/>
      <c r="H122" s="27"/>
    </row>
    <row r="123" spans="1:8" x14ac:dyDescent="0.25">
      <c r="A123" s="27"/>
      <c r="B123" s="27"/>
      <c r="C123" s="27"/>
      <c r="D123" s="27"/>
      <c r="E123" s="27"/>
      <c r="F123" s="27"/>
      <c r="G123" s="27"/>
      <c r="H123" s="27"/>
    </row>
    <row r="124" spans="1:8" x14ac:dyDescent="0.25">
      <c r="A124" s="27"/>
      <c r="B124" s="27"/>
      <c r="C124" s="27"/>
      <c r="D124" s="27"/>
      <c r="E124" s="27"/>
      <c r="F124" s="27"/>
      <c r="G124" s="27"/>
      <c r="H124" s="27"/>
    </row>
    <row r="125" spans="1:8" x14ac:dyDescent="0.25">
      <c r="A125" s="27"/>
      <c r="B125" s="27"/>
      <c r="C125" s="27"/>
      <c r="D125" s="27"/>
      <c r="E125" s="27"/>
      <c r="F125" s="27"/>
      <c r="G125" s="27"/>
      <c r="H125" s="27"/>
    </row>
    <row r="126" spans="1:8" x14ac:dyDescent="0.25">
      <c r="A126" s="27"/>
      <c r="B126" s="27"/>
      <c r="C126" s="27"/>
      <c r="D126" s="27"/>
      <c r="E126" s="27"/>
      <c r="F126" s="27"/>
      <c r="G126" s="27"/>
      <c r="H126" s="27"/>
    </row>
    <row r="127" spans="1:8" x14ac:dyDescent="0.25">
      <c r="A127" s="27"/>
      <c r="B127" s="27"/>
      <c r="C127" s="27"/>
      <c r="D127" s="27"/>
      <c r="E127" s="27"/>
      <c r="F127" s="27"/>
      <c r="G127" s="27"/>
      <c r="H127" s="27"/>
    </row>
    <row r="128" spans="1:8" x14ac:dyDescent="0.25">
      <c r="A128" s="27"/>
      <c r="B128" s="27"/>
      <c r="C128" s="27"/>
      <c r="D128" s="27"/>
      <c r="E128" s="27"/>
      <c r="F128" s="27"/>
      <c r="G128" s="27"/>
      <c r="H128" s="27"/>
    </row>
    <row r="129" spans="1:8" x14ac:dyDescent="0.25">
      <c r="A129" s="27"/>
      <c r="B129" s="27"/>
      <c r="C129" s="27"/>
      <c r="D129" s="27"/>
      <c r="E129" s="27"/>
      <c r="F129" s="27"/>
      <c r="G129" s="27"/>
      <c r="H129" s="27"/>
    </row>
    <row r="130" spans="1:8" x14ac:dyDescent="0.25">
      <c r="A130" s="27"/>
      <c r="B130" s="27"/>
      <c r="C130" s="27"/>
      <c r="D130" s="27"/>
      <c r="E130" s="27"/>
      <c r="F130" s="27"/>
      <c r="G130" s="27"/>
      <c r="H130" s="27"/>
    </row>
    <row r="131" spans="1:8" x14ac:dyDescent="0.25">
      <c r="A131" s="27"/>
      <c r="B131" s="27"/>
      <c r="C131" s="27"/>
      <c r="D131" s="27"/>
      <c r="E131" s="27"/>
      <c r="F131" s="27"/>
      <c r="G131" s="27"/>
      <c r="H131" s="27"/>
    </row>
    <row r="132" spans="1:8" x14ac:dyDescent="0.25">
      <c r="A132" s="27"/>
      <c r="B132" s="27"/>
      <c r="C132" s="27"/>
      <c r="D132" s="27"/>
      <c r="E132" s="27"/>
      <c r="F132" s="27"/>
      <c r="G132" s="27"/>
      <c r="H132" s="27"/>
    </row>
    <row r="133" spans="1:8" x14ac:dyDescent="0.25">
      <c r="A133" s="27"/>
      <c r="B133" s="27"/>
      <c r="C133" s="27"/>
      <c r="D133" s="27"/>
      <c r="E133" s="27"/>
      <c r="F133" s="27"/>
      <c r="G133" s="27"/>
      <c r="H133" s="27"/>
    </row>
    <row r="134" spans="1:8" x14ac:dyDescent="0.25">
      <c r="A134" s="27"/>
      <c r="B134" s="27"/>
      <c r="C134" s="27"/>
      <c r="D134" s="27"/>
      <c r="E134" s="27"/>
      <c r="F134" s="27"/>
      <c r="G134" s="27"/>
      <c r="H134" s="27"/>
    </row>
    <row r="135" spans="1:8" x14ac:dyDescent="0.25">
      <c r="A135" s="27"/>
      <c r="B135" s="27"/>
      <c r="C135" s="27"/>
      <c r="D135" s="27"/>
      <c r="E135" s="27"/>
      <c r="F135" s="27"/>
      <c r="G135" s="27"/>
      <c r="H135" s="27"/>
    </row>
    <row r="136" spans="1:8" x14ac:dyDescent="0.25">
      <c r="A136" s="27"/>
      <c r="B136" s="27"/>
      <c r="C136" s="27"/>
      <c r="D136" s="27"/>
      <c r="E136" s="27"/>
      <c r="F136" s="27"/>
      <c r="G136" s="27"/>
      <c r="H136" s="27"/>
    </row>
    <row r="137" spans="1:8" x14ac:dyDescent="0.25">
      <c r="A137" s="27"/>
      <c r="B137" s="27"/>
      <c r="C137" s="27"/>
      <c r="D137" s="27"/>
      <c r="E137" s="27"/>
      <c r="F137" s="27"/>
      <c r="G137" s="27"/>
      <c r="H137" s="27"/>
    </row>
    <row r="138" spans="1:8" x14ac:dyDescent="0.25">
      <c r="A138" s="27"/>
      <c r="B138" s="27"/>
      <c r="C138" s="27"/>
      <c r="D138" s="27"/>
      <c r="E138" s="27"/>
      <c r="F138" s="27"/>
      <c r="G138" s="27"/>
      <c r="H138" s="27"/>
    </row>
    <row r="139" spans="1:8" x14ac:dyDescent="0.25">
      <c r="A139" s="27"/>
      <c r="B139" s="27"/>
      <c r="C139" s="27"/>
      <c r="D139" s="27"/>
      <c r="E139" s="27"/>
      <c r="F139" s="27"/>
      <c r="G139" s="27"/>
      <c r="H139" s="27"/>
    </row>
    <row r="140" spans="1:8" x14ac:dyDescent="0.25">
      <c r="A140" s="27"/>
      <c r="B140" s="27"/>
      <c r="C140" s="27"/>
      <c r="D140" s="27"/>
      <c r="E140" s="27"/>
      <c r="F140" s="27"/>
      <c r="G140" s="27"/>
      <c r="H140" s="27"/>
    </row>
    <row r="141" spans="1:8" x14ac:dyDescent="0.25">
      <c r="A141" s="27"/>
      <c r="B141" s="27"/>
      <c r="C141" s="27"/>
      <c r="D141" s="27"/>
      <c r="E141" s="27"/>
      <c r="F141" s="27"/>
      <c r="G141" s="27"/>
      <c r="H141" s="27"/>
    </row>
    <row r="142" spans="1:8" x14ac:dyDescent="0.25">
      <c r="A142" s="27"/>
      <c r="B142" s="27"/>
      <c r="C142" s="27"/>
      <c r="D142" s="27"/>
      <c r="E142" s="27"/>
      <c r="F142" s="27"/>
      <c r="G142" s="27"/>
      <c r="H142" s="27"/>
    </row>
    <row r="143" spans="1:8" x14ac:dyDescent="0.25">
      <c r="A143" s="27"/>
      <c r="B143" s="27"/>
      <c r="C143" s="27"/>
      <c r="D143" s="27"/>
      <c r="E143" s="27"/>
      <c r="F143" s="27"/>
      <c r="G143" s="27"/>
      <c r="H143" s="27"/>
    </row>
    <row r="144" spans="1:8" x14ac:dyDescent="0.25">
      <c r="A144" s="27"/>
      <c r="B144" s="27"/>
      <c r="C144" s="27"/>
      <c r="D144" s="27"/>
      <c r="E144" s="27"/>
      <c r="F144" s="27"/>
      <c r="G144" s="27"/>
      <c r="H144" s="27"/>
    </row>
    <row r="145" spans="1:8" x14ac:dyDescent="0.25">
      <c r="A145" s="27"/>
      <c r="B145" s="27"/>
      <c r="C145" s="27"/>
      <c r="D145" s="27"/>
      <c r="E145" s="27"/>
      <c r="F145" s="27"/>
      <c r="G145" s="27"/>
      <c r="H145" s="27"/>
    </row>
    <row r="146" spans="1:8" x14ac:dyDescent="0.25">
      <c r="A146" s="27"/>
      <c r="B146" s="27"/>
      <c r="C146" s="27"/>
      <c r="D146" s="27"/>
      <c r="E146" s="27"/>
      <c r="F146" s="27"/>
      <c r="G146" s="27"/>
      <c r="H146" s="27"/>
    </row>
    <row r="147" spans="1:8" x14ac:dyDescent="0.25">
      <c r="A147" s="27"/>
      <c r="B147" s="27"/>
      <c r="C147" s="27"/>
      <c r="D147" s="27"/>
      <c r="E147" s="27"/>
      <c r="F147" s="27"/>
      <c r="G147" s="27"/>
      <c r="H147" s="27"/>
    </row>
    <row r="148" spans="1:8" x14ac:dyDescent="0.25">
      <c r="A148" s="27"/>
      <c r="B148" s="27"/>
      <c r="C148" s="27"/>
      <c r="D148" s="27"/>
      <c r="E148" s="27"/>
      <c r="F148" s="27"/>
      <c r="G148" s="27"/>
      <c r="H148" s="27"/>
    </row>
    <row r="149" spans="1:8" x14ac:dyDescent="0.25">
      <c r="A149" s="27"/>
      <c r="B149" s="27"/>
      <c r="C149" s="27"/>
      <c r="D149" s="27"/>
      <c r="E149" s="27"/>
      <c r="F149" s="27"/>
      <c r="G149" s="27"/>
      <c r="H149" s="27"/>
    </row>
    <row r="150" spans="1:8" x14ac:dyDescent="0.25">
      <c r="A150" s="27"/>
      <c r="B150" s="27"/>
      <c r="C150" s="27"/>
      <c r="D150" s="27"/>
      <c r="E150" s="27"/>
      <c r="F150" s="27"/>
      <c r="G150" s="27"/>
      <c r="H150" s="27"/>
    </row>
    <row r="151" spans="1:8" x14ac:dyDescent="0.25">
      <c r="A151" s="27"/>
      <c r="B151" s="27"/>
      <c r="C151" s="27"/>
      <c r="D151" s="27"/>
      <c r="E151" s="27"/>
      <c r="F151" s="27"/>
      <c r="G151" s="27"/>
      <c r="H151" s="27"/>
    </row>
    <row r="152" spans="1:8" x14ac:dyDescent="0.25">
      <c r="A152" s="27"/>
      <c r="B152" s="27"/>
      <c r="C152" s="27"/>
      <c r="D152" s="27"/>
      <c r="E152" s="27"/>
      <c r="F152" s="27"/>
      <c r="G152" s="27"/>
      <c r="H152" s="27"/>
    </row>
    <row r="153" spans="1:8" x14ac:dyDescent="0.25">
      <c r="A153" s="27"/>
      <c r="B153" s="27"/>
      <c r="C153" s="27"/>
      <c r="D153" s="27"/>
      <c r="E153" s="27"/>
      <c r="F153" s="27"/>
      <c r="G153" s="27"/>
      <c r="H153" s="27"/>
    </row>
    <row r="154" spans="1:8" x14ac:dyDescent="0.25">
      <c r="A154" s="27"/>
      <c r="B154" s="27"/>
      <c r="C154" s="27"/>
      <c r="D154" s="27"/>
      <c r="E154" s="27"/>
      <c r="F154" s="27"/>
      <c r="G154" s="27"/>
      <c r="H154" s="27"/>
    </row>
    <row r="155" spans="1:8" x14ac:dyDescent="0.25">
      <c r="A155" s="27"/>
      <c r="B155" s="27"/>
      <c r="C155" s="27"/>
      <c r="D155" s="27"/>
      <c r="E155" s="27"/>
      <c r="F155" s="27"/>
      <c r="G155" s="27"/>
      <c r="H155" s="27"/>
    </row>
    <row r="156" spans="1:8" x14ac:dyDescent="0.25">
      <c r="A156" s="27"/>
      <c r="B156" s="27"/>
      <c r="C156" s="27"/>
      <c r="D156" s="27"/>
      <c r="E156" s="27"/>
      <c r="F156" s="27"/>
      <c r="G156" s="27"/>
      <c r="H156" s="27"/>
    </row>
    <row r="157" spans="1:8" x14ac:dyDescent="0.25">
      <c r="A157" s="27"/>
      <c r="B157" s="27"/>
      <c r="C157" s="27"/>
      <c r="D157" s="27"/>
      <c r="E157" s="27"/>
      <c r="F157" s="27"/>
      <c r="G157" s="27"/>
      <c r="H157" s="27"/>
    </row>
    <row r="158" spans="1:8" x14ac:dyDescent="0.25">
      <c r="A158" s="27"/>
      <c r="B158" s="27"/>
      <c r="C158" s="27"/>
      <c r="D158" s="27"/>
      <c r="E158" s="27"/>
      <c r="F158" s="27"/>
      <c r="G158" s="27"/>
      <c r="H158" s="27"/>
    </row>
    <row r="159" spans="1:8" x14ac:dyDescent="0.25">
      <c r="A159" s="27"/>
      <c r="B159" s="27"/>
      <c r="C159" s="27"/>
      <c r="D159" s="27"/>
      <c r="E159" s="27"/>
      <c r="F159" s="27"/>
      <c r="G159" s="27"/>
      <c r="H159" s="27"/>
    </row>
    <row r="160" spans="1:8" x14ac:dyDescent="0.25">
      <c r="A160" s="27"/>
      <c r="B160" s="27"/>
      <c r="C160" s="27"/>
      <c r="D160" s="27"/>
      <c r="E160" s="27"/>
      <c r="F160" s="27"/>
      <c r="G160" s="27"/>
      <c r="H160" s="27"/>
    </row>
    <row r="161" spans="1:8" x14ac:dyDescent="0.25">
      <c r="A161" s="27"/>
      <c r="B161" s="27"/>
      <c r="C161" s="27"/>
      <c r="D161" s="27"/>
      <c r="E161" s="27"/>
      <c r="F161" s="27"/>
      <c r="G161" s="27"/>
      <c r="H161" s="27"/>
    </row>
    <row r="162" spans="1:8" x14ac:dyDescent="0.25">
      <c r="A162" s="27"/>
      <c r="B162" s="27"/>
      <c r="C162" s="27"/>
      <c r="D162" s="27"/>
      <c r="E162" s="27"/>
      <c r="F162" s="27"/>
      <c r="G162" s="27"/>
      <c r="H162" s="27"/>
    </row>
    <row r="163" spans="1:8" x14ac:dyDescent="0.25">
      <c r="A163" s="27"/>
      <c r="B163" s="27"/>
      <c r="C163" s="27"/>
      <c r="D163" s="27"/>
      <c r="E163" s="27"/>
      <c r="F163" s="27"/>
      <c r="G163" s="27"/>
      <c r="H163" s="27"/>
    </row>
    <row r="164" spans="1:8" x14ac:dyDescent="0.25">
      <c r="A164" s="27"/>
      <c r="B164" s="27"/>
      <c r="C164" s="27"/>
      <c r="D164" s="27"/>
      <c r="E164" s="27"/>
      <c r="F164" s="27"/>
      <c r="G164" s="27"/>
      <c r="H164" s="27"/>
    </row>
    <row r="165" spans="1:8" x14ac:dyDescent="0.25">
      <c r="A165" s="27"/>
      <c r="B165" s="27"/>
      <c r="C165" s="27"/>
      <c r="D165" s="27"/>
      <c r="E165" s="27"/>
      <c r="F165" s="27"/>
      <c r="G165" s="27"/>
      <c r="H165" s="27"/>
    </row>
    <row r="166" spans="1:8" x14ac:dyDescent="0.25">
      <c r="A166" s="27"/>
      <c r="B166" s="27"/>
      <c r="C166" s="27"/>
      <c r="D166" s="27"/>
      <c r="E166" s="27"/>
      <c r="F166" s="27"/>
      <c r="G166" s="27"/>
      <c r="H166" s="27"/>
    </row>
    <row r="167" spans="1:8" x14ac:dyDescent="0.25">
      <c r="A167" s="27"/>
      <c r="B167" s="27"/>
      <c r="C167" s="27"/>
      <c r="D167" s="27"/>
      <c r="E167" s="27"/>
      <c r="F167" s="27"/>
      <c r="G167" s="27"/>
      <c r="H167" s="27"/>
    </row>
    <row r="168" spans="1:8" x14ac:dyDescent="0.25">
      <c r="A168" s="27"/>
      <c r="B168" s="27"/>
      <c r="C168" s="27"/>
      <c r="D168" s="27"/>
      <c r="E168" s="27"/>
      <c r="F168" s="27"/>
      <c r="G168" s="27"/>
      <c r="H168" s="27"/>
    </row>
    <row r="169" spans="1:8" x14ac:dyDescent="0.25">
      <c r="A169" s="27"/>
      <c r="B169" s="27"/>
      <c r="C169" s="27"/>
      <c r="D169" s="27"/>
      <c r="E169" s="27"/>
      <c r="F169" s="27"/>
      <c r="G169" s="27"/>
      <c r="H169" s="27"/>
    </row>
    <row r="170" spans="1:8" x14ac:dyDescent="0.25">
      <c r="A170" s="27"/>
      <c r="B170" s="27"/>
      <c r="C170" s="27"/>
      <c r="D170" s="27"/>
      <c r="E170" s="27"/>
      <c r="F170" s="27"/>
      <c r="G170" s="27"/>
      <c r="H170" s="27"/>
    </row>
    <row r="171" spans="1:8" x14ac:dyDescent="0.25">
      <c r="A171" s="27"/>
      <c r="B171" s="27"/>
      <c r="C171" s="27"/>
      <c r="D171" s="27"/>
      <c r="E171" s="27"/>
      <c r="F171" s="27"/>
      <c r="G171" s="27"/>
      <c r="H171" s="27"/>
    </row>
    <row r="172" spans="1:8" x14ac:dyDescent="0.25">
      <c r="A172" s="27"/>
      <c r="B172" s="27"/>
      <c r="C172" s="27"/>
      <c r="D172" s="27"/>
      <c r="E172" s="27"/>
      <c r="F172" s="27"/>
      <c r="G172" s="27"/>
      <c r="H172" s="27"/>
    </row>
    <row r="173" spans="1:8" x14ac:dyDescent="0.25">
      <c r="A173" s="27"/>
      <c r="B173" s="27"/>
      <c r="C173" s="27"/>
      <c r="D173" s="27"/>
      <c r="E173" s="27"/>
      <c r="F173" s="27"/>
      <c r="G173" s="27"/>
      <c r="H173" s="27"/>
    </row>
    <row r="174" spans="1:8" x14ac:dyDescent="0.25">
      <c r="A174" s="27"/>
      <c r="B174" s="27"/>
      <c r="C174" s="27"/>
      <c r="D174" s="27"/>
      <c r="E174" s="27"/>
      <c r="F174" s="27"/>
      <c r="G174" s="27"/>
      <c r="H174" s="27"/>
    </row>
    <row r="175" spans="1:8" x14ac:dyDescent="0.25">
      <c r="A175" s="27"/>
      <c r="B175" s="27"/>
      <c r="C175" s="27"/>
      <c r="D175" s="27"/>
      <c r="E175" s="27"/>
      <c r="F175" s="27"/>
      <c r="G175" s="27"/>
      <c r="H175" s="27"/>
    </row>
    <row r="176" spans="1:8" x14ac:dyDescent="0.25">
      <c r="A176" s="27"/>
      <c r="B176" s="27"/>
      <c r="C176" s="27"/>
      <c r="D176" s="27"/>
      <c r="E176" s="27"/>
      <c r="F176" s="27"/>
      <c r="G176" s="27"/>
      <c r="H176" s="27"/>
    </row>
    <row r="177" spans="1:8" x14ac:dyDescent="0.25">
      <c r="A177" s="27"/>
      <c r="B177" s="27"/>
      <c r="C177" s="27"/>
      <c r="D177" s="27"/>
      <c r="E177" s="27"/>
      <c r="F177" s="27"/>
      <c r="G177" s="27"/>
      <c r="H177" s="27"/>
    </row>
    <row r="178" spans="1:8" x14ac:dyDescent="0.25">
      <c r="A178" s="27"/>
      <c r="B178" s="27"/>
      <c r="C178" s="27"/>
      <c r="D178" s="27"/>
      <c r="E178" s="27"/>
      <c r="F178" s="27"/>
      <c r="G178" s="27"/>
      <c r="H178" s="27"/>
    </row>
    <row r="179" spans="1:8" x14ac:dyDescent="0.25">
      <c r="A179" s="27"/>
      <c r="B179" s="27"/>
      <c r="C179" s="27"/>
      <c r="D179" s="27"/>
      <c r="E179" s="27"/>
      <c r="F179" s="27"/>
      <c r="G179" s="27"/>
      <c r="H179" s="27"/>
    </row>
    <row r="180" spans="1:8" x14ac:dyDescent="0.25">
      <c r="A180" s="27"/>
      <c r="B180" s="27"/>
      <c r="C180" s="27"/>
      <c r="D180" s="27"/>
      <c r="E180" s="27"/>
      <c r="F180" s="27"/>
      <c r="G180" s="27"/>
      <c r="H180" s="27"/>
    </row>
    <row r="181" spans="1:8" x14ac:dyDescent="0.25">
      <c r="A181" s="27"/>
      <c r="B181" s="27"/>
      <c r="C181" s="27"/>
      <c r="D181" s="27"/>
      <c r="E181" s="27"/>
      <c r="F181" s="27"/>
      <c r="G181" s="27"/>
      <c r="H181" s="27"/>
    </row>
    <row r="182" spans="1:8" x14ac:dyDescent="0.25">
      <c r="A182" s="27"/>
      <c r="B182" s="27"/>
      <c r="C182" s="27"/>
      <c r="D182" s="27"/>
      <c r="E182" s="27"/>
      <c r="F182" s="27"/>
      <c r="G182" s="27"/>
      <c r="H182" s="27"/>
    </row>
    <row r="183" spans="1:8" x14ac:dyDescent="0.25">
      <c r="A183" s="27"/>
      <c r="B183" s="27"/>
      <c r="C183" s="27"/>
      <c r="D183" s="27"/>
      <c r="E183" s="27"/>
      <c r="F183" s="27"/>
      <c r="G183" s="27"/>
      <c r="H183" s="27"/>
    </row>
    <row r="184" spans="1:8" x14ac:dyDescent="0.25">
      <c r="A184" s="27"/>
      <c r="B184" s="27"/>
      <c r="C184" s="27"/>
      <c r="D184" s="27"/>
      <c r="E184" s="27"/>
      <c r="F184" s="27"/>
      <c r="G184" s="27"/>
      <c r="H184" s="27"/>
    </row>
    <row r="185" spans="1:8" x14ac:dyDescent="0.25">
      <c r="A185" s="27"/>
      <c r="B185" s="27"/>
      <c r="C185" s="27"/>
      <c r="D185" s="27"/>
      <c r="E185" s="27"/>
      <c r="F185" s="27"/>
      <c r="G185" s="27"/>
      <c r="H185" s="27"/>
    </row>
    <row r="186" spans="1:8" x14ac:dyDescent="0.25">
      <c r="A186" s="27"/>
      <c r="B186" s="27"/>
      <c r="C186" s="27"/>
      <c r="D186" s="27"/>
      <c r="E186" s="27"/>
      <c r="F186" s="27"/>
      <c r="G186" s="27"/>
      <c r="H186" s="27"/>
    </row>
    <row r="187" spans="1:8" x14ac:dyDescent="0.25">
      <c r="A187" s="27"/>
      <c r="B187" s="27"/>
      <c r="C187" s="27"/>
      <c r="D187" s="27"/>
      <c r="E187" s="27"/>
      <c r="F187" s="27"/>
      <c r="G187" s="27"/>
      <c r="H187" s="27"/>
    </row>
    <row r="188" spans="1:8" x14ac:dyDescent="0.25">
      <c r="A188" s="27"/>
      <c r="B188" s="27"/>
      <c r="C188" s="27"/>
      <c r="D188" s="27"/>
      <c r="E188" s="27"/>
      <c r="F188" s="27"/>
      <c r="G188" s="27"/>
      <c r="H188" s="27"/>
    </row>
    <row r="189" spans="1:8" x14ac:dyDescent="0.25">
      <c r="A189" s="27"/>
      <c r="B189" s="27"/>
      <c r="C189" s="27"/>
      <c r="D189" s="27"/>
      <c r="E189" s="27"/>
      <c r="F189" s="27"/>
      <c r="G189" s="27"/>
      <c r="H189" s="27"/>
    </row>
    <row r="190" spans="1:8" x14ac:dyDescent="0.25">
      <c r="A190" s="27"/>
      <c r="B190" s="27"/>
      <c r="C190" s="27"/>
      <c r="D190" s="27"/>
      <c r="E190" s="27"/>
      <c r="F190" s="27"/>
      <c r="G190" s="27"/>
      <c r="H190" s="27"/>
    </row>
    <row r="191" spans="1:8" x14ac:dyDescent="0.25">
      <c r="A191" s="27"/>
      <c r="B191" s="27"/>
      <c r="C191" s="27"/>
      <c r="D191" s="27"/>
      <c r="E191" s="27"/>
      <c r="F191" s="27"/>
      <c r="G191" s="27"/>
      <c r="H191" s="27"/>
    </row>
    <row r="192" spans="1:8" x14ac:dyDescent="0.25">
      <c r="A192" s="27"/>
      <c r="B192" s="27"/>
      <c r="C192" s="27"/>
      <c r="D192" s="27"/>
      <c r="E192" s="27"/>
      <c r="F192" s="27"/>
      <c r="G192" s="27"/>
      <c r="H192" s="27"/>
    </row>
    <row r="193" spans="1:8" x14ac:dyDescent="0.25">
      <c r="A193" s="27"/>
      <c r="B193" s="27"/>
      <c r="C193" s="27"/>
      <c r="D193" s="27"/>
      <c r="E193" s="27"/>
      <c r="F193" s="27"/>
      <c r="G193" s="27"/>
      <c r="H193" s="27"/>
    </row>
    <row r="194" spans="1:8" x14ac:dyDescent="0.25">
      <c r="A194" s="27"/>
      <c r="B194" s="27"/>
      <c r="C194" s="27"/>
      <c r="D194" s="27"/>
      <c r="E194" s="27"/>
      <c r="F194" s="27"/>
      <c r="G194" s="27"/>
      <c r="H194" s="27"/>
    </row>
    <row r="195" spans="1:8" x14ac:dyDescent="0.25">
      <c r="A195" s="27"/>
      <c r="B195" s="27"/>
      <c r="C195" s="27"/>
      <c r="D195" s="27"/>
      <c r="E195" s="27"/>
      <c r="F195" s="27"/>
      <c r="G195" s="27"/>
      <c r="H195" s="27"/>
    </row>
    <row r="196" spans="1:8" x14ac:dyDescent="0.25">
      <c r="A196" s="27"/>
      <c r="B196" s="27"/>
      <c r="C196" s="27"/>
      <c r="D196" s="27"/>
      <c r="E196" s="27"/>
      <c r="F196" s="27"/>
      <c r="G196" s="27"/>
      <c r="H196" s="27"/>
    </row>
    <row r="197" spans="1:8" x14ac:dyDescent="0.25">
      <c r="A197" s="27"/>
      <c r="B197" s="27"/>
      <c r="C197" s="27"/>
      <c r="D197" s="27"/>
      <c r="E197" s="27"/>
      <c r="F197" s="27"/>
      <c r="G197" s="27"/>
      <c r="H197" s="27"/>
    </row>
    <row r="198" spans="1:8" x14ac:dyDescent="0.25">
      <c r="A198" s="27"/>
      <c r="B198" s="27"/>
      <c r="C198" s="27"/>
      <c r="D198" s="27"/>
      <c r="E198" s="27"/>
      <c r="F198" s="27"/>
      <c r="G198" s="27"/>
      <c r="H198" s="27"/>
    </row>
    <row r="199" spans="1:8" x14ac:dyDescent="0.25">
      <c r="A199" s="27"/>
      <c r="B199" s="27"/>
      <c r="C199" s="27"/>
      <c r="D199" s="27"/>
      <c r="E199" s="27"/>
      <c r="F199" s="27"/>
      <c r="G199" s="27"/>
      <c r="H199" s="27"/>
    </row>
    <row r="200" spans="1:8" x14ac:dyDescent="0.25">
      <c r="A200" s="27"/>
      <c r="B200" s="27"/>
      <c r="C200" s="27"/>
      <c r="D200" s="27"/>
      <c r="E200" s="27"/>
      <c r="F200" s="27"/>
      <c r="G200" s="27"/>
      <c r="H200" s="27"/>
    </row>
    <row r="201" spans="1:8" x14ac:dyDescent="0.25">
      <c r="A201" s="27"/>
      <c r="B201" s="27"/>
      <c r="C201" s="27"/>
      <c r="D201" s="27"/>
      <c r="E201" s="27"/>
      <c r="F201" s="27"/>
      <c r="G201" s="27"/>
      <c r="H201" s="27"/>
    </row>
    <row r="202" spans="1:8" x14ac:dyDescent="0.25">
      <c r="A202" s="27"/>
      <c r="B202" s="27"/>
      <c r="C202" s="27"/>
      <c r="D202" s="27"/>
      <c r="E202" s="27"/>
      <c r="F202" s="27"/>
      <c r="G202" s="27"/>
      <c r="H202" s="27"/>
    </row>
    <row r="203" spans="1:8" x14ac:dyDescent="0.25">
      <c r="A203" s="27"/>
      <c r="B203" s="27"/>
      <c r="C203" s="27"/>
      <c r="D203" s="27"/>
      <c r="E203" s="27"/>
      <c r="F203" s="27"/>
      <c r="G203" s="27"/>
      <c r="H203" s="27"/>
    </row>
    <row r="204" spans="1:8" x14ac:dyDescent="0.25">
      <c r="A204" s="27"/>
      <c r="B204" s="27"/>
      <c r="C204" s="27"/>
      <c r="D204" s="27"/>
      <c r="E204" s="27"/>
      <c r="F204" s="27"/>
      <c r="G204" s="27"/>
      <c r="H204" s="27"/>
    </row>
    <row r="205" spans="1:8" x14ac:dyDescent="0.25">
      <c r="A205" s="27"/>
      <c r="B205" s="27"/>
      <c r="C205" s="27"/>
      <c r="D205" s="27"/>
      <c r="E205" s="27"/>
      <c r="F205" s="27"/>
      <c r="G205" s="27"/>
      <c r="H205" s="27"/>
    </row>
    <row r="206" spans="1:8" x14ac:dyDescent="0.25">
      <c r="A206" s="27"/>
      <c r="B206" s="27"/>
      <c r="C206" s="27"/>
      <c r="D206" s="27"/>
      <c r="E206" s="27"/>
      <c r="F206" s="27"/>
      <c r="G206" s="27"/>
      <c r="H206" s="27"/>
    </row>
    <row r="207" spans="1:8" x14ac:dyDescent="0.25">
      <c r="A207" s="27"/>
      <c r="B207" s="27"/>
      <c r="C207" s="27"/>
      <c r="D207" s="27"/>
      <c r="E207" s="27"/>
      <c r="F207" s="27"/>
      <c r="G207" s="27"/>
      <c r="H207" s="27"/>
    </row>
    <row r="208" spans="1:8" x14ac:dyDescent="0.25">
      <c r="A208" s="27"/>
      <c r="B208" s="27"/>
      <c r="C208" s="27"/>
      <c r="D208" s="27"/>
      <c r="E208" s="27"/>
      <c r="F208" s="27"/>
      <c r="G208" s="27"/>
      <c r="H208" s="27"/>
    </row>
    <row r="209" spans="1:8" x14ac:dyDescent="0.25">
      <c r="A209" s="27"/>
      <c r="B209" s="27"/>
      <c r="C209" s="27"/>
      <c r="D209" s="27"/>
      <c r="E209" s="27"/>
      <c r="F209" s="27"/>
      <c r="G209" s="27"/>
      <c r="H209" s="27"/>
    </row>
    <row r="210" spans="1:8" x14ac:dyDescent="0.25">
      <c r="A210" s="27"/>
      <c r="B210" s="27"/>
      <c r="C210" s="27"/>
      <c r="D210" s="27"/>
      <c r="E210" s="27"/>
      <c r="F210" s="27"/>
      <c r="G210" s="27"/>
      <c r="H210" s="27"/>
    </row>
    <row r="211" spans="1:8" x14ac:dyDescent="0.25">
      <c r="A211" s="27"/>
      <c r="B211" s="27"/>
      <c r="C211" s="27"/>
      <c r="D211" s="27"/>
      <c r="E211" s="27"/>
      <c r="F211" s="27"/>
      <c r="G211" s="27"/>
      <c r="H211" s="27"/>
    </row>
    <row r="212" spans="1:8" x14ac:dyDescent="0.25">
      <c r="A212" s="27"/>
      <c r="B212" s="27"/>
      <c r="C212" s="27"/>
      <c r="D212" s="27"/>
      <c r="E212" s="27"/>
      <c r="F212" s="27"/>
      <c r="G212" s="27"/>
      <c r="H212" s="27"/>
    </row>
    <row r="213" spans="1:8" x14ac:dyDescent="0.25">
      <c r="A213" s="27"/>
      <c r="B213" s="27"/>
      <c r="C213" s="27"/>
      <c r="D213" s="27"/>
      <c r="E213" s="27"/>
      <c r="F213" s="27"/>
      <c r="G213" s="27"/>
      <c r="H213" s="27"/>
    </row>
    <row r="214" spans="1:8" x14ac:dyDescent="0.25">
      <c r="A214" s="27"/>
      <c r="B214" s="27"/>
      <c r="C214" s="27"/>
      <c r="D214" s="27"/>
      <c r="E214" s="27"/>
      <c r="F214" s="27"/>
      <c r="G214" s="27"/>
      <c r="H214" s="27"/>
    </row>
    <row r="215" spans="1:8" x14ac:dyDescent="0.25">
      <c r="A215" s="27"/>
      <c r="B215" s="27"/>
      <c r="C215" s="27"/>
      <c r="D215" s="27"/>
      <c r="E215" s="27"/>
      <c r="F215" s="27"/>
      <c r="G215" s="27"/>
      <c r="H215" s="27"/>
    </row>
    <row r="216" spans="1:8" x14ac:dyDescent="0.25">
      <c r="A216" s="27"/>
      <c r="B216" s="27"/>
      <c r="C216" s="27"/>
      <c r="D216" s="27"/>
      <c r="E216" s="27"/>
      <c r="F216" s="27"/>
      <c r="G216" s="27"/>
      <c r="H216" s="27"/>
    </row>
    <row r="217" spans="1:8" x14ac:dyDescent="0.25">
      <c r="A217" s="27"/>
      <c r="B217" s="27"/>
      <c r="C217" s="27"/>
      <c r="D217" s="27"/>
      <c r="E217" s="27"/>
      <c r="F217" s="27"/>
      <c r="G217" s="27"/>
      <c r="H217" s="27"/>
    </row>
    <row r="218" spans="1:8" x14ac:dyDescent="0.25">
      <c r="A218" s="27"/>
      <c r="B218" s="27"/>
      <c r="C218" s="27"/>
      <c r="D218" s="27"/>
      <c r="E218" s="27"/>
      <c r="F218" s="27"/>
      <c r="G218" s="27"/>
      <c r="H218" s="27"/>
    </row>
    <row r="219" spans="1:8" x14ac:dyDescent="0.25">
      <c r="A219" s="27"/>
      <c r="B219" s="27"/>
      <c r="C219" s="27"/>
      <c r="D219" s="27"/>
      <c r="E219" s="27"/>
      <c r="F219" s="27"/>
      <c r="G219" s="27"/>
      <c r="H219" s="27"/>
    </row>
    <row r="220" spans="1:8" x14ac:dyDescent="0.25">
      <c r="A220" s="27"/>
      <c r="B220" s="27"/>
      <c r="C220" s="27"/>
      <c r="D220" s="27"/>
      <c r="E220" s="27"/>
      <c r="F220" s="27"/>
      <c r="G220" s="27"/>
      <c r="H220" s="27"/>
    </row>
    <row r="221" spans="1:8" x14ac:dyDescent="0.25">
      <c r="A221" s="27"/>
      <c r="B221" s="27"/>
      <c r="C221" s="27"/>
      <c r="D221" s="27"/>
      <c r="E221" s="27"/>
      <c r="F221" s="27"/>
      <c r="G221" s="27"/>
      <c r="H221" s="27"/>
    </row>
    <row r="222" spans="1:8" x14ac:dyDescent="0.25">
      <c r="A222" s="27"/>
      <c r="B222" s="27"/>
      <c r="C222" s="27"/>
      <c r="D222" s="27"/>
      <c r="E222" s="27"/>
      <c r="F222" s="27"/>
      <c r="G222" s="27"/>
      <c r="H222" s="27"/>
    </row>
    <row r="223" spans="1:8" x14ac:dyDescent="0.25">
      <c r="A223" s="27"/>
      <c r="B223" s="27"/>
      <c r="C223" s="27"/>
      <c r="D223" s="27"/>
      <c r="E223" s="27"/>
      <c r="F223" s="27"/>
      <c r="G223" s="27"/>
      <c r="H223" s="27"/>
    </row>
    <row r="224" spans="1:8" x14ac:dyDescent="0.25">
      <c r="A224" s="27"/>
      <c r="B224" s="27"/>
      <c r="C224" s="27"/>
      <c r="D224" s="27"/>
      <c r="E224" s="27"/>
      <c r="F224" s="27"/>
      <c r="G224" s="27"/>
      <c r="H224" s="27"/>
    </row>
    <row r="225" spans="1:8" x14ac:dyDescent="0.25">
      <c r="A225" s="27"/>
      <c r="B225" s="27"/>
      <c r="C225" s="27"/>
      <c r="D225" s="27"/>
      <c r="E225" s="27"/>
      <c r="F225" s="27"/>
      <c r="G225" s="27"/>
      <c r="H225" s="27"/>
    </row>
    <row r="226" spans="1:8" x14ac:dyDescent="0.25">
      <c r="A226" s="27"/>
      <c r="B226" s="27"/>
      <c r="C226" s="27"/>
      <c r="D226" s="27"/>
      <c r="E226" s="27"/>
      <c r="F226" s="27"/>
      <c r="G226" s="27"/>
      <c r="H226" s="27"/>
    </row>
    <row r="227" spans="1:8" x14ac:dyDescent="0.25">
      <c r="A227" s="27"/>
      <c r="B227" s="27"/>
      <c r="C227" s="27"/>
      <c r="D227" s="27"/>
      <c r="E227" s="27"/>
      <c r="F227" s="27"/>
      <c r="G227" s="27"/>
      <c r="H227" s="27"/>
    </row>
    <row r="228" spans="1:8" x14ac:dyDescent="0.25">
      <c r="A228" s="27"/>
      <c r="B228" s="27"/>
      <c r="C228" s="27"/>
      <c r="D228" s="27"/>
      <c r="E228" s="27"/>
      <c r="F228" s="27"/>
      <c r="G228" s="27"/>
      <c r="H228" s="27"/>
    </row>
    <row r="229" spans="1:8" x14ac:dyDescent="0.25">
      <c r="A229" s="27"/>
      <c r="B229" s="27"/>
      <c r="C229" s="27"/>
      <c r="D229" s="27"/>
      <c r="E229" s="27"/>
      <c r="F229" s="27"/>
      <c r="G229" s="27"/>
      <c r="H229" s="27"/>
    </row>
    <row r="230" spans="1:8" x14ac:dyDescent="0.25">
      <c r="A230" s="27"/>
      <c r="B230" s="27"/>
      <c r="C230" s="27"/>
      <c r="D230" s="27"/>
      <c r="E230" s="27"/>
      <c r="F230" s="27"/>
      <c r="G230" s="27"/>
      <c r="H230" s="27"/>
    </row>
    <row r="231" spans="1:8" x14ac:dyDescent="0.25">
      <c r="A231" s="27"/>
      <c r="B231" s="27"/>
      <c r="C231" s="27"/>
      <c r="D231" s="27"/>
      <c r="E231" s="27"/>
      <c r="F231" s="27"/>
      <c r="G231" s="27"/>
      <c r="H231" s="27"/>
    </row>
    <row r="232" spans="1:8" x14ac:dyDescent="0.25">
      <c r="A232" s="27"/>
      <c r="B232" s="27"/>
      <c r="C232" s="27"/>
      <c r="D232" s="27"/>
      <c r="E232" s="27"/>
      <c r="F232" s="27"/>
      <c r="G232" s="27"/>
      <c r="H232" s="27"/>
    </row>
    <row r="233" spans="1:8" x14ac:dyDescent="0.25">
      <c r="A233" s="27"/>
      <c r="B233" s="27"/>
      <c r="C233" s="27"/>
      <c r="D233" s="27"/>
      <c r="E233" s="27"/>
      <c r="F233" s="27"/>
      <c r="G233" s="27"/>
      <c r="H233" s="27"/>
    </row>
    <row r="234" spans="1:8" x14ac:dyDescent="0.25">
      <c r="A234" s="27"/>
      <c r="B234" s="27"/>
      <c r="C234" s="27"/>
      <c r="D234" s="27"/>
      <c r="E234" s="27"/>
      <c r="F234" s="27"/>
      <c r="G234" s="27"/>
      <c r="H234" s="27"/>
    </row>
    <row r="235" spans="1:8" x14ac:dyDescent="0.25">
      <c r="A235" s="27"/>
      <c r="B235" s="27"/>
      <c r="C235" s="27"/>
      <c r="D235" s="27"/>
      <c r="E235" s="27"/>
      <c r="F235" s="27"/>
      <c r="G235" s="27"/>
      <c r="H235" s="27"/>
    </row>
    <row r="236" spans="1:8" x14ac:dyDescent="0.25">
      <c r="A236" s="27"/>
      <c r="B236" s="27"/>
      <c r="C236" s="27"/>
      <c r="D236" s="27"/>
      <c r="E236" s="27"/>
      <c r="F236" s="27"/>
      <c r="G236" s="27"/>
      <c r="H236" s="27"/>
    </row>
    <row r="237" spans="1:8" x14ac:dyDescent="0.25">
      <c r="A237" s="27"/>
      <c r="B237" s="27"/>
      <c r="C237" s="27"/>
      <c r="D237" s="27"/>
      <c r="E237" s="27"/>
      <c r="F237" s="27"/>
      <c r="G237" s="27"/>
      <c r="H237" s="27"/>
    </row>
    <row r="238" spans="1:8" x14ac:dyDescent="0.25">
      <c r="A238" s="27"/>
      <c r="B238" s="27"/>
      <c r="C238" s="27"/>
      <c r="D238" s="27"/>
      <c r="E238" s="27"/>
      <c r="F238" s="27"/>
      <c r="G238" s="27"/>
      <c r="H238" s="27"/>
    </row>
    <row r="239" spans="1:8" x14ac:dyDescent="0.25">
      <c r="A239" s="27"/>
      <c r="B239" s="27"/>
      <c r="C239" s="27"/>
      <c r="D239" s="27"/>
      <c r="E239" s="27"/>
      <c r="F239" s="27"/>
      <c r="G239" s="27"/>
      <c r="H239" s="27"/>
    </row>
    <row r="240" spans="1:8" x14ac:dyDescent="0.25">
      <c r="A240" s="27"/>
      <c r="B240" s="27"/>
      <c r="C240" s="27"/>
      <c r="D240" s="27"/>
      <c r="E240" s="27"/>
      <c r="F240" s="27"/>
      <c r="G240" s="27"/>
      <c r="H240" s="27"/>
    </row>
    <row r="241" spans="1:8" x14ac:dyDescent="0.25">
      <c r="A241" s="27"/>
      <c r="B241" s="27"/>
      <c r="C241" s="27"/>
      <c r="D241" s="27"/>
      <c r="E241" s="27"/>
      <c r="F241" s="27"/>
      <c r="G241" s="27"/>
      <c r="H241" s="27"/>
    </row>
    <row r="242" spans="1:8" x14ac:dyDescent="0.25">
      <c r="A242" s="27"/>
      <c r="B242" s="27"/>
      <c r="C242" s="27"/>
      <c r="D242" s="27"/>
      <c r="E242" s="27"/>
      <c r="F242" s="27"/>
      <c r="G242" s="27"/>
      <c r="H242" s="27"/>
    </row>
    <row r="243" spans="1:8" x14ac:dyDescent="0.25">
      <c r="A243" s="27"/>
      <c r="B243" s="27"/>
      <c r="C243" s="27"/>
      <c r="D243" s="27"/>
      <c r="E243" s="27"/>
      <c r="F243" s="27"/>
      <c r="G243" s="27"/>
      <c r="H243" s="27"/>
    </row>
    <row r="244" spans="1:8" x14ac:dyDescent="0.25">
      <c r="A244" s="27"/>
      <c r="B244" s="27"/>
      <c r="C244" s="27"/>
      <c r="D244" s="27"/>
      <c r="E244" s="27"/>
      <c r="F244" s="27"/>
      <c r="G244" s="27"/>
      <c r="H244" s="27"/>
    </row>
    <row r="245" spans="1:8" x14ac:dyDescent="0.25">
      <c r="A245" s="27"/>
      <c r="B245" s="27"/>
      <c r="C245" s="27"/>
      <c r="D245" s="27"/>
      <c r="E245" s="27"/>
      <c r="F245" s="27"/>
      <c r="G245" s="27"/>
      <c r="H245" s="27"/>
    </row>
    <row r="246" spans="1:8" x14ac:dyDescent="0.25">
      <c r="A246" s="27"/>
      <c r="B246" s="27"/>
      <c r="C246" s="27"/>
      <c r="D246" s="27"/>
      <c r="E246" s="27"/>
      <c r="F246" s="27"/>
      <c r="G246" s="27"/>
      <c r="H246" s="27"/>
    </row>
    <row r="247" spans="1:8" x14ac:dyDescent="0.25">
      <c r="A247" s="27"/>
      <c r="B247" s="27"/>
      <c r="C247" s="27"/>
      <c r="D247" s="27"/>
      <c r="E247" s="27"/>
      <c r="F247" s="27"/>
      <c r="G247" s="27"/>
      <c r="H247" s="27"/>
    </row>
    <row r="248" spans="1:8" x14ac:dyDescent="0.25">
      <c r="A248" s="27"/>
      <c r="B248" s="27"/>
      <c r="C248" s="27"/>
      <c r="D248" s="27"/>
      <c r="E248" s="27"/>
      <c r="F248" s="27"/>
      <c r="G248" s="27"/>
      <c r="H248" s="27"/>
    </row>
    <row r="249" spans="1:8" x14ac:dyDescent="0.25">
      <c r="A249" s="27"/>
      <c r="B249" s="27"/>
      <c r="C249" s="27"/>
      <c r="D249" s="27"/>
      <c r="E249" s="27"/>
      <c r="F249" s="27"/>
      <c r="G249" s="27"/>
      <c r="H249" s="27"/>
    </row>
    <row r="250" spans="1:8" x14ac:dyDescent="0.25">
      <c r="A250" s="27"/>
      <c r="B250" s="27"/>
      <c r="C250" s="27"/>
      <c r="D250" s="27"/>
      <c r="E250" s="27"/>
      <c r="F250" s="27"/>
      <c r="G250" s="27"/>
      <c r="H250" s="27"/>
    </row>
    <row r="251" spans="1:8" x14ac:dyDescent="0.25">
      <c r="A251" s="27"/>
      <c r="B251" s="27"/>
      <c r="C251" s="27"/>
      <c r="D251" s="27"/>
      <c r="E251" s="27"/>
      <c r="F251" s="27"/>
      <c r="G251" s="27"/>
      <c r="H251" s="27"/>
    </row>
    <row r="252" spans="1:8" x14ac:dyDescent="0.25">
      <c r="A252" s="27"/>
      <c r="B252" s="27"/>
      <c r="C252" s="27"/>
      <c r="D252" s="27"/>
      <c r="E252" s="27"/>
      <c r="F252" s="27"/>
      <c r="G252" s="27"/>
      <c r="H252" s="27"/>
    </row>
    <row r="253" spans="1:8" x14ac:dyDescent="0.25">
      <c r="A253" s="27"/>
      <c r="B253" s="27"/>
      <c r="C253" s="27"/>
      <c r="D253" s="27"/>
      <c r="E253" s="27"/>
      <c r="F253" s="27"/>
      <c r="G253" s="27"/>
      <c r="H253" s="27"/>
    </row>
    <row r="254" spans="1:8" x14ac:dyDescent="0.25">
      <c r="A254" s="27"/>
      <c r="B254" s="27"/>
      <c r="C254" s="27"/>
      <c r="D254" s="27"/>
      <c r="E254" s="27"/>
      <c r="F254" s="27"/>
      <c r="G254" s="27"/>
      <c r="H254" s="27"/>
    </row>
    <row r="255" spans="1:8" x14ac:dyDescent="0.25">
      <c r="A255" s="27"/>
      <c r="B255" s="27"/>
      <c r="C255" s="27"/>
      <c r="D255" s="27"/>
      <c r="E255" s="27"/>
      <c r="F255" s="27"/>
      <c r="G255" s="27"/>
      <c r="H255" s="27"/>
    </row>
    <row r="256" spans="1:8" x14ac:dyDescent="0.25">
      <c r="A256" s="27"/>
      <c r="B256" s="27"/>
      <c r="C256" s="27"/>
      <c r="D256" s="27"/>
      <c r="E256" s="27"/>
      <c r="F256" s="27"/>
      <c r="G256" s="27"/>
      <c r="H256" s="27"/>
    </row>
    <row r="257" spans="1:8" x14ac:dyDescent="0.25">
      <c r="A257" s="27"/>
      <c r="B257" s="27"/>
      <c r="C257" s="27"/>
      <c r="D257" s="27"/>
      <c r="E257" s="27"/>
      <c r="F257" s="27"/>
      <c r="G257" s="27"/>
      <c r="H257" s="27"/>
    </row>
    <row r="258" spans="1:8" x14ac:dyDescent="0.25">
      <c r="A258" s="27"/>
      <c r="B258" s="27"/>
      <c r="C258" s="27"/>
      <c r="D258" s="27"/>
      <c r="E258" s="27"/>
      <c r="F258" s="27"/>
      <c r="G258" s="27"/>
      <c r="H258" s="27"/>
    </row>
    <row r="259" spans="1:8" x14ac:dyDescent="0.25">
      <c r="A259" s="27"/>
      <c r="B259" s="27"/>
      <c r="C259" s="27"/>
      <c r="D259" s="27"/>
      <c r="E259" s="27"/>
      <c r="F259" s="27"/>
      <c r="G259" s="27"/>
      <c r="H259" s="27"/>
    </row>
    <row r="260" spans="1:8" x14ac:dyDescent="0.25">
      <c r="A260" s="27"/>
      <c r="B260" s="27"/>
      <c r="C260" s="27"/>
      <c r="D260" s="27"/>
      <c r="E260" s="27"/>
      <c r="F260" s="27"/>
      <c r="G260" s="27"/>
      <c r="H260" s="27"/>
    </row>
    <row r="261" spans="1:8" x14ac:dyDescent="0.25">
      <c r="A261" s="27"/>
      <c r="B261" s="27"/>
      <c r="C261" s="27"/>
      <c r="D261" s="27"/>
      <c r="E261" s="27"/>
      <c r="F261" s="27"/>
      <c r="G261" s="27"/>
      <c r="H261" s="27"/>
    </row>
    <row r="262" spans="1:8" x14ac:dyDescent="0.25">
      <c r="A262" s="27"/>
      <c r="B262" s="27"/>
      <c r="C262" s="27"/>
      <c r="D262" s="27"/>
      <c r="E262" s="27"/>
      <c r="F262" s="27"/>
      <c r="G262" s="27"/>
      <c r="H262" s="27"/>
    </row>
    <row r="263" spans="1:8" x14ac:dyDescent="0.25">
      <c r="A263" s="27"/>
      <c r="B263" s="27"/>
      <c r="C263" s="27"/>
      <c r="D263" s="27"/>
      <c r="E263" s="27"/>
      <c r="F263" s="27"/>
      <c r="G263" s="27"/>
      <c r="H263" s="27"/>
    </row>
    <row r="264" spans="1:8" x14ac:dyDescent="0.25">
      <c r="A264" s="27"/>
      <c r="B264" s="27"/>
      <c r="C264" s="27"/>
      <c r="D264" s="27"/>
      <c r="E264" s="27"/>
      <c r="F264" s="27"/>
      <c r="G264" s="27"/>
      <c r="H264" s="27"/>
    </row>
    <row r="265" spans="1:8" x14ac:dyDescent="0.25">
      <c r="A265" s="27"/>
      <c r="B265" s="27"/>
      <c r="C265" s="27"/>
      <c r="D265" s="27"/>
      <c r="E265" s="27"/>
      <c r="F265" s="27"/>
      <c r="G265" s="27"/>
      <c r="H265" s="27"/>
    </row>
    <row r="266" spans="1:8" x14ac:dyDescent="0.25">
      <c r="A266" s="27"/>
      <c r="B266" s="27"/>
      <c r="C266" s="27"/>
      <c r="D266" s="27"/>
      <c r="E266" s="27"/>
      <c r="F266" s="27"/>
      <c r="G266" s="27"/>
      <c r="H266" s="27"/>
    </row>
    <row r="267" spans="1:8" x14ac:dyDescent="0.25">
      <c r="A267" s="27"/>
      <c r="B267" s="27"/>
      <c r="C267" s="27"/>
      <c r="D267" s="27"/>
      <c r="E267" s="27"/>
      <c r="F267" s="27"/>
      <c r="G267" s="27"/>
      <c r="H267" s="27"/>
    </row>
    <row r="268" spans="1:8" x14ac:dyDescent="0.25">
      <c r="A268" s="27"/>
      <c r="B268" s="27"/>
      <c r="C268" s="27"/>
      <c r="D268" s="27"/>
      <c r="E268" s="27"/>
      <c r="F268" s="27"/>
      <c r="G268" s="27"/>
      <c r="H268" s="27"/>
    </row>
    <row r="269" spans="1:8" x14ac:dyDescent="0.25">
      <c r="A269" s="27"/>
      <c r="B269" s="27"/>
      <c r="C269" s="27"/>
      <c r="D269" s="27"/>
      <c r="E269" s="27"/>
      <c r="F269" s="27"/>
      <c r="G269" s="27"/>
      <c r="H269" s="27"/>
    </row>
    <row r="270" spans="1:8" x14ac:dyDescent="0.25">
      <c r="A270" s="27"/>
      <c r="B270" s="27"/>
      <c r="C270" s="27"/>
      <c r="D270" s="27"/>
      <c r="E270" s="27"/>
      <c r="F270" s="27"/>
      <c r="G270" s="27"/>
      <c r="H270" s="27"/>
    </row>
    <row r="271" spans="1:8" x14ac:dyDescent="0.25">
      <c r="A271" s="27"/>
      <c r="B271" s="27"/>
      <c r="C271" s="27"/>
      <c r="D271" s="27"/>
      <c r="E271" s="27"/>
      <c r="F271" s="27"/>
      <c r="G271" s="27"/>
      <c r="H271" s="27"/>
    </row>
    <row r="272" spans="1:8" x14ac:dyDescent="0.25">
      <c r="A272" s="27"/>
      <c r="B272" s="27"/>
      <c r="C272" s="27"/>
      <c r="D272" s="27"/>
      <c r="E272" s="27"/>
      <c r="F272" s="27"/>
      <c r="G272" s="27"/>
      <c r="H272" s="27"/>
    </row>
    <row r="273" spans="1:8" x14ac:dyDescent="0.25">
      <c r="A273" s="27"/>
      <c r="B273" s="27"/>
      <c r="C273" s="27"/>
      <c r="D273" s="27"/>
      <c r="E273" s="27"/>
      <c r="F273" s="27"/>
      <c r="G273" s="27"/>
      <c r="H273" s="27"/>
    </row>
    <row r="274" spans="1:8" x14ac:dyDescent="0.25">
      <c r="A274" s="27"/>
      <c r="B274" s="27"/>
      <c r="C274" s="27"/>
      <c r="D274" s="27"/>
      <c r="E274" s="27"/>
      <c r="F274" s="27"/>
      <c r="G274" s="27"/>
      <c r="H274" s="27"/>
    </row>
    <row r="275" spans="1:8" x14ac:dyDescent="0.25">
      <c r="A275" s="27"/>
      <c r="B275" s="27"/>
      <c r="C275" s="27"/>
      <c r="D275" s="27"/>
      <c r="E275" s="27"/>
      <c r="F275" s="27"/>
      <c r="G275" s="27"/>
      <c r="H275" s="27"/>
    </row>
    <row r="276" spans="1:8" x14ac:dyDescent="0.25">
      <c r="A276" s="27"/>
      <c r="B276" s="27"/>
      <c r="C276" s="27"/>
      <c r="D276" s="27"/>
      <c r="E276" s="27"/>
      <c r="F276" s="27"/>
      <c r="G276" s="27"/>
      <c r="H276" s="27"/>
    </row>
    <row r="277" spans="1:8" x14ac:dyDescent="0.25">
      <c r="A277" s="27"/>
      <c r="B277" s="27"/>
      <c r="C277" s="27"/>
      <c r="D277" s="27"/>
      <c r="E277" s="27"/>
      <c r="F277" s="27"/>
      <c r="G277" s="27"/>
      <c r="H277" s="27"/>
    </row>
    <row r="278" spans="1:8" x14ac:dyDescent="0.25">
      <c r="A278" s="27"/>
      <c r="B278" s="27"/>
      <c r="C278" s="27"/>
      <c r="D278" s="27"/>
      <c r="E278" s="27"/>
      <c r="F278" s="27"/>
      <c r="G278" s="27"/>
      <c r="H278" s="27"/>
    </row>
    <row r="279" spans="1:8" x14ac:dyDescent="0.25">
      <c r="A279" s="27"/>
      <c r="B279" s="27"/>
      <c r="C279" s="27"/>
      <c r="D279" s="27"/>
      <c r="E279" s="27"/>
      <c r="F279" s="27"/>
      <c r="G279" s="27"/>
      <c r="H279" s="27"/>
    </row>
    <row r="280" spans="1:8" x14ac:dyDescent="0.25">
      <c r="A280" s="27"/>
      <c r="B280" s="27"/>
      <c r="C280" s="27"/>
      <c r="D280" s="27"/>
      <c r="E280" s="27"/>
      <c r="F280" s="27"/>
      <c r="G280" s="27"/>
      <c r="H280" s="27"/>
    </row>
    <row r="281" spans="1:8" x14ac:dyDescent="0.25">
      <c r="A281" s="27"/>
      <c r="B281" s="27"/>
      <c r="C281" s="27"/>
      <c r="D281" s="27"/>
      <c r="E281" s="27"/>
      <c r="F281" s="27"/>
      <c r="G281" s="27"/>
      <c r="H281" s="27"/>
    </row>
    <row r="282" spans="1:8" x14ac:dyDescent="0.25">
      <c r="A282" s="27"/>
      <c r="B282" s="27"/>
      <c r="C282" s="27"/>
      <c r="D282" s="27"/>
      <c r="E282" s="27"/>
      <c r="F282" s="27"/>
      <c r="G282" s="27"/>
      <c r="H282" s="27"/>
    </row>
    <row r="283" spans="1:8" x14ac:dyDescent="0.25">
      <c r="A283" s="27"/>
      <c r="B283" s="27"/>
      <c r="C283" s="27"/>
      <c r="D283" s="27"/>
      <c r="E283" s="27"/>
      <c r="F283" s="27"/>
      <c r="G283" s="27"/>
      <c r="H283" s="27"/>
    </row>
    <row r="284" spans="1:8" x14ac:dyDescent="0.25">
      <c r="A284" s="27"/>
      <c r="B284" s="27"/>
      <c r="C284" s="27"/>
      <c r="D284" s="27"/>
      <c r="E284" s="27"/>
      <c r="F284" s="27"/>
      <c r="G284" s="27"/>
      <c r="H284" s="27"/>
    </row>
    <row r="285" spans="1:8" x14ac:dyDescent="0.25">
      <c r="A285" s="27"/>
      <c r="B285" s="27"/>
      <c r="C285" s="27"/>
      <c r="D285" s="27"/>
      <c r="E285" s="27"/>
      <c r="F285" s="27"/>
      <c r="G285" s="27"/>
      <c r="H285" s="27"/>
    </row>
    <row r="286" spans="1:8" x14ac:dyDescent="0.25">
      <c r="A286" s="27"/>
      <c r="B286" s="27"/>
      <c r="C286" s="27"/>
      <c r="D286" s="27"/>
      <c r="E286" s="27"/>
      <c r="F286" s="27"/>
      <c r="G286" s="27"/>
      <c r="H286" s="27"/>
    </row>
    <row r="287" spans="1:8" x14ac:dyDescent="0.25">
      <c r="A287" s="27"/>
      <c r="B287" s="27"/>
      <c r="C287" s="27"/>
      <c r="D287" s="27"/>
      <c r="E287" s="27"/>
      <c r="F287" s="27"/>
      <c r="G287" s="27"/>
      <c r="H287" s="27"/>
    </row>
    <row r="288" spans="1:8" x14ac:dyDescent="0.25">
      <c r="A288" s="27"/>
      <c r="B288" s="27"/>
      <c r="C288" s="27"/>
      <c r="D288" s="27"/>
      <c r="E288" s="27"/>
      <c r="F288" s="27"/>
      <c r="G288" s="27"/>
      <c r="H288" s="27"/>
    </row>
    <row r="289" spans="1:8" x14ac:dyDescent="0.25">
      <c r="A289" s="27"/>
      <c r="B289" s="27"/>
      <c r="C289" s="27"/>
      <c r="D289" s="27"/>
      <c r="E289" s="27"/>
      <c r="F289" s="27"/>
      <c r="G289" s="27"/>
      <c r="H289" s="27"/>
    </row>
    <row r="290" spans="1:8" x14ac:dyDescent="0.25">
      <c r="A290" s="27"/>
      <c r="B290" s="27"/>
      <c r="C290" s="27"/>
      <c r="D290" s="27"/>
      <c r="E290" s="27"/>
      <c r="F290" s="27"/>
      <c r="G290" s="27"/>
      <c r="H290" s="27"/>
    </row>
    <row r="291" spans="1:8" x14ac:dyDescent="0.25">
      <c r="A291" s="27"/>
      <c r="B291" s="27"/>
      <c r="C291" s="27"/>
      <c r="D291" s="27"/>
      <c r="E291" s="27"/>
      <c r="F291" s="27"/>
      <c r="G291" s="27"/>
      <c r="H291" s="27"/>
    </row>
    <row r="292" spans="1:8" x14ac:dyDescent="0.25">
      <c r="A292" s="27"/>
      <c r="B292" s="27"/>
      <c r="C292" s="27"/>
      <c r="D292" s="27"/>
      <c r="E292" s="27"/>
      <c r="F292" s="27"/>
      <c r="G292" s="27"/>
      <c r="H292" s="27"/>
    </row>
    <row r="293" spans="1:8" x14ac:dyDescent="0.25">
      <c r="A293" s="27"/>
      <c r="B293" s="27"/>
      <c r="C293" s="27"/>
      <c r="D293" s="27"/>
      <c r="E293" s="27"/>
      <c r="F293" s="27"/>
      <c r="G293" s="27"/>
      <c r="H293" s="27"/>
    </row>
    <row r="294" spans="1:8" x14ac:dyDescent="0.25">
      <c r="A294" s="27"/>
      <c r="B294" s="27"/>
      <c r="C294" s="27"/>
      <c r="D294" s="27"/>
      <c r="E294" s="27"/>
      <c r="F294" s="27"/>
      <c r="G294" s="27"/>
      <c r="H294" s="27"/>
    </row>
    <row r="295" spans="1:8" x14ac:dyDescent="0.25">
      <c r="A295" s="27"/>
      <c r="B295" s="27"/>
      <c r="C295" s="27"/>
      <c r="D295" s="27"/>
      <c r="E295" s="27"/>
      <c r="F295" s="27"/>
      <c r="G295" s="27"/>
      <c r="H295" s="27"/>
    </row>
    <row r="296" spans="1:8" x14ac:dyDescent="0.25">
      <c r="A296" s="27"/>
      <c r="B296" s="27"/>
      <c r="C296" s="27"/>
      <c r="D296" s="27"/>
      <c r="E296" s="27"/>
      <c r="F296" s="27"/>
      <c r="G296" s="27"/>
      <c r="H296" s="27"/>
    </row>
    <row r="297" spans="1:8" x14ac:dyDescent="0.25">
      <c r="A297" s="27"/>
      <c r="B297" s="27"/>
      <c r="C297" s="27"/>
      <c r="D297" s="27"/>
      <c r="E297" s="27"/>
      <c r="F297" s="27"/>
      <c r="G297" s="27"/>
      <c r="H297" s="27"/>
    </row>
    <row r="298" spans="1:8" x14ac:dyDescent="0.25">
      <c r="A298" s="27"/>
      <c r="B298" s="27"/>
      <c r="C298" s="27"/>
      <c r="D298" s="27"/>
      <c r="E298" s="27"/>
      <c r="F298" s="27"/>
      <c r="G298" s="27"/>
      <c r="H298" s="27"/>
    </row>
    <row r="299" spans="1:8" x14ac:dyDescent="0.25">
      <c r="A299" s="27"/>
      <c r="B299" s="27"/>
      <c r="C299" s="27"/>
      <c r="D299" s="27"/>
      <c r="E299" s="27"/>
      <c r="F299" s="27"/>
      <c r="G299" s="27"/>
      <c r="H299" s="27"/>
    </row>
    <row r="300" spans="1:8" x14ac:dyDescent="0.25">
      <c r="A300" s="27"/>
      <c r="B300" s="27"/>
      <c r="C300" s="27"/>
      <c r="D300" s="27"/>
      <c r="E300" s="27"/>
      <c r="F300" s="27"/>
      <c r="G300" s="27"/>
      <c r="H300" s="27"/>
    </row>
    <row r="301" spans="1:8" x14ac:dyDescent="0.25">
      <c r="A301" s="27"/>
      <c r="B301" s="27"/>
      <c r="C301" s="27"/>
      <c r="D301" s="27"/>
      <c r="E301" s="27"/>
      <c r="F301" s="27"/>
      <c r="G301" s="27"/>
      <c r="H301" s="27"/>
    </row>
    <row r="302" spans="1:8" x14ac:dyDescent="0.25">
      <c r="A302" s="27"/>
      <c r="B302" s="27"/>
      <c r="C302" s="27"/>
      <c r="D302" s="27"/>
      <c r="E302" s="27"/>
      <c r="F302" s="27"/>
      <c r="G302" s="27"/>
      <c r="H302" s="27"/>
    </row>
    <row r="303" spans="1:8" x14ac:dyDescent="0.25">
      <c r="A303" s="27"/>
      <c r="B303" s="27"/>
      <c r="C303" s="27"/>
      <c r="D303" s="27"/>
      <c r="E303" s="27"/>
      <c r="F303" s="27"/>
      <c r="G303" s="27"/>
      <c r="H303" s="27"/>
    </row>
    <row r="304" spans="1:8" x14ac:dyDescent="0.25">
      <c r="A304" s="27"/>
      <c r="B304" s="27"/>
      <c r="C304" s="27"/>
      <c r="D304" s="27"/>
      <c r="E304" s="27"/>
      <c r="F304" s="27"/>
      <c r="G304" s="27"/>
      <c r="H304" s="27"/>
    </row>
    <row r="305" spans="1:8" x14ac:dyDescent="0.25">
      <c r="A305" s="27"/>
      <c r="B305" s="27"/>
      <c r="C305" s="27"/>
      <c r="D305" s="27"/>
      <c r="E305" s="27"/>
      <c r="F305" s="27"/>
      <c r="G305" s="27"/>
      <c r="H305" s="27"/>
    </row>
    <row r="306" spans="1:8" x14ac:dyDescent="0.25">
      <c r="A306" s="27"/>
      <c r="B306" s="27"/>
      <c r="C306" s="27"/>
      <c r="D306" s="27"/>
      <c r="E306" s="27"/>
      <c r="F306" s="27"/>
      <c r="G306" s="27"/>
      <c r="H306" s="27"/>
    </row>
    <row r="307" spans="1:8" x14ac:dyDescent="0.25">
      <c r="A307" s="27"/>
      <c r="B307" s="27"/>
      <c r="C307" s="27"/>
      <c r="D307" s="27"/>
      <c r="E307" s="27"/>
      <c r="F307" s="27"/>
      <c r="G307" s="27"/>
      <c r="H307" s="27"/>
    </row>
    <row r="308" spans="1:8" x14ac:dyDescent="0.25">
      <c r="A308" s="27"/>
      <c r="B308" s="27"/>
      <c r="C308" s="27"/>
      <c r="D308" s="27"/>
      <c r="E308" s="27"/>
      <c r="F308" s="27"/>
      <c r="G308" s="27"/>
      <c r="H308" s="27"/>
    </row>
    <row r="309" spans="1:8" x14ac:dyDescent="0.25">
      <c r="A309" s="27"/>
      <c r="B309" s="27"/>
      <c r="C309" s="27"/>
      <c r="D309" s="27"/>
      <c r="E309" s="27"/>
      <c r="F309" s="27"/>
      <c r="G309" s="27"/>
      <c r="H309" s="27"/>
    </row>
    <row r="310" spans="1:8" x14ac:dyDescent="0.25">
      <c r="A310" s="27"/>
      <c r="B310" s="27"/>
      <c r="C310" s="27"/>
      <c r="D310" s="27"/>
      <c r="E310" s="27"/>
      <c r="F310" s="27"/>
      <c r="G310" s="27"/>
      <c r="H310" s="27"/>
    </row>
    <row r="311" spans="1:8" x14ac:dyDescent="0.25">
      <c r="A311" s="27"/>
      <c r="B311" s="27"/>
      <c r="C311" s="27"/>
      <c r="D311" s="27"/>
      <c r="E311" s="27"/>
      <c r="F311" s="27"/>
      <c r="G311" s="27"/>
      <c r="H311" s="27"/>
    </row>
    <row r="312" spans="1:8" x14ac:dyDescent="0.25">
      <c r="A312" s="27"/>
      <c r="B312" s="27"/>
      <c r="C312" s="27"/>
      <c r="D312" s="27"/>
      <c r="E312" s="27"/>
      <c r="F312" s="27"/>
      <c r="G312" s="27"/>
      <c r="H312" s="27"/>
    </row>
    <row r="313" spans="1:8" x14ac:dyDescent="0.25">
      <c r="A313" s="27"/>
      <c r="B313" s="27"/>
      <c r="C313" s="27"/>
      <c r="D313" s="27"/>
      <c r="E313" s="27"/>
      <c r="F313" s="27"/>
      <c r="G313" s="27"/>
      <c r="H313" s="27"/>
    </row>
    <row r="314" spans="1:8" x14ac:dyDescent="0.25">
      <c r="A314" s="27"/>
      <c r="B314" s="27"/>
      <c r="C314" s="27"/>
      <c r="D314" s="27"/>
      <c r="E314" s="27"/>
      <c r="F314" s="27"/>
      <c r="G314" s="27"/>
      <c r="H314" s="27"/>
    </row>
    <row r="315" spans="1:8" x14ac:dyDescent="0.25">
      <c r="A315" s="27"/>
      <c r="B315" s="27"/>
      <c r="C315" s="27"/>
      <c r="D315" s="27"/>
      <c r="E315" s="27"/>
      <c r="F315" s="27"/>
      <c r="G315" s="27"/>
      <c r="H315" s="27"/>
    </row>
    <row r="316" spans="1:8" x14ac:dyDescent="0.25">
      <c r="A316" s="27"/>
      <c r="B316" s="27"/>
      <c r="C316" s="27"/>
      <c r="D316" s="27"/>
      <c r="E316" s="27"/>
      <c r="F316" s="27"/>
      <c r="G316" s="27"/>
      <c r="H316" s="27"/>
    </row>
    <row r="317" spans="1:8" x14ac:dyDescent="0.25">
      <c r="A317" s="27"/>
      <c r="B317" s="27"/>
      <c r="C317" s="27"/>
      <c r="D317" s="27"/>
      <c r="E317" s="27"/>
      <c r="F317" s="27"/>
      <c r="G317" s="27"/>
      <c r="H317" s="27"/>
    </row>
    <row r="318" spans="1:8" x14ac:dyDescent="0.25">
      <c r="A318" s="27"/>
      <c r="B318" s="27"/>
      <c r="C318" s="27"/>
      <c r="D318" s="27"/>
      <c r="E318" s="27"/>
      <c r="F318" s="27"/>
      <c r="G318" s="27"/>
      <c r="H318" s="27"/>
    </row>
    <row r="319" spans="1:8" x14ac:dyDescent="0.25">
      <c r="A319" s="27"/>
      <c r="B319" s="27"/>
      <c r="C319" s="27"/>
      <c r="D319" s="27"/>
      <c r="E319" s="27"/>
      <c r="F319" s="27"/>
      <c r="G319" s="27"/>
      <c r="H319" s="27"/>
    </row>
    <row r="320" spans="1:8" x14ac:dyDescent="0.25">
      <c r="A320" s="27"/>
      <c r="B320" s="27"/>
      <c r="C320" s="27"/>
      <c r="D320" s="27"/>
      <c r="E320" s="27"/>
      <c r="F320" s="27"/>
      <c r="G320" s="27"/>
      <c r="H320" s="27"/>
    </row>
    <row r="321" spans="1:8" x14ac:dyDescent="0.25">
      <c r="A321" s="27"/>
      <c r="B321" s="27"/>
      <c r="C321" s="27"/>
      <c r="D321" s="27"/>
      <c r="E321" s="27"/>
      <c r="F321" s="27"/>
      <c r="G321" s="27"/>
      <c r="H321" s="27"/>
    </row>
    <row r="322" spans="1:8" x14ac:dyDescent="0.25">
      <c r="A322" s="27"/>
      <c r="B322" s="27"/>
      <c r="C322" s="27"/>
      <c r="D322" s="27"/>
      <c r="E322" s="27"/>
      <c r="F322" s="27"/>
      <c r="G322" s="27"/>
      <c r="H322" s="27"/>
    </row>
    <row r="323" spans="1:8" x14ac:dyDescent="0.25">
      <c r="A323" s="27"/>
      <c r="B323" s="27"/>
      <c r="C323" s="27"/>
      <c r="D323" s="27"/>
      <c r="E323" s="27"/>
      <c r="F323" s="27"/>
      <c r="G323" s="27"/>
      <c r="H323" s="27"/>
    </row>
    <row r="324" spans="1:8" x14ac:dyDescent="0.25">
      <c r="A324" s="27"/>
      <c r="B324" s="27"/>
      <c r="C324" s="27"/>
      <c r="D324" s="27"/>
      <c r="E324" s="27"/>
      <c r="F324" s="27"/>
      <c r="G324" s="27"/>
      <c r="H324" s="27"/>
    </row>
    <row r="325" spans="1:8" x14ac:dyDescent="0.25">
      <c r="A325" s="27"/>
      <c r="B325" s="27"/>
      <c r="C325" s="27"/>
      <c r="D325" s="27"/>
      <c r="E325" s="27"/>
      <c r="F325" s="27"/>
      <c r="G325" s="27"/>
      <c r="H325" s="27"/>
    </row>
    <row r="326" spans="1:8" x14ac:dyDescent="0.25">
      <c r="A326" s="27"/>
      <c r="B326" s="27"/>
      <c r="C326" s="27"/>
      <c r="D326" s="27"/>
      <c r="E326" s="27"/>
      <c r="F326" s="27"/>
      <c r="G326" s="27"/>
      <c r="H326" s="27"/>
    </row>
    <row r="327" spans="1:8" x14ac:dyDescent="0.25">
      <c r="A327" s="27"/>
      <c r="B327" s="27"/>
      <c r="C327" s="27"/>
      <c r="D327" s="27"/>
      <c r="E327" s="27"/>
      <c r="F327" s="27"/>
      <c r="G327" s="27"/>
      <c r="H327" s="27"/>
    </row>
    <row r="328" spans="1:8" x14ac:dyDescent="0.25">
      <c r="A328" s="27"/>
      <c r="B328" s="27"/>
      <c r="C328" s="27"/>
      <c r="D328" s="27"/>
      <c r="E328" s="27"/>
      <c r="F328" s="27"/>
      <c r="G328" s="27"/>
      <c r="H328" s="27"/>
    </row>
    <row r="329" spans="1:8" x14ac:dyDescent="0.25">
      <c r="A329" s="27"/>
      <c r="B329" s="27"/>
      <c r="C329" s="27"/>
      <c r="D329" s="27"/>
      <c r="E329" s="27"/>
      <c r="F329" s="27"/>
      <c r="G329" s="27"/>
      <c r="H329" s="27"/>
    </row>
    <row r="330" spans="1:8" x14ac:dyDescent="0.25">
      <c r="A330" s="27"/>
      <c r="B330" s="27"/>
      <c r="C330" s="27"/>
      <c r="D330" s="27"/>
      <c r="E330" s="27"/>
      <c r="F330" s="27"/>
      <c r="G330" s="27"/>
      <c r="H330" s="27"/>
    </row>
    <row r="331" spans="1:8" x14ac:dyDescent="0.25">
      <c r="A331" s="27"/>
      <c r="B331" s="27"/>
      <c r="C331" s="27"/>
      <c r="D331" s="27"/>
      <c r="E331" s="27"/>
      <c r="F331" s="27"/>
      <c r="G331" s="27"/>
      <c r="H331" s="27"/>
    </row>
    <row r="332" spans="1:8" x14ac:dyDescent="0.25">
      <c r="A332" s="27"/>
      <c r="B332" s="27"/>
      <c r="C332" s="27"/>
      <c r="D332" s="27"/>
      <c r="E332" s="27"/>
      <c r="F332" s="27"/>
      <c r="G332" s="27"/>
      <c r="H332" s="27"/>
    </row>
    <row r="333" spans="1:8" x14ac:dyDescent="0.25">
      <c r="A333" s="27"/>
      <c r="B333" s="27"/>
      <c r="C333" s="27"/>
      <c r="D333" s="27"/>
      <c r="E333" s="27"/>
      <c r="F333" s="27"/>
      <c r="G333" s="27"/>
      <c r="H333" s="27"/>
    </row>
    <row r="334" spans="1:8" x14ac:dyDescent="0.25">
      <c r="A334" s="27"/>
      <c r="B334" s="27"/>
      <c r="C334" s="27"/>
      <c r="D334" s="27"/>
      <c r="E334" s="27"/>
      <c r="F334" s="27"/>
      <c r="G334" s="27"/>
      <c r="H334" s="27"/>
    </row>
    <row r="335" spans="1:8" x14ac:dyDescent="0.25">
      <c r="A335" s="27"/>
      <c r="B335" s="27"/>
      <c r="C335" s="27"/>
      <c r="D335" s="27"/>
      <c r="E335" s="27"/>
      <c r="F335" s="27"/>
      <c r="G335" s="27"/>
      <c r="H335" s="27"/>
    </row>
    <row r="336" spans="1:8" x14ac:dyDescent="0.25">
      <c r="A336" s="27"/>
      <c r="B336" s="27"/>
      <c r="C336" s="27"/>
      <c r="D336" s="27"/>
      <c r="E336" s="27"/>
      <c r="F336" s="27"/>
      <c r="G336" s="27"/>
      <c r="H336" s="27"/>
    </row>
    <row r="337" spans="1:8" x14ac:dyDescent="0.25">
      <c r="A337" s="27"/>
      <c r="B337" s="27"/>
      <c r="C337" s="27"/>
      <c r="D337" s="27"/>
      <c r="E337" s="27"/>
      <c r="F337" s="27"/>
      <c r="G337" s="27"/>
      <c r="H337" s="27"/>
    </row>
    <row r="338" spans="1:8" x14ac:dyDescent="0.25">
      <c r="A338" s="27"/>
      <c r="B338" s="27"/>
      <c r="C338" s="27"/>
      <c r="D338" s="27"/>
      <c r="E338" s="27"/>
      <c r="F338" s="27"/>
      <c r="G338" s="27"/>
      <c r="H338" s="27"/>
    </row>
    <row r="339" spans="1:8" x14ac:dyDescent="0.25">
      <c r="A339" s="27"/>
      <c r="B339" s="27"/>
      <c r="C339" s="27"/>
      <c r="D339" s="27"/>
      <c r="E339" s="27"/>
      <c r="F339" s="27"/>
      <c r="G339" s="27"/>
      <c r="H339" s="27"/>
    </row>
    <row r="340" spans="1:8" x14ac:dyDescent="0.25">
      <c r="A340" s="27"/>
      <c r="B340" s="27"/>
      <c r="C340" s="27"/>
      <c r="D340" s="27"/>
      <c r="E340" s="27"/>
      <c r="F340" s="27"/>
      <c r="G340" s="27"/>
      <c r="H340" s="27"/>
    </row>
    <row r="341" spans="1:8" x14ac:dyDescent="0.25">
      <c r="A341" s="27"/>
      <c r="B341" s="27"/>
      <c r="C341" s="27"/>
      <c r="D341" s="27"/>
      <c r="E341" s="27"/>
      <c r="F341" s="27"/>
      <c r="G341" s="27"/>
      <c r="H341" s="27"/>
    </row>
    <row r="342" spans="1:8" x14ac:dyDescent="0.25">
      <c r="A342" s="27"/>
      <c r="B342" s="27"/>
      <c r="C342" s="27"/>
      <c r="D342" s="27"/>
      <c r="E342" s="27"/>
      <c r="F342" s="27"/>
      <c r="G342" s="27"/>
      <c r="H342" s="27"/>
    </row>
    <row r="343" spans="1:8" x14ac:dyDescent="0.25">
      <c r="A343" s="27"/>
      <c r="B343" s="27"/>
      <c r="C343" s="27"/>
      <c r="D343" s="27"/>
      <c r="E343" s="27"/>
      <c r="F343" s="27"/>
      <c r="G343" s="27"/>
      <c r="H343" s="27"/>
    </row>
    <row r="344" spans="1:8" x14ac:dyDescent="0.25">
      <c r="A344" s="27"/>
      <c r="B344" s="27"/>
      <c r="C344" s="27"/>
      <c r="D344" s="27"/>
      <c r="E344" s="27"/>
      <c r="F344" s="27"/>
      <c r="G344" s="27"/>
      <c r="H344" s="27"/>
    </row>
    <row r="345" spans="1:8" x14ac:dyDescent="0.25">
      <c r="A345" s="27"/>
      <c r="B345" s="27"/>
      <c r="C345" s="27"/>
      <c r="D345" s="27"/>
      <c r="E345" s="27"/>
      <c r="F345" s="27"/>
      <c r="G345" s="27"/>
      <c r="H345" s="27"/>
    </row>
    <row r="346" spans="1:8" x14ac:dyDescent="0.25">
      <c r="A346" s="27"/>
      <c r="B346" s="27"/>
      <c r="C346" s="27"/>
      <c r="D346" s="27"/>
      <c r="E346" s="27"/>
      <c r="F346" s="27"/>
      <c r="G346" s="27"/>
      <c r="H346" s="27"/>
    </row>
    <row r="347" spans="1:8" x14ac:dyDescent="0.25">
      <c r="A347" s="27"/>
      <c r="B347" s="27"/>
      <c r="C347" s="27"/>
      <c r="D347" s="27"/>
      <c r="E347" s="27"/>
      <c r="F347" s="27"/>
      <c r="G347" s="27"/>
      <c r="H347" s="27"/>
    </row>
    <row r="348" spans="1:8" x14ac:dyDescent="0.25">
      <c r="A348" s="27"/>
      <c r="B348" s="27"/>
      <c r="C348" s="27"/>
      <c r="D348" s="27"/>
      <c r="E348" s="27"/>
      <c r="F348" s="27"/>
      <c r="G348" s="27"/>
      <c r="H348" s="27"/>
    </row>
    <row r="349" spans="1:8" x14ac:dyDescent="0.25">
      <c r="A349" s="27"/>
      <c r="B349" s="27"/>
      <c r="C349" s="27"/>
      <c r="D349" s="27"/>
      <c r="E349" s="27"/>
      <c r="F349" s="27"/>
      <c r="G349" s="27"/>
      <c r="H349" s="27"/>
    </row>
    <row r="350" spans="1:8" x14ac:dyDescent="0.25">
      <c r="A350" s="27"/>
      <c r="B350" s="27"/>
      <c r="C350" s="27"/>
      <c r="D350" s="27"/>
      <c r="E350" s="27"/>
      <c r="F350" s="27"/>
      <c r="G350" s="27"/>
      <c r="H350" s="27"/>
    </row>
    <row r="351" spans="1:8" x14ac:dyDescent="0.25">
      <c r="A351" s="27"/>
      <c r="B351" s="27"/>
      <c r="C351" s="27"/>
      <c r="D351" s="27"/>
      <c r="E351" s="27"/>
      <c r="F351" s="27"/>
      <c r="G351" s="27"/>
      <c r="H351" s="27"/>
    </row>
    <row r="352" spans="1:8" x14ac:dyDescent="0.25">
      <c r="A352" s="27"/>
      <c r="B352" s="27"/>
      <c r="C352" s="27"/>
      <c r="D352" s="27"/>
      <c r="E352" s="27"/>
      <c r="F352" s="27"/>
      <c r="G352" s="27"/>
      <c r="H352" s="27"/>
    </row>
    <row r="353" spans="1:8" x14ac:dyDescent="0.25">
      <c r="A353" s="27"/>
      <c r="B353" s="27"/>
      <c r="C353" s="27"/>
      <c r="D353" s="27"/>
      <c r="E353" s="27"/>
      <c r="F353" s="27"/>
      <c r="G353" s="27"/>
      <c r="H353" s="27"/>
    </row>
    <row r="354" spans="1:8" x14ac:dyDescent="0.25">
      <c r="A354" s="27"/>
      <c r="B354" s="27"/>
      <c r="C354" s="27"/>
      <c r="D354" s="27"/>
      <c r="E354" s="27"/>
      <c r="F354" s="27"/>
      <c r="G354" s="27"/>
      <c r="H354" s="27"/>
    </row>
    <row r="355" spans="1:8" x14ac:dyDescent="0.25">
      <c r="A355" s="27"/>
      <c r="B355" s="27"/>
      <c r="C355" s="27"/>
      <c r="D355" s="27"/>
      <c r="E355" s="27"/>
      <c r="F355" s="27"/>
      <c r="G355" s="27"/>
      <c r="H355" s="27"/>
    </row>
    <row r="356" spans="1:8" x14ac:dyDescent="0.25">
      <c r="A356" s="27"/>
      <c r="B356" s="27"/>
      <c r="C356" s="27"/>
      <c r="D356" s="27"/>
      <c r="E356" s="27"/>
      <c r="F356" s="27"/>
      <c r="G356" s="27"/>
      <c r="H356" s="27"/>
    </row>
    <row r="357" spans="1:8" x14ac:dyDescent="0.25">
      <c r="A357" s="27"/>
      <c r="B357" s="27"/>
      <c r="C357" s="27"/>
      <c r="D357" s="27"/>
      <c r="E357" s="27"/>
      <c r="F357" s="27"/>
      <c r="G357" s="27"/>
      <c r="H357" s="27"/>
    </row>
    <row r="358" spans="1:8" x14ac:dyDescent="0.25">
      <c r="A358" s="27"/>
      <c r="B358" s="27"/>
      <c r="C358" s="27"/>
      <c r="D358" s="27"/>
      <c r="E358" s="27"/>
      <c r="F358" s="27"/>
      <c r="G358" s="27"/>
      <c r="H358" s="27"/>
    </row>
    <row r="359" spans="1:8" x14ac:dyDescent="0.25">
      <c r="A359" s="27"/>
      <c r="B359" s="27"/>
      <c r="C359" s="27"/>
      <c r="D359" s="27"/>
      <c r="E359" s="27"/>
      <c r="F359" s="27"/>
      <c r="G359" s="27"/>
      <c r="H359" s="27"/>
    </row>
    <row r="360" spans="1:8" x14ac:dyDescent="0.25">
      <c r="A360" s="27"/>
      <c r="B360" s="27"/>
      <c r="C360" s="27"/>
      <c r="D360" s="27"/>
      <c r="E360" s="27"/>
      <c r="F360" s="27"/>
      <c r="G360" s="27"/>
      <c r="H360" s="27"/>
    </row>
    <row r="361" spans="1:8" x14ac:dyDescent="0.25">
      <c r="A361" s="27"/>
      <c r="B361" s="27"/>
      <c r="C361" s="27"/>
      <c r="D361" s="27"/>
      <c r="E361" s="27"/>
      <c r="F361" s="27"/>
      <c r="G361" s="27"/>
      <c r="H361" s="27"/>
    </row>
    <row r="362" spans="1:8" x14ac:dyDescent="0.25">
      <c r="A362" s="27"/>
      <c r="B362" s="27"/>
      <c r="C362" s="27"/>
      <c r="D362" s="27"/>
      <c r="E362" s="27"/>
      <c r="F362" s="27"/>
      <c r="G362" s="27"/>
      <c r="H362" s="27"/>
    </row>
    <row r="363" spans="1:8" x14ac:dyDescent="0.25">
      <c r="A363" s="27"/>
      <c r="B363" s="27"/>
      <c r="C363" s="27"/>
      <c r="D363" s="27"/>
      <c r="E363" s="27"/>
      <c r="F363" s="27"/>
      <c r="G363" s="27"/>
      <c r="H363" s="27"/>
    </row>
    <row r="364" spans="1:8" x14ac:dyDescent="0.25">
      <c r="A364" s="27"/>
      <c r="B364" s="27"/>
      <c r="C364" s="27"/>
      <c r="D364" s="27"/>
      <c r="E364" s="27"/>
      <c r="F364" s="27"/>
      <c r="G364" s="27"/>
      <c r="H364" s="27"/>
    </row>
    <row r="365" spans="1:8" x14ac:dyDescent="0.25">
      <c r="A365" s="27"/>
      <c r="B365" s="27"/>
      <c r="C365" s="27"/>
      <c r="D365" s="27"/>
      <c r="E365" s="27"/>
      <c r="F365" s="27"/>
      <c r="G365" s="27"/>
      <c r="H365" s="27"/>
    </row>
    <row r="366" spans="1:8" x14ac:dyDescent="0.25">
      <c r="A366" s="27"/>
      <c r="B366" s="27"/>
      <c r="C366" s="27"/>
      <c r="D366" s="27"/>
      <c r="E366" s="27"/>
      <c r="F366" s="27"/>
      <c r="G366" s="27"/>
      <c r="H366" s="27"/>
    </row>
    <row r="367" spans="1:8" x14ac:dyDescent="0.25">
      <c r="A367" s="27"/>
      <c r="B367" s="27"/>
      <c r="C367" s="27"/>
      <c r="D367" s="27"/>
      <c r="E367" s="27"/>
      <c r="F367" s="27"/>
      <c r="G367" s="27"/>
      <c r="H367" s="27"/>
    </row>
    <row r="368" spans="1:8" x14ac:dyDescent="0.25">
      <c r="A368" s="27"/>
      <c r="B368" s="27"/>
      <c r="C368" s="27"/>
      <c r="D368" s="27"/>
      <c r="E368" s="27"/>
      <c r="F368" s="27"/>
      <c r="G368" s="27"/>
      <c r="H368" s="27"/>
    </row>
    <row r="369" spans="1:8" x14ac:dyDescent="0.25">
      <c r="A369" s="27"/>
      <c r="B369" s="27"/>
      <c r="C369" s="27"/>
      <c r="D369" s="27"/>
      <c r="E369" s="27"/>
      <c r="F369" s="27"/>
      <c r="G369" s="27"/>
      <c r="H369" s="27"/>
    </row>
    <row r="370" spans="1:8" x14ac:dyDescent="0.25">
      <c r="A370" s="27"/>
      <c r="B370" s="27"/>
      <c r="C370" s="27"/>
      <c r="D370" s="27"/>
      <c r="E370" s="27"/>
      <c r="F370" s="27"/>
      <c r="G370" s="27"/>
      <c r="H370" s="27"/>
    </row>
    <row r="371" spans="1:8" x14ac:dyDescent="0.25">
      <c r="A371" s="27"/>
      <c r="B371" s="27"/>
      <c r="C371" s="27"/>
      <c r="D371" s="27"/>
      <c r="E371" s="27"/>
      <c r="F371" s="27"/>
      <c r="G371" s="27"/>
      <c r="H371" s="27"/>
    </row>
    <row r="372" spans="1:8" x14ac:dyDescent="0.25">
      <c r="A372" s="27"/>
      <c r="B372" s="27"/>
      <c r="C372" s="27"/>
      <c r="D372" s="27"/>
      <c r="E372" s="27"/>
      <c r="F372" s="27"/>
      <c r="G372" s="27"/>
      <c r="H372" s="27"/>
    </row>
    <row r="373" spans="1:8" x14ac:dyDescent="0.25">
      <c r="A373" s="27"/>
      <c r="B373" s="27"/>
      <c r="C373" s="27"/>
      <c r="D373" s="27"/>
      <c r="E373" s="27"/>
      <c r="F373" s="27"/>
      <c r="G373" s="27"/>
      <c r="H373" s="27"/>
    </row>
    <row r="374" spans="1:8" x14ac:dyDescent="0.25">
      <c r="A374" s="27"/>
      <c r="B374" s="27"/>
      <c r="C374" s="27"/>
      <c r="D374" s="27"/>
      <c r="E374" s="27"/>
      <c r="F374" s="27"/>
      <c r="G374" s="27"/>
      <c r="H374" s="27"/>
    </row>
    <row r="375" spans="1:8" x14ac:dyDescent="0.25">
      <c r="A375" s="27"/>
      <c r="B375" s="27"/>
      <c r="C375" s="27"/>
      <c r="D375" s="27"/>
      <c r="E375" s="27"/>
      <c r="F375" s="27"/>
      <c r="G375" s="27"/>
      <c r="H375" s="27"/>
    </row>
    <row r="376" spans="1:8" x14ac:dyDescent="0.25">
      <c r="A376" s="27"/>
      <c r="B376" s="27"/>
      <c r="C376" s="27"/>
      <c r="D376" s="27"/>
      <c r="E376" s="27"/>
      <c r="F376" s="27"/>
      <c r="G376" s="27"/>
      <c r="H376" s="27"/>
    </row>
    <row r="377" spans="1:8" x14ac:dyDescent="0.25">
      <c r="A377" s="27"/>
      <c r="B377" s="27"/>
      <c r="C377" s="27"/>
      <c r="D377" s="27"/>
      <c r="E377" s="27"/>
      <c r="F377" s="27"/>
      <c r="G377" s="27"/>
      <c r="H377" s="27"/>
    </row>
    <row r="378" spans="1:8" x14ac:dyDescent="0.25">
      <c r="A378" s="27"/>
      <c r="B378" s="27"/>
      <c r="C378" s="27"/>
      <c r="D378" s="27"/>
      <c r="E378" s="27"/>
      <c r="F378" s="27"/>
      <c r="G378" s="27"/>
      <c r="H378" s="27"/>
    </row>
    <row r="379" spans="1:8" x14ac:dyDescent="0.25">
      <c r="A379" s="27"/>
      <c r="B379" s="27"/>
      <c r="C379" s="27"/>
      <c r="D379" s="27"/>
      <c r="E379" s="27"/>
      <c r="F379" s="27"/>
      <c r="G379" s="27"/>
      <c r="H379" s="27"/>
    </row>
    <row r="380" spans="1:8" x14ac:dyDescent="0.25">
      <c r="A380" s="27"/>
      <c r="B380" s="27"/>
      <c r="C380" s="27"/>
      <c r="D380" s="27"/>
      <c r="E380" s="27"/>
      <c r="F380" s="27"/>
      <c r="G380" s="27"/>
      <c r="H380" s="27"/>
    </row>
    <row r="381" spans="1:8" x14ac:dyDescent="0.25">
      <c r="A381" s="27"/>
      <c r="B381" s="27"/>
      <c r="C381" s="27"/>
      <c r="D381" s="27"/>
      <c r="E381" s="27"/>
      <c r="F381" s="27"/>
      <c r="G381" s="27"/>
      <c r="H381" s="27"/>
    </row>
    <row r="382" spans="1:8" x14ac:dyDescent="0.25">
      <c r="A382" s="27"/>
      <c r="B382" s="27"/>
      <c r="C382" s="27"/>
      <c r="D382" s="27"/>
      <c r="E382" s="27"/>
      <c r="F382" s="27"/>
      <c r="G382" s="27"/>
      <c r="H382" s="27"/>
    </row>
    <row r="383" spans="1:8" x14ac:dyDescent="0.25">
      <c r="A383" s="27"/>
      <c r="B383" s="27"/>
      <c r="C383" s="27"/>
      <c r="D383" s="27"/>
      <c r="E383" s="27"/>
      <c r="F383" s="27"/>
      <c r="G383" s="27"/>
      <c r="H383" s="27"/>
    </row>
    <row r="384" spans="1:8" x14ac:dyDescent="0.25">
      <c r="A384" s="27"/>
      <c r="B384" s="27"/>
      <c r="C384" s="27"/>
      <c r="D384" s="27"/>
      <c r="E384" s="27"/>
      <c r="F384" s="27"/>
      <c r="G384" s="27"/>
      <c r="H384" s="27"/>
    </row>
    <row r="385" spans="1:8" x14ac:dyDescent="0.25">
      <c r="A385" s="27"/>
      <c r="B385" s="27"/>
      <c r="C385" s="27"/>
      <c r="D385" s="27"/>
      <c r="E385" s="27"/>
      <c r="F385" s="27"/>
      <c r="G385" s="27"/>
      <c r="H385" s="27"/>
    </row>
    <row r="386" spans="1:8" x14ac:dyDescent="0.25">
      <c r="A386" s="27"/>
      <c r="B386" s="27"/>
      <c r="C386" s="27"/>
      <c r="D386" s="27"/>
      <c r="E386" s="27"/>
      <c r="F386" s="27"/>
      <c r="G386" s="27"/>
      <c r="H386" s="27"/>
    </row>
    <row r="387" spans="1:8" x14ac:dyDescent="0.25">
      <c r="A387" s="27"/>
      <c r="B387" s="27"/>
      <c r="C387" s="27"/>
      <c r="D387" s="27"/>
      <c r="E387" s="27"/>
      <c r="F387" s="27"/>
      <c r="G387" s="27"/>
      <c r="H387" s="27"/>
    </row>
    <row r="388" spans="1:8" x14ac:dyDescent="0.25">
      <c r="A388" s="27"/>
      <c r="B388" s="27"/>
      <c r="C388" s="27"/>
      <c r="D388" s="27"/>
      <c r="E388" s="27"/>
      <c r="F388" s="27"/>
      <c r="G388" s="27"/>
      <c r="H388" s="27"/>
    </row>
    <row r="389" spans="1:8" x14ac:dyDescent="0.25">
      <c r="A389" s="27"/>
      <c r="B389" s="27"/>
      <c r="C389" s="27"/>
      <c r="D389" s="27"/>
      <c r="E389" s="27"/>
      <c r="F389" s="27"/>
      <c r="G389" s="27"/>
      <c r="H389" s="27"/>
    </row>
    <row r="390" spans="1:8" x14ac:dyDescent="0.25">
      <c r="A390" s="27"/>
      <c r="B390" s="27"/>
      <c r="C390" s="27"/>
      <c r="D390" s="27"/>
      <c r="E390" s="27"/>
      <c r="F390" s="27"/>
      <c r="G390" s="27"/>
      <c r="H390" s="27"/>
    </row>
    <row r="391" spans="1:8" x14ac:dyDescent="0.25">
      <c r="A391" s="27"/>
      <c r="B391" s="27"/>
      <c r="C391" s="27"/>
      <c r="D391" s="27"/>
      <c r="E391" s="27"/>
      <c r="F391" s="27"/>
      <c r="G391" s="27"/>
      <c r="H391" s="27"/>
    </row>
    <row r="392" spans="1:8" x14ac:dyDescent="0.25">
      <c r="A392" s="27"/>
      <c r="B392" s="27"/>
      <c r="C392" s="27"/>
      <c r="D392" s="27"/>
      <c r="E392" s="27"/>
      <c r="F392" s="27"/>
      <c r="G392" s="27"/>
      <c r="H392" s="27"/>
    </row>
    <row r="393" spans="1:8" x14ac:dyDescent="0.25">
      <c r="A393" s="27"/>
      <c r="B393" s="27"/>
      <c r="C393" s="27"/>
      <c r="D393" s="27"/>
      <c r="E393" s="27"/>
      <c r="F393" s="27"/>
      <c r="G393" s="27"/>
      <c r="H393" s="27"/>
    </row>
    <row r="394" spans="1:8" x14ac:dyDescent="0.25">
      <c r="A394" s="27"/>
      <c r="B394" s="27"/>
      <c r="C394" s="27"/>
      <c r="D394" s="27"/>
      <c r="E394" s="27"/>
      <c r="F394" s="27"/>
      <c r="G394" s="27"/>
      <c r="H394" s="27"/>
    </row>
    <row r="395" spans="1:8" x14ac:dyDescent="0.25">
      <c r="A395" s="27"/>
      <c r="B395" s="27"/>
      <c r="C395" s="27"/>
      <c r="D395" s="27"/>
      <c r="E395" s="27"/>
      <c r="F395" s="27"/>
      <c r="G395" s="27"/>
      <c r="H395" s="27"/>
    </row>
    <row r="396" spans="1:8" x14ac:dyDescent="0.25">
      <c r="A396" s="27"/>
      <c r="B396" s="27"/>
      <c r="C396" s="27"/>
      <c r="D396" s="27"/>
      <c r="E396" s="27"/>
      <c r="F396" s="27"/>
      <c r="G396" s="27"/>
      <c r="H396" s="27"/>
    </row>
    <row r="397" spans="1:8" x14ac:dyDescent="0.25">
      <c r="A397" s="27"/>
      <c r="B397" s="27"/>
      <c r="C397" s="27"/>
      <c r="D397" s="27"/>
      <c r="E397" s="27"/>
      <c r="F397" s="27"/>
      <c r="G397" s="27"/>
      <c r="H397" s="27"/>
    </row>
    <row r="398" spans="1:8" x14ac:dyDescent="0.25">
      <c r="A398" s="27"/>
      <c r="B398" s="27"/>
      <c r="C398" s="27"/>
      <c r="D398" s="27"/>
      <c r="E398" s="27"/>
      <c r="F398" s="27"/>
      <c r="G398" s="27"/>
      <c r="H398" s="27"/>
    </row>
    <row r="399" spans="1:8" x14ac:dyDescent="0.25">
      <c r="A399" s="27"/>
      <c r="B399" s="27"/>
      <c r="C399" s="27"/>
      <c r="D399" s="27"/>
      <c r="E399" s="27"/>
      <c r="F399" s="27"/>
      <c r="G399" s="27"/>
      <c r="H399" s="27"/>
    </row>
    <row r="400" spans="1:8" x14ac:dyDescent="0.25">
      <c r="A400" s="27"/>
      <c r="B400" s="27"/>
      <c r="C400" s="27"/>
      <c r="D400" s="27"/>
      <c r="E400" s="27"/>
      <c r="F400" s="27"/>
      <c r="G400" s="27"/>
      <c r="H400" s="27"/>
    </row>
    <row r="401" spans="1:8" x14ac:dyDescent="0.25">
      <c r="A401" s="27"/>
      <c r="B401" s="27"/>
      <c r="C401" s="27"/>
      <c r="D401" s="27"/>
      <c r="E401" s="27"/>
      <c r="F401" s="27"/>
      <c r="G401" s="27"/>
      <c r="H401" s="27"/>
    </row>
    <row r="402" spans="1:8" x14ac:dyDescent="0.25">
      <c r="A402" s="27"/>
      <c r="B402" s="27"/>
      <c r="C402" s="27"/>
      <c r="D402" s="27"/>
      <c r="E402" s="27"/>
      <c r="F402" s="27"/>
      <c r="G402" s="27"/>
      <c r="H402" s="27"/>
    </row>
    <row r="403" spans="1:8" x14ac:dyDescent="0.25">
      <c r="A403" s="27"/>
      <c r="B403" s="27"/>
      <c r="C403" s="27"/>
      <c r="D403" s="27"/>
      <c r="E403" s="27"/>
      <c r="F403" s="27"/>
      <c r="G403" s="27"/>
      <c r="H403" s="27"/>
    </row>
    <row r="404" spans="1:8" x14ac:dyDescent="0.25">
      <c r="A404" s="27"/>
      <c r="B404" s="27"/>
      <c r="C404" s="27"/>
      <c r="D404" s="27"/>
      <c r="E404" s="27"/>
      <c r="F404" s="27"/>
      <c r="G404" s="27"/>
      <c r="H404" s="27"/>
    </row>
    <row r="405" spans="1:8" x14ac:dyDescent="0.25">
      <c r="A405" s="27"/>
      <c r="B405" s="27"/>
      <c r="C405" s="27"/>
      <c r="D405" s="27"/>
      <c r="E405" s="27"/>
      <c r="F405" s="27"/>
      <c r="G405" s="27"/>
      <c r="H405" s="27"/>
    </row>
    <row r="406" spans="1:8" x14ac:dyDescent="0.25">
      <c r="A406" s="27"/>
      <c r="B406" s="27"/>
      <c r="C406" s="27"/>
      <c r="D406" s="27"/>
      <c r="E406" s="27"/>
      <c r="F406" s="27"/>
      <c r="G406" s="27"/>
      <c r="H406" s="27"/>
    </row>
    <row r="407" spans="1:8" x14ac:dyDescent="0.25">
      <c r="A407" s="27"/>
      <c r="B407" s="27"/>
      <c r="C407" s="27"/>
      <c r="D407" s="27"/>
      <c r="E407" s="27"/>
      <c r="F407" s="27"/>
      <c r="G407" s="27"/>
      <c r="H407" s="27"/>
    </row>
    <row r="408" spans="1:8" x14ac:dyDescent="0.25">
      <c r="A408" s="27"/>
      <c r="B408" s="27"/>
      <c r="C408" s="27"/>
      <c r="D408" s="27"/>
      <c r="E408" s="27"/>
      <c r="F408" s="27"/>
      <c r="G408" s="27"/>
      <c r="H408" s="27"/>
    </row>
    <row r="409" spans="1:8" x14ac:dyDescent="0.25">
      <c r="A409" s="27"/>
      <c r="B409" s="27"/>
      <c r="C409" s="27"/>
      <c r="D409" s="27"/>
      <c r="E409" s="27"/>
      <c r="F409" s="27"/>
      <c r="G409" s="27"/>
      <c r="H409" s="27"/>
    </row>
    <row r="410" spans="1:8" x14ac:dyDescent="0.25">
      <c r="A410" s="27"/>
      <c r="B410" s="27"/>
      <c r="C410" s="27"/>
      <c r="D410" s="27"/>
      <c r="E410" s="27"/>
      <c r="F410" s="27"/>
      <c r="G410" s="27"/>
      <c r="H410" s="27"/>
    </row>
    <row r="411" spans="1:8" x14ac:dyDescent="0.25">
      <c r="A411" s="27"/>
      <c r="B411" s="27"/>
      <c r="C411" s="27"/>
      <c r="D411" s="27"/>
      <c r="E411" s="27"/>
      <c r="F411" s="27"/>
      <c r="G411" s="27"/>
      <c r="H411" s="27"/>
    </row>
    <row r="412" spans="1:8" x14ac:dyDescent="0.25">
      <c r="A412" s="27"/>
      <c r="B412" s="27"/>
      <c r="C412" s="27"/>
      <c r="D412" s="27"/>
      <c r="E412" s="27"/>
      <c r="F412" s="27"/>
      <c r="G412" s="27"/>
      <c r="H412" s="27"/>
    </row>
    <row r="413" spans="1:8" x14ac:dyDescent="0.25">
      <c r="A413" s="27"/>
      <c r="B413" s="27"/>
      <c r="C413" s="27"/>
      <c r="D413" s="27"/>
      <c r="E413" s="27"/>
      <c r="F413" s="27"/>
      <c r="G413" s="27"/>
      <c r="H413" s="27"/>
    </row>
    <row r="414" spans="1:8" x14ac:dyDescent="0.25">
      <c r="A414" s="27"/>
      <c r="B414" s="27"/>
      <c r="C414" s="27"/>
      <c r="D414" s="27"/>
      <c r="E414" s="27"/>
      <c r="F414" s="27"/>
      <c r="G414" s="27"/>
      <c r="H414" s="27"/>
    </row>
    <row r="415" spans="1:8" x14ac:dyDescent="0.25">
      <c r="A415" s="27"/>
      <c r="B415" s="27"/>
      <c r="C415" s="27"/>
      <c r="D415" s="27"/>
      <c r="E415" s="27"/>
      <c r="F415" s="27"/>
      <c r="G415" s="27"/>
      <c r="H415" s="27"/>
    </row>
    <row r="416" spans="1:8" x14ac:dyDescent="0.25">
      <c r="A416" s="27"/>
      <c r="B416" s="27"/>
      <c r="C416" s="27"/>
      <c r="D416" s="27"/>
      <c r="E416" s="27"/>
      <c r="F416" s="27"/>
      <c r="G416" s="27"/>
      <c r="H416" s="27"/>
    </row>
    <row r="417" spans="1:8" x14ac:dyDescent="0.25">
      <c r="A417" s="27"/>
      <c r="B417" s="27"/>
      <c r="C417" s="27"/>
      <c r="D417" s="27"/>
      <c r="E417" s="27"/>
      <c r="F417" s="27"/>
      <c r="G417" s="27"/>
      <c r="H417" s="27"/>
    </row>
    <row r="418" spans="1:8" x14ac:dyDescent="0.25">
      <c r="A418" s="27"/>
      <c r="B418" s="27"/>
      <c r="C418" s="27"/>
      <c r="D418" s="27"/>
      <c r="E418" s="27"/>
      <c r="F418" s="27"/>
      <c r="G418" s="27"/>
      <c r="H418" s="27"/>
    </row>
    <row r="419" spans="1:8" x14ac:dyDescent="0.25">
      <c r="A419" s="27"/>
      <c r="B419" s="27"/>
      <c r="C419" s="27"/>
      <c r="D419" s="27"/>
      <c r="E419" s="27"/>
      <c r="F419" s="27"/>
      <c r="G419" s="27"/>
      <c r="H419" s="27"/>
    </row>
    <row r="420" spans="1:8" x14ac:dyDescent="0.25">
      <c r="A420" s="27"/>
      <c r="B420" s="27"/>
      <c r="C420" s="27"/>
      <c r="D420" s="27"/>
      <c r="E420" s="27"/>
      <c r="F420" s="27"/>
      <c r="G420" s="27"/>
      <c r="H420" s="27"/>
    </row>
    <row r="421" spans="1:8" x14ac:dyDescent="0.25">
      <c r="A421" s="27"/>
      <c r="B421" s="27"/>
      <c r="C421" s="27"/>
      <c r="D421" s="27"/>
      <c r="E421" s="27"/>
      <c r="F421" s="27"/>
      <c r="G421" s="27"/>
      <c r="H421" s="27"/>
    </row>
    <row r="422" spans="1:8" x14ac:dyDescent="0.25">
      <c r="A422" s="27"/>
      <c r="B422" s="27"/>
      <c r="C422" s="27"/>
      <c r="D422" s="27"/>
      <c r="E422" s="27"/>
      <c r="F422" s="27"/>
      <c r="G422" s="27"/>
      <c r="H422" s="27"/>
    </row>
    <row r="423" spans="1:8" x14ac:dyDescent="0.25">
      <c r="A423" s="27"/>
      <c r="B423" s="27"/>
      <c r="C423" s="27"/>
      <c r="D423" s="27"/>
      <c r="E423" s="27"/>
      <c r="F423" s="27"/>
      <c r="G423" s="27"/>
      <c r="H423" s="27"/>
    </row>
    <row r="424" spans="1:8" x14ac:dyDescent="0.25">
      <c r="A424" s="27"/>
      <c r="B424" s="27"/>
      <c r="C424" s="27"/>
      <c r="D424" s="27"/>
      <c r="E424" s="27"/>
      <c r="F424" s="27"/>
      <c r="G424" s="27"/>
      <c r="H424" s="27"/>
    </row>
    <row r="425" spans="1:8" x14ac:dyDescent="0.25">
      <c r="A425" s="27"/>
      <c r="B425" s="27"/>
      <c r="C425" s="27"/>
      <c r="D425" s="27"/>
      <c r="E425" s="27"/>
      <c r="F425" s="27"/>
      <c r="G425" s="27"/>
      <c r="H425" s="27"/>
    </row>
    <row r="426" spans="1:8" x14ac:dyDescent="0.25">
      <c r="A426" s="27"/>
      <c r="B426" s="27"/>
      <c r="C426" s="27"/>
      <c r="D426" s="27"/>
      <c r="E426" s="27"/>
      <c r="F426" s="27"/>
      <c r="G426" s="27"/>
      <c r="H426" s="27"/>
    </row>
    <row r="427" spans="1:8" x14ac:dyDescent="0.25">
      <c r="A427" s="27"/>
      <c r="B427" s="27"/>
      <c r="C427" s="27"/>
      <c r="D427" s="27"/>
      <c r="E427" s="27"/>
      <c r="F427" s="27"/>
      <c r="G427" s="27"/>
      <c r="H427" s="27"/>
    </row>
    <row r="428" spans="1:8" x14ac:dyDescent="0.25">
      <c r="A428" s="27"/>
      <c r="B428" s="27"/>
      <c r="C428" s="27"/>
      <c r="D428" s="27"/>
      <c r="E428" s="27"/>
      <c r="F428" s="27"/>
      <c r="G428" s="27"/>
      <c r="H428" s="27"/>
    </row>
  </sheetData>
  <pageMargins left="0.78740157499999996" right="0.78740157499999996" top="0.984251969" bottom="0.984251969" header="0.5" footer="0.5"/>
  <pageSetup paperSize="9" orientation="portrait" horizontalDpi="1200" verticalDpi="12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>
    <tabColor indexed="29"/>
  </sheetPr>
  <dimension ref="A4:ET663"/>
  <sheetViews>
    <sheetView showGridLines="0" zoomScale="85" workbookViewId="0">
      <pane ySplit="8" topLeftCell="A9" activePane="bottomLeft" state="frozen"/>
      <selection activeCell="T38" sqref="T38"/>
      <selection pane="bottomLeft" activeCell="T38" sqref="T38"/>
    </sheetView>
  </sheetViews>
  <sheetFormatPr defaultColWidth="11.44140625" defaultRowHeight="13.2" x14ac:dyDescent="0.25"/>
  <cols>
    <col min="1" max="1" width="11.44140625" style="28" customWidth="1"/>
    <col min="2" max="2" width="9.21875" style="28" customWidth="1"/>
    <col min="3" max="5" width="6.44140625" style="28" customWidth="1"/>
    <col min="6" max="149" width="13.5546875" style="28" bestFit="1" customWidth="1"/>
    <col min="150" max="150" width="12.21875" style="28" bestFit="1" customWidth="1"/>
    <col min="151" max="16384" width="11.44140625" style="28"/>
  </cols>
  <sheetData>
    <row r="4" spans="1:150" x14ac:dyDescent="0.25">
      <c r="A4" s="27"/>
      <c r="B4" s="27"/>
    </row>
    <row r="5" spans="1:150" x14ac:dyDescent="0.25">
      <c r="A5" s="27"/>
      <c r="B5" s="27"/>
    </row>
    <row r="6" spans="1:150" x14ac:dyDescent="0.25">
      <c r="A6" s="27"/>
      <c r="B6" s="27"/>
    </row>
    <row r="8" spans="1:150" ht="14.4" x14ac:dyDescent="0.3">
      <c r="A8" s="1" t="s">
        <v>289</v>
      </c>
      <c r="B8" s="47" t="s">
        <v>282</v>
      </c>
      <c r="C8"/>
      <c r="D8"/>
      <c r="E8"/>
      <c r="F8"/>
      <c r="G8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</row>
    <row r="9" spans="1:150" ht="14.4" x14ac:dyDescent="0.3">
      <c r="A9" s="129" t="s">
        <v>274</v>
      </c>
      <c r="B9" s="131">
        <v>114110.35714285714</v>
      </c>
      <c r="C9"/>
      <c r="D9"/>
      <c r="E9"/>
      <c r="F9"/>
      <c r="G9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</row>
    <row r="10" spans="1:150" ht="14.4" x14ac:dyDescent="0.3">
      <c r="A10" s="46" t="s">
        <v>276</v>
      </c>
      <c r="B10" s="132">
        <v>19008.403361344539</v>
      </c>
      <c r="C10"/>
      <c r="D10"/>
      <c r="E10"/>
      <c r="F10"/>
      <c r="G10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</row>
    <row r="11" spans="1:150" ht="15" thickBot="1" x14ac:dyDescent="0.35">
      <c r="A11" s="95" t="s">
        <v>104</v>
      </c>
      <c r="B11" s="4">
        <v>133118.76050420169</v>
      </c>
      <c r="C11"/>
      <c r="D11"/>
      <c r="E11"/>
      <c r="F11"/>
      <c r="G11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</row>
    <row r="12" spans="1:150" ht="15" thickTop="1" x14ac:dyDescent="0.3">
      <c r="A12"/>
      <c r="B12"/>
      <c r="C12"/>
      <c r="D12"/>
      <c r="E12"/>
      <c r="F12"/>
      <c r="G12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</row>
    <row r="13" spans="1:150" ht="14.4" x14ac:dyDescent="0.3">
      <c r="A13"/>
      <c r="B13"/>
      <c r="C13"/>
      <c r="D13"/>
      <c r="E13"/>
      <c r="F13"/>
      <c r="G13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</row>
    <row r="14" spans="1:150" ht="14.4" x14ac:dyDescent="0.3">
      <c r="A14"/>
      <c r="B14"/>
      <c r="C14"/>
      <c r="D14"/>
      <c r="E14"/>
      <c r="F14"/>
      <c r="G14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</row>
    <row r="15" spans="1:150" ht="14.4" x14ac:dyDescent="0.3">
      <c r="A15"/>
      <c r="B15"/>
      <c r="C15"/>
      <c r="D15"/>
      <c r="E15"/>
      <c r="F15"/>
      <c r="G15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</row>
    <row r="16" spans="1:150" ht="14.4" x14ac:dyDescent="0.3">
      <c r="A16"/>
      <c r="B16"/>
      <c r="C16"/>
      <c r="D16"/>
      <c r="E16"/>
      <c r="F16"/>
      <c r="G16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</row>
    <row r="17" spans="1:150" ht="14.4" x14ac:dyDescent="0.3">
      <c r="A17"/>
      <c r="B17"/>
      <c r="C17"/>
      <c r="D17"/>
      <c r="E17"/>
      <c r="F17"/>
      <c r="G1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</row>
    <row r="18" spans="1:150" ht="14.4" x14ac:dyDescent="0.3">
      <c r="A18"/>
      <c r="B18"/>
      <c r="C18"/>
      <c r="D18"/>
      <c r="E18"/>
      <c r="F18"/>
      <c r="G18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</row>
    <row r="19" spans="1:150" ht="14.4" x14ac:dyDescent="0.3">
      <c r="A19"/>
      <c r="B19"/>
      <c r="C19"/>
      <c r="D19"/>
      <c r="E19"/>
      <c r="F19"/>
      <c r="G19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</row>
    <row r="20" spans="1:150" ht="14.4" x14ac:dyDescent="0.3">
      <c r="A20"/>
      <c r="B20"/>
      <c r="C20"/>
      <c r="D20"/>
      <c r="E20"/>
      <c r="F20"/>
      <c r="G20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</row>
    <row r="21" spans="1:150" ht="14.4" x14ac:dyDescent="0.3">
      <c r="A21"/>
      <c r="B21"/>
      <c r="C21"/>
      <c r="D21"/>
      <c r="E21"/>
      <c r="F21"/>
      <c r="G21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</row>
    <row r="22" spans="1:150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</row>
    <row r="23" spans="1:150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</row>
    <row r="24" spans="1:150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</row>
    <row r="25" spans="1:150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</row>
    <row r="26" spans="1:150" x14ac:dyDescent="0.25">
      <c r="A26" s="27"/>
      <c r="B26" s="27"/>
      <c r="C26" s="27"/>
      <c r="D26" s="27"/>
      <c r="E26" s="27"/>
      <c r="F26" s="27"/>
      <c r="G26" s="27"/>
      <c r="H26" s="27"/>
    </row>
    <row r="27" spans="1:150" x14ac:dyDescent="0.25">
      <c r="A27" s="27"/>
      <c r="B27" s="27"/>
      <c r="C27" s="27"/>
      <c r="D27" s="27"/>
      <c r="E27" s="27"/>
      <c r="F27" s="27"/>
      <c r="G27" s="27"/>
      <c r="H27" s="27"/>
    </row>
    <row r="28" spans="1:150" x14ac:dyDescent="0.25">
      <c r="A28" s="27"/>
      <c r="B28" s="27"/>
      <c r="C28" s="27"/>
      <c r="D28" s="27"/>
      <c r="E28" s="27"/>
      <c r="F28" s="27"/>
      <c r="G28" s="27"/>
      <c r="H28" s="27"/>
    </row>
    <row r="29" spans="1:150" x14ac:dyDescent="0.25">
      <c r="A29" s="27"/>
      <c r="B29" s="27"/>
      <c r="C29" s="27"/>
      <c r="D29" s="27"/>
      <c r="E29" s="27"/>
      <c r="F29" s="27"/>
      <c r="G29" s="27"/>
      <c r="H29" s="27"/>
    </row>
    <row r="30" spans="1:150" x14ac:dyDescent="0.25">
      <c r="A30" s="27"/>
      <c r="B30" s="27"/>
      <c r="C30" s="27"/>
      <c r="D30" s="27"/>
      <c r="E30" s="27"/>
      <c r="F30" s="27"/>
      <c r="G30" s="27"/>
      <c r="H30" s="27"/>
    </row>
    <row r="31" spans="1:150" x14ac:dyDescent="0.25">
      <c r="A31" s="27"/>
      <c r="B31" s="27"/>
      <c r="C31" s="27"/>
      <c r="D31" s="27"/>
      <c r="E31" s="27"/>
      <c r="F31" s="27"/>
      <c r="G31" s="27"/>
      <c r="H31" s="27"/>
    </row>
    <row r="32" spans="1:150" x14ac:dyDescent="0.25">
      <c r="A32" s="27"/>
      <c r="B32" s="27"/>
      <c r="C32" s="27"/>
      <c r="D32" s="27"/>
      <c r="E32" s="27"/>
      <c r="F32" s="27"/>
      <c r="G32" s="27"/>
      <c r="H32" s="27"/>
    </row>
    <row r="33" spans="1:8" x14ac:dyDescent="0.25">
      <c r="A33" s="27"/>
      <c r="B33" s="27"/>
      <c r="C33" s="27"/>
      <c r="D33" s="27"/>
      <c r="E33" s="27"/>
      <c r="F33" s="27"/>
      <c r="G33" s="27"/>
      <c r="H33" s="27"/>
    </row>
    <row r="34" spans="1:8" x14ac:dyDescent="0.25">
      <c r="A34" s="27"/>
      <c r="B34" s="27"/>
      <c r="C34" s="27"/>
      <c r="D34" s="27"/>
      <c r="E34" s="27"/>
      <c r="F34" s="27"/>
      <c r="G34" s="27"/>
      <c r="H34" s="27"/>
    </row>
    <row r="35" spans="1:8" x14ac:dyDescent="0.25">
      <c r="A35" s="27"/>
      <c r="B35" s="27"/>
      <c r="C35" s="27"/>
      <c r="D35" s="27"/>
      <c r="E35" s="27"/>
      <c r="F35" s="27"/>
      <c r="G35" s="27"/>
      <c r="H35" s="27"/>
    </row>
    <row r="36" spans="1:8" x14ac:dyDescent="0.25">
      <c r="A36" s="27"/>
      <c r="B36" s="27"/>
      <c r="C36" s="27"/>
      <c r="D36" s="27"/>
      <c r="E36" s="27"/>
      <c r="F36" s="27"/>
      <c r="G36" s="27"/>
      <c r="H36" s="27"/>
    </row>
    <row r="37" spans="1:8" x14ac:dyDescent="0.25">
      <c r="A37" s="27"/>
      <c r="B37" s="27"/>
      <c r="C37" s="27"/>
      <c r="D37" s="27"/>
      <c r="E37" s="27"/>
      <c r="F37" s="27"/>
      <c r="G37" s="27"/>
      <c r="H37" s="27"/>
    </row>
    <row r="38" spans="1:8" x14ac:dyDescent="0.25">
      <c r="A38" s="27"/>
      <c r="B38" s="27"/>
      <c r="C38" s="27"/>
      <c r="D38" s="27"/>
      <c r="E38" s="27"/>
      <c r="F38" s="27"/>
      <c r="G38" s="27"/>
      <c r="H38" s="27"/>
    </row>
    <row r="39" spans="1:8" x14ac:dyDescent="0.25">
      <c r="A39" s="27"/>
      <c r="B39" s="27"/>
      <c r="C39" s="27"/>
      <c r="D39" s="27"/>
      <c r="E39" s="27"/>
      <c r="F39" s="27"/>
      <c r="G39" s="27"/>
      <c r="H39" s="27"/>
    </row>
    <row r="40" spans="1:8" x14ac:dyDescent="0.25">
      <c r="A40" s="27"/>
      <c r="B40" s="27"/>
      <c r="C40" s="27"/>
      <c r="D40" s="27"/>
      <c r="E40" s="27"/>
      <c r="F40" s="27"/>
      <c r="G40" s="27"/>
      <c r="H40" s="27"/>
    </row>
    <row r="41" spans="1:8" x14ac:dyDescent="0.25">
      <c r="A41" s="27"/>
      <c r="B41" s="27"/>
      <c r="C41" s="27"/>
      <c r="D41" s="27"/>
      <c r="E41" s="27"/>
      <c r="F41" s="27"/>
      <c r="G41" s="27"/>
      <c r="H41" s="27"/>
    </row>
    <row r="42" spans="1:8" x14ac:dyDescent="0.25">
      <c r="A42" s="27"/>
      <c r="B42" s="27"/>
      <c r="C42" s="27"/>
      <c r="D42" s="27"/>
      <c r="E42" s="27"/>
      <c r="F42" s="27"/>
      <c r="G42" s="27"/>
      <c r="H42" s="27"/>
    </row>
    <row r="43" spans="1:8" x14ac:dyDescent="0.25">
      <c r="A43" s="27"/>
      <c r="B43" s="27"/>
      <c r="C43" s="27"/>
      <c r="D43" s="27"/>
      <c r="E43" s="27"/>
      <c r="F43" s="27"/>
      <c r="G43" s="27"/>
      <c r="H43" s="27"/>
    </row>
    <row r="44" spans="1:8" x14ac:dyDescent="0.25">
      <c r="A44" s="27"/>
      <c r="B44" s="27"/>
      <c r="C44" s="27"/>
      <c r="D44" s="27"/>
      <c r="E44" s="27"/>
      <c r="F44" s="27"/>
      <c r="G44" s="27"/>
      <c r="H44" s="27"/>
    </row>
    <row r="45" spans="1:8" x14ac:dyDescent="0.25">
      <c r="A45" s="27"/>
      <c r="B45" s="27"/>
      <c r="C45" s="27"/>
      <c r="D45" s="27"/>
      <c r="E45" s="27"/>
      <c r="F45" s="27"/>
      <c r="G45" s="27"/>
      <c r="H45" s="27"/>
    </row>
    <row r="46" spans="1:8" x14ac:dyDescent="0.25">
      <c r="A46" s="27"/>
      <c r="B46" s="27"/>
      <c r="C46" s="27"/>
      <c r="D46" s="27"/>
      <c r="E46" s="27"/>
      <c r="F46" s="27"/>
      <c r="G46" s="27"/>
      <c r="H46" s="27"/>
    </row>
    <row r="47" spans="1:8" x14ac:dyDescent="0.25">
      <c r="A47" s="27"/>
      <c r="B47" s="27"/>
      <c r="C47" s="27"/>
      <c r="D47" s="27"/>
      <c r="E47" s="27"/>
      <c r="F47" s="27"/>
      <c r="G47" s="27"/>
      <c r="H47" s="27"/>
    </row>
    <row r="48" spans="1:8" x14ac:dyDescent="0.25">
      <c r="A48" s="27"/>
      <c r="B48" s="27"/>
      <c r="C48" s="27"/>
      <c r="D48" s="27"/>
      <c r="E48" s="27"/>
      <c r="F48" s="27"/>
      <c r="G48" s="27"/>
      <c r="H48" s="27"/>
    </row>
    <row r="49" spans="1:8" x14ac:dyDescent="0.25">
      <c r="A49" s="27"/>
      <c r="B49" s="27"/>
      <c r="C49" s="27"/>
      <c r="D49" s="27"/>
      <c r="E49" s="27"/>
      <c r="F49" s="27"/>
      <c r="G49" s="27"/>
      <c r="H49" s="27"/>
    </row>
    <row r="50" spans="1:8" x14ac:dyDescent="0.25">
      <c r="A50" s="27"/>
      <c r="B50" s="27"/>
      <c r="C50" s="27"/>
      <c r="D50" s="27"/>
      <c r="E50" s="27"/>
      <c r="F50" s="27"/>
      <c r="G50" s="27"/>
      <c r="H50" s="27"/>
    </row>
    <row r="51" spans="1:8" x14ac:dyDescent="0.25">
      <c r="A51" s="27"/>
      <c r="B51" s="27"/>
      <c r="C51" s="27"/>
      <c r="D51" s="27"/>
      <c r="E51" s="27"/>
      <c r="F51" s="27"/>
      <c r="G51" s="27"/>
      <c r="H51" s="27"/>
    </row>
    <row r="52" spans="1:8" x14ac:dyDescent="0.25">
      <c r="A52" s="27"/>
      <c r="B52" s="27"/>
      <c r="C52" s="27"/>
      <c r="D52" s="27"/>
      <c r="E52" s="27"/>
      <c r="F52" s="27"/>
      <c r="G52" s="27"/>
      <c r="H52" s="27"/>
    </row>
    <row r="53" spans="1:8" x14ac:dyDescent="0.25">
      <c r="A53" s="27"/>
      <c r="B53" s="27"/>
      <c r="C53" s="27"/>
      <c r="D53" s="27"/>
      <c r="E53" s="27"/>
      <c r="F53" s="27"/>
      <c r="G53" s="27"/>
      <c r="H53" s="27"/>
    </row>
    <row r="54" spans="1:8" x14ac:dyDescent="0.25">
      <c r="A54" s="27"/>
      <c r="B54" s="27"/>
      <c r="C54" s="27"/>
      <c r="D54" s="27"/>
      <c r="E54" s="27"/>
      <c r="F54" s="27"/>
      <c r="G54" s="27"/>
      <c r="H54" s="27"/>
    </row>
    <row r="55" spans="1:8" x14ac:dyDescent="0.25">
      <c r="A55" s="27"/>
      <c r="B55" s="27"/>
      <c r="C55" s="27"/>
      <c r="D55" s="27"/>
      <c r="E55" s="27"/>
      <c r="F55" s="27"/>
      <c r="G55" s="27"/>
      <c r="H55" s="27"/>
    </row>
    <row r="56" spans="1:8" x14ac:dyDescent="0.25">
      <c r="A56" s="27"/>
      <c r="B56" s="27"/>
      <c r="C56" s="27"/>
      <c r="D56" s="27"/>
      <c r="E56" s="27"/>
      <c r="F56" s="27"/>
      <c r="G56" s="27"/>
      <c r="H56" s="27"/>
    </row>
    <row r="57" spans="1:8" x14ac:dyDescent="0.25">
      <c r="A57" s="27"/>
      <c r="B57" s="27"/>
      <c r="C57" s="27"/>
      <c r="D57" s="27"/>
      <c r="E57" s="27"/>
      <c r="F57" s="27"/>
      <c r="G57" s="27"/>
      <c r="H57" s="27"/>
    </row>
    <row r="58" spans="1:8" x14ac:dyDescent="0.25">
      <c r="A58" s="27"/>
      <c r="B58" s="27"/>
      <c r="C58" s="27"/>
      <c r="D58" s="27"/>
      <c r="E58" s="27"/>
      <c r="F58" s="27"/>
      <c r="G58" s="27"/>
      <c r="H58" s="27"/>
    </row>
    <row r="59" spans="1:8" x14ac:dyDescent="0.25">
      <c r="A59" s="27"/>
      <c r="B59" s="27"/>
      <c r="C59" s="27"/>
      <c r="D59" s="27"/>
      <c r="E59" s="27"/>
      <c r="F59" s="27"/>
      <c r="G59" s="27"/>
      <c r="H59" s="27"/>
    </row>
    <row r="60" spans="1:8" x14ac:dyDescent="0.25">
      <c r="A60" s="27"/>
      <c r="B60" s="27"/>
      <c r="C60" s="27"/>
      <c r="D60" s="27"/>
      <c r="E60" s="27"/>
      <c r="F60" s="27"/>
      <c r="G60" s="27"/>
      <c r="H60" s="27"/>
    </row>
    <row r="61" spans="1:8" x14ac:dyDescent="0.25">
      <c r="A61" s="27"/>
      <c r="B61" s="27"/>
      <c r="C61" s="27"/>
      <c r="D61" s="27"/>
      <c r="E61" s="27"/>
      <c r="F61" s="27"/>
      <c r="G61" s="27"/>
      <c r="H61" s="27"/>
    </row>
    <row r="62" spans="1:8" x14ac:dyDescent="0.25">
      <c r="A62" s="27"/>
      <c r="B62" s="27"/>
      <c r="C62" s="27"/>
      <c r="D62" s="27"/>
      <c r="E62" s="27"/>
      <c r="F62" s="27"/>
      <c r="G62" s="27"/>
      <c r="H62" s="27"/>
    </row>
    <row r="63" spans="1:8" x14ac:dyDescent="0.25">
      <c r="A63" s="27"/>
      <c r="B63" s="27"/>
      <c r="C63" s="27"/>
      <c r="D63" s="27"/>
      <c r="E63" s="27"/>
      <c r="F63" s="27"/>
      <c r="G63" s="27"/>
      <c r="H63" s="27"/>
    </row>
    <row r="64" spans="1:8" x14ac:dyDescent="0.25">
      <c r="A64" s="27"/>
      <c r="B64" s="27"/>
      <c r="C64" s="27"/>
      <c r="D64" s="27"/>
      <c r="E64" s="27"/>
      <c r="F64" s="27"/>
      <c r="G64" s="27"/>
      <c r="H64" s="27"/>
    </row>
    <row r="65" spans="1:8" x14ac:dyDescent="0.25">
      <c r="A65" s="27"/>
      <c r="B65" s="27"/>
      <c r="C65" s="27"/>
      <c r="D65" s="27"/>
      <c r="E65" s="27"/>
      <c r="F65" s="27"/>
      <c r="G65" s="27"/>
      <c r="H65" s="27"/>
    </row>
    <row r="66" spans="1:8" x14ac:dyDescent="0.25">
      <c r="A66" s="27"/>
      <c r="B66" s="27"/>
      <c r="C66" s="27"/>
      <c r="D66" s="27"/>
      <c r="E66" s="27"/>
      <c r="F66" s="27"/>
      <c r="G66" s="27"/>
      <c r="H66" s="27"/>
    </row>
    <row r="67" spans="1:8" x14ac:dyDescent="0.25">
      <c r="A67" s="27"/>
      <c r="B67" s="27"/>
      <c r="C67" s="27"/>
      <c r="D67" s="27"/>
      <c r="E67" s="27"/>
      <c r="F67" s="27"/>
      <c r="G67" s="27"/>
      <c r="H67" s="27"/>
    </row>
    <row r="68" spans="1:8" x14ac:dyDescent="0.25">
      <c r="A68" s="27"/>
      <c r="B68" s="27"/>
      <c r="C68" s="27"/>
      <c r="D68" s="27"/>
      <c r="E68" s="27"/>
      <c r="F68" s="27"/>
      <c r="G68" s="27"/>
      <c r="H68" s="27"/>
    </row>
    <row r="69" spans="1:8" x14ac:dyDescent="0.25">
      <c r="A69" s="27"/>
      <c r="B69" s="27"/>
      <c r="C69" s="27"/>
      <c r="D69" s="27"/>
      <c r="E69" s="27"/>
      <c r="F69" s="27"/>
      <c r="G69" s="27"/>
      <c r="H69" s="27"/>
    </row>
    <row r="70" spans="1:8" x14ac:dyDescent="0.25">
      <c r="A70" s="27"/>
      <c r="B70" s="27"/>
      <c r="C70" s="27"/>
      <c r="D70" s="27"/>
      <c r="E70" s="27"/>
      <c r="F70" s="27"/>
      <c r="G70" s="27"/>
      <c r="H70" s="27"/>
    </row>
    <row r="71" spans="1:8" x14ac:dyDescent="0.25">
      <c r="A71" s="27"/>
      <c r="B71" s="27"/>
      <c r="C71" s="27"/>
      <c r="D71" s="27"/>
      <c r="E71" s="27"/>
      <c r="F71" s="27"/>
      <c r="G71" s="27"/>
      <c r="H71" s="27"/>
    </row>
    <row r="72" spans="1:8" x14ac:dyDescent="0.25">
      <c r="A72" s="27"/>
      <c r="B72" s="27"/>
      <c r="C72" s="27"/>
      <c r="D72" s="27"/>
      <c r="E72" s="27"/>
      <c r="F72" s="27"/>
      <c r="G72" s="27"/>
      <c r="H72" s="27"/>
    </row>
    <row r="73" spans="1:8" x14ac:dyDescent="0.25">
      <c r="A73" s="27"/>
      <c r="B73" s="27"/>
      <c r="C73" s="27"/>
      <c r="D73" s="27"/>
      <c r="E73" s="27"/>
      <c r="F73" s="27"/>
      <c r="G73" s="27"/>
      <c r="H73" s="27"/>
    </row>
    <row r="74" spans="1:8" x14ac:dyDescent="0.25">
      <c r="A74" s="27"/>
      <c r="B74" s="27"/>
      <c r="C74" s="27"/>
      <c r="D74" s="27"/>
      <c r="E74" s="27"/>
      <c r="F74" s="27"/>
      <c r="G74" s="27"/>
      <c r="H74" s="27"/>
    </row>
    <row r="75" spans="1:8" x14ac:dyDescent="0.25">
      <c r="A75" s="27"/>
      <c r="B75" s="27"/>
      <c r="C75" s="27"/>
      <c r="D75" s="27"/>
      <c r="E75" s="27"/>
      <c r="F75" s="27"/>
      <c r="G75" s="27"/>
      <c r="H75" s="27"/>
    </row>
    <row r="76" spans="1:8" x14ac:dyDescent="0.25">
      <c r="A76" s="27"/>
      <c r="B76" s="27"/>
      <c r="C76" s="27"/>
      <c r="D76" s="27"/>
      <c r="E76" s="27"/>
      <c r="F76" s="27"/>
      <c r="G76" s="27"/>
      <c r="H76" s="27"/>
    </row>
    <row r="77" spans="1:8" x14ac:dyDescent="0.25">
      <c r="A77" s="27"/>
      <c r="B77" s="27"/>
      <c r="C77" s="27"/>
      <c r="D77" s="27"/>
      <c r="E77" s="27"/>
      <c r="F77" s="27"/>
      <c r="G77" s="27"/>
      <c r="H77" s="27"/>
    </row>
    <row r="78" spans="1:8" x14ac:dyDescent="0.25">
      <c r="A78" s="27"/>
      <c r="B78" s="27"/>
      <c r="C78" s="27"/>
      <c r="D78" s="27"/>
      <c r="E78" s="27"/>
      <c r="F78" s="27"/>
      <c r="G78" s="27"/>
      <c r="H78" s="27"/>
    </row>
    <row r="79" spans="1:8" x14ac:dyDescent="0.25">
      <c r="A79" s="27"/>
      <c r="B79" s="27"/>
      <c r="C79" s="27"/>
      <c r="D79" s="27"/>
      <c r="E79" s="27"/>
      <c r="F79" s="27"/>
      <c r="G79" s="27"/>
      <c r="H79" s="27"/>
    </row>
    <row r="80" spans="1:8" x14ac:dyDescent="0.25">
      <c r="A80" s="27"/>
      <c r="B80" s="27"/>
      <c r="C80" s="27"/>
      <c r="D80" s="27"/>
      <c r="E80" s="27"/>
      <c r="F80" s="27"/>
      <c r="G80" s="27"/>
      <c r="H80" s="27"/>
    </row>
    <row r="81" spans="1:8" x14ac:dyDescent="0.25">
      <c r="A81" s="27"/>
      <c r="B81" s="27"/>
      <c r="C81" s="27"/>
      <c r="D81" s="27"/>
      <c r="E81" s="27"/>
      <c r="F81" s="27"/>
      <c r="G81" s="27"/>
      <c r="H81" s="27"/>
    </row>
    <row r="82" spans="1:8" x14ac:dyDescent="0.25">
      <c r="A82" s="27"/>
      <c r="B82" s="27"/>
      <c r="C82" s="27"/>
      <c r="D82" s="27"/>
      <c r="E82" s="27"/>
      <c r="F82" s="27"/>
      <c r="G82" s="27"/>
      <c r="H82" s="27"/>
    </row>
    <row r="83" spans="1:8" x14ac:dyDescent="0.25">
      <c r="A83" s="27"/>
      <c r="B83" s="27"/>
      <c r="C83" s="27"/>
      <c r="D83" s="27"/>
      <c r="E83" s="27"/>
      <c r="F83" s="27"/>
      <c r="G83" s="27"/>
      <c r="H83" s="27"/>
    </row>
    <row r="84" spans="1:8" x14ac:dyDescent="0.25">
      <c r="A84" s="27"/>
      <c r="B84" s="27"/>
      <c r="C84" s="27"/>
      <c r="D84" s="27"/>
      <c r="E84" s="27"/>
      <c r="F84" s="27"/>
      <c r="G84" s="27"/>
      <c r="H84" s="27"/>
    </row>
    <row r="85" spans="1:8" x14ac:dyDescent="0.25">
      <c r="A85" s="27"/>
      <c r="B85" s="27"/>
      <c r="C85" s="27"/>
      <c r="D85" s="27"/>
      <c r="E85" s="27"/>
      <c r="F85" s="27"/>
      <c r="G85" s="27"/>
      <c r="H85" s="27"/>
    </row>
    <row r="86" spans="1:8" x14ac:dyDescent="0.25">
      <c r="A86" s="27"/>
      <c r="B86" s="27"/>
      <c r="C86" s="27"/>
      <c r="D86" s="27"/>
      <c r="E86" s="27"/>
      <c r="F86" s="27"/>
      <c r="G86" s="27"/>
      <c r="H86" s="27"/>
    </row>
    <row r="87" spans="1:8" x14ac:dyDescent="0.25">
      <c r="A87" s="27"/>
      <c r="B87" s="27"/>
      <c r="C87" s="27"/>
      <c r="D87" s="27"/>
      <c r="E87" s="27"/>
      <c r="F87" s="27"/>
      <c r="G87" s="27"/>
      <c r="H87" s="27"/>
    </row>
    <row r="88" spans="1:8" x14ac:dyDescent="0.25">
      <c r="A88" s="27"/>
      <c r="B88" s="27"/>
      <c r="C88" s="27"/>
      <c r="D88" s="27"/>
      <c r="E88" s="27"/>
      <c r="F88" s="27"/>
      <c r="G88" s="27"/>
      <c r="H88" s="27"/>
    </row>
    <row r="89" spans="1:8" x14ac:dyDescent="0.25">
      <c r="A89" s="27"/>
      <c r="B89" s="27"/>
      <c r="C89" s="27"/>
      <c r="D89" s="27"/>
      <c r="E89" s="27"/>
      <c r="F89" s="27"/>
      <c r="G89" s="27"/>
      <c r="H89" s="27"/>
    </row>
    <row r="90" spans="1:8" x14ac:dyDescent="0.25">
      <c r="A90" s="27"/>
      <c r="B90" s="27"/>
      <c r="C90" s="27"/>
      <c r="D90" s="27"/>
      <c r="E90" s="27"/>
      <c r="F90" s="27"/>
      <c r="G90" s="27"/>
      <c r="H90" s="27"/>
    </row>
    <row r="91" spans="1:8" x14ac:dyDescent="0.25">
      <c r="A91" s="27"/>
      <c r="B91" s="27"/>
      <c r="C91" s="27"/>
      <c r="D91" s="27"/>
      <c r="E91" s="27"/>
      <c r="F91" s="27"/>
      <c r="G91" s="27"/>
      <c r="H91" s="27"/>
    </row>
    <row r="92" spans="1:8" x14ac:dyDescent="0.25">
      <c r="A92" s="27"/>
      <c r="B92" s="27"/>
      <c r="C92" s="27"/>
      <c r="D92" s="27"/>
      <c r="E92" s="27"/>
      <c r="F92" s="27"/>
      <c r="G92" s="27"/>
      <c r="H92" s="27"/>
    </row>
    <row r="93" spans="1:8" x14ac:dyDescent="0.25">
      <c r="A93" s="27"/>
      <c r="B93" s="27"/>
      <c r="C93" s="27"/>
      <c r="D93" s="27"/>
      <c r="E93" s="27"/>
      <c r="F93" s="27"/>
      <c r="G93" s="27"/>
      <c r="H93" s="27"/>
    </row>
    <row r="94" spans="1:8" x14ac:dyDescent="0.25">
      <c r="A94" s="27"/>
      <c r="B94" s="27"/>
      <c r="C94" s="27"/>
      <c r="D94" s="27"/>
      <c r="E94" s="27"/>
      <c r="F94" s="27"/>
      <c r="G94" s="27"/>
      <c r="H94" s="27"/>
    </row>
    <row r="95" spans="1:8" x14ac:dyDescent="0.25">
      <c r="A95" s="27"/>
      <c r="B95" s="27"/>
      <c r="C95" s="27"/>
      <c r="D95" s="27"/>
      <c r="E95" s="27"/>
      <c r="F95" s="27"/>
      <c r="G95" s="27"/>
      <c r="H95" s="27"/>
    </row>
    <row r="96" spans="1:8" x14ac:dyDescent="0.25">
      <c r="A96" s="27"/>
      <c r="B96" s="27"/>
      <c r="C96" s="27"/>
      <c r="D96" s="27"/>
      <c r="E96" s="27"/>
      <c r="F96" s="27"/>
      <c r="G96" s="27"/>
      <c r="H96" s="27"/>
    </row>
    <row r="97" spans="1:8" x14ac:dyDescent="0.25">
      <c r="A97" s="27"/>
      <c r="B97" s="27"/>
      <c r="C97" s="27"/>
      <c r="D97" s="27"/>
      <c r="E97" s="27"/>
      <c r="F97" s="27"/>
      <c r="G97" s="27"/>
      <c r="H97" s="27"/>
    </row>
    <row r="98" spans="1:8" x14ac:dyDescent="0.25">
      <c r="A98" s="27"/>
      <c r="B98" s="27"/>
      <c r="C98" s="27"/>
      <c r="D98" s="27"/>
      <c r="E98" s="27"/>
      <c r="F98" s="27"/>
      <c r="G98" s="27"/>
      <c r="H98" s="27"/>
    </row>
    <row r="99" spans="1:8" x14ac:dyDescent="0.25">
      <c r="A99" s="27"/>
      <c r="B99" s="27"/>
      <c r="C99" s="27"/>
      <c r="D99" s="27"/>
      <c r="E99" s="27"/>
      <c r="F99" s="27"/>
      <c r="G99" s="27"/>
      <c r="H99" s="27"/>
    </row>
    <row r="100" spans="1:8" x14ac:dyDescent="0.25">
      <c r="A100" s="27"/>
      <c r="B100" s="27"/>
      <c r="C100" s="27"/>
      <c r="D100" s="27"/>
      <c r="E100" s="27"/>
      <c r="F100" s="27"/>
      <c r="G100" s="27"/>
      <c r="H100" s="27"/>
    </row>
    <row r="101" spans="1:8" x14ac:dyDescent="0.25">
      <c r="A101" s="27"/>
      <c r="B101" s="27"/>
      <c r="C101" s="27"/>
      <c r="D101" s="27"/>
      <c r="E101" s="27"/>
      <c r="F101" s="27"/>
      <c r="G101" s="27"/>
      <c r="H101" s="27"/>
    </row>
    <row r="102" spans="1:8" x14ac:dyDescent="0.25">
      <c r="A102" s="27"/>
      <c r="B102" s="27"/>
      <c r="C102" s="27"/>
      <c r="D102" s="27"/>
      <c r="E102" s="27"/>
      <c r="F102" s="27"/>
      <c r="G102" s="27"/>
      <c r="H102" s="27"/>
    </row>
    <row r="103" spans="1:8" x14ac:dyDescent="0.25">
      <c r="A103" s="27"/>
      <c r="B103" s="27"/>
      <c r="C103" s="27"/>
      <c r="D103" s="27"/>
      <c r="E103" s="27"/>
      <c r="F103" s="27"/>
      <c r="G103" s="27"/>
      <c r="H103" s="27"/>
    </row>
    <row r="104" spans="1:8" x14ac:dyDescent="0.25">
      <c r="A104" s="27"/>
      <c r="B104" s="27"/>
      <c r="C104" s="27"/>
      <c r="D104" s="27"/>
      <c r="E104" s="27"/>
      <c r="F104" s="27"/>
      <c r="G104" s="27"/>
      <c r="H104" s="27"/>
    </row>
    <row r="105" spans="1:8" x14ac:dyDescent="0.25">
      <c r="A105" s="27"/>
      <c r="B105" s="27"/>
      <c r="C105" s="27"/>
      <c r="D105" s="27"/>
      <c r="E105" s="27"/>
      <c r="F105" s="27"/>
      <c r="G105" s="27"/>
      <c r="H105" s="27"/>
    </row>
    <row r="106" spans="1:8" x14ac:dyDescent="0.25">
      <c r="A106" s="27"/>
      <c r="B106" s="27"/>
      <c r="C106" s="27"/>
      <c r="D106" s="27"/>
      <c r="E106" s="27"/>
      <c r="F106" s="27"/>
      <c r="G106" s="27"/>
      <c r="H106" s="27"/>
    </row>
    <row r="107" spans="1:8" x14ac:dyDescent="0.25">
      <c r="A107" s="27"/>
      <c r="B107" s="27"/>
      <c r="C107" s="27"/>
      <c r="D107" s="27"/>
      <c r="E107" s="27"/>
      <c r="F107" s="27"/>
      <c r="G107" s="27"/>
      <c r="H107" s="27"/>
    </row>
    <row r="108" spans="1:8" x14ac:dyDescent="0.25">
      <c r="A108" s="27"/>
      <c r="B108" s="27"/>
      <c r="C108" s="27"/>
      <c r="D108" s="27"/>
      <c r="E108" s="27"/>
      <c r="F108" s="27"/>
      <c r="G108" s="27"/>
      <c r="H108" s="27"/>
    </row>
    <row r="109" spans="1:8" x14ac:dyDescent="0.25">
      <c r="A109" s="27"/>
      <c r="B109" s="27"/>
      <c r="C109" s="27"/>
      <c r="D109" s="27"/>
      <c r="E109" s="27"/>
      <c r="F109" s="27"/>
      <c r="G109" s="27"/>
      <c r="H109" s="27"/>
    </row>
    <row r="110" spans="1:8" x14ac:dyDescent="0.25">
      <c r="A110" s="27"/>
      <c r="B110" s="27"/>
      <c r="C110" s="27"/>
      <c r="D110" s="27"/>
      <c r="E110" s="27"/>
      <c r="F110" s="27"/>
      <c r="G110" s="27"/>
      <c r="H110" s="27"/>
    </row>
    <row r="111" spans="1:8" x14ac:dyDescent="0.25">
      <c r="A111" s="27"/>
      <c r="B111" s="27"/>
      <c r="C111" s="27"/>
      <c r="D111" s="27"/>
      <c r="E111" s="27"/>
      <c r="F111" s="27"/>
      <c r="G111" s="27"/>
      <c r="H111" s="27"/>
    </row>
    <row r="112" spans="1:8" x14ac:dyDescent="0.25">
      <c r="A112" s="27"/>
      <c r="B112" s="27"/>
      <c r="C112" s="27"/>
      <c r="D112" s="27"/>
      <c r="E112" s="27"/>
      <c r="F112" s="27"/>
      <c r="G112" s="27"/>
      <c r="H112" s="27"/>
    </row>
    <row r="113" spans="1:8" x14ac:dyDescent="0.25">
      <c r="A113" s="27"/>
      <c r="B113" s="27"/>
      <c r="C113" s="27"/>
      <c r="D113" s="27"/>
      <c r="E113" s="27"/>
      <c r="F113" s="27"/>
      <c r="G113" s="27"/>
      <c r="H113" s="27"/>
    </row>
    <row r="114" spans="1:8" x14ac:dyDescent="0.25">
      <c r="A114" s="27"/>
      <c r="B114" s="27"/>
      <c r="C114" s="27"/>
      <c r="D114" s="27"/>
      <c r="E114" s="27"/>
      <c r="F114" s="27"/>
      <c r="G114" s="27"/>
      <c r="H114" s="27"/>
    </row>
    <row r="115" spans="1:8" x14ac:dyDescent="0.25">
      <c r="A115" s="27"/>
      <c r="B115" s="27"/>
      <c r="C115" s="27"/>
      <c r="D115" s="27"/>
      <c r="E115" s="27"/>
      <c r="F115" s="27"/>
      <c r="G115" s="27"/>
      <c r="H115" s="27"/>
    </row>
    <row r="116" spans="1:8" x14ac:dyDescent="0.25">
      <c r="A116" s="27"/>
      <c r="B116" s="27"/>
      <c r="C116" s="27"/>
      <c r="D116" s="27"/>
      <c r="E116" s="27"/>
      <c r="F116" s="27"/>
      <c r="G116" s="27"/>
      <c r="H116" s="27"/>
    </row>
    <row r="117" spans="1:8" x14ac:dyDescent="0.25">
      <c r="A117" s="27"/>
      <c r="B117" s="27"/>
      <c r="C117" s="27"/>
      <c r="D117" s="27"/>
      <c r="E117" s="27"/>
      <c r="F117" s="27"/>
      <c r="G117" s="27"/>
      <c r="H117" s="27"/>
    </row>
    <row r="118" spans="1:8" x14ac:dyDescent="0.25">
      <c r="A118" s="27"/>
      <c r="B118" s="27"/>
      <c r="C118" s="27"/>
      <c r="D118" s="27"/>
      <c r="E118" s="27"/>
      <c r="F118" s="27"/>
      <c r="G118" s="27"/>
      <c r="H118" s="27"/>
    </row>
    <row r="119" spans="1:8" x14ac:dyDescent="0.25">
      <c r="A119" s="27"/>
      <c r="B119" s="27"/>
      <c r="C119" s="27"/>
      <c r="D119" s="27"/>
      <c r="E119" s="27"/>
      <c r="F119" s="27"/>
      <c r="G119" s="27"/>
      <c r="H119" s="27"/>
    </row>
    <row r="120" spans="1:8" x14ac:dyDescent="0.25">
      <c r="A120" s="27"/>
      <c r="B120" s="27"/>
      <c r="C120" s="27"/>
      <c r="D120" s="27"/>
      <c r="E120" s="27"/>
      <c r="F120" s="27"/>
      <c r="G120" s="27"/>
      <c r="H120" s="27"/>
    </row>
    <row r="121" spans="1:8" x14ac:dyDescent="0.25">
      <c r="A121" s="27"/>
      <c r="B121" s="27"/>
      <c r="C121" s="27"/>
      <c r="D121" s="27"/>
      <c r="E121" s="27"/>
      <c r="F121" s="27"/>
      <c r="G121" s="27"/>
      <c r="H121" s="27"/>
    </row>
    <row r="122" spans="1:8" x14ac:dyDescent="0.25">
      <c r="A122" s="27"/>
      <c r="B122" s="27"/>
      <c r="C122" s="27"/>
      <c r="D122" s="27"/>
      <c r="E122" s="27"/>
      <c r="F122" s="27"/>
      <c r="G122" s="27"/>
      <c r="H122" s="27"/>
    </row>
    <row r="123" spans="1:8" x14ac:dyDescent="0.25">
      <c r="A123" s="27"/>
      <c r="B123" s="27"/>
      <c r="C123" s="27"/>
      <c r="D123" s="27"/>
      <c r="E123" s="27"/>
      <c r="F123" s="27"/>
      <c r="G123" s="27"/>
      <c r="H123" s="27"/>
    </row>
    <row r="124" spans="1:8" x14ac:dyDescent="0.25">
      <c r="A124" s="27"/>
      <c r="B124" s="27"/>
      <c r="C124" s="27"/>
      <c r="D124" s="27"/>
      <c r="E124" s="27"/>
      <c r="F124" s="27"/>
      <c r="G124" s="27"/>
      <c r="H124" s="27"/>
    </row>
    <row r="125" spans="1:8" x14ac:dyDescent="0.25">
      <c r="A125" s="27"/>
      <c r="B125" s="27"/>
      <c r="C125" s="27"/>
      <c r="D125" s="27"/>
      <c r="E125" s="27"/>
      <c r="F125" s="27"/>
      <c r="G125" s="27"/>
      <c r="H125" s="27"/>
    </row>
    <row r="126" spans="1:8" x14ac:dyDescent="0.25">
      <c r="A126" s="27"/>
      <c r="B126" s="27"/>
      <c r="C126" s="27"/>
      <c r="D126" s="27"/>
      <c r="E126" s="27"/>
      <c r="F126" s="27"/>
      <c r="G126" s="27"/>
      <c r="H126" s="27"/>
    </row>
    <row r="127" spans="1:8" x14ac:dyDescent="0.25">
      <c r="A127" s="27"/>
      <c r="B127" s="27"/>
      <c r="C127" s="27"/>
      <c r="D127" s="27"/>
      <c r="E127" s="27"/>
      <c r="F127" s="27"/>
      <c r="G127" s="27"/>
      <c r="H127" s="27"/>
    </row>
    <row r="128" spans="1:8" x14ac:dyDescent="0.25">
      <c r="A128" s="27"/>
      <c r="B128" s="27"/>
      <c r="C128" s="27"/>
      <c r="D128" s="27"/>
      <c r="E128" s="27"/>
      <c r="F128" s="27"/>
      <c r="G128" s="27"/>
      <c r="H128" s="27"/>
    </row>
    <row r="129" spans="1:8" x14ac:dyDescent="0.25">
      <c r="A129" s="27"/>
      <c r="B129" s="27"/>
      <c r="C129" s="27"/>
      <c r="D129" s="27"/>
      <c r="E129" s="27"/>
      <c r="F129" s="27"/>
      <c r="G129" s="27"/>
      <c r="H129" s="27"/>
    </row>
    <row r="130" spans="1:8" x14ac:dyDescent="0.25">
      <c r="A130" s="27"/>
      <c r="B130" s="27"/>
      <c r="C130" s="27"/>
      <c r="D130" s="27"/>
      <c r="E130" s="27"/>
      <c r="F130" s="27"/>
      <c r="G130" s="27"/>
      <c r="H130" s="27"/>
    </row>
    <row r="131" spans="1:8" x14ac:dyDescent="0.25">
      <c r="A131" s="27"/>
      <c r="B131" s="27"/>
      <c r="C131" s="27"/>
      <c r="D131" s="27"/>
      <c r="E131" s="27"/>
      <c r="F131" s="27"/>
      <c r="G131" s="27"/>
      <c r="H131" s="27"/>
    </row>
    <row r="132" spans="1:8" x14ac:dyDescent="0.25">
      <c r="A132" s="27"/>
      <c r="B132" s="27"/>
      <c r="C132" s="27"/>
      <c r="D132" s="27"/>
      <c r="E132" s="27"/>
      <c r="F132" s="27"/>
      <c r="G132" s="27"/>
      <c r="H132" s="27"/>
    </row>
    <row r="133" spans="1:8" x14ac:dyDescent="0.25">
      <c r="A133" s="27"/>
      <c r="B133" s="27"/>
      <c r="C133" s="27"/>
      <c r="D133" s="27"/>
      <c r="E133" s="27"/>
      <c r="F133" s="27"/>
      <c r="G133" s="27"/>
      <c r="H133" s="27"/>
    </row>
    <row r="134" spans="1:8" x14ac:dyDescent="0.25">
      <c r="A134" s="27"/>
      <c r="B134" s="27"/>
      <c r="C134" s="27"/>
      <c r="D134" s="27"/>
      <c r="E134" s="27"/>
      <c r="F134" s="27"/>
      <c r="G134" s="27"/>
      <c r="H134" s="27"/>
    </row>
    <row r="135" spans="1:8" x14ac:dyDescent="0.25">
      <c r="A135" s="27"/>
      <c r="B135" s="27"/>
      <c r="C135" s="27"/>
      <c r="D135" s="27"/>
      <c r="E135" s="27"/>
      <c r="F135" s="27"/>
      <c r="G135" s="27"/>
      <c r="H135" s="27"/>
    </row>
    <row r="136" spans="1:8" x14ac:dyDescent="0.25">
      <c r="A136" s="27"/>
      <c r="B136" s="27"/>
      <c r="C136" s="27"/>
      <c r="D136" s="27"/>
      <c r="E136" s="27"/>
      <c r="F136" s="27"/>
      <c r="G136" s="27"/>
      <c r="H136" s="27"/>
    </row>
    <row r="137" spans="1:8" x14ac:dyDescent="0.25">
      <c r="A137" s="27"/>
      <c r="B137" s="27"/>
      <c r="C137" s="27"/>
      <c r="D137" s="27"/>
      <c r="E137" s="27"/>
      <c r="F137" s="27"/>
      <c r="G137" s="27"/>
      <c r="H137" s="27"/>
    </row>
    <row r="138" spans="1:8" x14ac:dyDescent="0.25">
      <c r="A138" s="27"/>
      <c r="B138" s="27"/>
      <c r="C138" s="27"/>
      <c r="D138" s="27"/>
      <c r="E138" s="27"/>
      <c r="F138" s="27"/>
      <c r="G138" s="27"/>
      <c r="H138" s="27"/>
    </row>
    <row r="139" spans="1:8" x14ac:dyDescent="0.25">
      <c r="A139" s="27"/>
      <c r="B139" s="27"/>
      <c r="C139" s="27"/>
      <c r="D139" s="27"/>
      <c r="E139" s="27"/>
      <c r="F139" s="27"/>
      <c r="G139" s="27"/>
      <c r="H139" s="27"/>
    </row>
    <row r="140" spans="1:8" x14ac:dyDescent="0.25">
      <c r="A140" s="27"/>
      <c r="B140" s="27"/>
      <c r="C140" s="27"/>
      <c r="D140" s="27"/>
      <c r="E140" s="27"/>
      <c r="F140" s="27"/>
      <c r="G140" s="27"/>
      <c r="H140" s="27"/>
    </row>
    <row r="141" spans="1:8" x14ac:dyDescent="0.25">
      <c r="A141" s="27"/>
      <c r="B141" s="27"/>
      <c r="C141" s="27"/>
      <c r="D141" s="27"/>
      <c r="E141" s="27"/>
      <c r="F141" s="27"/>
      <c r="G141" s="27"/>
      <c r="H141" s="27"/>
    </row>
    <row r="142" spans="1:8" x14ac:dyDescent="0.25">
      <c r="A142" s="27"/>
      <c r="B142" s="27"/>
      <c r="C142" s="27"/>
      <c r="D142" s="27"/>
      <c r="E142" s="27"/>
      <c r="F142" s="27"/>
      <c r="G142" s="27"/>
      <c r="H142" s="27"/>
    </row>
    <row r="143" spans="1:8" x14ac:dyDescent="0.25">
      <c r="A143" s="27"/>
      <c r="B143" s="27"/>
      <c r="C143" s="27"/>
      <c r="D143" s="27"/>
      <c r="E143" s="27"/>
      <c r="F143" s="27"/>
      <c r="G143" s="27"/>
      <c r="H143" s="27"/>
    </row>
    <row r="144" spans="1:8" x14ac:dyDescent="0.25">
      <c r="A144" s="27"/>
      <c r="B144" s="27"/>
      <c r="C144" s="27"/>
      <c r="D144" s="27"/>
      <c r="E144" s="27"/>
      <c r="F144" s="27"/>
      <c r="G144" s="27"/>
      <c r="H144" s="27"/>
    </row>
    <row r="145" spans="1:8" x14ac:dyDescent="0.25">
      <c r="A145" s="27"/>
      <c r="B145" s="27"/>
      <c r="C145" s="27"/>
      <c r="D145" s="27"/>
      <c r="E145" s="27"/>
      <c r="F145" s="27"/>
      <c r="G145" s="27"/>
      <c r="H145" s="27"/>
    </row>
    <row r="146" spans="1:8" x14ac:dyDescent="0.25">
      <c r="A146" s="27"/>
      <c r="B146" s="27"/>
      <c r="C146" s="27"/>
      <c r="D146" s="27"/>
      <c r="E146" s="27"/>
      <c r="F146" s="27"/>
      <c r="G146" s="27"/>
      <c r="H146" s="27"/>
    </row>
    <row r="147" spans="1:8" x14ac:dyDescent="0.25">
      <c r="A147" s="27"/>
      <c r="B147" s="27"/>
      <c r="C147" s="27"/>
      <c r="D147" s="27"/>
      <c r="E147" s="27"/>
      <c r="F147" s="27"/>
      <c r="G147" s="27"/>
      <c r="H147" s="27"/>
    </row>
    <row r="148" spans="1:8" x14ac:dyDescent="0.25">
      <c r="A148" s="27"/>
      <c r="B148" s="27"/>
      <c r="C148" s="27"/>
      <c r="D148" s="27"/>
      <c r="E148" s="27"/>
      <c r="F148" s="27"/>
      <c r="G148" s="27"/>
      <c r="H148" s="27"/>
    </row>
    <row r="149" spans="1:8" x14ac:dyDescent="0.25">
      <c r="A149" s="27"/>
      <c r="B149" s="27"/>
      <c r="C149" s="27"/>
      <c r="D149" s="27"/>
      <c r="E149" s="27"/>
      <c r="F149" s="27"/>
      <c r="G149" s="27"/>
      <c r="H149" s="27"/>
    </row>
    <row r="150" spans="1:8" x14ac:dyDescent="0.25">
      <c r="A150" s="27"/>
      <c r="B150" s="27"/>
      <c r="C150" s="27"/>
      <c r="D150" s="27"/>
      <c r="E150" s="27"/>
      <c r="F150" s="27"/>
      <c r="G150" s="27"/>
      <c r="H150" s="27"/>
    </row>
    <row r="151" spans="1:8" x14ac:dyDescent="0.25">
      <c r="A151" s="27"/>
      <c r="B151" s="27"/>
      <c r="C151" s="27"/>
      <c r="D151" s="27"/>
      <c r="E151" s="27"/>
      <c r="F151" s="27"/>
      <c r="G151" s="27"/>
      <c r="H151" s="27"/>
    </row>
    <row r="152" spans="1:8" x14ac:dyDescent="0.25">
      <c r="A152" s="27"/>
      <c r="B152" s="27"/>
      <c r="C152" s="27"/>
      <c r="D152" s="27"/>
      <c r="E152" s="27"/>
      <c r="F152" s="27"/>
      <c r="G152" s="27"/>
      <c r="H152" s="27"/>
    </row>
    <row r="153" spans="1:8" x14ac:dyDescent="0.25">
      <c r="A153" s="27"/>
      <c r="B153" s="27"/>
      <c r="C153" s="27"/>
      <c r="D153" s="27"/>
      <c r="E153" s="27"/>
      <c r="F153" s="27"/>
      <c r="G153" s="27"/>
      <c r="H153" s="27"/>
    </row>
    <row r="154" spans="1:8" x14ac:dyDescent="0.25">
      <c r="A154" s="27"/>
      <c r="B154" s="27"/>
      <c r="C154" s="27"/>
      <c r="D154" s="27"/>
      <c r="E154" s="27"/>
      <c r="F154" s="27"/>
      <c r="G154" s="27"/>
      <c r="H154" s="27"/>
    </row>
    <row r="155" spans="1:8" x14ac:dyDescent="0.25">
      <c r="A155" s="27"/>
      <c r="B155" s="27"/>
      <c r="C155" s="27"/>
      <c r="D155" s="27"/>
      <c r="E155" s="27"/>
      <c r="F155" s="27"/>
      <c r="G155" s="27"/>
      <c r="H155" s="27"/>
    </row>
    <row r="156" spans="1:8" x14ac:dyDescent="0.25">
      <c r="A156" s="27"/>
      <c r="B156" s="27"/>
      <c r="C156" s="27"/>
      <c r="D156" s="27"/>
      <c r="E156" s="27"/>
      <c r="F156" s="27"/>
      <c r="G156" s="27"/>
      <c r="H156" s="27"/>
    </row>
    <row r="157" spans="1:8" x14ac:dyDescent="0.25">
      <c r="A157" s="27"/>
      <c r="B157" s="27"/>
      <c r="C157" s="27"/>
      <c r="D157" s="27"/>
      <c r="E157" s="27"/>
      <c r="F157" s="27"/>
      <c r="G157" s="27"/>
      <c r="H157" s="27"/>
    </row>
    <row r="158" spans="1:8" x14ac:dyDescent="0.25">
      <c r="A158" s="27"/>
      <c r="B158" s="27"/>
      <c r="C158" s="27"/>
      <c r="D158" s="27"/>
      <c r="E158" s="27"/>
      <c r="F158" s="27"/>
      <c r="G158" s="27"/>
      <c r="H158" s="27"/>
    </row>
    <row r="159" spans="1:8" x14ac:dyDescent="0.25">
      <c r="A159" s="27"/>
      <c r="B159" s="27"/>
      <c r="C159" s="27"/>
      <c r="D159" s="27"/>
      <c r="E159" s="27"/>
      <c r="F159" s="27"/>
      <c r="G159" s="27"/>
      <c r="H159" s="27"/>
    </row>
    <row r="160" spans="1:8" x14ac:dyDescent="0.25">
      <c r="A160" s="27"/>
      <c r="B160" s="27"/>
      <c r="C160" s="27"/>
      <c r="D160" s="27"/>
      <c r="E160" s="27"/>
      <c r="F160" s="27"/>
      <c r="G160" s="27"/>
      <c r="H160" s="27"/>
    </row>
    <row r="161" spans="1:8" x14ac:dyDescent="0.25">
      <c r="A161" s="27"/>
      <c r="B161" s="27"/>
      <c r="C161" s="27"/>
      <c r="D161" s="27"/>
      <c r="E161" s="27"/>
      <c r="F161" s="27"/>
      <c r="G161" s="27"/>
      <c r="H161" s="27"/>
    </row>
    <row r="162" spans="1:8" x14ac:dyDescent="0.25">
      <c r="A162" s="27"/>
      <c r="B162" s="27"/>
      <c r="C162" s="27"/>
      <c r="D162" s="27"/>
      <c r="E162" s="27"/>
      <c r="F162" s="27"/>
      <c r="G162" s="27"/>
      <c r="H162" s="27"/>
    </row>
    <row r="163" spans="1:8" x14ac:dyDescent="0.25">
      <c r="A163" s="27"/>
      <c r="B163" s="27"/>
      <c r="C163" s="27"/>
      <c r="D163" s="27"/>
      <c r="E163" s="27"/>
      <c r="F163" s="27"/>
      <c r="G163" s="27"/>
      <c r="H163" s="27"/>
    </row>
    <row r="164" spans="1:8" x14ac:dyDescent="0.25">
      <c r="A164" s="27"/>
      <c r="B164" s="27"/>
      <c r="C164" s="27"/>
      <c r="D164" s="27"/>
      <c r="E164" s="27"/>
      <c r="F164" s="27"/>
      <c r="G164" s="27"/>
      <c r="H164" s="27"/>
    </row>
    <row r="165" spans="1:8" x14ac:dyDescent="0.25">
      <c r="A165" s="27"/>
      <c r="B165" s="27"/>
      <c r="C165" s="27"/>
      <c r="D165" s="27"/>
      <c r="E165" s="27"/>
      <c r="F165" s="27"/>
      <c r="G165" s="27"/>
      <c r="H165" s="27"/>
    </row>
    <row r="166" spans="1:8" x14ac:dyDescent="0.25">
      <c r="A166" s="27"/>
      <c r="B166" s="27"/>
      <c r="C166" s="27"/>
      <c r="D166" s="27"/>
      <c r="E166" s="27"/>
      <c r="F166" s="27"/>
      <c r="G166" s="27"/>
      <c r="H166" s="27"/>
    </row>
    <row r="167" spans="1:8" x14ac:dyDescent="0.25">
      <c r="A167" s="27"/>
      <c r="B167" s="27"/>
      <c r="C167" s="27"/>
      <c r="D167" s="27"/>
      <c r="E167" s="27"/>
      <c r="F167" s="27"/>
      <c r="G167" s="27"/>
      <c r="H167" s="27"/>
    </row>
    <row r="168" spans="1:8" x14ac:dyDescent="0.25">
      <c r="A168" s="27"/>
      <c r="B168" s="27"/>
      <c r="C168" s="27"/>
      <c r="D168" s="27"/>
      <c r="E168" s="27"/>
      <c r="F168" s="27"/>
      <c r="G168" s="27"/>
      <c r="H168" s="27"/>
    </row>
    <row r="169" spans="1:8" x14ac:dyDescent="0.25">
      <c r="A169" s="27"/>
      <c r="B169" s="27"/>
      <c r="C169" s="27"/>
      <c r="D169" s="27"/>
      <c r="E169" s="27"/>
      <c r="F169" s="27"/>
      <c r="G169" s="27"/>
      <c r="H169" s="27"/>
    </row>
    <row r="170" spans="1:8" x14ac:dyDescent="0.25">
      <c r="A170" s="27"/>
      <c r="B170" s="27"/>
      <c r="C170" s="27"/>
      <c r="D170" s="27"/>
      <c r="E170" s="27"/>
      <c r="F170" s="27"/>
      <c r="G170" s="27"/>
      <c r="H170" s="27"/>
    </row>
    <row r="171" spans="1:8" x14ac:dyDescent="0.25">
      <c r="A171" s="27"/>
      <c r="B171" s="27"/>
      <c r="C171" s="27"/>
      <c r="D171" s="27"/>
      <c r="E171" s="27"/>
      <c r="F171" s="27"/>
      <c r="G171" s="27"/>
      <c r="H171" s="27"/>
    </row>
    <row r="172" spans="1:8" x14ac:dyDescent="0.25">
      <c r="A172" s="27"/>
      <c r="B172" s="27"/>
      <c r="C172" s="27"/>
      <c r="D172" s="27"/>
      <c r="E172" s="27"/>
      <c r="F172" s="27"/>
      <c r="G172" s="27"/>
      <c r="H172" s="27"/>
    </row>
    <row r="173" spans="1:8" x14ac:dyDescent="0.25">
      <c r="A173" s="27"/>
      <c r="B173" s="27"/>
      <c r="C173" s="27"/>
      <c r="D173" s="27"/>
      <c r="E173" s="27"/>
      <c r="F173" s="27"/>
      <c r="G173" s="27"/>
      <c r="H173" s="27"/>
    </row>
    <row r="174" spans="1:8" x14ac:dyDescent="0.25">
      <c r="A174" s="27"/>
      <c r="B174" s="27"/>
      <c r="C174" s="27"/>
      <c r="D174" s="27"/>
      <c r="E174" s="27"/>
      <c r="F174" s="27"/>
      <c r="G174" s="27"/>
      <c r="H174" s="27"/>
    </row>
    <row r="175" spans="1:8" x14ac:dyDescent="0.25">
      <c r="A175" s="27"/>
      <c r="B175" s="27"/>
      <c r="C175" s="27"/>
      <c r="D175" s="27"/>
      <c r="E175" s="27"/>
      <c r="F175" s="27"/>
      <c r="G175" s="27"/>
      <c r="H175" s="27"/>
    </row>
    <row r="176" spans="1:8" x14ac:dyDescent="0.25">
      <c r="A176" s="27"/>
      <c r="B176" s="27"/>
      <c r="C176" s="27"/>
      <c r="D176" s="27"/>
      <c r="E176" s="27"/>
      <c r="F176" s="27"/>
      <c r="G176" s="27"/>
      <c r="H176" s="27"/>
    </row>
    <row r="177" spans="1:8" x14ac:dyDescent="0.25">
      <c r="A177" s="27"/>
      <c r="B177" s="27"/>
      <c r="C177" s="27"/>
      <c r="D177" s="27"/>
      <c r="E177" s="27"/>
      <c r="F177" s="27"/>
      <c r="G177" s="27"/>
      <c r="H177" s="27"/>
    </row>
    <row r="178" spans="1:8" x14ac:dyDescent="0.25">
      <c r="A178" s="27"/>
      <c r="B178" s="27"/>
      <c r="C178" s="27"/>
      <c r="D178" s="27"/>
      <c r="E178" s="27"/>
      <c r="F178" s="27"/>
      <c r="G178" s="27"/>
      <c r="H178" s="27"/>
    </row>
    <row r="179" spans="1:8" x14ac:dyDescent="0.25">
      <c r="A179" s="27"/>
      <c r="B179" s="27"/>
      <c r="C179" s="27"/>
      <c r="D179" s="27"/>
      <c r="E179" s="27"/>
      <c r="F179" s="27"/>
      <c r="G179" s="27"/>
      <c r="H179" s="27"/>
    </row>
    <row r="180" spans="1:8" x14ac:dyDescent="0.25">
      <c r="A180" s="27"/>
      <c r="B180" s="27"/>
      <c r="C180" s="27"/>
      <c r="D180" s="27"/>
      <c r="E180" s="27"/>
      <c r="F180" s="27"/>
      <c r="G180" s="27"/>
      <c r="H180" s="27"/>
    </row>
    <row r="181" spans="1:8" x14ac:dyDescent="0.25">
      <c r="A181" s="27"/>
      <c r="B181" s="27"/>
      <c r="C181" s="27"/>
      <c r="D181" s="27"/>
      <c r="E181" s="27"/>
      <c r="F181" s="27"/>
      <c r="G181" s="27"/>
      <c r="H181" s="27"/>
    </row>
    <row r="182" spans="1:8" x14ac:dyDescent="0.25">
      <c r="A182" s="27"/>
      <c r="B182" s="27"/>
      <c r="C182" s="27"/>
      <c r="D182" s="27"/>
      <c r="E182" s="27"/>
      <c r="F182" s="27"/>
      <c r="G182" s="27"/>
      <c r="H182" s="27"/>
    </row>
    <row r="183" spans="1:8" x14ac:dyDescent="0.25">
      <c r="A183" s="27"/>
      <c r="B183" s="27"/>
      <c r="C183" s="27"/>
      <c r="D183" s="27"/>
      <c r="E183" s="27"/>
      <c r="F183" s="27"/>
      <c r="G183" s="27"/>
      <c r="H183" s="27"/>
    </row>
    <row r="184" spans="1:8" x14ac:dyDescent="0.25">
      <c r="A184" s="27"/>
      <c r="B184" s="27"/>
      <c r="C184" s="27"/>
      <c r="D184" s="27"/>
      <c r="E184" s="27"/>
      <c r="F184" s="27"/>
      <c r="G184" s="27"/>
      <c r="H184" s="27"/>
    </row>
    <row r="185" spans="1:8" x14ac:dyDescent="0.25">
      <c r="A185" s="27"/>
      <c r="B185" s="27"/>
      <c r="C185" s="27"/>
      <c r="D185" s="27"/>
      <c r="E185" s="27"/>
      <c r="F185" s="27"/>
      <c r="G185" s="27"/>
      <c r="H185" s="27"/>
    </row>
    <row r="186" spans="1:8" x14ac:dyDescent="0.25">
      <c r="A186" s="27"/>
      <c r="B186" s="27"/>
      <c r="C186" s="27"/>
      <c r="D186" s="27"/>
      <c r="E186" s="27"/>
      <c r="F186" s="27"/>
      <c r="G186" s="27"/>
      <c r="H186" s="27"/>
    </row>
    <row r="187" spans="1:8" x14ac:dyDescent="0.25">
      <c r="A187" s="27"/>
      <c r="B187" s="27"/>
      <c r="C187" s="27"/>
      <c r="D187" s="27"/>
      <c r="E187" s="27"/>
      <c r="F187" s="27"/>
      <c r="G187" s="27"/>
      <c r="H187" s="27"/>
    </row>
    <row r="188" spans="1:8" x14ac:dyDescent="0.25">
      <c r="A188" s="27"/>
      <c r="B188" s="27"/>
      <c r="C188" s="27"/>
      <c r="D188" s="27"/>
      <c r="E188" s="27"/>
      <c r="F188" s="27"/>
      <c r="G188" s="27"/>
      <c r="H188" s="27"/>
    </row>
    <row r="189" spans="1:8" x14ac:dyDescent="0.25">
      <c r="A189" s="27"/>
      <c r="B189" s="27"/>
      <c r="C189" s="27"/>
      <c r="D189" s="27"/>
      <c r="E189" s="27"/>
      <c r="F189" s="27"/>
      <c r="G189" s="27"/>
      <c r="H189" s="27"/>
    </row>
    <row r="190" spans="1:8" x14ac:dyDescent="0.25">
      <c r="A190" s="27"/>
      <c r="B190" s="27"/>
      <c r="C190" s="27"/>
      <c r="D190" s="27"/>
      <c r="E190" s="27"/>
      <c r="F190" s="27"/>
      <c r="G190" s="27"/>
      <c r="H190" s="27"/>
    </row>
    <row r="191" spans="1:8" x14ac:dyDescent="0.25">
      <c r="A191" s="27"/>
      <c r="B191" s="27"/>
      <c r="C191" s="27"/>
      <c r="D191" s="27"/>
      <c r="E191" s="27"/>
      <c r="F191" s="27"/>
      <c r="G191" s="27"/>
      <c r="H191" s="27"/>
    </row>
    <row r="192" spans="1:8" x14ac:dyDescent="0.25">
      <c r="A192" s="27"/>
      <c r="B192" s="27"/>
      <c r="C192" s="27"/>
      <c r="D192" s="27"/>
      <c r="E192" s="27"/>
      <c r="F192" s="27"/>
      <c r="G192" s="27"/>
      <c r="H192" s="27"/>
    </row>
    <row r="193" spans="1:8" x14ac:dyDescent="0.25">
      <c r="A193" s="27"/>
      <c r="B193" s="27"/>
      <c r="C193" s="27"/>
      <c r="D193" s="27"/>
      <c r="E193" s="27"/>
      <c r="F193" s="27"/>
      <c r="G193" s="27"/>
      <c r="H193" s="27"/>
    </row>
    <row r="194" spans="1:8" x14ac:dyDescent="0.25">
      <c r="A194" s="27"/>
      <c r="B194" s="27"/>
      <c r="C194" s="27"/>
      <c r="D194" s="27"/>
      <c r="E194" s="27"/>
      <c r="F194" s="27"/>
      <c r="G194" s="27"/>
      <c r="H194" s="27"/>
    </row>
    <row r="195" spans="1:8" x14ac:dyDescent="0.25">
      <c r="A195" s="27"/>
      <c r="B195" s="27"/>
      <c r="C195" s="27"/>
      <c r="D195" s="27"/>
      <c r="E195" s="27"/>
      <c r="F195" s="27"/>
      <c r="G195" s="27"/>
      <c r="H195" s="27"/>
    </row>
    <row r="196" spans="1:8" x14ac:dyDescent="0.25">
      <c r="A196" s="27"/>
      <c r="B196" s="27"/>
      <c r="C196" s="27"/>
      <c r="D196" s="27"/>
      <c r="E196" s="27"/>
      <c r="F196" s="27"/>
      <c r="G196" s="27"/>
      <c r="H196" s="27"/>
    </row>
    <row r="197" spans="1:8" x14ac:dyDescent="0.25">
      <c r="A197" s="27"/>
      <c r="B197" s="27"/>
      <c r="C197" s="27"/>
      <c r="D197" s="27"/>
      <c r="E197" s="27"/>
      <c r="F197" s="27"/>
      <c r="G197" s="27"/>
      <c r="H197" s="27"/>
    </row>
    <row r="198" spans="1:8" x14ac:dyDescent="0.25">
      <c r="A198" s="27"/>
      <c r="B198" s="27"/>
      <c r="C198" s="27"/>
      <c r="D198" s="27"/>
      <c r="E198" s="27"/>
      <c r="F198" s="27"/>
      <c r="G198" s="27"/>
      <c r="H198" s="27"/>
    </row>
    <row r="199" spans="1:8" x14ac:dyDescent="0.25">
      <c r="A199" s="27"/>
      <c r="B199" s="27"/>
      <c r="C199" s="27"/>
      <c r="D199" s="27"/>
      <c r="E199" s="27"/>
      <c r="F199" s="27"/>
      <c r="G199" s="27"/>
      <c r="H199" s="27"/>
    </row>
    <row r="200" spans="1:8" x14ac:dyDescent="0.25">
      <c r="A200" s="27"/>
      <c r="B200" s="27"/>
      <c r="C200" s="27"/>
      <c r="D200" s="27"/>
      <c r="E200" s="27"/>
      <c r="F200" s="27"/>
      <c r="G200" s="27"/>
      <c r="H200" s="27"/>
    </row>
    <row r="201" spans="1:8" x14ac:dyDescent="0.25">
      <c r="A201" s="27"/>
      <c r="B201" s="27"/>
      <c r="C201" s="27"/>
      <c r="D201" s="27"/>
      <c r="E201" s="27"/>
      <c r="F201" s="27"/>
      <c r="G201" s="27"/>
      <c r="H201" s="27"/>
    </row>
    <row r="202" spans="1:8" x14ac:dyDescent="0.25">
      <c r="A202" s="27"/>
      <c r="B202" s="27"/>
      <c r="C202" s="27"/>
      <c r="D202" s="27"/>
      <c r="E202" s="27"/>
      <c r="F202" s="27"/>
      <c r="G202" s="27"/>
      <c r="H202" s="27"/>
    </row>
    <row r="203" spans="1:8" x14ac:dyDescent="0.25">
      <c r="A203" s="27"/>
      <c r="B203" s="27"/>
      <c r="C203" s="27"/>
      <c r="D203" s="27"/>
      <c r="E203" s="27"/>
      <c r="F203" s="27"/>
      <c r="G203" s="27"/>
      <c r="H203" s="27"/>
    </row>
    <row r="204" spans="1:8" x14ac:dyDescent="0.25">
      <c r="A204" s="27"/>
      <c r="B204" s="27"/>
      <c r="C204" s="27"/>
      <c r="D204" s="27"/>
      <c r="E204" s="27"/>
      <c r="F204" s="27"/>
      <c r="G204" s="27"/>
      <c r="H204" s="27"/>
    </row>
    <row r="205" spans="1:8" x14ac:dyDescent="0.25">
      <c r="A205" s="27"/>
      <c r="B205" s="27"/>
      <c r="C205" s="27"/>
      <c r="D205" s="27"/>
      <c r="E205" s="27"/>
      <c r="F205" s="27"/>
      <c r="G205" s="27"/>
      <c r="H205" s="27"/>
    </row>
    <row r="206" spans="1:8" x14ac:dyDescent="0.25">
      <c r="A206" s="27"/>
      <c r="B206" s="27"/>
      <c r="C206" s="27"/>
      <c r="D206" s="27"/>
      <c r="E206" s="27"/>
      <c r="F206" s="27"/>
      <c r="G206" s="27"/>
      <c r="H206" s="27"/>
    </row>
    <row r="207" spans="1:8" x14ac:dyDescent="0.25">
      <c r="A207" s="27"/>
      <c r="B207" s="27"/>
      <c r="C207" s="27"/>
      <c r="D207" s="27"/>
      <c r="E207" s="27"/>
      <c r="F207" s="27"/>
      <c r="G207" s="27"/>
      <c r="H207" s="27"/>
    </row>
    <row r="208" spans="1:8" x14ac:dyDescent="0.25">
      <c r="A208" s="27"/>
      <c r="B208" s="27"/>
      <c r="C208" s="27"/>
      <c r="D208" s="27"/>
      <c r="E208" s="27"/>
      <c r="F208" s="27"/>
      <c r="G208" s="27"/>
      <c r="H208" s="27"/>
    </row>
    <row r="209" spans="1:8" x14ac:dyDescent="0.25">
      <c r="A209" s="27"/>
      <c r="B209" s="27"/>
      <c r="C209" s="27"/>
      <c r="D209" s="27"/>
      <c r="E209" s="27"/>
      <c r="F209" s="27"/>
      <c r="G209" s="27"/>
      <c r="H209" s="27"/>
    </row>
    <row r="210" spans="1:8" x14ac:dyDescent="0.25">
      <c r="A210" s="27"/>
      <c r="B210" s="27"/>
      <c r="C210" s="27"/>
      <c r="D210" s="27"/>
      <c r="E210" s="27"/>
      <c r="F210" s="27"/>
      <c r="G210" s="27"/>
      <c r="H210" s="27"/>
    </row>
    <row r="211" spans="1:8" x14ac:dyDescent="0.25">
      <c r="A211" s="27"/>
      <c r="B211" s="27"/>
      <c r="C211" s="27"/>
      <c r="D211" s="27"/>
      <c r="E211" s="27"/>
      <c r="F211" s="27"/>
      <c r="G211" s="27"/>
      <c r="H211" s="27"/>
    </row>
    <row r="212" spans="1:8" x14ac:dyDescent="0.25">
      <c r="A212" s="27"/>
      <c r="B212" s="27"/>
      <c r="C212" s="27"/>
      <c r="D212" s="27"/>
      <c r="E212" s="27"/>
      <c r="F212" s="27"/>
      <c r="G212" s="27"/>
      <c r="H212" s="27"/>
    </row>
    <row r="213" spans="1:8" x14ac:dyDescent="0.25">
      <c r="A213" s="27"/>
      <c r="B213" s="27"/>
      <c r="C213" s="27"/>
      <c r="D213" s="27"/>
      <c r="E213" s="27"/>
      <c r="F213" s="27"/>
      <c r="G213" s="27"/>
      <c r="H213" s="27"/>
    </row>
    <row r="214" spans="1:8" x14ac:dyDescent="0.25">
      <c r="A214" s="27"/>
      <c r="B214" s="27"/>
      <c r="C214" s="27"/>
      <c r="D214" s="27"/>
      <c r="E214" s="27"/>
      <c r="F214" s="27"/>
      <c r="G214" s="27"/>
      <c r="H214" s="27"/>
    </row>
    <row r="215" spans="1:8" x14ac:dyDescent="0.25">
      <c r="A215" s="27"/>
      <c r="B215" s="27"/>
      <c r="C215" s="27"/>
      <c r="D215" s="27"/>
      <c r="E215" s="27"/>
      <c r="F215" s="27"/>
      <c r="G215" s="27"/>
      <c r="H215" s="27"/>
    </row>
    <row r="216" spans="1:8" x14ac:dyDescent="0.25">
      <c r="A216" s="27"/>
      <c r="B216" s="27"/>
      <c r="C216" s="27"/>
      <c r="D216" s="27"/>
      <c r="E216" s="27"/>
      <c r="F216" s="27"/>
      <c r="G216" s="27"/>
      <c r="H216" s="27"/>
    </row>
    <row r="217" spans="1:8" x14ac:dyDescent="0.25">
      <c r="A217" s="27"/>
      <c r="B217" s="27"/>
      <c r="C217" s="27"/>
      <c r="D217" s="27"/>
      <c r="E217" s="27"/>
      <c r="F217" s="27"/>
      <c r="G217" s="27"/>
      <c r="H217" s="27"/>
    </row>
    <row r="218" spans="1:8" x14ac:dyDescent="0.25">
      <c r="A218" s="27"/>
      <c r="B218" s="27"/>
      <c r="C218" s="27"/>
      <c r="D218" s="27"/>
      <c r="E218" s="27"/>
      <c r="F218" s="27"/>
      <c r="G218" s="27"/>
      <c r="H218" s="27"/>
    </row>
    <row r="219" spans="1:8" x14ac:dyDescent="0.25">
      <c r="A219" s="27"/>
      <c r="B219" s="27"/>
      <c r="C219" s="27"/>
      <c r="D219" s="27"/>
      <c r="E219" s="27"/>
      <c r="F219" s="27"/>
      <c r="G219" s="27"/>
      <c r="H219" s="27"/>
    </row>
    <row r="220" spans="1:8" x14ac:dyDescent="0.25">
      <c r="A220" s="27"/>
      <c r="B220" s="27"/>
      <c r="C220" s="27"/>
      <c r="D220" s="27"/>
      <c r="E220" s="27"/>
      <c r="F220" s="27"/>
      <c r="G220" s="27"/>
      <c r="H220" s="27"/>
    </row>
    <row r="221" spans="1:8" x14ac:dyDescent="0.25">
      <c r="A221" s="27"/>
      <c r="B221" s="27"/>
      <c r="C221" s="27"/>
      <c r="D221" s="27"/>
      <c r="E221" s="27"/>
      <c r="F221" s="27"/>
      <c r="G221" s="27"/>
      <c r="H221" s="27"/>
    </row>
    <row r="222" spans="1:8" x14ac:dyDescent="0.25">
      <c r="A222" s="27"/>
      <c r="B222" s="27"/>
      <c r="C222" s="27"/>
      <c r="D222" s="27"/>
      <c r="E222" s="27"/>
      <c r="F222" s="27"/>
      <c r="G222" s="27"/>
      <c r="H222" s="27"/>
    </row>
    <row r="223" spans="1:8" x14ac:dyDescent="0.25">
      <c r="A223" s="27"/>
      <c r="B223" s="27"/>
      <c r="C223" s="27"/>
      <c r="D223" s="27"/>
      <c r="E223" s="27"/>
      <c r="F223" s="27"/>
      <c r="G223" s="27"/>
      <c r="H223" s="27"/>
    </row>
    <row r="224" spans="1:8" x14ac:dyDescent="0.25">
      <c r="A224" s="27"/>
      <c r="B224" s="27"/>
      <c r="C224" s="27"/>
      <c r="D224" s="27"/>
      <c r="E224" s="27"/>
      <c r="F224" s="27"/>
      <c r="G224" s="27"/>
      <c r="H224" s="27"/>
    </row>
    <row r="225" spans="1:8" x14ac:dyDescent="0.25">
      <c r="A225" s="27"/>
      <c r="B225" s="27"/>
      <c r="C225" s="27"/>
      <c r="D225" s="27"/>
      <c r="E225" s="27"/>
      <c r="F225" s="27"/>
      <c r="G225" s="27"/>
      <c r="H225" s="27"/>
    </row>
    <row r="226" spans="1:8" x14ac:dyDescent="0.25">
      <c r="A226" s="27"/>
      <c r="B226" s="27"/>
      <c r="C226" s="27"/>
      <c r="D226" s="27"/>
      <c r="E226" s="27"/>
      <c r="F226" s="27"/>
      <c r="G226" s="27"/>
      <c r="H226" s="27"/>
    </row>
    <row r="227" spans="1:8" x14ac:dyDescent="0.25">
      <c r="A227" s="27"/>
      <c r="B227" s="27"/>
      <c r="C227" s="27"/>
      <c r="D227" s="27"/>
      <c r="E227" s="27"/>
      <c r="F227" s="27"/>
      <c r="G227" s="27"/>
      <c r="H227" s="27"/>
    </row>
    <row r="228" spans="1:8" x14ac:dyDescent="0.25">
      <c r="A228" s="27"/>
      <c r="B228" s="27"/>
      <c r="C228" s="27"/>
      <c r="D228" s="27"/>
      <c r="E228" s="27"/>
      <c r="F228" s="27"/>
      <c r="G228" s="27"/>
      <c r="H228" s="27"/>
    </row>
    <row r="229" spans="1:8" x14ac:dyDescent="0.25">
      <c r="A229" s="27"/>
      <c r="B229" s="27"/>
      <c r="C229" s="27"/>
      <c r="D229" s="27"/>
      <c r="E229" s="27"/>
      <c r="F229" s="27"/>
      <c r="G229" s="27"/>
      <c r="H229" s="27"/>
    </row>
    <row r="230" spans="1:8" x14ac:dyDescent="0.25">
      <c r="A230" s="27"/>
      <c r="B230" s="27"/>
      <c r="C230" s="27"/>
      <c r="D230" s="27"/>
      <c r="E230" s="27"/>
      <c r="F230" s="27"/>
      <c r="G230" s="27"/>
      <c r="H230" s="27"/>
    </row>
    <row r="231" spans="1:8" x14ac:dyDescent="0.25">
      <c r="A231" s="27"/>
      <c r="B231" s="27"/>
      <c r="C231" s="27"/>
      <c r="D231" s="27"/>
      <c r="E231" s="27"/>
      <c r="F231" s="27"/>
      <c r="G231" s="27"/>
      <c r="H231" s="27"/>
    </row>
    <row r="232" spans="1:8" x14ac:dyDescent="0.25">
      <c r="A232" s="27"/>
      <c r="B232" s="27"/>
      <c r="C232" s="27"/>
      <c r="D232" s="27"/>
      <c r="E232" s="27"/>
      <c r="F232" s="27"/>
      <c r="G232" s="27"/>
      <c r="H232" s="27"/>
    </row>
    <row r="233" spans="1:8" x14ac:dyDescent="0.25">
      <c r="A233" s="27"/>
      <c r="B233" s="27"/>
      <c r="C233" s="27"/>
      <c r="D233" s="27"/>
      <c r="E233" s="27"/>
      <c r="F233" s="27"/>
      <c r="G233" s="27"/>
      <c r="H233" s="27"/>
    </row>
    <row r="234" spans="1:8" x14ac:dyDescent="0.25">
      <c r="A234" s="27"/>
      <c r="B234" s="27"/>
      <c r="C234" s="27"/>
      <c r="D234" s="27"/>
      <c r="E234" s="27"/>
      <c r="F234" s="27"/>
      <c r="G234" s="27"/>
      <c r="H234" s="27"/>
    </row>
    <row r="235" spans="1:8" x14ac:dyDescent="0.25">
      <c r="A235" s="27"/>
      <c r="B235" s="27"/>
      <c r="C235" s="27"/>
      <c r="D235" s="27"/>
      <c r="E235" s="27"/>
      <c r="F235" s="27"/>
      <c r="G235" s="27"/>
      <c r="H235" s="27"/>
    </row>
    <row r="236" spans="1:8" x14ac:dyDescent="0.25">
      <c r="A236" s="27"/>
      <c r="B236" s="27"/>
      <c r="C236" s="27"/>
      <c r="D236" s="27"/>
      <c r="E236" s="27"/>
      <c r="F236" s="27"/>
      <c r="G236" s="27"/>
      <c r="H236" s="27"/>
    </row>
    <row r="237" spans="1:8" x14ac:dyDescent="0.25">
      <c r="A237" s="27"/>
      <c r="B237" s="27"/>
      <c r="C237" s="27"/>
      <c r="D237" s="27"/>
      <c r="E237" s="27"/>
      <c r="F237" s="27"/>
      <c r="G237" s="27"/>
      <c r="H237" s="27"/>
    </row>
    <row r="238" spans="1:8" x14ac:dyDescent="0.25">
      <c r="A238" s="27"/>
      <c r="B238" s="27"/>
      <c r="C238" s="27"/>
      <c r="D238" s="27"/>
      <c r="E238" s="27"/>
      <c r="F238" s="27"/>
      <c r="G238" s="27"/>
      <c r="H238" s="27"/>
    </row>
    <row r="239" spans="1:8" x14ac:dyDescent="0.25">
      <c r="A239" s="27"/>
      <c r="B239" s="27"/>
      <c r="C239" s="27"/>
      <c r="D239" s="27"/>
      <c r="E239" s="27"/>
      <c r="F239" s="27"/>
      <c r="G239" s="27"/>
      <c r="H239" s="27"/>
    </row>
    <row r="240" spans="1:8" x14ac:dyDescent="0.25">
      <c r="A240" s="27"/>
      <c r="B240" s="27"/>
      <c r="C240" s="27"/>
      <c r="D240" s="27"/>
      <c r="E240" s="27"/>
      <c r="F240" s="27"/>
      <c r="G240" s="27"/>
      <c r="H240" s="27"/>
    </row>
    <row r="241" spans="1:8" x14ac:dyDescent="0.25">
      <c r="A241" s="27"/>
      <c r="B241" s="27"/>
      <c r="C241" s="27"/>
      <c r="D241" s="27"/>
      <c r="E241" s="27"/>
      <c r="F241" s="27"/>
      <c r="G241" s="27"/>
      <c r="H241" s="27"/>
    </row>
    <row r="242" spans="1:8" x14ac:dyDescent="0.25">
      <c r="A242" s="27"/>
      <c r="B242" s="27"/>
      <c r="C242" s="27"/>
      <c r="D242" s="27"/>
      <c r="E242" s="27"/>
      <c r="F242" s="27"/>
      <c r="G242" s="27"/>
      <c r="H242" s="27"/>
    </row>
    <row r="243" spans="1:8" x14ac:dyDescent="0.25">
      <c r="A243" s="27"/>
      <c r="B243" s="27"/>
      <c r="C243" s="27"/>
      <c r="D243" s="27"/>
      <c r="E243" s="27"/>
      <c r="F243" s="27"/>
      <c r="G243" s="27"/>
      <c r="H243" s="27"/>
    </row>
    <row r="244" spans="1:8" x14ac:dyDescent="0.25">
      <c r="A244" s="27"/>
      <c r="B244" s="27"/>
      <c r="C244" s="27"/>
      <c r="D244" s="27"/>
      <c r="E244" s="27"/>
      <c r="F244" s="27"/>
      <c r="G244" s="27"/>
      <c r="H244" s="27"/>
    </row>
    <row r="245" spans="1:8" x14ac:dyDescent="0.25">
      <c r="A245" s="27"/>
      <c r="B245" s="27"/>
      <c r="C245" s="27"/>
      <c r="D245" s="27"/>
      <c r="E245" s="27"/>
      <c r="F245" s="27"/>
      <c r="G245" s="27"/>
      <c r="H245" s="27"/>
    </row>
    <row r="246" spans="1:8" x14ac:dyDescent="0.25">
      <c r="A246" s="27"/>
      <c r="B246" s="27"/>
      <c r="C246" s="27"/>
      <c r="D246" s="27"/>
      <c r="E246" s="27"/>
      <c r="F246" s="27"/>
      <c r="G246" s="27"/>
      <c r="H246" s="27"/>
    </row>
    <row r="247" spans="1:8" x14ac:dyDescent="0.25">
      <c r="A247" s="27"/>
      <c r="B247" s="27"/>
      <c r="C247" s="27"/>
      <c r="D247" s="27"/>
      <c r="E247" s="27"/>
      <c r="F247" s="27"/>
      <c r="G247" s="27"/>
      <c r="H247" s="27"/>
    </row>
    <row r="248" spans="1:8" x14ac:dyDescent="0.25">
      <c r="A248" s="27"/>
      <c r="B248" s="27"/>
      <c r="C248" s="27"/>
      <c r="D248" s="27"/>
      <c r="E248" s="27"/>
      <c r="F248" s="27"/>
      <c r="G248" s="27"/>
      <c r="H248" s="27"/>
    </row>
    <row r="249" spans="1:8" x14ac:dyDescent="0.25">
      <c r="A249" s="27"/>
      <c r="B249" s="27"/>
      <c r="C249" s="27"/>
      <c r="D249" s="27"/>
      <c r="E249" s="27"/>
      <c r="F249" s="27"/>
      <c r="G249" s="27"/>
      <c r="H249" s="27"/>
    </row>
    <row r="250" spans="1:8" x14ac:dyDescent="0.25">
      <c r="A250" s="27"/>
      <c r="B250" s="27"/>
      <c r="C250" s="27"/>
      <c r="D250" s="27"/>
      <c r="E250" s="27"/>
      <c r="F250" s="27"/>
      <c r="G250" s="27"/>
      <c r="H250" s="27"/>
    </row>
    <row r="251" spans="1:8" x14ac:dyDescent="0.25">
      <c r="A251" s="27"/>
      <c r="B251" s="27"/>
      <c r="C251" s="27"/>
      <c r="D251" s="27"/>
      <c r="E251" s="27"/>
      <c r="F251" s="27"/>
      <c r="G251" s="27"/>
      <c r="H251" s="27"/>
    </row>
    <row r="252" spans="1:8" x14ac:dyDescent="0.25">
      <c r="A252" s="27"/>
      <c r="B252" s="27"/>
      <c r="C252" s="27"/>
      <c r="D252" s="27"/>
      <c r="E252" s="27"/>
      <c r="F252" s="27"/>
      <c r="G252" s="27"/>
      <c r="H252" s="27"/>
    </row>
    <row r="253" spans="1:8" x14ac:dyDescent="0.25">
      <c r="A253" s="27"/>
      <c r="B253" s="27"/>
      <c r="C253" s="27"/>
      <c r="D253" s="27"/>
      <c r="E253" s="27"/>
      <c r="F253" s="27"/>
      <c r="G253" s="27"/>
      <c r="H253" s="27"/>
    </row>
    <row r="254" spans="1:8" x14ac:dyDescent="0.25">
      <c r="A254" s="27"/>
      <c r="B254" s="27"/>
      <c r="C254" s="27"/>
      <c r="D254" s="27"/>
      <c r="E254" s="27"/>
      <c r="F254" s="27"/>
      <c r="G254" s="27"/>
      <c r="H254" s="27"/>
    </row>
    <row r="255" spans="1:8" x14ac:dyDescent="0.25">
      <c r="A255" s="27"/>
      <c r="B255" s="27"/>
      <c r="C255" s="27"/>
      <c r="D255" s="27"/>
      <c r="E255" s="27"/>
      <c r="F255" s="27"/>
      <c r="G255" s="27"/>
      <c r="H255" s="27"/>
    </row>
    <row r="256" spans="1:8" x14ac:dyDescent="0.25">
      <c r="A256" s="27"/>
      <c r="B256" s="27"/>
      <c r="C256" s="27"/>
      <c r="D256" s="27"/>
      <c r="E256" s="27"/>
      <c r="F256" s="27"/>
      <c r="G256" s="27"/>
      <c r="H256" s="27"/>
    </row>
    <row r="257" spans="1:8" x14ac:dyDescent="0.25">
      <c r="A257" s="27"/>
      <c r="B257" s="27"/>
      <c r="C257" s="27"/>
      <c r="D257" s="27"/>
      <c r="E257" s="27"/>
      <c r="F257" s="27"/>
      <c r="G257" s="27"/>
      <c r="H257" s="27"/>
    </row>
    <row r="258" spans="1:8" x14ac:dyDescent="0.25">
      <c r="A258" s="27"/>
      <c r="B258" s="27"/>
      <c r="C258" s="27"/>
      <c r="D258" s="27"/>
      <c r="E258" s="27"/>
      <c r="F258" s="27"/>
      <c r="G258" s="27"/>
      <c r="H258" s="27"/>
    </row>
    <row r="259" spans="1:8" x14ac:dyDescent="0.25">
      <c r="A259" s="27"/>
      <c r="B259" s="27"/>
      <c r="C259" s="27"/>
      <c r="D259" s="27"/>
      <c r="E259" s="27"/>
      <c r="F259" s="27"/>
      <c r="G259" s="27"/>
      <c r="H259" s="27"/>
    </row>
    <row r="260" spans="1:8" x14ac:dyDescent="0.25">
      <c r="A260" s="27"/>
      <c r="B260" s="27"/>
      <c r="C260" s="27"/>
      <c r="D260" s="27"/>
      <c r="E260" s="27"/>
      <c r="F260" s="27"/>
      <c r="G260" s="27"/>
      <c r="H260" s="27"/>
    </row>
    <row r="261" spans="1:8" x14ac:dyDescent="0.25">
      <c r="A261" s="27"/>
      <c r="B261" s="27"/>
      <c r="C261" s="27"/>
      <c r="D261" s="27"/>
      <c r="E261" s="27"/>
      <c r="F261" s="27"/>
      <c r="G261" s="27"/>
      <c r="H261" s="27"/>
    </row>
    <row r="262" spans="1:8" x14ac:dyDescent="0.25">
      <c r="A262" s="27"/>
      <c r="B262" s="27"/>
      <c r="C262" s="27"/>
      <c r="D262" s="27"/>
      <c r="E262" s="27"/>
      <c r="F262" s="27"/>
      <c r="G262" s="27"/>
      <c r="H262" s="27"/>
    </row>
    <row r="263" spans="1:8" x14ac:dyDescent="0.25">
      <c r="A263" s="27"/>
      <c r="B263" s="27"/>
      <c r="C263" s="27"/>
      <c r="D263" s="27"/>
      <c r="E263" s="27"/>
      <c r="F263" s="27"/>
      <c r="G263" s="27"/>
      <c r="H263" s="27"/>
    </row>
    <row r="264" spans="1:8" x14ac:dyDescent="0.25">
      <c r="A264" s="27"/>
      <c r="B264" s="27"/>
      <c r="C264" s="27"/>
      <c r="D264" s="27"/>
      <c r="E264" s="27"/>
      <c r="F264" s="27"/>
      <c r="G264" s="27"/>
      <c r="H264" s="27"/>
    </row>
    <row r="265" spans="1:8" x14ac:dyDescent="0.25">
      <c r="A265" s="27"/>
      <c r="B265" s="27"/>
      <c r="C265" s="27"/>
      <c r="D265" s="27"/>
      <c r="E265" s="27"/>
      <c r="F265" s="27"/>
      <c r="G265" s="27"/>
      <c r="H265" s="27"/>
    </row>
    <row r="266" spans="1:8" x14ac:dyDescent="0.25">
      <c r="A266" s="27"/>
      <c r="B266" s="27"/>
      <c r="C266" s="27"/>
      <c r="D266" s="27"/>
      <c r="E266" s="27"/>
      <c r="F266" s="27"/>
      <c r="G266" s="27"/>
      <c r="H266" s="27"/>
    </row>
    <row r="267" spans="1:8" x14ac:dyDescent="0.25">
      <c r="A267" s="27"/>
      <c r="B267" s="27"/>
      <c r="C267" s="27"/>
      <c r="D267" s="27"/>
      <c r="E267" s="27"/>
      <c r="F267" s="27"/>
      <c r="G267" s="27"/>
      <c r="H267" s="27"/>
    </row>
    <row r="268" spans="1:8" x14ac:dyDescent="0.25">
      <c r="A268" s="27"/>
      <c r="B268" s="27"/>
      <c r="C268" s="27"/>
      <c r="D268" s="27"/>
      <c r="E268" s="27"/>
      <c r="F268" s="27"/>
      <c r="G268" s="27"/>
      <c r="H268" s="27"/>
    </row>
    <row r="269" spans="1:8" x14ac:dyDescent="0.25">
      <c r="A269" s="27"/>
      <c r="B269" s="27"/>
      <c r="C269" s="27"/>
      <c r="D269" s="27"/>
      <c r="E269" s="27"/>
      <c r="F269" s="27"/>
      <c r="G269" s="27"/>
      <c r="H269" s="27"/>
    </row>
    <row r="270" spans="1:8" x14ac:dyDescent="0.25">
      <c r="A270" s="27"/>
      <c r="B270" s="27"/>
      <c r="C270" s="27"/>
      <c r="D270" s="27"/>
      <c r="E270" s="27"/>
      <c r="F270" s="27"/>
      <c r="G270" s="27"/>
      <c r="H270" s="27"/>
    </row>
    <row r="271" spans="1:8" x14ac:dyDescent="0.25">
      <c r="A271" s="27"/>
      <c r="B271" s="27"/>
      <c r="C271" s="27"/>
      <c r="D271" s="27"/>
      <c r="E271" s="27"/>
      <c r="F271" s="27"/>
      <c r="G271" s="27"/>
      <c r="H271" s="27"/>
    </row>
    <row r="272" spans="1:8" x14ac:dyDescent="0.25">
      <c r="A272" s="27"/>
      <c r="B272" s="27"/>
      <c r="C272" s="27"/>
      <c r="D272" s="27"/>
      <c r="E272" s="27"/>
      <c r="F272" s="27"/>
      <c r="G272" s="27"/>
      <c r="H272" s="27"/>
    </row>
    <row r="273" spans="1:8" x14ac:dyDescent="0.25">
      <c r="A273" s="27"/>
      <c r="B273" s="27"/>
      <c r="C273" s="27"/>
      <c r="D273" s="27"/>
      <c r="E273" s="27"/>
      <c r="F273" s="27"/>
      <c r="G273" s="27"/>
      <c r="H273" s="27"/>
    </row>
    <row r="274" spans="1:8" x14ac:dyDescent="0.25">
      <c r="A274" s="27"/>
      <c r="B274" s="27"/>
      <c r="C274" s="27"/>
      <c r="D274" s="27"/>
      <c r="E274" s="27"/>
      <c r="F274" s="27"/>
      <c r="G274" s="27"/>
      <c r="H274" s="27"/>
    </row>
    <row r="275" spans="1:8" x14ac:dyDescent="0.25">
      <c r="A275" s="27"/>
      <c r="B275" s="27"/>
      <c r="C275" s="27"/>
      <c r="D275" s="27"/>
      <c r="E275" s="27"/>
      <c r="F275" s="27"/>
      <c r="G275" s="27"/>
      <c r="H275" s="27"/>
    </row>
    <row r="276" spans="1:8" x14ac:dyDescent="0.25">
      <c r="A276" s="27"/>
      <c r="B276" s="27"/>
      <c r="C276" s="27"/>
      <c r="D276" s="27"/>
      <c r="E276" s="27"/>
      <c r="F276" s="27"/>
      <c r="G276" s="27"/>
      <c r="H276" s="27"/>
    </row>
    <row r="277" spans="1:8" x14ac:dyDescent="0.25">
      <c r="A277" s="27"/>
      <c r="B277" s="27"/>
      <c r="C277" s="27"/>
      <c r="D277" s="27"/>
      <c r="E277" s="27"/>
      <c r="F277" s="27"/>
      <c r="G277" s="27"/>
      <c r="H277" s="27"/>
    </row>
    <row r="278" spans="1:8" x14ac:dyDescent="0.25">
      <c r="A278" s="27"/>
      <c r="B278" s="27"/>
      <c r="C278" s="27"/>
      <c r="D278" s="27"/>
      <c r="E278" s="27"/>
      <c r="F278" s="27"/>
      <c r="G278" s="27"/>
      <c r="H278" s="27"/>
    </row>
    <row r="279" spans="1:8" x14ac:dyDescent="0.25">
      <c r="A279" s="27"/>
      <c r="B279" s="27"/>
      <c r="C279" s="27"/>
      <c r="D279" s="27"/>
      <c r="E279" s="27"/>
      <c r="F279" s="27"/>
      <c r="G279" s="27"/>
      <c r="H279" s="27"/>
    </row>
    <row r="280" spans="1:8" x14ac:dyDescent="0.25">
      <c r="A280" s="27"/>
      <c r="B280" s="27"/>
      <c r="C280" s="27"/>
      <c r="D280" s="27"/>
      <c r="E280" s="27"/>
      <c r="F280" s="27"/>
      <c r="G280" s="27"/>
      <c r="H280" s="27"/>
    </row>
    <row r="281" spans="1:8" x14ac:dyDescent="0.25">
      <c r="A281" s="27"/>
      <c r="B281" s="27"/>
      <c r="C281" s="27"/>
      <c r="D281" s="27"/>
      <c r="E281" s="27"/>
      <c r="F281" s="27"/>
      <c r="G281" s="27"/>
      <c r="H281" s="27"/>
    </row>
    <row r="282" spans="1:8" x14ac:dyDescent="0.25">
      <c r="A282" s="27"/>
      <c r="B282" s="27"/>
      <c r="C282" s="27"/>
      <c r="D282" s="27"/>
      <c r="E282" s="27"/>
      <c r="F282" s="27"/>
      <c r="G282" s="27"/>
      <c r="H282" s="27"/>
    </row>
    <row r="283" spans="1:8" x14ac:dyDescent="0.25">
      <c r="A283" s="27"/>
      <c r="B283" s="27"/>
      <c r="C283" s="27"/>
      <c r="D283" s="27"/>
      <c r="E283" s="27"/>
      <c r="F283" s="27"/>
      <c r="G283" s="27"/>
      <c r="H283" s="27"/>
    </row>
    <row r="284" spans="1:8" x14ac:dyDescent="0.25">
      <c r="A284" s="27"/>
      <c r="B284" s="27"/>
      <c r="C284" s="27"/>
      <c r="D284" s="27"/>
      <c r="E284" s="27"/>
      <c r="F284" s="27"/>
      <c r="G284" s="27"/>
      <c r="H284" s="27"/>
    </row>
    <row r="285" spans="1:8" x14ac:dyDescent="0.25">
      <c r="A285" s="27"/>
      <c r="B285" s="27"/>
      <c r="C285" s="27"/>
      <c r="D285" s="27"/>
      <c r="E285" s="27"/>
      <c r="F285" s="27"/>
      <c r="G285" s="27"/>
      <c r="H285" s="27"/>
    </row>
    <row r="286" spans="1:8" x14ac:dyDescent="0.25">
      <c r="A286" s="27"/>
      <c r="B286" s="27"/>
      <c r="C286" s="27"/>
      <c r="D286" s="27"/>
      <c r="E286" s="27"/>
      <c r="F286" s="27"/>
      <c r="G286" s="27"/>
      <c r="H286" s="27"/>
    </row>
    <row r="287" spans="1:8" x14ac:dyDescent="0.25">
      <c r="A287" s="27"/>
      <c r="B287" s="27"/>
      <c r="C287" s="27"/>
      <c r="D287" s="27"/>
      <c r="E287" s="27"/>
      <c r="F287" s="27"/>
      <c r="G287" s="27"/>
      <c r="H287" s="27"/>
    </row>
    <row r="288" spans="1:8" x14ac:dyDescent="0.25">
      <c r="A288" s="27"/>
      <c r="B288" s="27"/>
      <c r="C288" s="27"/>
      <c r="D288" s="27"/>
      <c r="E288" s="27"/>
      <c r="F288" s="27"/>
      <c r="G288" s="27"/>
      <c r="H288" s="27"/>
    </row>
    <row r="289" spans="1:8" x14ac:dyDescent="0.25">
      <c r="A289" s="27"/>
      <c r="B289" s="27"/>
      <c r="C289" s="27"/>
      <c r="D289" s="27"/>
      <c r="E289" s="27"/>
      <c r="F289" s="27"/>
      <c r="G289" s="27"/>
      <c r="H289" s="27"/>
    </row>
    <row r="290" spans="1:8" x14ac:dyDescent="0.25">
      <c r="A290" s="27"/>
      <c r="B290" s="27"/>
      <c r="C290" s="27"/>
      <c r="D290" s="27"/>
      <c r="E290" s="27"/>
      <c r="F290" s="27"/>
      <c r="G290" s="27"/>
      <c r="H290" s="27"/>
    </row>
    <row r="291" spans="1:8" x14ac:dyDescent="0.25">
      <c r="A291" s="27"/>
      <c r="B291" s="27"/>
      <c r="C291" s="27"/>
      <c r="D291" s="27"/>
      <c r="E291" s="27"/>
      <c r="F291" s="27"/>
      <c r="G291" s="27"/>
      <c r="H291" s="27"/>
    </row>
    <row r="292" spans="1:8" x14ac:dyDescent="0.25">
      <c r="A292" s="27"/>
      <c r="B292" s="27"/>
      <c r="C292" s="27"/>
      <c r="D292" s="27"/>
      <c r="E292" s="27"/>
      <c r="F292" s="27"/>
      <c r="G292" s="27"/>
      <c r="H292" s="27"/>
    </row>
    <row r="293" spans="1:8" x14ac:dyDescent="0.25">
      <c r="A293" s="27"/>
      <c r="B293" s="27"/>
      <c r="C293" s="27"/>
      <c r="D293" s="27"/>
      <c r="E293" s="27"/>
      <c r="F293" s="27"/>
      <c r="G293" s="27"/>
      <c r="H293" s="27"/>
    </row>
    <row r="294" spans="1:8" x14ac:dyDescent="0.25">
      <c r="A294" s="27"/>
      <c r="B294" s="27"/>
      <c r="C294" s="27"/>
      <c r="D294" s="27"/>
      <c r="E294" s="27"/>
      <c r="F294" s="27"/>
      <c r="G294" s="27"/>
      <c r="H294" s="27"/>
    </row>
    <row r="295" spans="1:8" x14ac:dyDescent="0.25">
      <c r="A295" s="27"/>
      <c r="B295" s="27"/>
      <c r="C295" s="27"/>
      <c r="D295" s="27"/>
      <c r="E295" s="27"/>
      <c r="F295" s="27"/>
      <c r="G295" s="27"/>
      <c r="H295" s="27"/>
    </row>
    <row r="296" spans="1:8" x14ac:dyDescent="0.25">
      <c r="A296" s="27"/>
      <c r="B296" s="27"/>
      <c r="C296" s="27"/>
      <c r="D296" s="27"/>
      <c r="E296" s="27"/>
      <c r="F296" s="27"/>
      <c r="G296" s="27"/>
      <c r="H296" s="27"/>
    </row>
    <row r="297" spans="1:8" x14ac:dyDescent="0.25">
      <c r="A297" s="27"/>
      <c r="B297" s="27"/>
      <c r="C297" s="27"/>
      <c r="D297" s="27"/>
      <c r="E297" s="27"/>
      <c r="F297" s="27"/>
      <c r="G297" s="27"/>
      <c r="H297" s="27"/>
    </row>
    <row r="298" spans="1:8" x14ac:dyDescent="0.25">
      <c r="A298" s="27"/>
      <c r="B298" s="27"/>
      <c r="C298" s="27"/>
      <c r="D298" s="27"/>
      <c r="E298" s="27"/>
      <c r="F298" s="27"/>
      <c r="G298" s="27"/>
      <c r="H298" s="27"/>
    </row>
    <row r="299" spans="1:8" x14ac:dyDescent="0.25">
      <c r="A299" s="27"/>
      <c r="B299" s="27"/>
      <c r="C299" s="27"/>
      <c r="D299" s="27"/>
      <c r="E299" s="27"/>
      <c r="F299" s="27"/>
      <c r="G299" s="27"/>
      <c r="H299" s="27"/>
    </row>
    <row r="300" spans="1:8" x14ac:dyDescent="0.25">
      <c r="A300" s="27"/>
      <c r="B300" s="27"/>
      <c r="C300" s="27"/>
      <c r="D300" s="27"/>
      <c r="E300" s="27"/>
      <c r="F300" s="27"/>
      <c r="G300" s="27"/>
      <c r="H300" s="27"/>
    </row>
    <row r="301" spans="1:8" x14ac:dyDescent="0.25">
      <c r="A301" s="27"/>
      <c r="B301" s="27"/>
      <c r="C301" s="27"/>
      <c r="D301" s="27"/>
      <c r="E301" s="27"/>
      <c r="F301" s="27"/>
      <c r="G301" s="27"/>
      <c r="H301" s="27"/>
    </row>
    <row r="302" spans="1:8" x14ac:dyDescent="0.25">
      <c r="A302" s="27"/>
      <c r="B302" s="27"/>
      <c r="C302" s="27"/>
      <c r="D302" s="27"/>
      <c r="E302" s="27"/>
      <c r="F302" s="27"/>
      <c r="G302" s="27"/>
      <c r="H302" s="27"/>
    </row>
    <row r="303" spans="1:8" x14ac:dyDescent="0.25">
      <c r="A303" s="27"/>
      <c r="B303" s="27"/>
      <c r="C303" s="27"/>
      <c r="D303" s="27"/>
      <c r="E303" s="27"/>
      <c r="F303" s="27"/>
      <c r="G303" s="27"/>
      <c r="H303" s="27"/>
    </row>
    <row r="304" spans="1:8" x14ac:dyDescent="0.25">
      <c r="A304" s="27"/>
      <c r="B304" s="27"/>
      <c r="C304" s="27"/>
      <c r="D304" s="27"/>
      <c r="E304" s="27"/>
      <c r="F304" s="27"/>
      <c r="G304" s="27"/>
      <c r="H304" s="27"/>
    </row>
    <row r="305" spans="1:8" x14ac:dyDescent="0.25">
      <c r="A305" s="27"/>
      <c r="B305" s="27"/>
      <c r="C305" s="27"/>
      <c r="D305" s="27"/>
      <c r="E305" s="27"/>
      <c r="F305" s="27"/>
      <c r="G305" s="27"/>
      <c r="H305" s="27"/>
    </row>
    <row r="306" spans="1:8" x14ac:dyDescent="0.25">
      <c r="A306" s="27"/>
      <c r="B306" s="27"/>
      <c r="C306" s="27"/>
      <c r="D306" s="27"/>
      <c r="E306" s="27"/>
      <c r="F306" s="27"/>
      <c r="G306" s="27"/>
      <c r="H306" s="27"/>
    </row>
    <row r="307" spans="1:8" x14ac:dyDescent="0.25">
      <c r="A307" s="27"/>
      <c r="B307" s="27"/>
      <c r="C307" s="27"/>
      <c r="D307" s="27"/>
      <c r="E307" s="27"/>
      <c r="F307" s="27"/>
      <c r="G307" s="27"/>
      <c r="H307" s="27"/>
    </row>
    <row r="308" spans="1:8" x14ac:dyDescent="0.25">
      <c r="A308" s="27"/>
      <c r="B308" s="27"/>
      <c r="C308" s="27"/>
      <c r="D308" s="27"/>
      <c r="E308" s="27"/>
      <c r="F308" s="27"/>
      <c r="G308" s="27"/>
      <c r="H308" s="27"/>
    </row>
    <row r="309" spans="1:8" x14ac:dyDescent="0.25">
      <c r="A309" s="27"/>
      <c r="B309" s="27"/>
      <c r="C309" s="27"/>
      <c r="D309" s="27"/>
      <c r="E309" s="27"/>
      <c r="F309" s="27"/>
      <c r="G309" s="27"/>
      <c r="H309" s="27"/>
    </row>
    <row r="310" spans="1:8" x14ac:dyDescent="0.25">
      <c r="A310" s="27"/>
      <c r="B310" s="27"/>
      <c r="C310" s="27"/>
      <c r="D310" s="27"/>
      <c r="E310" s="27"/>
      <c r="F310" s="27"/>
      <c r="G310" s="27"/>
      <c r="H310" s="27"/>
    </row>
    <row r="311" spans="1:8" x14ac:dyDescent="0.25">
      <c r="A311" s="27"/>
      <c r="B311" s="27"/>
      <c r="C311" s="27"/>
      <c r="D311" s="27"/>
      <c r="E311" s="27"/>
      <c r="F311" s="27"/>
      <c r="G311" s="27"/>
      <c r="H311" s="27"/>
    </row>
    <row r="312" spans="1:8" x14ac:dyDescent="0.25">
      <c r="A312" s="27"/>
      <c r="B312" s="27"/>
      <c r="C312" s="27"/>
      <c r="D312" s="27"/>
      <c r="E312" s="27"/>
      <c r="F312" s="27"/>
      <c r="G312" s="27"/>
      <c r="H312" s="27"/>
    </row>
    <row r="313" spans="1:8" x14ac:dyDescent="0.25">
      <c r="A313" s="27"/>
      <c r="B313" s="27"/>
      <c r="C313" s="27"/>
      <c r="D313" s="27"/>
      <c r="E313" s="27"/>
      <c r="F313" s="27"/>
      <c r="G313" s="27"/>
      <c r="H313" s="27"/>
    </row>
    <row r="314" spans="1:8" x14ac:dyDescent="0.25">
      <c r="A314" s="27"/>
      <c r="B314" s="27"/>
      <c r="C314" s="27"/>
      <c r="D314" s="27"/>
      <c r="E314" s="27"/>
      <c r="F314" s="27"/>
      <c r="G314" s="27"/>
      <c r="H314" s="27"/>
    </row>
    <row r="315" spans="1:8" x14ac:dyDescent="0.25">
      <c r="A315" s="27"/>
      <c r="B315" s="27"/>
      <c r="C315" s="27"/>
      <c r="D315" s="27"/>
      <c r="E315" s="27"/>
      <c r="F315" s="27"/>
      <c r="G315" s="27"/>
      <c r="H315" s="27"/>
    </row>
    <row r="316" spans="1:8" x14ac:dyDescent="0.25">
      <c r="A316" s="27"/>
      <c r="B316" s="27"/>
      <c r="C316" s="27"/>
      <c r="D316" s="27"/>
      <c r="E316" s="27"/>
      <c r="F316" s="27"/>
      <c r="G316" s="27"/>
      <c r="H316" s="27"/>
    </row>
    <row r="317" spans="1:8" x14ac:dyDescent="0.25">
      <c r="A317" s="27"/>
      <c r="B317" s="27"/>
      <c r="C317" s="27"/>
      <c r="D317" s="27"/>
      <c r="E317" s="27"/>
      <c r="F317" s="27"/>
      <c r="G317" s="27"/>
      <c r="H317" s="27"/>
    </row>
    <row r="318" spans="1:8" x14ac:dyDescent="0.25">
      <c r="A318" s="27"/>
      <c r="B318" s="27"/>
      <c r="C318" s="27"/>
      <c r="D318" s="27"/>
      <c r="E318" s="27"/>
      <c r="F318" s="27"/>
      <c r="G318" s="27"/>
      <c r="H318" s="27"/>
    </row>
    <row r="319" spans="1:8" x14ac:dyDescent="0.25">
      <c r="A319" s="27"/>
      <c r="B319" s="27"/>
      <c r="C319" s="27"/>
      <c r="D319" s="27"/>
      <c r="E319" s="27"/>
      <c r="F319" s="27"/>
      <c r="G319" s="27"/>
      <c r="H319" s="27"/>
    </row>
    <row r="320" spans="1:8" x14ac:dyDescent="0.25">
      <c r="A320" s="27"/>
      <c r="B320" s="27"/>
      <c r="C320" s="27"/>
      <c r="D320" s="27"/>
      <c r="E320" s="27"/>
      <c r="F320" s="27"/>
      <c r="G320" s="27"/>
      <c r="H320" s="27"/>
    </row>
    <row r="321" spans="1:8" x14ac:dyDescent="0.25">
      <c r="A321" s="27"/>
      <c r="B321" s="27"/>
      <c r="C321" s="27"/>
      <c r="D321" s="27"/>
      <c r="E321" s="27"/>
      <c r="F321" s="27"/>
      <c r="G321" s="27"/>
      <c r="H321" s="27"/>
    </row>
    <row r="322" spans="1:8" x14ac:dyDescent="0.25">
      <c r="A322" s="27"/>
      <c r="B322" s="27"/>
      <c r="C322" s="27"/>
      <c r="D322" s="27"/>
      <c r="E322" s="27"/>
      <c r="F322" s="27"/>
      <c r="G322" s="27"/>
      <c r="H322" s="27"/>
    </row>
    <row r="323" spans="1:8" x14ac:dyDescent="0.25">
      <c r="A323" s="27"/>
      <c r="B323" s="27"/>
      <c r="C323" s="27"/>
      <c r="D323" s="27"/>
      <c r="E323" s="27"/>
      <c r="F323" s="27"/>
      <c r="G323" s="27"/>
      <c r="H323" s="27"/>
    </row>
    <row r="324" spans="1:8" x14ac:dyDescent="0.25">
      <c r="A324" s="27"/>
      <c r="B324" s="27"/>
      <c r="C324" s="27"/>
      <c r="D324" s="27"/>
      <c r="E324" s="27"/>
      <c r="F324" s="27"/>
      <c r="G324" s="27"/>
      <c r="H324" s="27"/>
    </row>
    <row r="325" spans="1:8" x14ac:dyDescent="0.25">
      <c r="A325" s="27"/>
      <c r="B325" s="27"/>
      <c r="C325" s="27"/>
      <c r="D325" s="27"/>
      <c r="E325" s="27"/>
      <c r="F325" s="27"/>
      <c r="G325" s="27"/>
      <c r="H325" s="27"/>
    </row>
    <row r="326" spans="1:8" x14ac:dyDescent="0.25">
      <c r="A326" s="27"/>
      <c r="B326" s="27"/>
      <c r="C326" s="27"/>
      <c r="D326" s="27"/>
      <c r="E326" s="27"/>
      <c r="F326" s="27"/>
      <c r="G326" s="27"/>
      <c r="H326" s="27"/>
    </row>
    <row r="327" spans="1:8" x14ac:dyDescent="0.25">
      <c r="A327" s="27"/>
      <c r="B327" s="27"/>
      <c r="C327" s="27"/>
      <c r="D327" s="27"/>
      <c r="E327" s="27"/>
      <c r="F327" s="27"/>
      <c r="G327" s="27"/>
      <c r="H327" s="27"/>
    </row>
    <row r="328" spans="1:8" x14ac:dyDescent="0.25">
      <c r="A328" s="27"/>
      <c r="B328" s="27"/>
      <c r="C328" s="27"/>
      <c r="D328" s="27"/>
      <c r="E328" s="27"/>
      <c r="F328" s="27"/>
      <c r="G328" s="27"/>
      <c r="H328" s="27"/>
    </row>
    <row r="329" spans="1:8" x14ac:dyDescent="0.25">
      <c r="A329" s="27"/>
      <c r="B329" s="27"/>
      <c r="C329" s="27"/>
      <c r="D329" s="27"/>
      <c r="E329" s="27"/>
      <c r="F329" s="27"/>
      <c r="G329" s="27"/>
      <c r="H329" s="27"/>
    </row>
    <row r="330" spans="1:8" x14ac:dyDescent="0.25">
      <c r="A330" s="27"/>
      <c r="B330" s="27"/>
      <c r="C330" s="27"/>
      <c r="D330" s="27"/>
      <c r="E330" s="27"/>
      <c r="F330" s="27"/>
      <c r="G330" s="27"/>
      <c r="H330" s="27"/>
    </row>
    <row r="331" spans="1:8" x14ac:dyDescent="0.25">
      <c r="A331" s="27"/>
      <c r="B331" s="27"/>
      <c r="C331" s="27"/>
      <c r="D331" s="27"/>
      <c r="E331" s="27"/>
      <c r="F331" s="27"/>
      <c r="G331" s="27"/>
      <c r="H331" s="27"/>
    </row>
    <row r="332" spans="1:8" x14ac:dyDescent="0.25">
      <c r="A332" s="27"/>
      <c r="B332" s="27"/>
      <c r="C332" s="27"/>
      <c r="D332" s="27"/>
      <c r="E332" s="27"/>
      <c r="F332" s="27"/>
      <c r="G332" s="27"/>
      <c r="H332" s="27"/>
    </row>
    <row r="333" spans="1:8" x14ac:dyDescent="0.25">
      <c r="A333" s="27"/>
      <c r="B333" s="27"/>
      <c r="C333" s="27"/>
      <c r="D333" s="27"/>
      <c r="E333" s="27"/>
      <c r="F333" s="27"/>
      <c r="G333" s="27"/>
      <c r="H333" s="27"/>
    </row>
    <row r="334" spans="1:8" x14ac:dyDescent="0.25">
      <c r="A334" s="27"/>
      <c r="B334" s="27"/>
      <c r="C334" s="27"/>
      <c r="D334" s="27"/>
      <c r="E334" s="27"/>
      <c r="F334" s="27"/>
      <c r="G334" s="27"/>
      <c r="H334" s="27"/>
    </row>
    <row r="335" spans="1:8" x14ac:dyDescent="0.25">
      <c r="A335" s="27"/>
      <c r="B335" s="27"/>
      <c r="C335" s="27"/>
      <c r="D335" s="27"/>
      <c r="E335" s="27"/>
      <c r="F335" s="27"/>
      <c r="G335" s="27"/>
      <c r="H335" s="27"/>
    </row>
    <row r="336" spans="1:8" x14ac:dyDescent="0.25">
      <c r="A336" s="27"/>
      <c r="B336" s="27"/>
      <c r="C336" s="27"/>
      <c r="D336" s="27"/>
      <c r="E336" s="27"/>
      <c r="F336" s="27"/>
      <c r="G336" s="27"/>
      <c r="H336" s="27"/>
    </row>
    <row r="337" spans="1:8" x14ac:dyDescent="0.25">
      <c r="A337" s="27"/>
      <c r="B337" s="27"/>
      <c r="C337" s="27"/>
      <c r="D337" s="27"/>
      <c r="E337" s="27"/>
      <c r="F337" s="27"/>
      <c r="G337" s="27"/>
      <c r="H337" s="27"/>
    </row>
    <row r="338" spans="1:8" x14ac:dyDescent="0.25">
      <c r="A338" s="27"/>
      <c r="B338" s="27"/>
      <c r="C338" s="27"/>
      <c r="D338" s="27"/>
      <c r="E338" s="27"/>
      <c r="F338" s="27"/>
      <c r="G338" s="27"/>
      <c r="H338" s="27"/>
    </row>
    <row r="339" spans="1:8" x14ac:dyDescent="0.25">
      <c r="A339" s="27"/>
      <c r="B339" s="27"/>
      <c r="C339" s="27"/>
      <c r="D339" s="27"/>
      <c r="E339" s="27"/>
      <c r="F339" s="27"/>
      <c r="G339" s="27"/>
      <c r="H339" s="27"/>
    </row>
    <row r="340" spans="1:8" x14ac:dyDescent="0.25">
      <c r="A340" s="27"/>
      <c r="B340" s="27"/>
      <c r="C340" s="27"/>
      <c r="D340" s="27"/>
      <c r="E340" s="27"/>
      <c r="F340" s="27"/>
      <c r="G340" s="27"/>
      <c r="H340" s="27"/>
    </row>
    <row r="341" spans="1:8" x14ac:dyDescent="0.25">
      <c r="A341" s="27"/>
      <c r="B341" s="27"/>
      <c r="C341" s="27"/>
      <c r="D341" s="27"/>
      <c r="E341" s="27"/>
      <c r="F341" s="27"/>
      <c r="G341" s="27"/>
      <c r="H341" s="27"/>
    </row>
    <row r="342" spans="1:8" x14ac:dyDescent="0.25">
      <c r="A342" s="27"/>
      <c r="B342" s="27"/>
      <c r="C342" s="27"/>
      <c r="D342" s="27"/>
      <c r="E342" s="27"/>
      <c r="F342" s="27"/>
      <c r="G342" s="27"/>
      <c r="H342" s="27"/>
    </row>
    <row r="343" spans="1:8" x14ac:dyDescent="0.25">
      <c r="A343" s="27"/>
      <c r="B343" s="27"/>
      <c r="C343" s="27"/>
      <c r="D343" s="27"/>
      <c r="E343" s="27"/>
      <c r="F343" s="27"/>
      <c r="G343" s="27"/>
      <c r="H343" s="27"/>
    </row>
    <row r="344" spans="1:8" x14ac:dyDescent="0.25">
      <c r="A344" s="27"/>
      <c r="B344" s="27"/>
      <c r="C344" s="27"/>
      <c r="D344" s="27"/>
      <c r="E344" s="27"/>
      <c r="F344" s="27"/>
      <c r="G344" s="27"/>
      <c r="H344" s="27"/>
    </row>
    <row r="345" spans="1:8" x14ac:dyDescent="0.25">
      <c r="A345" s="27"/>
      <c r="B345" s="27"/>
      <c r="C345" s="27"/>
      <c r="D345" s="27"/>
      <c r="E345" s="27"/>
      <c r="F345" s="27"/>
      <c r="G345" s="27"/>
      <c r="H345" s="27"/>
    </row>
    <row r="346" spans="1:8" x14ac:dyDescent="0.25">
      <c r="A346" s="27"/>
      <c r="B346" s="27"/>
      <c r="C346" s="27"/>
      <c r="D346" s="27"/>
      <c r="E346" s="27"/>
      <c r="F346" s="27"/>
      <c r="G346" s="27"/>
      <c r="H346" s="27"/>
    </row>
    <row r="347" spans="1:8" x14ac:dyDescent="0.25">
      <c r="A347" s="27"/>
      <c r="B347" s="27"/>
      <c r="C347" s="27"/>
      <c r="D347" s="27"/>
      <c r="E347" s="27"/>
      <c r="F347" s="27"/>
      <c r="G347" s="27"/>
      <c r="H347" s="27"/>
    </row>
    <row r="348" spans="1:8" x14ac:dyDescent="0.25">
      <c r="A348" s="27"/>
      <c r="B348" s="27"/>
      <c r="C348" s="27"/>
      <c r="D348" s="27"/>
      <c r="E348" s="27"/>
      <c r="F348" s="27"/>
      <c r="G348" s="27"/>
      <c r="H348" s="27"/>
    </row>
    <row r="349" spans="1:8" x14ac:dyDescent="0.25">
      <c r="A349" s="27"/>
      <c r="B349" s="27"/>
      <c r="C349" s="27"/>
      <c r="D349" s="27"/>
      <c r="E349" s="27"/>
      <c r="F349" s="27"/>
      <c r="G349" s="27"/>
      <c r="H349" s="27"/>
    </row>
    <row r="350" spans="1:8" x14ac:dyDescent="0.25">
      <c r="A350" s="27"/>
      <c r="B350" s="27"/>
      <c r="C350" s="27"/>
      <c r="D350" s="27"/>
      <c r="E350" s="27"/>
      <c r="F350" s="27"/>
      <c r="G350" s="27"/>
      <c r="H350" s="27"/>
    </row>
    <row r="351" spans="1:8" x14ac:dyDescent="0.25">
      <c r="A351" s="27"/>
      <c r="B351" s="27"/>
      <c r="C351" s="27"/>
      <c r="D351" s="27"/>
      <c r="E351" s="27"/>
      <c r="F351" s="27"/>
      <c r="G351" s="27"/>
      <c r="H351" s="27"/>
    </row>
    <row r="352" spans="1:8" x14ac:dyDescent="0.25">
      <c r="A352" s="27"/>
      <c r="B352" s="27"/>
      <c r="C352" s="27"/>
      <c r="D352" s="27"/>
      <c r="E352" s="27"/>
      <c r="F352" s="27"/>
      <c r="G352" s="27"/>
      <c r="H352" s="27"/>
    </row>
    <row r="353" spans="1:8" x14ac:dyDescent="0.25">
      <c r="A353" s="27"/>
      <c r="B353" s="27"/>
      <c r="C353" s="27"/>
      <c r="D353" s="27"/>
      <c r="E353" s="27"/>
      <c r="F353" s="27"/>
      <c r="G353" s="27"/>
      <c r="H353" s="27"/>
    </row>
    <row r="354" spans="1:8" x14ac:dyDescent="0.25">
      <c r="A354" s="27"/>
      <c r="B354" s="27"/>
      <c r="C354" s="27"/>
      <c r="D354" s="27"/>
      <c r="E354" s="27"/>
      <c r="F354" s="27"/>
      <c r="G354" s="27"/>
      <c r="H354" s="27"/>
    </row>
    <row r="355" spans="1:8" x14ac:dyDescent="0.25">
      <c r="A355" s="27"/>
      <c r="B355" s="27"/>
      <c r="C355" s="27"/>
      <c r="D355" s="27"/>
      <c r="E355" s="27"/>
      <c r="F355" s="27"/>
      <c r="G355" s="27"/>
      <c r="H355" s="27"/>
    </row>
    <row r="356" spans="1:8" x14ac:dyDescent="0.25">
      <c r="A356" s="27"/>
      <c r="B356" s="27"/>
      <c r="C356" s="27"/>
      <c r="D356" s="27"/>
      <c r="E356" s="27"/>
      <c r="F356" s="27"/>
      <c r="G356" s="27"/>
      <c r="H356" s="27"/>
    </row>
    <row r="357" spans="1:8" x14ac:dyDescent="0.25">
      <c r="A357" s="27"/>
      <c r="B357" s="27"/>
      <c r="C357" s="27"/>
      <c r="D357" s="27"/>
      <c r="E357" s="27"/>
      <c r="F357" s="27"/>
      <c r="G357" s="27"/>
      <c r="H357" s="27"/>
    </row>
    <row r="358" spans="1:8" x14ac:dyDescent="0.25">
      <c r="A358" s="27"/>
      <c r="B358" s="27"/>
      <c r="C358" s="27"/>
      <c r="D358" s="27"/>
      <c r="E358" s="27"/>
      <c r="F358" s="27"/>
      <c r="G358" s="27"/>
      <c r="H358" s="27"/>
    </row>
    <row r="359" spans="1:8" x14ac:dyDescent="0.25">
      <c r="A359" s="27"/>
      <c r="B359" s="27"/>
      <c r="C359" s="27"/>
      <c r="D359" s="27"/>
      <c r="E359" s="27"/>
      <c r="F359" s="27"/>
      <c r="G359" s="27"/>
      <c r="H359" s="27"/>
    </row>
    <row r="360" spans="1:8" x14ac:dyDescent="0.25">
      <c r="A360" s="27"/>
      <c r="B360" s="27"/>
      <c r="C360" s="27"/>
      <c r="D360" s="27"/>
      <c r="E360" s="27"/>
      <c r="F360" s="27"/>
      <c r="G360" s="27"/>
      <c r="H360" s="27"/>
    </row>
    <row r="361" spans="1:8" x14ac:dyDescent="0.25">
      <c r="A361" s="27"/>
      <c r="B361" s="27"/>
      <c r="C361" s="27"/>
      <c r="D361" s="27"/>
      <c r="E361" s="27"/>
      <c r="F361" s="27"/>
      <c r="G361" s="27"/>
      <c r="H361" s="27"/>
    </row>
    <row r="362" spans="1:8" x14ac:dyDescent="0.25">
      <c r="A362" s="27"/>
      <c r="B362" s="27"/>
      <c r="C362" s="27"/>
      <c r="D362" s="27"/>
      <c r="E362" s="27"/>
      <c r="F362" s="27"/>
      <c r="G362" s="27"/>
      <c r="H362" s="27"/>
    </row>
    <row r="363" spans="1:8" x14ac:dyDescent="0.25">
      <c r="A363" s="27"/>
      <c r="B363" s="27"/>
      <c r="C363" s="27"/>
      <c r="D363" s="27"/>
      <c r="E363" s="27"/>
      <c r="F363" s="27"/>
      <c r="G363" s="27"/>
      <c r="H363" s="27"/>
    </row>
    <row r="364" spans="1:8" x14ac:dyDescent="0.25">
      <c r="A364" s="27"/>
      <c r="B364" s="27"/>
      <c r="C364" s="27"/>
      <c r="D364" s="27"/>
      <c r="E364" s="27"/>
      <c r="F364" s="27"/>
      <c r="G364" s="27"/>
      <c r="H364" s="27"/>
    </row>
    <row r="365" spans="1:8" x14ac:dyDescent="0.25">
      <c r="A365" s="27"/>
      <c r="B365" s="27"/>
      <c r="C365" s="27"/>
      <c r="D365" s="27"/>
      <c r="E365" s="27"/>
      <c r="F365" s="27"/>
      <c r="G365" s="27"/>
      <c r="H365" s="27"/>
    </row>
    <row r="366" spans="1:8" x14ac:dyDescent="0.25">
      <c r="A366" s="27"/>
      <c r="B366" s="27"/>
      <c r="C366" s="27"/>
      <c r="D366" s="27"/>
      <c r="E366" s="27"/>
      <c r="F366" s="27"/>
      <c r="G366" s="27"/>
      <c r="H366" s="27"/>
    </row>
    <row r="367" spans="1:8" x14ac:dyDescent="0.25">
      <c r="A367" s="27"/>
      <c r="B367" s="27"/>
      <c r="C367" s="27"/>
      <c r="D367" s="27"/>
      <c r="E367" s="27"/>
      <c r="F367" s="27"/>
      <c r="G367" s="27"/>
      <c r="H367" s="27"/>
    </row>
    <row r="368" spans="1:8" x14ac:dyDescent="0.25">
      <c r="A368" s="27"/>
      <c r="B368" s="27"/>
      <c r="C368" s="27"/>
      <c r="D368" s="27"/>
      <c r="E368" s="27"/>
      <c r="F368" s="27"/>
      <c r="G368" s="27"/>
      <c r="H368" s="27"/>
    </row>
    <row r="369" spans="1:8" x14ac:dyDescent="0.25">
      <c r="A369" s="27"/>
      <c r="B369" s="27"/>
      <c r="C369" s="27"/>
      <c r="D369" s="27"/>
      <c r="E369" s="27"/>
      <c r="F369" s="27"/>
      <c r="G369" s="27"/>
      <c r="H369" s="27"/>
    </row>
    <row r="370" spans="1:8" x14ac:dyDescent="0.25">
      <c r="A370" s="27"/>
      <c r="B370" s="27"/>
      <c r="C370" s="27"/>
      <c r="D370" s="27"/>
      <c r="E370" s="27"/>
      <c r="F370" s="27"/>
      <c r="G370" s="27"/>
      <c r="H370" s="27"/>
    </row>
    <row r="371" spans="1:8" x14ac:dyDescent="0.25">
      <c r="A371" s="27"/>
      <c r="B371" s="27"/>
      <c r="C371" s="27"/>
      <c r="D371" s="27"/>
      <c r="E371" s="27"/>
      <c r="F371" s="27"/>
      <c r="G371" s="27"/>
      <c r="H371" s="27"/>
    </row>
    <row r="372" spans="1:8" x14ac:dyDescent="0.25">
      <c r="A372" s="27"/>
      <c r="B372" s="27"/>
      <c r="C372" s="27"/>
      <c r="D372" s="27"/>
      <c r="E372" s="27"/>
      <c r="F372" s="27"/>
      <c r="G372" s="27"/>
      <c r="H372" s="27"/>
    </row>
    <row r="373" spans="1:8" x14ac:dyDescent="0.25">
      <c r="A373" s="27"/>
      <c r="B373" s="27"/>
      <c r="C373" s="27"/>
      <c r="D373" s="27"/>
      <c r="E373" s="27"/>
      <c r="F373" s="27"/>
      <c r="G373" s="27"/>
      <c r="H373" s="27"/>
    </row>
    <row r="374" spans="1:8" x14ac:dyDescent="0.25">
      <c r="A374" s="27"/>
      <c r="B374" s="27"/>
      <c r="C374" s="27"/>
      <c r="D374" s="27"/>
      <c r="E374" s="27"/>
      <c r="F374" s="27"/>
      <c r="G374" s="27"/>
      <c r="H374" s="27"/>
    </row>
    <row r="375" spans="1:8" x14ac:dyDescent="0.25">
      <c r="A375" s="27"/>
      <c r="B375" s="27"/>
      <c r="C375" s="27"/>
      <c r="D375" s="27"/>
      <c r="E375" s="27"/>
      <c r="F375" s="27"/>
      <c r="G375" s="27"/>
      <c r="H375" s="27"/>
    </row>
    <row r="376" spans="1:8" x14ac:dyDescent="0.25">
      <c r="A376" s="27"/>
      <c r="B376" s="27"/>
      <c r="C376" s="27"/>
      <c r="D376" s="27"/>
      <c r="E376" s="27"/>
      <c r="F376" s="27"/>
      <c r="G376" s="27"/>
      <c r="H376" s="27"/>
    </row>
    <row r="377" spans="1:8" x14ac:dyDescent="0.25">
      <c r="A377" s="27"/>
      <c r="B377" s="27"/>
      <c r="C377" s="27"/>
      <c r="D377" s="27"/>
      <c r="E377" s="27"/>
      <c r="F377" s="27"/>
      <c r="G377" s="27"/>
      <c r="H377" s="27"/>
    </row>
    <row r="378" spans="1:8" x14ac:dyDescent="0.25">
      <c r="A378" s="27"/>
      <c r="B378" s="27"/>
      <c r="C378" s="27"/>
      <c r="D378" s="27"/>
      <c r="E378" s="27"/>
      <c r="F378" s="27"/>
      <c r="G378" s="27"/>
      <c r="H378" s="27"/>
    </row>
    <row r="379" spans="1:8" x14ac:dyDescent="0.25">
      <c r="A379" s="27"/>
      <c r="B379" s="27"/>
      <c r="C379" s="27"/>
      <c r="D379" s="27"/>
      <c r="E379" s="27"/>
      <c r="F379" s="27"/>
      <c r="G379" s="27"/>
      <c r="H379" s="27"/>
    </row>
    <row r="380" spans="1:8" x14ac:dyDescent="0.25">
      <c r="A380" s="27"/>
      <c r="B380" s="27"/>
      <c r="C380" s="27"/>
      <c r="D380" s="27"/>
      <c r="E380" s="27"/>
      <c r="F380" s="27"/>
      <c r="G380" s="27"/>
      <c r="H380" s="27"/>
    </row>
    <row r="381" spans="1:8" x14ac:dyDescent="0.25">
      <c r="A381" s="27"/>
      <c r="B381" s="27"/>
      <c r="C381" s="27"/>
      <c r="D381" s="27"/>
      <c r="E381" s="27"/>
      <c r="F381" s="27"/>
      <c r="G381" s="27"/>
      <c r="H381" s="27"/>
    </row>
    <row r="382" spans="1:8" x14ac:dyDescent="0.25">
      <c r="A382" s="27"/>
      <c r="B382" s="27"/>
      <c r="C382" s="27"/>
      <c r="D382" s="27"/>
      <c r="E382" s="27"/>
      <c r="F382" s="27"/>
      <c r="G382" s="27"/>
      <c r="H382" s="27"/>
    </row>
    <row r="383" spans="1:8" x14ac:dyDescent="0.25">
      <c r="A383" s="27"/>
      <c r="B383" s="27"/>
      <c r="C383" s="27"/>
      <c r="D383" s="27"/>
      <c r="E383" s="27"/>
      <c r="F383" s="27"/>
      <c r="G383" s="27"/>
      <c r="H383" s="27"/>
    </row>
    <row r="384" spans="1:8" x14ac:dyDescent="0.25">
      <c r="A384" s="27"/>
      <c r="B384" s="27"/>
      <c r="C384" s="27"/>
      <c r="D384" s="27"/>
      <c r="E384" s="27"/>
      <c r="F384" s="27"/>
      <c r="G384" s="27"/>
      <c r="H384" s="27"/>
    </row>
    <row r="385" spans="1:8" x14ac:dyDescent="0.25">
      <c r="A385" s="27"/>
      <c r="B385" s="27"/>
      <c r="C385" s="27"/>
      <c r="D385" s="27"/>
      <c r="E385" s="27"/>
      <c r="F385" s="27"/>
      <c r="G385" s="27"/>
      <c r="H385" s="27"/>
    </row>
    <row r="386" spans="1:8" x14ac:dyDescent="0.25">
      <c r="A386" s="27"/>
      <c r="B386" s="27"/>
      <c r="C386" s="27"/>
      <c r="D386" s="27"/>
      <c r="E386" s="27"/>
      <c r="F386" s="27"/>
      <c r="G386" s="27"/>
      <c r="H386" s="27"/>
    </row>
    <row r="387" spans="1:8" x14ac:dyDescent="0.25">
      <c r="A387" s="27"/>
      <c r="B387" s="27"/>
      <c r="C387" s="27"/>
      <c r="D387" s="27"/>
      <c r="E387" s="27"/>
      <c r="F387" s="27"/>
      <c r="G387" s="27"/>
      <c r="H387" s="27"/>
    </row>
    <row r="388" spans="1:8" x14ac:dyDescent="0.25">
      <c r="A388" s="27"/>
      <c r="B388" s="27"/>
      <c r="C388" s="27"/>
      <c r="D388" s="27"/>
      <c r="E388" s="27"/>
      <c r="F388" s="27"/>
      <c r="G388" s="27"/>
      <c r="H388" s="27"/>
    </row>
    <row r="389" spans="1:8" x14ac:dyDescent="0.25">
      <c r="A389" s="27"/>
      <c r="B389" s="27"/>
      <c r="C389" s="27"/>
      <c r="D389" s="27"/>
      <c r="E389" s="27"/>
      <c r="F389" s="27"/>
      <c r="G389" s="27"/>
      <c r="H389" s="27"/>
    </row>
    <row r="390" spans="1:8" x14ac:dyDescent="0.25">
      <c r="A390" s="27"/>
      <c r="B390" s="27"/>
      <c r="C390" s="27"/>
      <c r="D390" s="27"/>
      <c r="E390" s="27"/>
      <c r="F390" s="27"/>
      <c r="G390" s="27"/>
      <c r="H390" s="27"/>
    </row>
    <row r="391" spans="1:8" x14ac:dyDescent="0.25">
      <c r="A391" s="27"/>
      <c r="B391" s="27"/>
      <c r="C391" s="27"/>
      <c r="D391" s="27"/>
      <c r="E391" s="27"/>
      <c r="F391" s="27"/>
      <c r="G391" s="27"/>
      <c r="H391" s="27"/>
    </row>
    <row r="392" spans="1:8" x14ac:dyDescent="0.25">
      <c r="A392" s="27"/>
      <c r="B392" s="27"/>
      <c r="C392" s="27"/>
      <c r="D392" s="27"/>
      <c r="E392" s="27"/>
      <c r="F392" s="27"/>
      <c r="G392" s="27"/>
      <c r="H392" s="27"/>
    </row>
    <row r="393" spans="1:8" x14ac:dyDescent="0.25">
      <c r="A393" s="27"/>
      <c r="B393" s="27"/>
      <c r="C393" s="27"/>
      <c r="D393" s="27"/>
      <c r="E393" s="27"/>
      <c r="F393" s="27"/>
      <c r="G393" s="27"/>
      <c r="H393" s="27"/>
    </row>
    <row r="394" spans="1:8" x14ac:dyDescent="0.25">
      <c r="A394" s="27"/>
      <c r="B394" s="27"/>
      <c r="C394" s="27"/>
      <c r="D394" s="27"/>
      <c r="E394" s="27"/>
      <c r="F394" s="27"/>
      <c r="G394" s="27"/>
      <c r="H394" s="27"/>
    </row>
    <row r="395" spans="1:8" x14ac:dyDescent="0.25">
      <c r="A395" s="27"/>
      <c r="B395" s="27"/>
      <c r="C395" s="27"/>
      <c r="D395" s="27"/>
      <c r="E395" s="27"/>
      <c r="F395" s="27"/>
      <c r="G395" s="27"/>
      <c r="H395" s="27"/>
    </row>
    <row r="396" spans="1:8" x14ac:dyDescent="0.25">
      <c r="A396" s="27"/>
      <c r="B396" s="27"/>
      <c r="C396" s="27"/>
      <c r="D396" s="27"/>
      <c r="E396" s="27"/>
      <c r="F396" s="27"/>
      <c r="G396" s="27"/>
      <c r="H396" s="27"/>
    </row>
    <row r="397" spans="1:8" x14ac:dyDescent="0.25">
      <c r="A397" s="27"/>
      <c r="B397" s="27"/>
      <c r="C397" s="27"/>
      <c r="D397" s="27"/>
      <c r="E397" s="27"/>
      <c r="F397" s="27"/>
      <c r="G397" s="27"/>
      <c r="H397" s="27"/>
    </row>
    <row r="398" spans="1:8" x14ac:dyDescent="0.25">
      <c r="A398" s="27"/>
      <c r="B398" s="27"/>
      <c r="C398" s="27"/>
      <c r="D398" s="27"/>
      <c r="E398" s="27"/>
      <c r="F398" s="27"/>
      <c r="G398" s="27"/>
      <c r="H398" s="27"/>
    </row>
    <row r="399" spans="1:8" x14ac:dyDescent="0.25">
      <c r="A399" s="27"/>
      <c r="B399" s="27"/>
      <c r="C399" s="27"/>
      <c r="D399" s="27"/>
      <c r="E399" s="27"/>
      <c r="F399" s="27"/>
      <c r="G399" s="27"/>
      <c r="H399" s="27"/>
    </row>
    <row r="400" spans="1:8" x14ac:dyDescent="0.25">
      <c r="A400" s="27"/>
      <c r="B400" s="27"/>
      <c r="C400" s="27"/>
      <c r="D400" s="27"/>
      <c r="E400" s="27"/>
      <c r="F400" s="27"/>
      <c r="G400" s="27"/>
      <c r="H400" s="27"/>
    </row>
    <row r="401" spans="1:8" x14ac:dyDescent="0.25">
      <c r="A401" s="27"/>
      <c r="B401" s="27"/>
      <c r="C401" s="27"/>
      <c r="D401" s="27"/>
      <c r="E401" s="27"/>
      <c r="F401" s="27"/>
      <c r="G401" s="27"/>
      <c r="H401" s="27"/>
    </row>
    <row r="402" spans="1:8" x14ac:dyDescent="0.25">
      <c r="A402" s="27"/>
      <c r="B402" s="27"/>
      <c r="C402" s="27"/>
      <c r="D402" s="27"/>
      <c r="E402" s="27"/>
      <c r="F402" s="27"/>
      <c r="G402" s="27"/>
      <c r="H402" s="27"/>
    </row>
    <row r="403" spans="1:8" x14ac:dyDescent="0.25">
      <c r="A403" s="27"/>
      <c r="B403" s="27"/>
      <c r="C403" s="27"/>
      <c r="D403" s="27"/>
      <c r="E403" s="27"/>
      <c r="F403" s="27"/>
      <c r="G403" s="27"/>
      <c r="H403" s="27"/>
    </row>
    <row r="404" spans="1:8" x14ac:dyDescent="0.25">
      <c r="A404" s="27"/>
      <c r="B404" s="27"/>
      <c r="C404" s="27"/>
      <c r="D404" s="27"/>
      <c r="E404" s="27"/>
      <c r="F404" s="27"/>
      <c r="G404" s="27"/>
      <c r="H404" s="27"/>
    </row>
    <row r="405" spans="1:8" x14ac:dyDescent="0.25">
      <c r="A405" s="27"/>
      <c r="B405" s="27"/>
      <c r="C405" s="27"/>
      <c r="D405" s="27"/>
      <c r="E405" s="27"/>
      <c r="F405" s="27"/>
      <c r="G405" s="27"/>
      <c r="H405" s="27"/>
    </row>
    <row r="406" spans="1:8" x14ac:dyDescent="0.25">
      <c r="A406" s="27"/>
      <c r="B406" s="27"/>
      <c r="C406" s="27"/>
      <c r="D406" s="27"/>
      <c r="E406" s="27"/>
      <c r="F406" s="27"/>
      <c r="G406" s="27"/>
      <c r="H406" s="27"/>
    </row>
    <row r="407" spans="1:8" x14ac:dyDescent="0.25">
      <c r="A407" s="27"/>
      <c r="B407" s="27"/>
      <c r="C407" s="27"/>
      <c r="D407" s="27"/>
      <c r="E407" s="27"/>
      <c r="F407" s="27"/>
      <c r="G407" s="27"/>
      <c r="H407" s="27"/>
    </row>
    <row r="408" spans="1:8" x14ac:dyDescent="0.25">
      <c r="A408" s="27"/>
      <c r="B408" s="27"/>
      <c r="C408" s="27"/>
      <c r="D408" s="27"/>
      <c r="E408" s="27"/>
      <c r="F408" s="27"/>
      <c r="G408" s="27"/>
      <c r="H408" s="27"/>
    </row>
    <row r="409" spans="1:8" x14ac:dyDescent="0.25">
      <c r="A409" s="27"/>
      <c r="B409" s="27"/>
      <c r="C409" s="27"/>
      <c r="D409" s="27"/>
      <c r="E409" s="27"/>
      <c r="F409" s="27"/>
      <c r="G409" s="27"/>
      <c r="H409" s="27"/>
    </row>
    <row r="410" spans="1:8" x14ac:dyDescent="0.25">
      <c r="A410" s="27"/>
      <c r="B410" s="27"/>
      <c r="C410" s="27"/>
      <c r="D410" s="27"/>
      <c r="E410" s="27"/>
      <c r="F410" s="27"/>
      <c r="G410" s="27"/>
      <c r="H410" s="27"/>
    </row>
    <row r="411" spans="1:8" x14ac:dyDescent="0.25">
      <c r="A411" s="27"/>
      <c r="B411" s="27"/>
      <c r="C411" s="27"/>
      <c r="D411" s="27"/>
      <c r="E411" s="27"/>
      <c r="F411" s="27"/>
      <c r="G411" s="27"/>
      <c r="H411" s="27"/>
    </row>
    <row r="412" spans="1:8" x14ac:dyDescent="0.25">
      <c r="A412" s="27"/>
      <c r="B412" s="27"/>
      <c r="C412" s="27"/>
      <c r="D412" s="27"/>
      <c r="E412" s="27"/>
      <c r="F412" s="27"/>
      <c r="G412" s="27"/>
      <c r="H412" s="27"/>
    </row>
    <row r="413" spans="1:8" x14ac:dyDescent="0.25">
      <c r="A413" s="27"/>
      <c r="B413" s="27"/>
      <c r="C413" s="27"/>
      <c r="D413" s="27"/>
      <c r="E413" s="27"/>
      <c r="F413" s="27"/>
      <c r="G413" s="27"/>
      <c r="H413" s="27"/>
    </row>
    <row r="414" spans="1:8" x14ac:dyDescent="0.25">
      <c r="A414" s="27"/>
      <c r="B414" s="27"/>
      <c r="C414" s="27"/>
      <c r="D414" s="27"/>
      <c r="E414" s="27"/>
      <c r="F414" s="27"/>
      <c r="G414" s="27"/>
      <c r="H414" s="27"/>
    </row>
    <row r="415" spans="1:8" x14ac:dyDescent="0.25">
      <c r="A415" s="27"/>
      <c r="B415" s="27"/>
      <c r="C415" s="27"/>
      <c r="D415" s="27"/>
      <c r="E415" s="27"/>
      <c r="F415" s="27"/>
      <c r="G415" s="27"/>
      <c r="H415" s="27"/>
    </row>
    <row r="416" spans="1:8" x14ac:dyDescent="0.25">
      <c r="A416" s="27"/>
      <c r="B416" s="27"/>
      <c r="C416" s="27"/>
      <c r="D416" s="27"/>
      <c r="E416" s="27"/>
      <c r="F416" s="27"/>
      <c r="G416" s="27"/>
      <c r="H416" s="27"/>
    </row>
    <row r="417" spans="1:8" x14ac:dyDescent="0.25">
      <c r="A417" s="27"/>
      <c r="B417" s="27"/>
      <c r="C417" s="27"/>
      <c r="D417" s="27"/>
      <c r="E417" s="27"/>
      <c r="F417" s="27"/>
      <c r="G417" s="27"/>
      <c r="H417" s="27"/>
    </row>
    <row r="418" spans="1:8" x14ac:dyDescent="0.25">
      <c r="A418" s="27"/>
      <c r="B418" s="27"/>
      <c r="C418" s="27"/>
      <c r="D418" s="27"/>
      <c r="E418" s="27"/>
      <c r="F418" s="27"/>
      <c r="G418" s="27"/>
      <c r="H418" s="27"/>
    </row>
    <row r="419" spans="1:8" x14ac:dyDescent="0.25">
      <c r="A419" s="27"/>
      <c r="B419" s="27"/>
      <c r="C419" s="27"/>
      <c r="D419" s="27"/>
      <c r="E419" s="27"/>
      <c r="F419" s="27"/>
      <c r="G419" s="27"/>
      <c r="H419" s="27"/>
    </row>
    <row r="420" spans="1:8" x14ac:dyDescent="0.25">
      <c r="A420" s="27"/>
      <c r="B420" s="27"/>
      <c r="C420" s="27"/>
      <c r="D420" s="27"/>
      <c r="E420" s="27"/>
      <c r="F420" s="27"/>
      <c r="G420" s="27"/>
      <c r="H420" s="27"/>
    </row>
    <row r="421" spans="1:8" x14ac:dyDescent="0.25">
      <c r="A421" s="27"/>
      <c r="B421" s="27"/>
      <c r="C421" s="27"/>
      <c r="D421" s="27"/>
      <c r="E421" s="27"/>
      <c r="F421" s="27"/>
      <c r="G421" s="27"/>
      <c r="H421" s="27"/>
    </row>
    <row r="422" spans="1:8" x14ac:dyDescent="0.25">
      <c r="A422" s="27"/>
      <c r="B422" s="27"/>
      <c r="C422" s="27"/>
      <c r="D422" s="27"/>
      <c r="E422" s="27"/>
      <c r="F422" s="27"/>
      <c r="G422" s="27"/>
      <c r="H422" s="27"/>
    </row>
    <row r="423" spans="1:8" x14ac:dyDescent="0.25">
      <c r="A423" s="27"/>
      <c r="B423" s="27"/>
      <c r="C423" s="27"/>
      <c r="D423" s="27"/>
      <c r="E423" s="27"/>
      <c r="F423" s="27"/>
      <c r="G423" s="27"/>
      <c r="H423" s="27"/>
    </row>
    <row r="424" spans="1:8" x14ac:dyDescent="0.25">
      <c r="A424" s="27"/>
      <c r="B424" s="27"/>
      <c r="C424" s="27"/>
      <c r="D424" s="27"/>
      <c r="E424" s="27"/>
      <c r="F424" s="27"/>
      <c r="G424" s="27"/>
      <c r="H424" s="27"/>
    </row>
    <row r="425" spans="1:8" x14ac:dyDescent="0.25">
      <c r="A425" s="27"/>
      <c r="B425" s="27"/>
      <c r="C425" s="27"/>
      <c r="D425" s="27"/>
      <c r="E425" s="27"/>
      <c r="F425" s="27"/>
      <c r="G425" s="27"/>
      <c r="H425" s="27"/>
    </row>
    <row r="426" spans="1:8" x14ac:dyDescent="0.25">
      <c r="A426" s="27"/>
      <c r="B426" s="27"/>
      <c r="C426" s="27"/>
      <c r="D426" s="27"/>
      <c r="E426" s="27"/>
      <c r="F426" s="27"/>
      <c r="G426" s="27"/>
      <c r="H426" s="27"/>
    </row>
    <row r="427" spans="1:8" x14ac:dyDescent="0.25">
      <c r="A427" s="27"/>
      <c r="B427" s="27"/>
      <c r="C427" s="27"/>
      <c r="D427" s="27"/>
      <c r="E427" s="27"/>
      <c r="F427" s="27"/>
      <c r="G427" s="27"/>
      <c r="H427" s="27"/>
    </row>
    <row r="428" spans="1:8" x14ac:dyDescent="0.25">
      <c r="A428" s="27"/>
      <c r="B428" s="27"/>
      <c r="C428" s="27"/>
      <c r="D428" s="27"/>
      <c r="E428" s="27"/>
      <c r="F428" s="27"/>
      <c r="G428" s="27"/>
      <c r="H428" s="27"/>
    </row>
    <row r="429" spans="1:8" x14ac:dyDescent="0.25">
      <c r="A429" s="27"/>
      <c r="B429" s="27"/>
      <c r="C429" s="27"/>
      <c r="D429" s="27"/>
      <c r="E429" s="27"/>
    </row>
    <row r="430" spans="1:8" x14ac:dyDescent="0.25">
      <c r="A430" s="27"/>
      <c r="B430" s="27"/>
      <c r="C430" s="27"/>
      <c r="D430" s="27"/>
      <c r="E430" s="27"/>
    </row>
    <row r="431" spans="1:8" x14ac:dyDescent="0.25">
      <c r="A431" s="27"/>
      <c r="B431" s="27"/>
      <c r="C431" s="27"/>
      <c r="D431" s="27"/>
      <c r="E431" s="27"/>
    </row>
    <row r="432" spans="1:8" x14ac:dyDescent="0.25">
      <c r="A432" s="27"/>
      <c r="B432" s="27"/>
      <c r="C432" s="27"/>
      <c r="D432" s="27"/>
      <c r="E432" s="27"/>
    </row>
    <row r="433" spans="1:5" x14ac:dyDescent="0.25">
      <c r="A433" s="27"/>
      <c r="B433" s="27"/>
      <c r="C433" s="27"/>
      <c r="D433" s="27"/>
      <c r="E433" s="27"/>
    </row>
    <row r="434" spans="1:5" x14ac:dyDescent="0.25">
      <c r="A434" s="27"/>
      <c r="B434" s="27"/>
      <c r="C434" s="27"/>
      <c r="D434" s="27"/>
      <c r="E434" s="27"/>
    </row>
    <row r="435" spans="1:5" x14ac:dyDescent="0.25">
      <c r="A435" s="27"/>
      <c r="B435" s="27"/>
      <c r="C435" s="27"/>
      <c r="D435" s="27"/>
      <c r="E435" s="27"/>
    </row>
    <row r="436" spans="1:5" x14ac:dyDescent="0.25">
      <c r="A436" s="27"/>
      <c r="B436" s="27"/>
      <c r="C436" s="27"/>
      <c r="D436" s="27"/>
      <c r="E436" s="27"/>
    </row>
    <row r="437" spans="1:5" x14ac:dyDescent="0.25">
      <c r="A437" s="27"/>
      <c r="B437" s="27"/>
      <c r="C437" s="27"/>
      <c r="D437" s="27"/>
      <c r="E437" s="27"/>
    </row>
    <row r="438" spans="1:5" x14ac:dyDescent="0.25">
      <c r="A438" s="27"/>
      <c r="B438" s="27"/>
      <c r="C438" s="27"/>
      <c r="D438" s="27"/>
      <c r="E438" s="27"/>
    </row>
    <row r="439" spans="1:5" x14ac:dyDescent="0.25">
      <c r="A439" s="27"/>
      <c r="B439" s="27"/>
      <c r="C439" s="27"/>
      <c r="D439" s="27"/>
      <c r="E439" s="27"/>
    </row>
    <row r="440" spans="1:5" x14ac:dyDescent="0.25">
      <c r="A440" s="27"/>
      <c r="B440" s="27"/>
      <c r="C440" s="27"/>
      <c r="D440" s="27"/>
      <c r="E440" s="27"/>
    </row>
    <row r="441" spans="1:5" x14ac:dyDescent="0.25">
      <c r="A441" s="27"/>
      <c r="B441" s="27"/>
      <c r="C441" s="27"/>
      <c r="D441" s="27"/>
      <c r="E441" s="27"/>
    </row>
    <row r="442" spans="1:5" x14ac:dyDescent="0.25">
      <c r="A442" s="27"/>
      <c r="B442" s="27"/>
      <c r="C442" s="27"/>
      <c r="D442" s="27"/>
      <c r="E442" s="27"/>
    </row>
    <row r="443" spans="1:5" x14ac:dyDescent="0.25">
      <c r="A443" s="27"/>
      <c r="B443" s="27"/>
      <c r="C443" s="27"/>
      <c r="D443" s="27"/>
      <c r="E443" s="27"/>
    </row>
    <row r="444" spans="1:5" x14ac:dyDescent="0.25">
      <c r="A444" s="27"/>
      <c r="B444" s="27"/>
      <c r="C444" s="27"/>
      <c r="D444" s="27"/>
      <c r="E444" s="27"/>
    </row>
    <row r="445" spans="1:5" x14ac:dyDescent="0.25">
      <c r="A445" s="27"/>
      <c r="B445" s="27"/>
      <c r="C445" s="27"/>
      <c r="D445" s="27"/>
      <c r="E445" s="27"/>
    </row>
    <row r="446" spans="1:5" x14ac:dyDescent="0.25">
      <c r="A446" s="27"/>
      <c r="B446" s="27"/>
      <c r="C446" s="27"/>
      <c r="D446" s="27"/>
      <c r="E446" s="27"/>
    </row>
    <row r="447" spans="1:5" x14ac:dyDescent="0.25">
      <c r="A447" s="27"/>
      <c r="B447" s="27"/>
      <c r="C447" s="27"/>
      <c r="D447" s="27"/>
      <c r="E447" s="27"/>
    </row>
    <row r="448" spans="1:5" x14ac:dyDescent="0.25">
      <c r="A448" s="27"/>
      <c r="B448" s="27"/>
      <c r="C448" s="27"/>
      <c r="D448" s="27"/>
      <c r="E448" s="27"/>
    </row>
    <row r="449" spans="1:5" x14ac:dyDescent="0.25">
      <c r="A449" s="27"/>
      <c r="B449" s="27"/>
      <c r="C449" s="27"/>
      <c r="D449" s="27"/>
      <c r="E449" s="27"/>
    </row>
    <row r="450" spans="1:5" x14ac:dyDescent="0.25">
      <c r="A450" s="27"/>
      <c r="B450" s="27"/>
      <c r="C450" s="27"/>
      <c r="D450" s="27"/>
      <c r="E450" s="27"/>
    </row>
    <row r="451" spans="1:5" x14ac:dyDescent="0.25">
      <c r="A451" s="27"/>
      <c r="B451" s="27"/>
      <c r="C451" s="27"/>
      <c r="D451" s="27"/>
      <c r="E451" s="27"/>
    </row>
    <row r="452" spans="1:5" x14ac:dyDescent="0.25">
      <c r="A452" s="27"/>
      <c r="B452" s="27"/>
      <c r="C452" s="27"/>
      <c r="D452" s="27"/>
      <c r="E452" s="27"/>
    </row>
    <row r="453" spans="1:5" x14ac:dyDescent="0.25">
      <c r="A453" s="27"/>
      <c r="B453" s="27"/>
      <c r="C453" s="27"/>
      <c r="D453" s="27"/>
      <c r="E453" s="27"/>
    </row>
    <row r="454" spans="1:5" x14ac:dyDescent="0.25">
      <c r="A454" s="27"/>
      <c r="B454" s="27"/>
      <c r="C454" s="27"/>
      <c r="D454" s="27"/>
      <c r="E454" s="27"/>
    </row>
    <row r="455" spans="1:5" x14ac:dyDescent="0.25">
      <c r="A455" s="27"/>
      <c r="B455" s="27"/>
      <c r="C455" s="27"/>
      <c r="D455" s="27"/>
      <c r="E455" s="27"/>
    </row>
    <row r="456" spans="1:5" x14ac:dyDescent="0.25">
      <c r="A456" s="27"/>
      <c r="B456" s="27"/>
      <c r="C456" s="27"/>
      <c r="D456" s="27"/>
      <c r="E456" s="27"/>
    </row>
    <row r="457" spans="1:5" x14ac:dyDescent="0.25">
      <c r="A457" s="27"/>
      <c r="B457" s="27"/>
      <c r="C457" s="27"/>
      <c r="D457" s="27"/>
      <c r="E457" s="27"/>
    </row>
    <row r="458" spans="1:5" x14ac:dyDescent="0.25">
      <c r="A458" s="27"/>
      <c r="B458" s="27"/>
      <c r="C458" s="27"/>
      <c r="D458" s="27"/>
      <c r="E458" s="27"/>
    </row>
    <row r="459" spans="1:5" x14ac:dyDescent="0.25">
      <c r="A459" s="27"/>
      <c r="B459" s="27"/>
      <c r="C459" s="27"/>
      <c r="D459" s="27"/>
      <c r="E459" s="27"/>
    </row>
    <row r="460" spans="1:5" x14ac:dyDescent="0.25">
      <c r="A460" s="27"/>
      <c r="B460" s="27"/>
      <c r="C460" s="27"/>
      <c r="D460" s="27"/>
      <c r="E460" s="27"/>
    </row>
    <row r="461" spans="1:5" x14ac:dyDescent="0.25">
      <c r="A461" s="27"/>
      <c r="B461" s="27"/>
      <c r="C461" s="27"/>
      <c r="D461" s="27"/>
      <c r="E461" s="27"/>
    </row>
    <row r="462" spans="1:5" x14ac:dyDescent="0.25">
      <c r="A462" s="27"/>
      <c r="B462" s="27"/>
      <c r="C462" s="27"/>
      <c r="D462" s="27"/>
      <c r="E462" s="27"/>
    </row>
    <row r="463" spans="1:5" x14ac:dyDescent="0.25">
      <c r="A463" s="27"/>
      <c r="B463" s="27"/>
      <c r="C463" s="27"/>
      <c r="D463" s="27"/>
      <c r="E463" s="27"/>
    </row>
    <row r="464" spans="1:5" x14ac:dyDescent="0.25">
      <c r="A464" s="27"/>
      <c r="B464" s="27"/>
      <c r="C464" s="27"/>
      <c r="D464" s="27"/>
      <c r="E464" s="27"/>
    </row>
    <row r="465" spans="1:5" x14ac:dyDescent="0.25">
      <c r="A465" s="27"/>
      <c r="B465" s="27"/>
      <c r="C465" s="27"/>
      <c r="D465" s="27"/>
      <c r="E465" s="27"/>
    </row>
    <row r="466" spans="1:5" x14ac:dyDescent="0.25">
      <c r="A466" s="27"/>
      <c r="B466" s="27"/>
      <c r="C466" s="27"/>
      <c r="D466" s="27"/>
      <c r="E466" s="27"/>
    </row>
    <row r="467" spans="1:5" x14ac:dyDescent="0.25">
      <c r="A467" s="27"/>
      <c r="B467" s="27"/>
      <c r="C467" s="27"/>
      <c r="D467" s="27"/>
      <c r="E467" s="27"/>
    </row>
    <row r="468" spans="1:5" x14ac:dyDescent="0.25">
      <c r="A468" s="27"/>
      <c r="B468" s="27"/>
      <c r="C468" s="27"/>
      <c r="D468" s="27"/>
      <c r="E468" s="27"/>
    </row>
    <row r="469" spans="1:5" x14ac:dyDescent="0.25">
      <c r="A469" s="27"/>
      <c r="B469" s="27"/>
      <c r="C469" s="27"/>
      <c r="D469" s="27"/>
      <c r="E469" s="27"/>
    </row>
    <row r="470" spans="1:5" x14ac:dyDescent="0.25">
      <c r="A470" s="27"/>
      <c r="B470" s="27"/>
      <c r="C470" s="27"/>
      <c r="D470" s="27"/>
      <c r="E470" s="27"/>
    </row>
    <row r="471" spans="1:5" x14ac:dyDescent="0.25">
      <c r="A471" s="27"/>
      <c r="B471" s="27"/>
      <c r="C471" s="27"/>
      <c r="D471" s="27"/>
      <c r="E471" s="27"/>
    </row>
    <row r="472" spans="1:5" x14ac:dyDescent="0.25">
      <c r="A472" s="27"/>
      <c r="B472" s="27"/>
      <c r="C472" s="27"/>
      <c r="D472" s="27"/>
      <c r="E472" s="27"/>
    </row>
    <row r="473" spans="1:5" x14ac:dyDescent="0.25">
      <c r="A473" s="27"/>
      <c r="B473" s="27"/>
      <c r="C473" s="27"/>
      <c r="D473" s="27"/>
      <c r="E473" s="27"/>
    </row>
    <row r="474" spans="1:5" x14ac:dyDescent="0.25">
      <c r="A474" s="27"/>
      <c r="B474" s="27"/>
      <c r="C474" s="27"/>
      <c r="D474" s="27"/>
      <c r="E474" s="27"/>
    </row>
    <row r="475" spans="1:5" x14ac:dyDescent="0.25">
      <c r="A475" s="27"/>
      <c r="B475" s="27"/>
      <c r="C475" s="27"/>
      <c r="D475" s="27"/>
      <c r="E475" s="27"/>
    </row>
    <row r="476" spans="1:5" x14ac:dyDescent="0.25">
      <c r="A476" s="27"/>
      <c r="B476" s="27"/>
      <c r="C476" s="27"/>
      <c r="D476" s="27"/>
      <c r="E476" s="27"/>
    </row>
    <row r="477" spans="1:5" x14ac:dyDescent="0.25">
      <c r="A477" s="27"/>
      <c r="B477" s="27"/>
      <c r="C477" s="27"/>
      <c r="D477" s="27"/>
      <c r="E477" s="27"/>
    </row>
    <row r="478" spans="1:5" x14ac:dyDescent="0.25">
      <c r="A478" s="27"/>
      <c r="B478" s="27"/>
      <c r="C478" s="27"/>
      <c r="D478" s="27"/>
      <c r="E478" s="27"/>
    </row>
    <row r="479" spans="1:5" x14ac:dyDescent="0.25">
      <c r="A479" s="27"/>
      <c r="B479" s="27"/>
      <c r="C479" s="27"/>
      <c r="D479" s="27"/>
      <c r="E479" s="27"/>
    </row>
    <row r="480" spans="1:5" x14ac:dyDescent="0.25">
      <c r="A480" s="27"/>
      <c r="B480" s="27"/>
      <c r="C480" s="27"/>
      <c r="D480" s="27"/>
      <c r="E480" s="27"/>
    </row>
    <row r="481" spans="1:5" x14ac:dyDescent="0.25">
      <c r="A481" s="27"/>
      <c r="B481" s="27"/>
      <c r="C481" s="27"/>
      <c r="D481" s="27"/>
      <c r="E481" s="27"/>
    </row>
    <row r="482" spans="1:5" x14ac:dyDescent="0.25">
      <c r="A482" s="27"/>
      <c r="B482" s="27"/>
      <c r="C482" s="27"/>
      <c r="D482" s="27"/>
      <c r="E482" s="27"/>
    </row>
    <row r="483" spans="1:5" x14ac:dyDescent="0.25">
      <c r="A483" s="27"/>
      <c r="B483" s="27"/>
      <c r="C483" s="27"/>
      <c r="D483" s="27"/>
      <c r="E483" s="27"/>
    </row>
    <row r="484" spans="1:5" x14ac:dyDescent="0.25">
      <c r="A484" s="27"/>
      <c r="B484" s="27"/>
      <c r="C484" s="27"/>
      <c r="D484" s="27"/>
      <c r="E484" s="27"/>
    </row>
    <row r="485" spans="1:5" x14ac:dyDescent="0.25">
      <c r="A485" s="27"/>
      <c r="B485" s="27"/>
      <c r="C485" s="27"/>
      <c r="D485" s="27"/>
      <c r="E485" s="27"/>
    </row>
    <row r="486" spans="1:5" x14ac:dyDescent="0.25">
      <c r="A486" s="27"/>
      <c r="B486" s="27"/>
      <c r="C486" s="27"/>
      <c r="D486" s="27"/>
      <c r="E486" s="27"/>
    </row>
    <row r="487" spans="1:5" x14ac:dyDescent="0.25">
      <c r="A487" s="27"/>
      <c r="B487" s="27"/>
      <c r="C487" s="27"/>
      <c r="D487" s="27"/>
      <c r="E487" s="27"/>
    </row>
    <row r="488" spans="1:5" x14ac:dyDescent="0.25">
      <c r="A488" s="27"/>
      <c r="B488" s="27"/>
      <c r="C488" s="27"/>
      <c r="D488" s="27"/>
      <c r="E488" s="27"/>
    </row>
    <row r="489" spans="1:5" x14ac:dyDescent="0.25">
      <c r="A489" s="27"/>
      <c r="B489" s="27"/>
      <c r="C489" s="27"/>
      <c r="D489" s="27"/>
      <c r="E489" s="27"/>
    </row>
    <row r="490" spans="1:5" x14ac:dyDescent="0.25">
      <c r="A490" s="27"/>
      <c r="B490" s="27"/>
      <c r="C490" s="27"/>
      <c r="D490" s="27"/>
      <c r="E490" s="27"/>
    </row>
    <row r="491" spans="1:5" x14ac:dyDescent="0.25">
      <c r="A491" s="27"/>
      <c r="B491" s="27"/>
      <c r="C491" s="27"/>
      <c r="D491" s="27"/>
      <c r="E491" s="27"/>
    </row>
    <row r="492" spans="1:5" x14ac:dyDescent="0.25">
      <c r="A492" s="27"/>
      <c r="B492" s="27"/>
      <c r="C492" s="27"/>
      <c r="D492" s="27"/>
      <c r="E492" s="27"/>
    </row>
    <row r="493" spans="1:5" x14ac:dyDescent="0.25">
      <c r="A493" s="27"/>
      <c r="B493" s="27"/>
      <c r="C493" s="27"/>
      <c r="D493" s="27"/>
      <c r="E493" s="27"/>
    </row>
    <row r="494" spans="1:5" x14ac:dyDescent="0.25">
      <c r="A494" s="27"/>
      <c r="B494" s="27"/>
      <c r="C494" s="27"/>
      <c r="D494" s="27"/>
      <c r="E494" s="27"/>
    </row>
    <row r="495" spans="1:5" x14ac:dyDescent="0.25">
      <c r="A495" s="27"/>
      <c r="B495" s="27"/>
      <c r="C495" s="27"/>
      <c r="D495" s="27"/>
      <c r="E495" s="27"/>
    </row>
    <row r="496" spans="1:5" x14ac:dyDescent="0.25">
      <c r="A496" s="27"/>
      <c r="B496" s="27"/>
      <c r="C496" s="27"/>
      <c r="D496" s="27"/>
      <c r="E496" s="27"/>
    </row>
    <row r="497" spans="1:5" x14ac:dyDescent="0.25">
      <c r="A497" s="27"/>
      <c r="B497" s="27"/>
      <c r="C497" s="27"/>
      <c r="D497" s="27"/>
      <c r="E497" s="27"/>
    </row>
    <row r="498" spans="1:5" x14ac:dyDescent="0.25">
      <c r="A498" s="27"/>
      <c r="B498" s="27"/>
      <c r="C498" s="27"/>
      <c r="D498" s="27"/>
      <c r="E498" s="27"/>
    </row>
    <row r="499" spans="1:5" x14ac:dyDescent="0.25">
      <c r="A499" s="27"/>
      <c r="B499" s="27"/>
      <c r="C499" s="27"/>
      <c r="D499" s="27"/>
      <c r="E499" s="27"/>
    </row>
    <row r="500" spans="1:5" x14ac:dyDescent="0.25">
      <c r="A500" s="27"/>
      <c r="B500" s="27"/>
      <c r="C500" s="27"/>
      <c r="D500" s="27"/>
      <c r="E500" s="27"/>
    </row>
    <row r="501" spans="1:5" x14ac:dyDescent="0.25">
      <c r="A501" s="27"/>
      <c r="B501" s="27"/>
      <c r="C501" s="27"/>
      <c r="D501" s="27"/>
      <c r="E501" s="27"/>
    </row>
    <row r="502" spans="1:5" x14ac:dyDescent="0.25">
      <c r="A502" s="27"/>
      <c r="B502" s="27"/>
      <c r="C502" s="27"/>
      <c r="D502" s="27"/>
      <c r="E502" s="27"/>
    </row>
    <row r="503" spans="1:5" x14ac:dyDescent="0.25">
      <c r="A503" s="27"/>
      <c r="B503" s="27"/>
      <c r="C503" s="27"/>
      <c r="D503" s="27"/>
      <c r="E503" s="27"/>
    </row>
    <row r="504" spans="1:5" x14ac:dyDescent="0.25">
      <c r="A504" s="27"/>
      <c r="B504" s="27"/>
      <c r="C504" s="27"/>
      <c r="D504" s="27"/>
      <c r="E504" s="27"/>
    </row>
    <row r="505" spans="1:5" x14ac:dyDescent="0.25">
      <c r="A505" s="27"/>
      <c r="B505" s="27"/>
      <c r="C505" s="27"/>
      <c r="D505" s="27"/>
      <c r="E505" s="27"/>
    </row>
    <row r="506" spans="1:5" x14ac:dyDescent="0.25">
      <c r="A506" s="27"/>
      <c r="B506" s="27"/>
      <c r="C506" s="27"/>
      <c r="D506" s="27"/>
      <c r="E506" s="27"/>
    </row>
    <row r="507" spans="1:5" x14ac:dyDescent="0.25">
      <c r="A507" s="27"/>
      <c r="B507" s="27"/>
      <c r="C507" s="27"/>
      <c r="D507" s="27"/>
      <c r="E507" s="27"/>
    </row>
    <row r="508" spans="1:5" x14ac:dyDescent="0.25">
      <c r="A508" s="27"/>
      <c r="B508" s="27"/>
      <c r="C508" s="27"/>
      <c r="D508" s="27"/>
      <c r="E508" s="27"/>
    </row>
    <row r="509" spans="1:5" x14ac:dyDescent="0.25">
      <c r="A509" s="27"/>
      <c r="B509" s="27"/>
      <c r="C509" s="27"/>
      <c r="D509" s="27"/>
      <c r="E509" s="27"/>
    </row>
    <row r="510" spans="1:5" x14ac:dyDescent="0.25">
      <c r="A510" s="27"/>
      <c r="B510" s="27"/>
      <c r="C510" s="27"/>
      <c r="D510" s="27"/>
      <c r="E510" s="27"/>
    </row>
    <row r="511" spans="1:5" x14ac:dyDescent="0.25">
      <c r="A511" s="27"/>
      <c r="B511" s="27"/>
      <c r="C511" s="27"/>
      <c r="D511" s="27"/>
      <c r="E511" s="27"/>
    </row>
    <row r="512" spans="1:5" x14ac:dyDescent="0.25">
      <c r="A512" s="27"/>
      <c r="B512" s="27"/>
      <c r="C512" s="27"/>
      <c r="D512" s="27"/>
      <c r="E512" s="27"/>
    </row>
    <row r="513" spans="1:5" x14ac:dyDescent="0.25">
      <c r="A513" s="27"/>
      <c r="B513" s="27"/>
      <c r="C513" s="27"/>
      <c r="D513" s="27"/>
      <c r="E513" s="27"/>
    </row>
    <row r="514" spans="1:5" x14ac:dyDescent="0.25">
      <c r="A514" s="27"/>
      <c r="B514" s="27"/>
      <c r="C514" s="27"/>
      <c r="D514" s="27"/>
      <c r="E514" s="27"/>
    </row>
    <row r="515" spans="1:5" x14ac:dyDescent="0.25">
      <c r="A515" s="27"/>
      <c r="B515" s="27"/>
      <c r="C515" s="27"/>
      <c r="D515" s="27"/>
      <c r="E515" s="27"/>
    </row>
    <row r="516" spans="1:5" x14ac:dyDescent="0.25">
      <c r="A516" s="27"/>
      <c r="B516" s="27"/>
      <c r="C516" s="27"/>
      <c r="D516" s="27"/>
      <c r="E516" s="27"/>
    </row>
    <row r="517" spans="1:5" x14ac:dyDescent="0.25">
      <c r="A517" s="27"/>
      <c r="B517" s="27"/>
      <c r="C517" s="27"/>
      <c r="D517" s="27"/>
      <c r="E517" s="27"/>
    </row>
    <row r="518" spans="1:5" x14ac:dyDescent="0.25">
      <c r="A518" s="27"/>
      <c r="B518" s="27"/>
      <c r="C518" s="27"/>
      <c r="D518" s="27"/>
      <c r="E518" s="27"/>
    </row>
    <row r="519" spans="1:5" x14ac:dyDescent="0.25">
      <c r="A519" s="27"/>
      <c r="B519" s="27"/>
      <c r="C519" s="27"/>
      <c r="D519" s="27"/>
      <c r="E519" s="27"/>
    </row>
    <row r="520" spans="1:5" x14ac:dyDescent="0.25">
      <c r="A520" s="27"/>
      <c r="B520" s="27"/>
      <c r="C520" s="27"/>
      <c r="D520" s="27"/>
      <c r="E520" s="27"/>
    </row>
    <row r="521" spans="1:5" x14ac:dyDescent="0.25">
      <c r="A521" s="27"/>
      <c r="B521" s="27"/>
      <c r="C521" s="27"/>
      <c r="D521" s="27"/>
      <c r="E521" s="27"/>
    </row>
    <row r="522" spans="1:5" x14ac:dyDescent="0.25">
      <c r="A522" s="27"/>
      <c r="B522" s="27"/>
      <c r="C522" s="27"/>
      <c r="D522" s="27"/>
      <c r="E522" s="27"/>
    </row>
    <row r="523" spans="1:5" x14ac:dyDescent="0.25">
      <c r="A523" s="27"/>
      <c r="B523" s="27"/>
      <c r="C523" s="27"/>
      <c r="D523" s="27"/>
      <c r="E523" s="27"/>
    </row>
    <row r="524" spans="1:5" x14ac:dyDescent="0.25">
      <c r="A524" s="27"/>
      <c r="B524" s="27"/>
      <c r="C524" s="27"/>
      <c r="D524" s="27"/>
      <c r="E524" s="27"/>
    </row>
    <row r="525" spans="1:5" x14ac:dyDescent="0.25">
      <c r="A525" s="27"/>
      <c r="B525" s="27"/>
      <c r="C525" s="27"/>
      <c r="D525" s="27"/>
      <c r="E525" s="27"/>
    </row>
    <row r="526" spans="1:5" x14ac:dyDescent="0.25">
      <c r="A526" s="27"/>
      <c r="B526" s="27"/>
      <c r="C526" s="27"/>
      <c r="D526" s="27"/>
      <c r="E526" s="27"/>
    </row>
    <row r="527" spans="1:5" x14ac:dyDescent="0.25">
      <c r="A527" s="27"/>
      <c r="B527" s="27"/>
      <c r="C527" s="27"/>
      <c r="D527" s="27"/>
      <c r="E527" s="27"/>
    </row>
    <row r="528" spans="1:5" x14ac:dyDescent="0.25">
      <c r="A528" s="27"/>
      <c r="B528" s="27"/>
      <c r="C528" s="27"/>
      <c r="D528" s="27"/>
      <c r="E528" s="27"/>
    </row>
    <row r="529" spans="1:5" x14ac:dyDescent="0.25">
      <c r="A529" s="27"/>
      <c r="B529" s="27"/>
      <c r="C529" s="27"/>
      <c r="D529" s="27"/>
      <c r="E529" s="27"/>
    </row>
    <row r="530" spans="1:5" x14ac:dyDescent="0.25">
      <c r="A530" s="27"/>
      <c r="B530" s="27"/>
      <c r="C530" s="27"/>
      <c r="D530" s="27"/>
      <c r="E530" s="27"/>
    </row>
    <row r="531" spans="1:5" x14ac:dyDescent="0.25">
      <c r="A531" s="27"/>
      <c r="B531" s="27"/>
      <c r="C531" s="27"/>
      <c r="D531" s="27"/>
      <c r="E531" s="27"/>
    </row>
    <row r="532" spans="1:5" x14ac:dyDescent="0.25">
      <c r="A532" s="27"/>
      <c r="B532" s="27"/>
      <c r="C532" s="27"/>
      <c r="D532" s="27"/>
      <c r="E532" s="27"/>
    </row>
    <row r="533" spans="1:5" x14ac:dyDescent="0.25">
      <c r="A533" s="27"/>
      <c r="B533" s="27"/>
      <c r="C533" s="27"/>
      <c r="D533" s="27"/>
      <c r="E533" s="27"/>
    </row>
    <row r="534" spans="1:5" x14ac:dyDescent="0.25">
      <c r="A534" s="27"/>
      <c r="B534" s="27"/>
      <c r="C534" s="27"/>
      <c r="D534" s="27"/>
      <c r="E534" s="27"/>
    </row>
    <row r="535" spans="1:5" x14ac:dyDescent="0.25">
      <c r="A535" s="27"/>
      <c r="B535" s="27"/>
      <c r="C535" s="27"/>
      <c r="D535" s="27"/>
      <c r="E535" s="27"/>
    </row>
    <row r="536" spans="1:5" x14ac:dyDescent="0.25">
      <c r="A536" s="27"/>
      <c r="B536" s="27"/>
      <c r="C536" s="27"/>
      <c r="D536" s="27"/>
      <c r="E536" s="27"/>
    </row>
    <row r="537" spans="1:5" x14ac:dyDescent="0.25">
      <c r="A537" s="27"/>
      <c r="B537" s="27"/>
      <c r="C537" s="27"/>
      <c r="D537" s="27"/>
      <c r="E537" s="27"/>
    </row>
    <row r="538" spans="1:5" x14ac:dyDescent="0.25">
      <c r="A538" s="27"/>
      <c r="B538" s="27"/>
      <c r="C538" s="27"/>
      <c r="D538" s="27"/>
      <c r="E538" s="27"/>
    </row>
    <row r="539" spans="1:5" x14ac:dyDescent="0.25">
      <c r="A539" s="27"/>
      <c r="B539" s="27"/>
      <c r="C539" s="27"/>
      <c r="D539" s="27"/>
      <c r="E539" s="27"/>
    </row>
    <row r="540" spans="1:5" x14ac:dyDescent="0.25">
      <c r="A540" s="27"/>
      <c r="B540" s="27"/>
      <c r="C540" s="27"/>
      <c r="D540" s="27"/>
      <c r="E540" s="27"/>
    </row>
    <row r="541" spans="1:5" x14ac:dyDescent="0.25">
      <c r="A541" s="27"/>
      <c r="B541" s="27"/>
      <c r="C541" s="27"/>
      <c r="D541" s="27"/>
      <c r="E541" s="27"/>
    </row>
    <row r="542" spans="1:5" x14ac:dyDescent="0.25">
      <c r="A542" s="27"/>
      <c r="B542" s="27"/>
      <c r="C542" s="27"/>
      <c r="D542" s="27"/>
      <c r="E542" s="27"/>
    </row>
    <row r="543" spans="1:5" x14ac:dyDescent="0.25">
      <c r="A543" s="27"/>
      <c r="B543" s="27"/>
      <c r="C543" s="27"/>
      <c r="D543" s="27"/>
      <c r="E543" s="27"/>
    </row>
    <row r="544" spans="1:5" x14ac:dyDescent="0.25">
      <c r="A544" s="27"/>
      <c r="B544" s="27"/>
      <c r="C544" s="27"/>
      <c r="D544" s="27"/>
      <c r="E544" s="27"/>
    </row>
    <row r="545" spans="1:5" x14ac:dyDescent="0.25">
      <c r="A545" s="27"/>
      <c r="B545" s="27"/>
      <c r="C545" s="27"/>
      <c r="D545" s="27"/>
      <c r="E545" s="27"/>
    </row>
    <row r="546" spans="1:5" x14ac:dyDescent="0.25">
      <c r="A546" s="27"/>
      <c r="B546" s="27"/>
      <c r="C546" s="27"/>
      <c r="D546" s="27"/>
      <c r="E546" s="27"/>
    </row>
    <row r="547" spans="1:5" x14ac:dyDescent="0.25">
      <c r="A547" s="27"/>
      <c r="B547" s="27"/>
      <c r="C547" s="27"/>
      <c r="D547" s="27"/>
      <c r="E547" s="27"/>
    </row>
    <row r="548" spans="1:5" x14ac:dyDescent="0.25">
      <c r="A548" s="27"/>
      <c r="B548" s="27"/>
      <c r="C548" s="27"/>
      <c r="D548" s="27"/>
      <c r="E548" s="27"/>
    </row>
    <row r="549" spans="1:5" x14ac:dyDescent="0.25">
      <c r="A549" s="27"/>
      <c r="B549" s="27"/>
      <c r="C549" s="27"/>
      <c r="D549" s="27"/>
      <c r="E549" s="27"/>
    </row>
    <row r="550" spans="1:5" x14ac:dyDescent="0.25">
      <c r="A550" s="27"/>
      <c r="B550" s="27"/>
      <c r="C550" s="27"/>
      <c r="D550" s="27"/>
      <c r="E550" s="27"/>
    </row>
    <row r="551" spans="1:5" x14ac:dyDescent="0.25">
      <c r="A551" s="27"/>
      <c r="B551" s="27"/>
      <c r="C551" s="27"/>
      <c r="D551" s="27"/>
      <c r="E551" s="27"/>
    </row>
    <row r="552" spans="1:5" x14ac:dyDescent="0.25">
      <c r="A552" s="27"/>
      <c r="B552" s="27"/>
      <c r="C552" s="27"/>
      <c r="D552" s="27"/>
      <c r="E552" s="27"/>
    </row>
    <row r="553" spans="1:5" x14ac:dyDescent="0.25">
      <c r="A553" s="27"/>
      <c r="B553" s="27"/>
      <c r="C553" s="27"/>
      <c r="D553" s="27"/>
      <c r="E553" s="27"/>
    </row>
    <row r="554" spans="1:5" x14ac:dyDescent="0.25">
      <c r="A554" s="27"/>
      <c r="B554" s="27"/>
      <c r="C554" s="27"/>
      <c r="D554" s="27"/>
      <c r="E554" s="27"/>
    </row>
    <row r="555" spans="1:5" x14ac:dyDescent="0.25">
      <c r="A555" s="27"/>
      <c r="B555" s="27"/>
      <c r="C555" s="27"/>
      <c r="D555" s="27"/>
      <c r="E555" s="27"/>
    </row>
    <row r="556" spans="1:5" x14ac:dyDescent="0.25">
      <c r="A556" s="27"/>
      <c r="B556" s="27"/>
      <c r="C556" s="27"/>
      <c r="D556" s="27"/>
      <c r="E556" s="27"/>
    </row>
    <row r="557" spans="1:5" x14ac:dyDescent="0.25">
      <c r="A557" s="27"/>
      <c r="B557" s="27"/>
      <c r="C557" s="27"/>
      <c r="D557" s="27"/>
      <c r="E557" s="27"/>
    </row>
    <row r="558" spans="1:5" x14ac:dyDescent="0.25">
      <c r="A558" s="27"/>
      <c r="B558" s="27"/>
      <c r="C558" s="27"/>
      <c r="D558" s="27"/>
      <c r="E558" s="27"/>
    </row>
    <row r="559" spans="1:5" x14ac:dyDescent="0.25">
      <c r="A559" s="27"/>
      <c r="B559" s="27"/>
      <c r="C559" s="27"/>
      <c r="D559" s="27"/>
      <c r="E559" s="27"/>
    </row>
    <row r="560" spans="1:5" x14ac:dyDescent="0.25">
      <c r="A560" s="27"/>
      <c r="B560" s="27"/>
      <c r="C560" s="27"/>
      <c r="D560" s="27"/>
      <c r="E560" s="27"/>
    </row>
    <row r="561" spans="1:5" x14ac:dyDescent="0.25">
      <c r="A561" s="27"/>
      <c r="B561" s="27"/>
      <c r="C561" s="27"/>
      <c r="D561" s="27"/>
      <c r="E561" s="27"/>
    </row>
    <row r="562" spans="1:5" x14ac:dyDescent="0.25">
      <c r="A562" s="27"/>
      <c r="B562" s="27"/>
      <c r="C562" s="27"/>
      <c r="D562" s="27"/>
      <c r="E562" s="27"/>
    </row>
    <row r="563" spans="1:5" x14ac:dyDescent="0.25">
      <c r="A563" s="27"/>
      <c r="B563" s="27"/>
      <c r="C563" s="27"/>
      <c r="D563" s="27"/>
      <c r="E563" s="27"/>
    </row>
    <row r="564" spans="1:5" x14ac:dyDescent="0.25">
      <c r="A564" s="27"/>
      <c r="B564" s="27"/>
      <c r="C564" s="27"/>
      <c r="D564" s="27"/>
      <c r="E564" s="27"/>
    </row>
    <row r="565" spans="1:5" x14ac:dyDescent="0.25">
      <c r="A565" s="27"/>
      <c r="B565" s="27"/>
      <c r="C565" s="27"/>
      <c r="D565" s="27"/>
      <c r="E565" s="27"/>
    </row>
    <row r="566" spans="1:5" x14ac:dyDescent="0.25">
      <c r="A566" s="27"/>
      <c r="B566" s="27"/>
      <c r="C566" s="27"/>
      <c r="D566" s="27"/>
      <c r="E566" s="27"/>
    </row>
    <row r="567" spans="1:5" x14ac:dyDescent="0.25">
      <c r="A567" s="27"/>
      <c r="B567" s="27"/>
      <c r="C567" s="27"/>
      <c r="D567" s="27"/>
      <c r="E567" s="27"/>
    </row>
    <row r="568" spans="1:5" x14ac:dyDescent="0.25">
      <c r="A568" s="27"/>
      <c r="B568" s="27"/>
      <c r="C568" s="27"/>
      <c r="D568" s="27"/>
      <c r="E568" s="27"/>
    </row>
    <row r="569" spans="1:5" x14ac:dyDescent="0.25">
      <c r="A569" s="27"/>
      <c r="B569" s="27"/>
      <c r="C569" s="27"/>
      <c r="D569" s="27"/>
      <c r="E569" s="27"/>
    </row>
    <row r="570" spans="1:5" x14ac:dyDescent="0.25">
      <c r="A570" s="27"/>
      <c r="B570" s="27"/>
      <c r="C570" s="27"/>
      <c r="D570" s="27"/>
      <c r="E570" s="27"/>
    </row>
    <row r="571" spans="1:5" x14ac:dyDescent="0.25">
      <c r="A571" s="27"/>
      <c r="B571" s="27"/>
      <c r="C571" s="27"/>
      <c r="D571" s="27"/>
      <c r="E571" s="27"/>
    </row>
    <row r="572" spans="1:5" x14ac:dyDescent="0.25">
      <c r="A572" s="27"/>
      <c r="B572" s="27"/>
      <c r="C572" s="27"/>
      <c r="D572" s="27"/>
      <c r="E572" s="27"/>
    </row>
    <row r="573" spans="1:5" x14ac:dyDescent="0.25">
      <c r="A573" s="27"/>
      <c r="B573" s="27"/>
      <c r="C573" s="27"/>
      <c r="D573" s="27"/>
      <c r="E573" s="27"/>
    </row>
    <row r="574" spans="1:5" x14ac:dyDescent="0.25">
      <c r="A574" s="27"/>
      <c r="B574" s="27"/>
      <c r="C574" s="27"/>
      <c r="D574" s="27"/>
      <c r="E574" s="27"/>
    </row>
    <row r="575" spans="1:5" x14ac:dyDescent="0.25">
      <c r="A575" s="27"/>
      <c r="B575" s="27"/>
      <c r="C575" s="27"/>
      <c r="D575" s="27"/>
      <c r="E575" s="27"/>
    </row>
    <row r="576" spans="1:5" x14ac:dyDescent="0.25">
      <c r="A576" s="27"/>
      <c r="B576" s="27"/>
      <c r="C576" s="27"/>
      <c r="D576" s="27"/>
      <c r="E576" s="27"/>
    </row>
    <row r="577" spans="1:5" x14ac:dyDescent="0.25">
      <c r="A577" s="27"/>
      <c r="B577" s="27"/>
      <c r="C577" s="27"/>
      <c r="D577" s="27"/>
      <c r="E577" s="27"/>
    </row>
    <row r="578" spans="1:5" x14ac:dyDescent="0.25">
      <c r="A578" s="27"/>
      <c r="B578" s="27"/>
      <c r="C578" s="27"/>
      <c r="D578" s="27"/>
      <c r="E578" s="27"/>
    </row>
    <row r="579" spans="1:5" x14ac:dyDescent="0.25">
      <c r="A579" s="27"/>
      <c r="B579" s="27"/>
      <c r="C579" s="27"/>
      <c r="D579" s="27"/>
      <c r="E579" s="27"/>
    </row>
    <row r="580" spans="1:5" x14ac:dyDescent="0.25">
      <c r="A580" s="27"/>
      <c r="B580" s="27"/>
      <c r="C580" s="27"/>
      <c r="D580" s="27"/>
      <c r="E580" s="27"/>
    </row>
    <row r="581" spans="1:5" x14ac:dyDescent="0.25">
      <c r="A581" s="27"/>
      <c r="B581" s="27"/>
      <c r="C581" s="27"/>
      <c r="D581" s="27"/>
      <c r="E581" s="27"/>
    </row>
    <row r="582" spans="1:5" x14ac:dyDescent="0.25">
      <c r="A582" s="27"/>
      <c r="B582" s="27"/>
      <c r="C582" s="27"/>
      <c r="D582" s="27"/>
      <c r="E582" s="27"/>
    </row>
    <row r="583" spans="1:5" x14ac:dyDescent="0.25">
      <c r="A583" s="27"/>
      <c r="B583" s="27"/>
      <c r="C583" s="27"/>
      <c r="D583" s="27"/>
      <c r="E583" s="27"/>
    </row>
    <row r="584" spans="1:5" x14ac:dyDescent="0.25">
      <c r="A584" s="27"/>
      <c r="B584" s="27"/>
      <c r="C584" s="27"/>
      <c r="D584" s="27"/>
      <c r="E584" s="27"/>
    </row>
    <row r="585" spans="1:5" x14ac:dyDescent="0.25">
      <c r="A585" s="27"/>
      <c r="B585" s="27"/>
      <c r="C585" s="27"/>
      <c r="D585" s="27"/>
      <c r="E585" s="27"/>
    </row>
    <row r="586" spans="1:5" x14ac:dyDescent="0.25">
      <c r="A586" s="27"/>
      <c r="B586" s="27"/>
      <c r="C586" s="27"/>
      <c r="D586" s="27"/>
      <c r="E586" s="27"/>
    </row>
    <row r="587" spans="1:5" x14ac:dyDescent="0.25">
      <c r="A587" s="27"/>
      <c r="B587" s="27"/>
      <c r="C587" s="27"/>
      <c r="D587" s="27"/>
      <c r="E587" s="27"/>
    </row>
    <row r="588" spans="1:5" x14ac:dyDescent="0.25">
      <c r="A588" s="27"/>
      <c r="B588" s="27"/>
      <c r="C588" s="27"/>
      <c r="D588" s="27"/>
      <c r="E588" s="27"/>
    </row>
    <row r="589" spans="1:5" x14ac:dyDescent="0.25">
      <c r="A589" s="27"/>
      <c r="B589" s="27"/>
      <c r="C589" s="27"/>
      <c r="D589" s="27"/>
      <c r="E589" s="27"/>
    </row>
    <row r="590" spans="1:5" x14ac:dyDescent="0.25">
      <c r="A590" s="27"/>
      <c r="B590" s="27"/>
      <c r="C590" s="27"/>
      <c r="D590" s="27"/>
      <c r="E590" s="27"/>
    </row>
    <row r="591" spans="1:5" x14ac:dyDescent="0.25">
      <c r="A591" s="27"/>
      <c r="B591" s="27"/>
      <c r="C591" s="27"/>
      <c r="D591" s="27"/>
      <c r="E591" s="27"/>
    </row>
    <row r="592" spans="1:5" x14ac:dyDescent="0.25">
      <c r="A592" s="27"/>
      <c r="B592" s="27"/>
      <c r="C592" s="27"/>
      <c r="D592" s="27"/>
      <c r="E592" s="27"/>
    </row>
    <row r="593" spans="1:5" x14ac:dyDescent="0.25">
      <c r="A593" s="27"/>
      <c r="B593" s="27"/>
      <c r="C593" s="27"/>
      <c r="D593" s="27"/>
      <c r="E593" s="27"/>
    </row>
    <row r="594" spans="1:5" x14ac:dyDescent="0.25">
      <c r="A594" s="27"/>
      <c r="B594" s="27"/>
      <c r="C594" s="27"/>
      <c r="D594" s="27"/>
      <c r="E594" s="27"/>
    </row>
    <row r="595" spans="1:5" x14ac:dyDescent="0.25">
      <c r="A595" s="27"/>
      <c r="B595" s="27"/>
      <c r="C595" s="27"/>
      <c r="D595" s="27"/>
      <c r="E595" s="27"/>
    </row>
    <row r="596" spans="1:5" x14ac:dyDescent="0.25">
      <c r="A596" s="27"/>
      <c r="B596" s="27"/>
      <c r="C596" s="27"/>
      <c r="D596" s="27"/>
      <c r="E596" s="27"/>
    </row>
    <row r="597" spans="1:5" x14ac:dyDescent="0.25">
      <c r="A597" s="27"/>
      <c r="B597" s="27"/>
      <c r="C597" s="27"/>
      <c r="D597" s="27"/>
      <c r="E597" s="27"/>
    </row>
    <row r="598" spans="1:5" x14ac:dyDescent="0.25">
      <c r="A598" s="27"/>
      <c r="B598" s="27"/>
      <c r="C598" s="27"/>
      <c r="D598" s="27"/>
      <c r="E598" s="27"/>
    </row>
    <row r="599" spans="1:5" x14ac:dyDescent="0.25">
      <c r="A599" s="27"/>
      <c r="B599" s="27"/>
      <c r="C599" s="27"/>
      <c r="D599" s="27"/>
      <c r="E599" s="27"/>
    </row>
    <row r="600" spans="1:5" x14ac:dyDescent="0.25">
      <c r="A600" s="27"/>
      <c r="B600" s="27"/>
      <c r="C600" s="27"/>
      <c r="D600" s="27"/>
      <c r="E600" s="27"/>
    </row>
    <row r="601" spans="1:5" x14ac:dyDescent="0.25">
      <c r="A601" s="27"/>
      <c r="B601" s="27"/>
      <c r="C601" s="27"/>
      <c r="D601" s="27"/>
      <c r="E601" s="27"/>
    </row>
    <row r="602" spans="1:5" x14ac:dyDescent="0.25">
      <c r="A602" s="27"/>
      <c r="B602" s="27"/>
      <c r="C602" s="27"/>
      <c r="D602" s="27"/>
      <c r="E602" s="27"/>
    </row>
    <row r="603" spans="1:5" x14ac:dyDescent="0.25">
      <c r="A603" s="27"/>
      <c r="B603" s="27"/>
      <c r="C603" s="27"/>
      <c r="D603" s="27"/>
      <c r="E603" s="27"/>
    </row>
    <row r="604" spans="1:5" x14ac:dyDescent="0.25">
      <c r="A604" s="27"/>
      <c r="B604" s="27"/>
      <c r="C604" s="27"/>
      <c r="D604" s="27"/>
      <c r="E604" s="27"/>
    </row>
    <row r="605" spans="1:5" x14ac:dyDescent="0.25">
      <c r="A605" s="27"/>
      <c r="B605" s="27"/>
      <c r="C605" s="27"/>
      <c r="D605" s="27"/>
      <c r="E605" s="27"/>
    </row>
    <row r="606" spans="1:5" x14ac:dyDescent="0.25">
      <c r="A606" s="27"/>
      <c r="B606" s="27"/>
      <c r="C606" s="27"/>
      <c r="D606" s="27"/>
      <c r="E606" s="27"/>
    </row>
    <row r="607" spans="1:5" x14ac:dyDescent="0.25">
      <c r="A607" s="27"/>
      <c r="B607" s="27"/>
      <c r="C607" s="27"/>
      <c r="D607" s="27"/>
      <c r="E607" s="27"/>
    </row>
    <row r="608" spans="1:5" x14ac:dyDescent="0.25">
      <c r="A608" s="27"/>
      <c r="B608" s="27"/>
      <c r="C608" s="27"/>
      <c r="D608" s="27"/>
      <c r="E608" s="27"/>
    </row>
    <row r="609" spans="1:5" x14ac:dyDescent="0.25">
      <c r="A609" s="27"/>
      <c r="B609" s="27"/>
      <c r="C609" s="27"/>
      <c r="D609" s="27"/>
      <c r="E609" s="27"/>
    </row>
    <row r="610" spans="1:5" x14ac:dyDescent="0.25">
      <c r="A610" s="27"/>
      <c r="B610" s="27"/>
      <c r="C610" s="27"/>
      <c r="D610" s="27"/>
      <c r="E610" s="27"/>
    </row>
    <row r="611" spans="1:5" x14ac:dyDescent="0.25">
      <c r="A611" s="27"/>
      <c r="B611" s="27"/>
      <c r="C611" s="27"/>
      <c r="D611" s="27"/>
      <c r="E611" s="27"/>
    </row>
    <row r="612" spans="1:5" x14ac:dyDescent="0.25">
      <c r="A612" s="27"/>
      <c r="B612" s="27"/>
      <c r="C612" s="27"/>
      <c r="D612" s="27"/>
      <c r="E612" s="27"/>
    </row>
    <row r="613" spans="1:5" x14ac:dyDescent="0.25">
      <c r="A613" s="27"/>
      <c r="B613" s="27"/>
      <c r="C613" s="27"/>
      <c r="D613" s="27"/>
      <c r="E613" s="27"/>
    </row>
    <row r="614" spans="1:5" x14ac:dyDescent="0.25">
      <c r="A614" s="27"/>
      <c r="B614" s="27"/>
      <c r="C614" s="27"/>
      <c r="D614" s="27"/>
      <c r="E614" s="27"/>
    </row>
    <row r="615" spans="1:5" x14ac:dyDescent="0.25">
      <c r="A615" s="27"/>
      <c r="B615" s="27"/>
      <c r="C615" s="27"/>
      <c r="D615" s="27"/>
      <c r="E615" s="27"/>
    </row>
    <row r="616" spans="1:5" x14ac:dyDescent="0.25">
      <c r="A616" s="27"/>
      <c r="B616" s="27"/>
      <c r="C616" s="27"/>
      <c r="D616" s="27"/>
      <c r="E616" s="27"/>
    </row>
    <row r="617" spans="1:5" x14ac:dyDescent="0.25">
      <c r="A617" s="27"/>
      <c r="B617" s="27"/>
      <c r="C617" s="27"/>
      <c r="D617" s="27"/>
      <c r="E617" s="27"/>
    </row>
    <row r="618" spans="1:5" x14ac:dyDescent="0.25">
      <c r="A618" s="27"/>
      <c r="B618" s="27"/>
      <c r="C618" s="27"/>
      <c r="D618" s="27"/>
      <c r="E618" s="27"/>
    </row>
    <row r="619" spans="1:5" x14ac:dyDescent="0.25">
      <c r="A619" s="27"/>
      <c r="B619" s="27"/>
      <c r="C619" s="27"/>
      <c r="D619" s="27"/>
      <c r="E619" s="27"/>
    </row>
    <row r="620" spans="1:5" x14ac:dyDescent="0.25">
      <c r="A620" s="27"/>
      <c r="B620" s="27"/>
      <c r="C620" s="27"/>
      <c r="D620" s="27"/>
      <c r="E620" s="27"/>
    </row>
    <row r="621" spans="1:5" x14ac:dyDescent="0.25">
      <c r="A621" s="27"/>
      <c r="B621" s="27"/>
      <c r="C621" s="27"/>
      <c r="D621" s="27"/>
      <c r="E621" s="27"/>
    </row>
    <row r="622" spans="1:5" x14ac:dyDescent="0.25">
      <c r="A622" s="27"/>
      <c r="B622" s="27"/>
      <c r="C622" s="27"/>
      <c r="D622" s="27"/>
      <c r="E622" s="27"/>
    </row>
    <row r="623" spans="1:5" x14ac:dyDescent="0.25">
      <c r="A623" s="27"/>
      <c r="B623" s="27"/>
      <c r="C623" s="27"/>
      <c r="D623" s="27"/>
      <c r="E623" s="27"/>
    </row>
    <row r="624" spans="1:5" x14ac:dyDescent="0.25">
      <c r="A624" s="27"/>
      <c r="B624" s="27"/>
      <c r="C624" s="27"/>
      <c r="D624" s="27"/>
      <c r="E624" s="27"/>
    </row>
    <row r="625" spans="1:5" x14ac:dyDescent="0.25">
      <c r="A625" s="27"/>
      <c r="B625" s="27"/>
      <c r="C625" s="27"/>
      <c r="D625" s="27"/>
      <c r="E625" s="27"/>
    </row>
    <row r="626" spans="1:5" x14ac:dyDescent="0.25">
      <c r="A626" s="27"/>
      <c r="B626" s="27"/>
      <c r="C626" s="27"/>
      <c r="D626" s="27"/>
      <c r="E626" s="27"/>
    </row>
    <row r="627" spans="1:5" x14ac:dyDescent="0.25">
      <c r="A627" s="27"/>
      <c r="B627" s="27"/>
      <c r="C627" s="27"/>
      <c r="D627" s="27"/>
      <c r="E627" s="27"/>
    </row>
    <row r="628" spans="1:5" x14ac:dyDescent="0.25">
      <c r="A628" s="27"/>
      <c r="B628" s="27"/>
      <c r="C628" s="27"/>
      <c r="D628" s="27"/>
      <c r="E628" s="27"/>
    </row>
    <row r="629" spans="1:5" x14ac:dyDescent="0.25">
      <c r="A629" s="27"/>
      <c r="B629" s="27"/>
      <c r="C629" s="27"/>
      <c r="D629" s="27"/>
      <c r="E629" s="27"/>
    </row>
    <row r="630" spans="1:5" x14ac:dyDescent="0.25">
      <c r="A630" s="27"/>
      <c r="B630" s="27"/>
      <c r="C630" s="27"/>
      <c r="D630" s="27"/>
      <c r="E630" s="27"/>
    </row>
    <row r="631" spans="1:5" x14ac:dyDescent="0.25">
      <c r="A631" s="27"/>
      <c r="B631" s="27"/>
      <c r="C631" s="27"/>
      <c r="D631" s="27"/>
      <c r="E631" s="27"/>
    </row>
    <row r="632" spans="1:5" x14ac:dyDescent="0.25">
      <c r="A632" s="27"/>
      <c r="B632" s="27"/>
      <c r="C632" s="27"/>
      <c r="D632" s="27"/>
      <c r="E632" s="27"/>
    </row>
    <row r="633" spans="1:5" x14ac:dyDescent="0.25">
      <c r="A633" s="27"/>
      <c r="B633" s="27"/>
      <c r="C633" s="27"/>
      <c r="D633" s="27"/>
      <c r="E633" s="27"/>
    </row>
    <row r="634" spans="1:5" x14ac:dyDescent="0.25">
      <c r="A634" s="27"/>
      <c r="B634" s="27"/>
      <c r="C634" s="27"/>
      <c r="D634" s="27"/>
      <c r="E634" s="27"/>
    </row>
    <row r="635" spans="1:5" x14ac:dyDescent="0.25">
      <c r="A635" s="27"/>
      <c r="B635" s="27"/>
      <c r="C635" s="27"/>
      <c r="D635" s="27"/>
      <c r="E635" s="27"/>
    </row>
    <row r="636" spans="1:5" x14ac:dyDescent="0.25">
      <c r="A636" s="27"/>
      <c r="B636" s="27"/>
      <c r="C636" s="27"/>
      <c r="D636" s="27"/>
      <c r="E636" s="27"/>
    </row>
    <row r="637" spans="1:5" x14ac:dyDescent="0.25">
      <c r="A637" s="27"/>
      <c r="B637" s="27"/>
      <c r="C637" s="27"/>
      <c r="D637" s="27"/>
      <c r="E637" s="27"/>
    </row>
    <row r="638" spans="1:5" x14ac:dyDescent="0.25">
      <c r="A638" s="27"/>
      <c r="B638" s="27"/>
      <c r="C638" s="27"/>
      <c r="D638" s="27"/>
      <c r="E638" s="27"/>
    </row>
    <row r="639" spans="1:5" x14ac:dyDescent="0.25">
      <c r="A639" s="27"/>
      <c r="B639" s="27"/>
      <c r="C639" s="27"/>
      <c r="D639" s="27"/>
      <c r="E639" s="27"/>
    </row>
    <row r="640" spans="1:5" x14ac:dyDescent="0.25">
      <c r="A640" s="27"/>
      <c r="B640" s="27"/>
      <c r="C640" s="27"/>
      <c r="D640" s="27"/>
      <c r="E640" s="27"/>
    </row>
    <row r="641" spans="1:5" x14ac:dyDescent="0.25">
      <c r="A641" s="27"/>
      <c r="B641" s="27"/>
      <c r="C641" s="27"/>
      <c r="D641" s="27"/>
      <c r="E641" s="27"/>
    </row>
    <row r="642" spans="1:5" x14ac:dyDescent="0.25">
      <c r="A642" s="27"/>
      <c r="B642" s="27"/>
      <c r="C642" s="27"/>
      <c r="D642" s="27"/>
      <c r="E642" s="27"/>
    </row>
    <row r="643" spans="1:5" x14ac:dyDescent="0.25">
      <c r="A643" s="27"/>
      <c r="B643" s="27"/>
      <c r="C643" s="27"/>
      <c r="D643" s="27"/>
      <c r="E643" s="27"/>
    </row>
    <row r="644" spans="1:5" x14ac:dyDescent="0.25">
      <c r="A644" s="27"/>
      <c r="B644" s="27"/>
      <c r="C644" s="27"/>
      <c r="D644" s="27"/>
      <c r="E644" s="27"/>
    </row>
    <row r="645" spans="1:5" x14ac:dyDescent="0.25">
      <c r="A645" s="27"/>
      <c r="B645" s="27"/>
      <c r="C645" s="27"/>
      <c r="D645" s="27"/>
      <c r="E645" s="27"/>
    </row>
    <row r="646" spans="1:5" x14ac:dyDescent="0.25">
      <c r="A646" s="27"/>
      <c r="B646" s="27"/>
      <c r="C646" s="27"/>
      <c r="D646" s="27"/>
      <c r="E646" s="27"/>
    </row>
    <row r="647" spans="1:5" x14ac:dyDescent="0.25">
      <c r="A647" s="27"/>
      <c r="B647" s="27"/>
      <c r="C647" s="27"/>
      <c r="D647" s="27"/>
      <c r="E647" s="27"/>
    </row>
    <row r="648" spans="1:5" x14ac:dyDescent="0.25">
      <c r="A648" s="27"/>
      <c r="B648" s="27"/>
      <c r="C648" s="27"/>
      <c r="D648" s="27"/>
      <c r="E648" s="27"/>
    </row>
    <row r="649" spans="1:5" x14ac:dyDescent="0.25">
      <c r="A649" s="27"/>
      <c r="B649" s="27"/>
      <c r="C649" s="27"/>
      <c r="D649" s="27"/>
      <c r="E649" s="27"/>
    </row>
    <row r="650" spans="1:5" x14ac:dyDescent="0.25">
      <c r="A650" s="27"/>
      <c r="B650" s="27"/>
      <c r="C650" s="27"/>
      <c r="D650" s="27"/>
      <c r="E650" s="27"/>
    </row>
    <row r="651" spans="1:5" x14ac:dyDescent="0.25">
      <c r="A651" s="27"/>
      <c r="B651" s="27"/>
      <c r="C651" s="27"/>
      <c r="D651" s="27"/>
      <c r="E651" s="27"/>
    </row>
    <row r="652" spans="1:5" x14ac:dyDescent="0.25">
      <c r="A652" s="27"/>
      <c r="B652" s="27"/>
      <c r="C652" s="27"/>
      <c r="D652" s="27"/>
      <c r="E652" s="27"/>
    </row>
    <row r="653" spans="1:5" x14ac:dyDescent="0.25">
      <c r="A653" s="27"/>
      <c r="B653" s="27"/>
      <c r="C653" s="27"/>
      <c r="D653" s="27"/>
      <c r="E653" s="27"/>
    </row>
    <row r="654" spans="1:5" x14ac:dyDescent="0.25">
      <c r="A654" s="27"/>
      <c r="B654" s="27"/>
      <c r="C654" s="27"/>
      <c r="D654" s="27"/>
      <c r="E654" s="27"/>
    </row>
    <row r="655" spans="1:5" x14ac:dyDescent="0.25">
      <c r="A655" s="27"/>
      <c r="B655" s="27"/>
      <c r="C655" s="27"/>
      <c r="D655" s="27"/>
      <c r="E655" s="27"/>
    </row>
    <row r="656" spans="1:5" x14ac:dyDescent="0.25">
      <c r="A656" s="27"/>
      <c r="B656" s="27"/>
      <c r="C656" s="27"/>
      <c r="D656" s="27"/>
      <c r="E656" s="27"/>
    </row>
    <row r="657" spans="1:5" x14ac:dyDescent="0.25">
      <c r="A657" s="27"/>
      <c r="B657" s="27"/>
      <c r="C657" s="27"/>
      <c r="D657" s="27"/>
      <c r="E657" s="27"/>
    </row>
    <row r="658" spans="1:5" x14ac:dyDescent="0.25">
      <c r="A658" s="27"/>
      <c r="B658" s="27"/>
      <c r="C658" s="27"/>
      <c r="D658" s="27"/>
      <c r="E658" s="27"/>
    </row>
    <row r="659" spans="1:5" x14ac:dyDescent="0.25">
      <c r="A659" s="27"/>
      <c r="B659" s="27"/>
      <c r="C659" s="27"/>
      <c r="D659" s="27"/>
      <c r="E659" s="27"/>
    </row>
    <row r="660" spans="1:5" x14ac:dyDescent="0.25">
      <c r="A660" s="27"/>
      <c r="B660" s="27"/>
      <c r="C660" s="27"/>
      <c r="D660" s="27"/>
      <c r="E660" s="27"/>
    </row>
    <row r="661" spans="1:5" x14ac:dyDescent="0.25">
      <c r="A661" s="27"/>
      <c r="B661" s="27"/>
      <c r="C661" s="27"/>
      <c r="D661" s="27"/>
      <c r="E661" s="27"/>
    </row>
    <row r="662" spans="1:5" x14ac:dyDescent="0.25">
      <c r="A662" s="27"/>
      <c r="B662" s="27"/>
      <c r="C662" s="27"/>
      <c r="D662" s="27"/>
      <c r="E662" s="27"/>
    </row>
    <row r="663" spans="1:5" x14ac:dyDescent="0.25">
      <c r="A663" s="27"/>
      <c r="B663" s="27"/>
      <c r="C663" s="27"/>
      <c r="D663" s="27"/>
      <c r="E663" s="27"/>
    </row>
  </sheetData>
  <pageMargins left="0.78740157499999996" right="0.78740157499999996" top="0.984251969" bottom="0.984251969" header="0.5" footer="0.5"/>
  <pageSetup paperSize="9" orientation="portrait" horizontalDpi="1200" verticalDpi="1200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39"/>
  <sheetViews>
    <sheetView showGridLines="0" zoomScale="85" zoomScaleNormal="85" workbookViewId="0">
      <selection activeCell="T38" sqref="T38"/>
    </sheetView>
  </sheetViews>
  <sheetFormatPr defaultColWidth="11.44140625" defaultRowHeight="14.4" x14ac:dyDescent="0.3"/>
  <cols>
    <col min="1" max="1" width="29.21875" bestFit="1" customWidth="1"/>
    <col min="2" max="2" width="81.77734375" bestFit="1" customWidth="1"/>
  </cols>
  <sheetData>
    <row r="1" spans="1:2" x14ac:dyDescent="0.3">
      <c r="A1" s="10" t="s">
        <v>23</v>
      </c>
      <c r="B1" s="10" t="s">
        <v>12</v>
      </c>
    </row>
    <row r="2" spans="1:2" x14ac:dyDescent="0.3">
      <c r="A2" s="38" t="s">
        <v>132</v>
      </c>
      <c r="B2" s="38" t="s">
        <v>133</v>
      </c>
    </row>
    <row r="3" spans="1:2" x14ac:dyDescent="0.3">
      <c r="A3" s="38" t="s">
        <v>4</v>
      </c>
      <c r="B3" s="38" t="s">
        <v>134</v>
      </c>
    </row>
    <row r="4" spans="1:2" x14ac:dyDescent="0.3">
      <c r="A4" s="38" t="s">
        <v>135</v>
      </c>
      <c r="B4" s="38" t="s">
        <v>135</v>
      </c>
    </row>
    <row r="5" spans="1:2" x14ac:dyDescent="0.3">
      <c r="A5" s="38" t="s">
        <v>136</v>
      </c>
      <c r="B5" s="38" t="s">
        <v>137</v>
      </c>
    </row>
    <row r="6" spans="1:2" x14ac:dyDescent="0.3">
      <c r="A6" s="38" t="s">
        <v>5</v>
      </c>
      <c r="B6" s="38" t="s">
        <v>5</v>
      </c>
    </row>
    <row r="7" spans="1:2" x14ac:dyDescent="0.3">
      <c r="A7" s="38" t="s">
        <v>130</v>
      </c>
      <c r="B7" s="38" t="s">
        <v>138</v>
      </c>
    </row>
    <row r="8" spans="1:2" x14ac:dyDescent="0.3">
      <c r="A8" s="38" t="s">
        <v>139</v>
      </c>
      <c r="B8" s="38" t="s">
        <v>140</v>
      </c>
    </row>
    <row r="9" spans="1:2" x14ac:dyDescent="0.3">
      <c r="A9" s="38" t="s">
        <v>113</v>
      </c>
      <c r="B9" s="38" t="s">
        <v>141</v>
      </c>
    </row>
    <row r="10" spans="1:2" x14ac:dyDescent="0.3">
      <c r="A10" s="38" t="s">
        <v>142</v>
      </c>
      <c r="B10" s="38" t="s">
        <v>143</v>
      </c>
    </row>
    <row r="11" spans="1:2" x14ac:dyDescent="0.3">
      <c r="A11" s="38" t="s">
        <v>144</v>
      </c>
      <c r="B11" s="38" t="s">
        <v>144</v>
      </c>
    </row>
    <row r="12" spans="1:2" x14ac:dyDescent="0.3">
      <c r="A12" s="38" t="s">
        <v>145</v>
      </c>
      <c r="B12" s="38" t="s">
        <v>145</v>
      </c>
    </row>
    <row r="13" spans="1:2" x14ac:dyDescent="0.3">
      <c r="A13" s="38" t="s">
        <v>146</v>
      </c>
      <c r="B13" s="38" t="s">
        <v>146</v>
      </c>
    </row>
    <row r="14" spans="1:2" x14ac:dyDescent="0.3">
      <c r="A14" s="38" t="s">
        <v>147</v>
      </c>
      <c r="B14" s="38" t="s">
        <v>147</v>
      </c>
    </row>
    <row r="15" spans="1:2" x14ac:dyDescent="0.3">
      <c r="A15" s="38" t="s">
        <v>148</v>
      </c>
      <c r="B15" s="38" t="s">
        <v>148</v>
      </c>
    </row>
    <row r="16" spans="1:2" x14ac:dyDescent="0.3">
      <c r="A16" s="38" t="s">
        <v>147</v>
      </c>
      <c r="B16" s="38" t="s">
        <v>147</v>
      </c>
    </row>
    <row r="17" spans="1:2" x14ac:dyDescent="0.3">
      <c r="A17" s="38" t="s">
        <v>149</v>
      </c>
      <c r="B17" s="38" t="s">
        <v>149</v>
      </c>
    </row>
    <row r="18" spans="1:2" x14ac:dyDescent="0.3">
      <c r="A18" s="38" t="s">
        <v>108</v>
      </c>
      <c r="B18" s="38" t="s">
        <v>150</v>
      </c>
    </row>
    <row r="19" spans="1:2" x14ac:dyDescent="0.3">
      <c r="A19" s="38" t="s">
        <v>151</v>
      </c>
      <c r="B19" s="38" t="s">
        <v>152</v>
      </c>
    </row>
    <row r="20" spans="1:2" x14ac:dyDescent="0.3">
      <c r="A20" s="38" t="s">
        <v>6</v>
      </c>
      <c r="B20" s="38" t="s">
        <v>6</v>
      </c>
    </row>
    <row r="21" spans="1:2" x14ac:dyDescent="0.3">
      <c r="A21" s="38" t="s">
        <v>153</v>
      </c>
      <c r="B21" s="38" t="s">
        <v>154</v>
      </c>
    </row>
    <row r="22" spans="1:2" x14ac:dyDescent="0.3">
      <c r="A22" s="38" t="s">
        <v>70</v>
      </c>
      <c r="B22" s="38" t="s">
        <v>70</v>
      </c>
    </row>
    <row r="23" spans="1:2" x14ac:dyDescent="0.3">
      <c r="A23" s="38" t="s">
        <v>155</v>
      </c>
      <c r="B23" s="38" t="s">
        <v>155</v>
      </c>
    </row>
    <row r="24" spans="1:2" x14ac:dyDescent="0.3">
      <c r="A24" s="38" t="s">
        <v>115</v>
      </c>
      <c r="B24" s="38" t="s">
        <v>156</v>
      </c>
    </row>
    <row r="25" spans="1:2" x14ac:dyDescent="0.3">
      <c r="A25" s="38" t="s">
        <v>157</v>
      </c>
      <c r="B25" s="38" t="s">
        <v>158</v>
      </c>
    </row>
    <row r="26" spans="1:2" x14ac:dyDescent="0.3">
      <c r="A26" s="38" t="s">
        <v>159</v>
      </c>
      <c r="B26" s="38" t="s">
        <v>158</v>
      </c>
    </row>
    <row r="27" spans="1:2" x14ac:dyDescent="0.3">
      <c r="A27" s="38" t="s">
        <v>160</v>
      </c>
      <c r="B27" s="38" t="s">
        <v>158</v>
      </c>
    </row>
    <row r="28" spans="1:2" x14ac:dyDescent="0.3">
      <c r="A28" s="38" t="s">
        <v>161</v>
      </c>
      <c r="B28" s="38" t="s">
        <v>158</v>
      </c>
    </row>
    <row r="29" spans="1:2" x14ac:dyDescent="0.3">
      <c r="A29" s="38" t="s">
        <v>162</v>
      </c>
      <c r="B29" s="38" t="s">
        <v>158</v>
      </c>
    </row>
    <row r="30" spans="1:2" x14ac:dyDescent="0.3">
      <c r="A30" s="38" t="s">
        <v>163</v>
      </c>
      <c r="B30" s="38" t="s">
        <v>158</v>
      </c>
    </row>
    <row r="31" spans="1:2" x14ac:dyDescent="0.3">
      <c r="A31" s="38" t="s">
        <v>164</v>
      </c>
      <c r="B31" s="38" t="s">
        <v>158</v>
      </c>
    </row>
    <row r="32" spans="1:2" x14ac:dyDescent="0.3">
      <c r="A32" s="38" t="s">
        <v>131</v>
      </c>
      <c r="B32" s="38" t="s">
        <v>165</v>
      </c>
    </row>
    <row r="33" spans="1:2" x14ac:dyDescent="0.3">
      <c r="A33" s="38" t="s">
        <v>166</v>
      </c>
      <c r="B33" s="38" t="s">
        <v>167</v>
      </c>
    </row>
    <row r="34" spans="1:2" x14ac:dyDescent="0.3">
      <c r="A34" s="38" t="s">
        <v>129</v>
      </c>
      <c r="B34" s="38" t="s">
        <v>168</v>
      </c>
    </row>
    <row r="35" spans="1:2" x14ac:dyDescent="0.3">
      <c r="A35" s="38" t="s">
        <v>118</v>
      </c>
      <c r="B35" s="38" t="s">
        <v>118</v>
      </c>
    </row>
    <row r="36" spans="1:2" x14ac:dyDescent="0.3">
      <c r="A36" s="38" t="s">
        <v>0</v>
      </c>
      <c r="B36" s="38" t="s">
        <v>0</v>
      </c>
    </row>
    <row r="37" spans="1:2" x14ac:dyDescent="0.3">
      <c r="A37" s="38" t="s">
        <v>169</v>
      </c>
      <c r="B37" s="38" t="s">
        <v>170</v>
      </c>
    </row>
    <row r="38" spans="1:2" x14ac:dyDescent="0.3">
      <c r="A38" s="38" t="s">
        <v>171</v>
      </c>
      <c r="B38" s="38" t="s">
        <v>172</v>
      </c>
    </row>
    <row r="39" spans="1:2" x14ac:dyDescent="0.3">
      <c r="A39" s="38" t="s">
        <v>173</v>
      </c>
      <c r="B39" s="38" t="s">
        <v>174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>
      <selection activeCell="T38" sqref="T38"/>
    </sheetView>
  </sheetViews>
  <sheetFormatPr defaultRowHeight="14.4" x14ac:dyDescent="0.3"/>
  <cols>
    <col min="1" max="1" width="11" customWidth="1"/>
    <col min="2" max="2" width="11.21875" bestFit="1" customWidth="1"/>
    <col min="3" max="3" width="11.5546875" bestFit="1" customWidth="1"/>
    <col min="4" max="4" width="13.77734375" customWidth="1"/>
    <col min="5" max="5" width="13.44140625" bestFit="1" customWidth="1"/>
    <col min="6" max="6" width="11" customWidth="1"/>
    <col min="7" max="7" width="15.44140625" bestFit="1" customWidth="1"/>
    <col min="8" max="8" width="14.5546875" bestFit="1" customWidth="1"/>
    <col min="9" max="9" width="15.77734375" bestFit="1" customWidth="1"/>
    <col min="10" max="10" width="12.5546875" bestFit="1" customWidth="1"/>
    <col min="11" max="11" width="19.21875" bestFit="1" customWidth="1"/>
    <col min="12" max="12" width="12.21875" bestFit="1" customWidth="1"/>
    <col min="13" max="14" width="12" customWidth="1"/>
    <col min="15" max="15" width="17" customWidth="1"/>
    <col min="16" max="16" width="20.77734375" bestFit="1" customWidth="1"/>
    <col min="17" max="17" width="12" customWidth="1"/>
    <col min="18" max="18" width="8.5546875" customWidth="1"/>
    <col min="19" max="19" width="9.21875" customWidth="1"/>
    <col min="20" max="20" width="13.5546875" customWidth="1"/>
    <col min="21" max="21" width="11" customWidth="1"/>
    <col min="22" max="23" width="12" customWidth="1"/>
    <col min="24" max="24" width="12.77734375" customWidth="1"/>
    <col min="25" max="51" width="12" customWidth="1"/>
  </cols>
  <sheetData>
    <row r="1" spans="1:33" x14ac:dyDescent="0.3">
      <c r="A1" t="s">
        <v>72</v>
      </c>
      <c r="B1" t="s">
        <v>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  <c r="S1" t="s">
        <v>89</v>
      </c>
      <c r="T1" t="s">
        <v>90</v>
      </c>
      <c r="U1" t="s">
        <v>91</v>
      </c>
      <c r="V1" t="s">
        <v>92</v>
      </c>
      <c r="W1" t="s">
        <v>93</v>
      </c>
      <c r="X1" t="s">
        <v>94</v>
      </c>
      <c r="Y1" t="s">
        <v>95</v>
      </c>
      <c r="Z1" t="s">
        <v>96</v>
      </c>
      <c r="AA1" t="s">
        <v>97</v>
      </c>
      <c r="AB1" t="s">
        <v>98</v>
      </c>
      <c r="AC1" t="s">
        <v>99</v>
      </c>
      <c r="AD1" t="s">
        <v>100</v>
      </c>
      <c r="AE1" t="s">
        <v>101</v>
      </c>
      <c r="AF1" t="s">
        <v>102</v>
      </c>
      <c r="AG1" t="s">
        <v>103</v>
      </c>
    </row>
    <row r="2" spans="1:33" x14ac:dyDescent="0.3">
      <c r="A2" s="14"/>
      <c r="C2" s="14"/>
      <c r="D2" s="14"/>
      <c r="E2" s="14"/>
      <c r="F2" s="14"/>
      <c r="G2" s="14"/>
      <c r="H2" s="14"/>
      <c r="I2" s="14"/>
      <c r="L2" s="14"/>
      <c r="M2" s="14"/>
      <c r="N2" s="14"/>
      <c r="O2" s="14"/>
      <c r="P2" s="14"/>
      <c r="Q2" s="14"/>
      <c r="R2" s="14"/>
      <c r="S2" s="14"/>
      <c r="U2" s="14"/>
      <c r="V2" s="14"/>
      <c r="W2" s="14"/>
      <c r="X2" s="14"/>
      <c r="AA2" s="14"/>
      <c r="AE2" s="14"/>
      <c r="AF2" s="14"/>
    </row>
    <row r="3" spans="1:33" x14ac:dyDescent="0.3">
      <c r="D3" s="14"/>
      <c r="E3" s="14"/>
      <c r="G3" s="14"/>
      <c r="H3" s="14"/>
      <c r="L3" s="14"/>
      <c r="M3" s="14"/>
      <c r="N3" s="14"/>
      <c r="O3" s="14"/>
      <c r="Q3" s="14"/>
      <c r="R3" s="14"/>
      <c r="S3" s="14"/>
      <c r="U3" s="14"/>
    </row>
    <row r="4" spans="1:33" x14ac:dyDescent="0.3">
      <c r="D4" s="14"/>
      <c r="E4" s="14"/>
      <c r="G4" s="14"/>
      <c r="H4" s="14"/>
      <c r="L4" s="14"/>
      <c r="M4" s="14"/>
      <c r="N4" s="14"/>
      <c r="O4" s="14"/>
      <c r="Q4" s="14"/>
      <c r="R4" s="14"/>
      <c r="S4" s="14"/>
      <c r="U4" s="14"/>
    </row>
    <row r="5" spans="1:33" x14ac:dyDescent="0.3">
      <c r="D5" s="14"/>
      <c r="E5" s="14"/>
      <c r="G5" s="14"/>
      <c r="H5" s="14"/>
      <c r="L5" s="14"/>
      <c r="M5" s="14"/>
      <c r="N5" s="14"/>
      <c r="O5" s="14"/>
      <c r="Q5" s="14"/>
      <c r="R5" s="14"/>
      <c r="S5" s="14"/>
      <c r="U5" s="14"/>
    </row>
    <row r="6" spans="1:33" x14ac:dyDescent="0.3">
      <c r="D6" s="14"/>
      <c r="E6" s="14"/>
      <c r="G6" s="14"/>
      <c r="H6" s="14"/>
      <c r="L6" s="14"/>
      <c r="M6" s="14"/>
      <c r="N6" s="14"/>
      <c r="O6" s="14"/>
      <c r="Q6" s="14"/>
      <c r="R6" s="14"/>
      <c r="S6" s="14"/>
      <c r="U6" s="14"/>
    </row>
    <row r="7" spans="1:33" x14ac:dyDescent="0.3">
      <c r="D7" s="14"/>
      <c r="E7" s="14"/>
      <c r="G7" s="14"/>
      <c r="H7" s="14"/>
      <c r="L7" s="14"/>
      <c r="M7" s="14"/>
      <c r="N7" s="14"/>
      <c r="O7" s="14"/>
      <c r="Q7" s="14"/>
      <c r="R7" s="14"/>
      <c r="S7" s="14"/>
      <c r="U7" s="14"/>
    </row>
    <row r="8" spans="1:33" x14ac:dyDescent="0.3">
      <c r="D8" s="14"/>
      <c r="E8" s="14"/>
      <c r="G8" s="14"/>
      <c r="H8" s="14"/>
      <c r="L8" s="14"/>
      <c r="M8" s="14"/>
      <c r="N8" s="14"/>
      <c r="O8" s="14"/>
      <c r="Q8" s="14"/>
      <c r="R8" s="14"/>
      <c r="S8" s="14"/>
      <c r="U8" s="14"/>
    </row>
    <row r="9" spans="1:33" x14ac:dyDescent="0.3">
      <c r="D9" s="14"/>
      <c r="E9" s="14"/>
      <c r="G9" s="14"/>
      <c r="H9" s="14"/>
      <c r="L9" s="14"/>
      <c r="M9" s="14"/>
      <c r="N9" s="14"/>
      <c r="O9" s="14"/>
      <c r="Q9" s="14"/>
      <c r="R9" s="14"/>
      <c r="S9" s="14"/>
      <c r="U9" s="14"/>
    </row>
    <row r="10" spans="1:33" x14ac:dyDescent="0.3">
      <c r="D10" s="14"/>
      <c r="E10" s="14"/>
      <c r="G10" s="14"/>
      <c r="H10" s="14"/>
      <c r="L10" s="14"/>
      <c r="M10" s="14"/>
      <c r="N10" s="14"/>
      <c r="O10" s="14"/>
      <c r="Q10" s="14"/>
      <c r="R10" s="14"/>
      <c r="S10" s="14"/>
      <c r="U10" s="14"/>
    </row>
    <row r="11" spans="1:33" x14ac:dyDescent="0.3">
      <c r="D11" s="14"/>
      <c r="E11" s="14"/>
      <c r="G11" s="14"/>
      <c r="H11" s="14"/>
      <c r="L11" s="14"/>
      <c r="M11" s="14"/>
      <c r="N11" s="14"/>
      <c r="O11" s="14"/>
      <c r="Q11" s="14"/>
      <c r="R11" s="14"/>
      <c r="S11" s="14"/>
      <c r="U11" s="14"/>
    </row>
    <row r="12" spans="1:33" x14ac:dyDescent="0.3">
      <c r="D12" s="14"/>
      <c r="E12" s="14"/>
      <c r="G12" s="14"/>
      <c r="H12" s="14"/>
      <c r="L12" s="14"/>
      <c r="M12" s="14"/>
      <c r="N12" s="14"/>
      <c r="O12" s="14"/>
      <c r="Q12" s="14"/>
      <c r="R12" s="14"/>
      <c r="S12" s="14"/>
      <c r="U12" s="14"/>
    </row>
    <row r="13" spans="1:33" x14ac:dyDescent="0.3">
      <c r="D13" s="14"/>
      <c r="E13" s="14"/>
      <c r="G13" s="14"/>
      <c r="H13" s="14"/>
      <c r="L13" s="14"/>
      <c r="M13" s="14"/>
      <c r="N13" s="14"/>
      <c r="O13" s="14"/>
      <c r="Q13" s="14"/>
      <c r="R13" s="14"/>
      <c r="S13" s="14"/>
      <c r="U13" s="14"/>
    </row>
    <row r="14" spans="1:33" x14ac:dyDescent="0.3">
      <c r="D14" s="14"/>
      <c r="E14" s="14"/>
      <c r="G14" s="14"/>
      <c r="H14" s="14"/>
      <c r="L14" s="14"/>
      <c r="M14" s="14"/>
      <c r="N14" s="14"/>
      <c r="O14" s="14"/>
      <c r="Q14" s="14"/>
      <c r="R14" s="14"/>
      <c r="S14" s="14"/>
      <c r="U14" s="14"/>
    </row>
    <row r="15" spans="1:33" x14ac:dyDescent="0.3">
      <c r="D15" s="14"/>
      <c r="E15" s="14"/>
      <c r="G15" s="14"/>
      <c r="H15" s="14"/>
      <c r="L15" s="14"/>
      <c r="M15" s="14"/>
      <c r="N15" s="14"/>
      <c r="O15" s="14"/>
      <c r="Q15" s="14"/>
      <c r="R15" s="14"/>
      <c r="S15" s="14"/>
      <c r="U15" s="14"/>
    </row>
    <row r="16" spans="1:33" x14ac:dyDescent="0.3">
      <c r="D16" s="14"/>
      <c r="E16" s="14"/>
      <c r="G16" s="14"/>
      <c r="H16" s="14"/>
      <c r="L16" s="14"/>
      <c r="M16" s="14"/>
      <c r="N16" s="14"/>
      <c r="O16" s="14"/>
      <c r="Q16" s="14"/>
      <c r="R16" s="14"/>
      <c r="S16" s="14"/>
      <c r="U16" s="14"/>
    </row>
    <row r="17" spans="4:21" x14ac:dyDescent="0.3">
      <c r="D17" s="14"/>
      <c r="E17" s="14"/>
      <c r="G17" s="14"/>
      <c r="H17" s="14"/>
      <c r="L17" s="14"/>
      <c r="M17" s="14"/>
      <c r="N17" s="14"/>
      <c r="O17" s="14"/>
      <c r="Q17" s="14"/>
      <c r="R17" s="14"/>
      <c r="S17" s="14"/>
      <c r="U17" s="14"/>
    </row>
    <row r="18" spans="4:21" x14ac:dyDescent="0.3">
      <c r="D18" s="14"/>
      <c r="E18" s="14"/>
      <c r="G18" s="14"/>
      <c r="H18" s="14"/>
      <c r="L18" s="14"/>
      <c r="M18" s="14"/>
      <c r="N18" s="14"/>
      <c r="O18" s="14"/>
      <c r="Q18" s="14"/>
      <c r="R18" s="14"/>
      <c r="S18" s="14"/>
      <c r="U18" s="14"/>
    </row>
    <row r="19" spans="4:21" x14ac:dyDescent="0.3">
      <c r="D19" s="14"/>
      <c r="E19" s="14"/>
      <c r="G19" s="14"/>
      <c r="H19" s="14"/>
      <c r="L19" s="14"/>
      <c r="M19" s="14"/>
      <c r="N19" s="14"/>
      <c r="O19" s="14"/>
      <c r="Q19" s="14"/>
      <c r="R19" s="14"/>
      <c r="S19" s="14"/>
      <c r="U19" s="14"/>
    </row>
    <row r="20" spans="4:21" x14ac:dyDescent="0.3">
      <c r="D20" s="14"/>
      <c r="E20" s="14"/>
      <c r="G20" s="14"/>
      <c r="H20" s="14"/>
      <c r="L20" s="14"/>
      <c r="M20" s="14"/>
      <c r="N20" s="14"/>
      <c r="O20" s="14"/>
      <c r="Q20" s="14"/>
      <c r="R20" s="14"/>
      <c r="S20" s="14"/>
      <c r="U20" s="14"/>
    </row>
    <row r="21" spans="4:21" x14ac:dyDescent="0.3">
      <c r="D21" s="14"/>
      <c r="E21" s="14"/>
      <c r="G21" s="14"/>
      <c r="H21" s="14"/>
      <c r="L21" s="14"/>
      <c r="M21" s="14"/>
      <c r="N21" s="14"/>
      <c r="O21" s="14"/>
      <c r="Q21" s="14"/>
      <c r="R21" s="14"/>
      <c r="S21" s="14"/>
      <c r="U21" s="14"/>
    </row>
    <row r="22" spans="4:21" x14ac:dyDescent="0.3">
      <c r="D22" s="14"/>
      <c r="E22" s="14"/>
      <c r="G22" s="14"/>
      <c r="H22" s="14"/>
      <c r="L22" s="14"/>
      <c r="M22" s="14"/>
      <c r="N22" s="14"/>
      <c r="O22" s="14"/>
      <c r="Q22" s="14"/>
      <c r="R22" s="14"/>
      <c r="S22" s="14"/>
      <c r="U22" s="14"/>
    </row>
    <row r="23" spans="4:21" x14ac:dyDescent="0.3">
      <c r="D23" s="14"/>
      <c r="E23" s="14"/>
      <c r="G23" s="14"/>
      <c r="H23" s="14"/>
      <c r="L23" s="14"/>
      <c r="M23" s="14"/>
      <c r="N23" s="14"/>
      <c r="O23" s="14"/>
      <c r="Q23" s="14"/>
      <c r="R23" s="14"/>
      <c r="S23" s="14"/>
      <c r="U23" s="14"/>
    </row>
    <row r="24" spans="4:21" x14ac:dyDescent="0.3">
      <c r="D24" s="14"/>
      <c r="E24" s="14"/>
      <c r="G24" s="14"/>
      <c r="H24" s="14"/>
      <c r="L24" s="14"/>
      <c r="M24" s="14"/>
      <c r="N24" s="14"/>
      <c r="O24" s="14"/>
      <c r="Q24" s="14"/>
      <c r="R24" s="14"/>
      <c r="S24" s="14"/>
      <c r="U24" s="14"/>
    </row>
    <row r="25" spans="4:21" x14ac:dyDescent="0.3">
      <c r="D25" s="14"/>
      <c r="E25" s="14"/>
      <c r="G25" s="14"/>
      <c r="H25" s="14"/>
      <c r="L25" s="14"/>
      <c r="M25" s="14"/>
      <c r="N25" s="14"/>
      <c r="O25" s="14"/>
      <c r="Q25" s="14"/>
      <c r="R25" s="14"/>
      <c r="S25" s="14"/>
      <c r="U25" s="14"/>
    </row>
    <row r="26" spans="4:21" x14ac:dyDescent="0.3">
      <c r="D26" s="14"/>
      <c r="E26" s="14"/>
      <c r="G26" s="14"/>
      <c r="H26" s="14"/>
      <c r="L26" s="14"/>
      <c r="M26" s="14"/>
      <c r="N26" s="14"/>
      <c r="O26" s="14"/>
      <c r="Q26" s="14"/>
      <c r="R26" s="14"/>
      <c r="S26" s="14"/>
      <c r="U26" s="14"/>
    </row>
    <row r="27" spans="4:21" x14ac:dyDescent="0.3">
      <c r="D27" s="14"/>
      <c r="E27" s="14"/>
      <c r="G27" s="14"/>
      <c r="H27" s="14"/>
      <c r="L27" s="14"/>
      <c r="M27" s="14"/>
      <c r="N27" s="14"/>
      <c r="O27" s="14"/>
      <c r="Q27" s="14"/>
      <c r="R27" s="14"/>
      <c r="S27" s="14"/>
      <c r="U27" s="14"/>
    </row>
    <row r="28" spans="4:21" x14ac:dyDescent="0.3">
      <c r="D28" s="14"/>
      <c r="E28" s="14"/>
      <c r="G28" s="14"/>
      <c r="H28" s="14"/>
      <c r="L28" s="14"/>
      <c r="M28" s="14"/>
      <c r="N28" s="14"/>
      <c r="O28" s="14"/>
      <c r="Q28" s="14"/>
      <c r="R28" s="14"/>
      <c r="S28" s="14"/>
      <c r="U28" s="14"/>
    </row>
    <row r="29" spans="4:21" x14ac:dyDescent="0.3">
      <c r="D29" s="14"/>
      <c r="E29" s="14"/>
      <c r="G29" s="14"/>
      <c r="H29" s="14"/>
      <c r="L29" s="14"/>
      <c r="M29" s="14"/>
      <c r="N29" s="14"/>
      <c r="O29" s="14"/>
      <c r="Q29" s="14"/>
      <c r="R29" s="14"/>
      <c r="S29" s="14"/>
      <c r="U29" s="14"/>
    </row>
    <row r="30" spans="4:21" x14ac:dyDescent="0.3">
      <c r="D30" s="14"/>
      <c r="E30" s="14"/>
      <c r="G30" s="14"/>
      <c r="H30" s="14"/>
      <c r="L30" s="14"/>
      <c r="M30" s="14"/>
      <c r="N30" s="14"/>
      <c r="O30" s="14"/>
      <c r="Q30" s="14"/>
      <c r="R30" s="14"/>
      <c r="S30" s="14"/>
      <c r="U30" s="14"/>
    </row>
    <row r="31" spans="4:21" x14ac:dyDescent="0.3">
      <c r="D31" s="14"/>
      <c r="E31" s="14"/>
      <c r="G31" s="14"/>
      <c r="H31" s="14"/>
      <c r="L31" s="14"/>
      <c r="M31" s="14"/>
      <c r="N31" s="14"/>
      <c r="O31" s="14"/>
      <c r="Q31" s="14"/>
      <c r="R31" s="14"/>
      <c r="S31" s="14"/>
      <c r="U31" s="14"/>
    </row>
    <row r="32" spans="4:21" x14ac:dyDescent="0.3">
      <c r="D32" s="14"/>
      <c r="E32" s="14"/>
      <c r="G32" s="14"/>
      <c r="H32" s="14"/>
      <c r="L32" s="14"/>
      <c r="M32" s="14"/>
      <c r="N32" s="14"/>
      <c r="O32" s="14"/>
      <c r="Q32" s="14"/>
      <c r="R32" s="14"/>
      <c r="S32" s="14"/>
      <c r="U32" s="14"/>
    </row>
    <row r="33" spans="4:21" x14ac:dyDescent="0.3">
      <c r="D33" s="14"/>
      <c r="E33" s="14"/>
      <c r="G33" s="14"/>
      <c r="H33" s="14"/>
      <c r="L33" s="14"/>
      <c r="M33" s="14"/>
      <c r="N33" s="14"/>
      <c r="O33" s="14"/>
      <c r="Q33" s="14"/>
      <c r="R33" s="14"/>
      <c r="S33" s="14"/>
      <c r="U33" s="14"/>
    </row>
    <row r="34" spans="4:21" x14ac:dyDescent="0.3">
      <c r="D34" s="14"/>
      <c r="E34" s="14"/>
      <c r="G34" s="14"/>
      <c r="H34" s="14"/>
      <c r="L34" s="14"/>
      <c r="M34" s="14"/>
      <c r="N34" s="14"/>
      <c r="O34" s="14"/>
      <c r="Q34" s="14"/>
      <c r="R34" s="14"/>
      <c r="S34" s="14"/>
      <c r="U34" s="14"/>
    </row>
    <row r="35" spans="4:21" x14ac:dyDescent="0.3">
      <c r="D35" s="14"/>
      <c r="E35" s="14"/>
      <c r="G35" s="14"/>
      <c r="H35" s="14"/>
      <c r="L35" s="14"/>
      <c r="M35" s="14"/>
      <c r="N35" s="14"/>
      <c r="O35" s="14"/>
      <c r="Q35" s="14"/>
      <c r="R35" s="14"/>
      <c r="S35" s="14"/>
      <c r="U35" s="14"/>
    </row>
    <row r="36" spans="4:21" x14ac:dyDescent="0.3">
      <c r="D36" s="14"/>
      <c r="E36" s="14"/>
      <c r="G36" s="14"/>
      <c r="H36" s="14"/>
      <c r="L36" s="14"/>
      <c r="M36" s="14"/>
      <c r="N36" s="14"/>
      <c r="O36" s="14"/>
      <c r="Q36" s="14"/>
      <c r="R36" s="14"/>
      <c r="S36" s="14"/>
      <c r="U36" s="14"/>
    </row>
    <row r="37" spans="4:21" x14ac:dyDescent="0.3">
      <c r="D37" s="14"/>
      <c r="E37" s="14"/>
      <c r="G37" s="14"/>
      <c r="H37" s="14"/>
      <c r="L37" s="14"/>
      <c r="M37" s="14"/>
      <c r="N37" s="14"/>
      <c r="O37" s="14"/>
      <c r="Q37" s="14"/>
      <c r="R37" s="14"/>
      <c r="S37" s="14"/>
      <c r="U37" s="14"/>
    </row>
    <row r="38" spans="4:21" x14ac:dyDescent="0.3">
      <c r="D38" s="14"/>
      <c r="E38" s="14"/>
      <c r="G38" s="14"/>
      <c r="H38" s="14"/>
      <c r="L38" s="14"/>
      <c r="M38" s="14"/>
      <c r="N38" s="14"/>
      <c r="O38" s="14"/>
      <c r="Q38" s="14"/>
      <c r="R38" s="14"/>
      <c r="S38" s="14"/>
      <c r="U38" s="14"/>
    </row>
    <row r="39" spans="4:21" x14ac:dyDescent="0.3">
      <c r="D39" s="14"/>
      <c r="E39" s="14"/>
      <c r="G39" s="14"/>
      <c r="H39" s="14"/>
      <c r="L39" s="14"/>
      <c r="M39" s="14"/>
      <c r="N39" s="14"/>
      <c r="O39" s="14"/>
      <c r="Q39" s="14"/>
      <c r="R39" s="14"/>
      <c r="S39" s="14"/>
      <c r="U39" s="14"/>
    </row>
    <row r="40" spans="4:21" x14ac:dyDescent="0.3">
      <c r="D40" s="14"/>
      <c r="E40" s="14"/>
      <c r="G40" s="14"/>
      <c r="H40" s="14"/>
      <c r="L40" s="14"/>
      <c r="M40" s="14"/>
      <c r="N40" s="14"/>
      <c r="O40" s="14"/>
      <c r="Q40" s="14"/>
      <c r="R40" s="14"/>
      <c r="S40" s="14"/>
      <c r="U40" s="14"/>
    </row>
    <row r="41" spans="4:21" x14ac:dyDescent="0.3">
      <c r="D41" s="14"/>
      <c r="E41" s="14"/>
      <c r="G41" s="14"/>
      <c r="H41" s="14"/>
      <c r="L41" s="14"/>
      <c r="M41" s="14"/>
      <c r="N41" s="14"/>
      <c r="O41" s="14"/>
      <c r="Q41" s="14"/>
      <c r="R41" s="14"/>
      <c r="S41" s="14"/>
      <c r="U41" s="14"/>
    </row>
    <row r="42" spans="4:21" x14ac:dyDescent="0.3">
      <c r="D42" s="14"/>
      <c r="E42" s="14"/>
      <c r="G42" s="14"/>
      <c r="H42" s="14"/>
      <c r="L42" s="14"/>
      <c r="M42" s="14"/>
      <c r="N42" s="14"/>
      <c r="O42" s="14"/>
      <c r="Q42" s="14"/>
      <c r="R42" s="14"/>
      <c r="S42" s="14"/>
      <c r="U42" s="14"/>
    </row>
    <row r="43" spans="4:21" x14ac:dyDescent="0.3">
      <c r="D43" s="14"/>
      <c r="E43" s="14"/>
      <c r="G43" s="14"/>
      <c r="H43" s="14"/>
      <c r="L43" s="14"/>
      <c r="M43" s="14"/>
      <c r="N43" s="14"/>
      <c r="O43" s="14"/>
      <c r="Q43" s="14"/>
      <c r="R43" s="14"/>
      <c r="S43" s="14"/>
      <c r="U43" s="14"/>
    </row>
    <row r="44" spans="4:21" x14ac:dyDescent="0.3">
      <c r="D44" s="14"/>
      <c r="E44" s="14"/>
      <c r="G44" s="14"/>
      <c r="H44" s="14"/>
      <c r="L44" s="14"/>
      <c r="M44" s="14"/>
      <c r="N44" s="14"/>
      <c r="O44" s="14"/>
      <c r="Q44" s="14"/>
      <c r="R44" s="14"/>
      <c r="S44" s="14"/>
      <c r="U44" s="14"/>
    </row>
    <row r="45" spans="4:21" x14ac:dyDescent="0.3">
      <c r="D45" s="14"/>
      <c r="E45" s="14"/>
      <c r="G45" s="14"/>
      <c r="H45" s="14"/>
      <c r="L45" s="14"/>
      <c r="M45" s="14"/>
      <c r="N45" s="14"/>
      <c r="O45" s="14"/>
      <c r="Q45" s="14"/>
      <c r="R45" s="14"/>
      <c r="S45" s="14"/>
      <c r="U45" s="14"/>
    </row>
    <row r="46" spans="4:21" x14ac:dyDescent="0.3">
      <c r="D46" s="14"/>
      <c r="E46" s="14"/>
      <c r="G46" s="14"/>
      <c r="H46" s="14"/>
      <c r="L46" s="14"/>
      <c r="M46" s="14"/>
      <c r="N46" s="14"/>
      <c r="O46" s="14"/>
      <c r="Q46" s="14"/>
      <c r="R46" s="14"/>
      <c r="S46" s="14"/>
      <c r="U46" s="14"/>
    </row>
    <row r="47" spans="4:21" x14ac:dyDescent="0.3">
      <c r="D47" s="14"/>
      <c r="E47" s="14"/>
      <c r="G47" s="14"/>
      <c r="H47" s="14"/>
      <c r="L47" s="14"/>
      <c r="M47" s="14"/>
      <c r="N47" s="14"/>
      <c r="O47" s="14"/>
      <c r="Q47" s="14"/>
      <c r="R47" s="14"/>
      <c r="S47" s="14"/>
      <c r="U47" s="14"/>
    </row>
    <row r="48" spans="4:21" x14ac:dyDescent="0.3">
      <c r="D48" s="14"/>
      <c r="E48" s="14"/>
      <c r="G48" s="14"/>
      <c r="H48" s="14"/>
      <c r="L48" s="14"/>
      <c r="M48" s="14"/>
      <c r="N48" s="14"/>
      <c r="O48" s="14"/>
      <c r="Q48" s="14"/>
      <c r="R48" s="14"/>
      <c r="S48" s="14"/>
      <c r="U48" s="14"/>
    </row>
    <row r="49" spans="4:21" x14ac:dyDescent="0.3">
      <c r="D49" s="14"/>
      <c r="E49" s="14"/>
      <c r="G49" s="14"/>
      <c r="H49" s="14"/>
      <c r="L49" s="14"/>
      <c r="M49" s="14"/>
      <c r="N49" s="14"/>
      <c r="O49" s="14"/>
      <c r="Q49" s="14"/>
      <c r="R49" s="14"/>
      <c r="S49" s="14"/>
      <c r="U49" s="14"/>
    </row>
    <row r="50" spans="4:21" x14ac:dyDescent="0.3">
      <c r="D50" s="14"/>
      <c r="E50" s="14"/>
      <c r="G50" s="14"/>
      <c r="H50" s="14"/>
      <c r="L50" s="14"/>
      <c r="M50" s="14"/>
      <c r="N50" s="14"/>
      <c r="O50" s="14"/>
      <c r="Q50" s="14"/>
      <c r="R50" s="14"/>
      <c r="S50" s="14"/>
      <c r="U50" s="14"/>
    </row>
    <row r="51" spans="4:21" x14ac:dyDescent="0.3">
      <c r="D51" s="14"/>
      <c r="E51" s="14"/>
      <c r="G51" s="14"/>
      <c r="H51" s="14"/>
      <c r="L51" s="14"/>
      <c r="M51" s="14"/>
      <c r="N51" s="14"/>
      <c r="O51" s="14"/>
      <c r="Q51" s="14"/>
      <c r="R51" s="14"/>
      <c r="S51" s="14"/>
      <c r="U51" s="14"/>
    </row>
    <row r="52" spans="4:21" x14ac:dyDescent="0.3">
      <c r="D52" s="14"/>
      <c r="E52" s="14"/>
      <c r="G52" s="14"/>
      <c r="H52" s="14"/>
      <c r="L52" s="14"/>
      <c r="M52" s="14"/>
      <c r="N52" s="14"/>
      <c r="O52" s="14"/>
      <c r="Q52" s="14"/>
      <c r="R52" s="14"/>
      <c r="S52" s="14"/>
      <c r="U52" s="14"/>
    </row>
    <row r="53" spans="4:21" x14ac:dyDescent="0.3">
      <c r="D53" s="14"/>
      <c r="E53" s="14"/>
      <c r="G53" s="14"/>
      <c r="H53" s="14"/>
      <c r="L53" s="14"/>
      <c r="M53" s="14"/>
      <c r="N53" s="14"/>
      <c r="O53" s="14"/>
      <c r="Q53" s="14"/>
      <c r="R53" s="14"/>
      <c r="S53" s="14"/>
      <c r="U53" s="14"/>
    </row>
    <row r="54" spans="4:21" x14ac:dyDescent="0.3">
      <c r="D54" s="14"/>
      <c r="E54" s="14"/>
      <c r="G54" s="14"/>
      <c r="H54" s="14"/>
      <c r="L54" s="14"/>
      <c r="M54" s="14"/>
      <c r="N54" s="14"/>
      <c r="O54" s="14"/>
      <c r="Q54" s="14"/>
      <c r="R54" s="14"/>
      <c r="S54" s="14"/>
      <c r="U54" s="14"/>
    </row>
    <row r="55" spans="4:21" x14ac:dyDescent="0.3">
      <c r="D55" s="14"/>
      <c r="E55" s="14"/>
      <c r="G55" s="14"/>
      <c r="H55" s="14"/>
      <c r="L55" s="14"/>
      <c r="M55" s="14"/>
      <c r="N55" s="14"/>
      <c r="O55" s="14"/>
      <c r="Q55" s="14"/>
      <c r="R55" s="14"/>
      <c r="S55" s="14"/>
      <c r="U55" s="14"/>
    </row>
    <row r="56" spans="4:21" x14ac:dyDescent="0.3">
      <c r="D56" s="14"/>
      <c r="E56" s="14"/>
      <c r="G56" s="14"/>
      <c r="H56" s="14"/>
      <c r="L56" s="14"/>
      <c r="M56" s="14"/>
      <c r="N56" s="14"/>
      <c r="O56" s="14"/>
      <c r="Q56" s="14"/>
      <c r="R56" s="14"/>
      <c r="S56" s="14"/>
      <c r="U56" s="14"/>
    </row>
    <row r="57" spans="4:21" x14ac:dyDescent="0.3">
      <c r="D57" s="14"/>
      <c r="E57" s="14"/>
      <c r="G57" s="14"/>
      <c r="H57" s="14"/>
      <c r="L57" s="14"/>
      <c r="M57" s="14"/>
      <c r="N57" s="14"/>
      <c r="O57" s="14"/>
      <c r="Q57" s="14"/>
      <c r="R57" s="14"/>
      <c r="S57" s="14"/>
      <c r="U57" s="14"/>
    </row>
    <row r="58" spans="4:21" x14ac:dyDescent="0.3">
      <c r="D58" s="14"/>
      <c r="E58" s="14"/>
      <c r="G58" s="14"/>
      <c r="H58" s="14"/>
      <c r="L58" s="14"/>
      <c r="M58" s="14"/>
      <c r="N58" s="14"/>
      <c r="O58" s="14"/>
      <c r="Q58" s="14"/>
      <c r="R58" s="14"/>
      <c r="S58" s="14"/>
      <c r="U58" s="14"/>
    </row>
    <row r="59" spans="4:21" x14ac:dyDescent="0.3">
      <c r="D59" s="14"/>
      <c r="E59" s="14"/>
      <c r="G59" s="14"/>
      <c r="H59" s="14"/>
      <c r="L59" s="14"/>
      <c r="M59" s="14"/>
      <c r="N59" s="14"/>
      <c r="O59" s="14"/>
      <c r="Q59" s="14"/>
      <c r="R59" s="14"/>
      <c r="S59" s="14"/>
      <c r="U59" s="14"/>
    </row>
    <row r="60" spans="4:21" x14ac:dyDescent="0.3">
      <c r="D60" s="14"/>
      <c r="E60" s="14"/>
      <c r="G60" s="14"/>
      <c r="H60" s="14"/>
      <c r="L60" s="14"/>
      <c r="M60" s="14"/>
      <c r="N60" s="14"/>
      <c r="O60" s="14"/>
      <c r="Q60" s="14"/>
      <c r="R60" s="14"/>
      <c r="S60" s="14"/>
      <c r="U60" s="14"/>
    </row>
    <row r="61" spans="4:21" x14ac:dyDescent="0.3">
      <c r="D61" s="14"/>
      <c r="E61" s="14"/>
      <c r="G61" s="14"/>
      <c r="H61" s="14"/>
      <c r="L61" s="14"/>
      <c r="M61" s="14"/>
      <c r="N61" s="14"/>
      <c r="O61" s="14"/>
      <c r="Q61" s="14"/>
      <c r="R61" s="14"/>
      <c r="S61" s="14"/>
      <c r="U61" s="14"/>
    </row>
    <row r="62" spans="4:21" x14ac:dyDescent="0.3">
      <c r="D62" s="14"/>
      <c r="E62" s="14"/>
      <c r="G62" s="14"/>
      <c r="H62" s="14"/>
      <c r="L62" s="14"/>
      <c r="M62" s="14"/>
      <c r="N62" s="14"/>
      <c r="O62" s="14"/>
      <c r="Q62" s="14"/>
      <c r="R62" s="14"/>
      <c r="S62" s="14"/>
      <c r="U62" s="14"/>
    </row>
    <row r="63" spans="4:21" x14ac:dyDescent="0.3">
      <c r="D63" s="14"/>
      <c r="E63" s="14"/>
      <c r="G63" s="14"/>
      <c r="H63" s="14"/>
      <c r="L63" s="14"/>
      <c r="M63" s="14"/>
      <c r="N63" s="14"/>
      <c r="O63" s="14"/>
      <c r="Q63" s="14"/>
      <c r="R63" s="14"/>
      <c r="S63" s="14"/>
      <c r="U63" s="14"/>
    </row>
    <row r="64" spans="4:21" x14ac:dyDescent="0.3">
      <c r="D64" s="14"/>
      <c r="E64" s="14"/>
      <c r="G64" s="14"/>
      <c r="H64" s="14"/>
      <c r="L64" s="14"/>
      <c r="M64" s="14"/>
      <c r="N64" s="14"/>
      <c r="O64" s="14"/>
      <c r="Q64" s="14"/>
      <c r="R64" s="14"/>
      <c r="S64" s="14"/>
      <c r="U64" s="14"/>
    </row>
    <row r="65" spans="4:21" x14ac:dyDescent="0.3">
      <c r="D65" s="14"/>
      <c r="E65" s="14"/>
      <c r="G65" s="14"/>
      <c r="H65" s="14"/>
      <c r="L65" s="14"/>
      <c r="M65" s="14"/>
      <c r="N65" s="14"/>
      <c r="O65" s="14"/>
      <c r="Q65" s="14"/>
      <c r="R65" s="14"/>
      <c r="S65" s="14"/>
      <c r="U65" s="14"/>
    </row>
    <row r="66" spans="4:21" x14ac:dyDescent="0.3">
      <c r="D66" s="14"/>
      <c r="E66" s="14"/>
      <c r="G66" s="14"/>
      <c r="H66" s="14"/>
      <c r="L66" s="14"/>
      <c r="M66" s="14"/>
      <c r="N66" s="14"/>
      <c r="O66" s="14"/>
      <c r="Q66" s="14"/>
      <c r="R66" s="14"/>
      <c r="S66" s="14"/>
      <c r="U66" s="14"/>
    </row>
    <row r="67" spans="4:21" x14ac:dyDescent="0.3">
      <c r="D67" s="14"/>
      <c r="E67" s="14"/>
      <c r="G67" s="14"/>
      <c r="H67" s="14"/>
      <c r="L67" s="14"/>
      <c r="M67" s="14"/>
      <c r="N67" s="14"/>
      <c r="O67" s="14"/>
      <c r="Q67" s="14"/>
      <c r="R67" s="14"/>
      <c r="S67" s="14"/>
      <c r="U67" s="14"/>
    </row>
    <row r="68" spans="4:21" x14ac:dyDescent="0.3">
      <c r="D68" s="14"/>
      <c r="E68" s="14"/>
      <c r="G68" s="14"/>
      <c r="H68" s="14"/>
      <c r="L68" s="14"/>
      <c r="M68" s="14"/>
      <c r="N68" s="14"/>
      <c r="O68" s="14"/>
      <c r="Q68" s="14"/>
      <c r="R68" s="14"/>
      <c r="S68" s="14"/>
      <c r="U68" s="14"/>
    </row>
    <row r="69" spans="4:21" x14ac:dyDescent="0.3">
      <c r="D69" s="14"/>
      <c r="E69" s="14"/>
      <c r="G69" s="14"/>
      <c r="H69" s="14"/>
      <c r="L69" s="14"/>
      <c r="M69" s="14"/>
      <c r="N69" s="14"/>
      <c r="O69" s="14"/>
      <c r="Q69" s="14"/>
      <c r="R69" s="14"/>
      <c r="S69" s="14"/>
      <c r="U69" s="14"/>
    </row>
    <row r="70" spans="4:21" x14ac:dyDescent="0.3">
      <c r="D70" s="14"/>
      <c r="E70" s="14"/>
      <c r="G70" s="14"/>
      <c r="H70" s="14"/>
      <c r="L70" s="14"/>
      <c r="M70" s="14"/>
      <c r="N70" s="14"/>
      <c r="O70" s="14"/>
      <c r="Q70" s="14"/>
      <c r="R70" s="14"/>
      <c r="S70" s="14"/>
      <c r="U70" s="14"/>
    </row>
    <row r="71" spans="4:21" x14ac:dyDescent="0.3">
      <c r="D71" s="14"/>
      <c r="E71" s="14"/>
      <c r="G71" s="14"/>
      <c r="H71" s="14"/>
      <c r="L71" s="14"/>
      <c r="M71" s="14"/>
      <c r="N71" s="14"/>
      <c r="O71" s="14"/>
      <c r="Q71" s="14"/>
      <c r="R71" s="14"/>
      <c r="S71" s="14"/>
      <c r="U71" s="14"/>
    </row>
    <row r="72" spans="4:21" x14ac:dyDescent="0.3">
      <c r="D72" s="14"/>
      <c r="E72" s="14"/>
      <c r="G72" s="14"/>
      <c r="H72" s="14"/>
      <c r="L72" s="14"/>
      <c r="M72" s="14"/>
      <c r="N72" s="14"/>
      <c r="O72" s="14"/>
      <c r="Q72" s="14"/>
      <c r="R72" s="14"/>
      <c r="S72" s="14"/>
      <c r="U72" s="14"/>
    </row>
    <row r="73" spans="4:21" x14ac:dyDescent="0.3">
      <c r="D73" s="14"/>
      <c r="E73" s="14"/>
      <c r="G73" s="14"/>
      <c r="H73" s="14"/>
      <c r="L73" s="14"/>
      <c r="M73" s="14"/>
      <c r="N73" s="14"/>
      <c r="O73" s="14"/>
      <c r="Q73" s="14"/>
      <c r="R73" s="14"/>
      <c r="S73" s="14"/>
      <c r="U73" s="14"/>
    </row>
    <row r="74" spans="4:21" x14ac:dyDescent="0.3">
      <c r="D74" s="14"/>
      <c r="E74" s="14"/>
      <c r="G74" s="14"/>
      <c r="H74" s="14"/>
      <c r="L74" s="14"/>
      <c r="M74" s="14"/>
      <c r="N74" s="14"/>
      <c r="O74" s="14"/>
      <c r="Q74" s="14"/>
      <c r="R74" s="14"/>
      <c r="S74" s="14"/>
      <c r="U74" s="14"/>
    </row>
    <row r="75" spans="4:21" x14ac:dyDescent="0.3">
      <c r="D75" s="14"/>
      <c r="E75" s="14"/>
      <c r="G75" s="14"/>
      <c r="H75" s="14"/>
      <c r="L75" s="14"/>
      <c r="M75" s="14"/>
      <c r="N75" s="14"/>
      <c r="O75" s="14"/>
      <c r="Q75" s="14"/>
      <c r="R75" s="14"/>
      <c r="S75" s="14"/>
      <c r="U75" s="14"/>
    </row>
    <row r="76" spans="4:21" x14ac:dyDescent="0.3">
      <c r="D76" s="14"/>
      <c r="E76" s="14"/>
      <c r="G76" s="14"/>
      <c r="H76" s="14"/>
      <c r="L76" s="14"/>
      <c r="M76" s="14"/>
      <c r="N76" s="14"/>
      <c r="O76" s="14"/>
      <c r="Q76" s="14"/>
      <c r="R76" s="14"/>
      <c r="S76" s="14"/>
      <c r="U76" s="14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6"/>
  <sheetViews>
    <sheetView showGridLines="0" zoomScale="85" zoomScaleNormal="85" workbookViewId="0">
      <selection activeCell="T38" sqref="T38"/>
    </sheetView>
  </sheetViews>
  <sheetFormatPr defaultColWidth="11.44140625" defaultRowHeight="14.4" x14ac:dyDescent="0.3"/>
  <cols>
    <col min="1" max="2" width="11.21875" bestFit="1" customWidth="1"/>
    <col min="3" max="3" width="18.77734375" bestFit="1" customWidth="1"/>
    <col min="5" max="5" width="14.44140625" bestFit="1" customWidth="1"/>
    <col min="6" max="6" width="9.21875" bestFit="1" customWidth="1"/>
  </cols>
  <sheetData>
    <row r="1" spans="1:6" x14ac:dyDescent="0.3">
      <c r="A1" t="s">
        <v>41</v>
      </c>
      <c r="B1" t="s">
        <v>40</v>
      </c>
      <c r="C1" t="s">
        <v>12</v>
      </c>
      <c r="E1" t="s">
        <v>22</v>
      </c>
      <c r="F1" t="s">
        <v>66</v>
      </c>
    </row>
    <row r="2" spans="1:6" x14ac:dyDescent="0.3">
      <c r="C2" t="s">
        <v>39</v>
      </c>
      <c r="E2" t="s">
        <v>7</v>
      </c>
      <c r="F2" t="s">
        <v>60</v>
      </c>
    </row>
    <row r="3" spans="1:6" x14ac:dyDescent="0.3">
      <c r="A3" t="s">
        <v>31</v>
      </c>
      <c r="B3" t="s">
        <v>38</v>
      </c>
      <c r="C3" t="s">
        <v>37</v>
      </c>
      <c r="E3" t="s">
        <v>29</v>
      </c>
      <c r="F3" t="s">
        <v>61</v>
      </c>
    </row>
    <row r="4" spans="1:6" x14ac:dyDescent="0.3">
      <c r="A4" t="s">
        <v>36</v>
      </c>
      <c r="B4" t="s">
        <v>35</v>
      </c>
      <c r="C4" t="s">
        <v>34</v>
      </c>
      <c r="E4" t="s">
        <v>62</v>
      </c>
      <c r="F4" t="s">
        <v>63</v>
      </c>
    </row>
    <row r="5" spans="1:6" x14ac:dyDescent="0.3">
      <c r="A5" t="s">
        <v>30</v>
      </c>
      <c r="B5" t="s">
        <v>33</v>
      </c>
      <c r="C5" t="s">
        <v>32</v>
      </c>
      <c r="E5" t="s">
        <v>64</v>
      </c>
      <c r="F5" t="s">
        <v>60</v>
      </c>
    </row>
    <row r="6" spans="1:6" x14ac:dyDescent="0.3">
      <c r="E6" t="s">
        <v>65</v>
      </c>
      <c r="F6" t="s">
        <v>60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1"/>
  <sheetViews>
    <sheetView showGridLines="0" zoomScale="85" zoomScaleNormal="85" workbookViewId="0">
      <selection activeCell="T38" sqref="T38"/>
    </sheetView>
  </sheetViews>
  <sheetFormatPr defaultColWidth="11.44140625" defaultRowHeight="14.4" x14ac:dyDescent="0.3"/>
  <cols>
    <col min="1" max="1" width="17.21875" customWidth="1"/>
    <col min="2" max="2" width="13.21875" customWidth="1"/>
    <col min="3" max="3" width="11.77734375" customWidth="1"/>
    <col min="4" max="4" width="5.21875" customWidth="1"/>
    <col min="5" max="5" width="15.5546875" customWidth="1"/>
    <col min="6" max="6" width="8" customWidth="1"/>
    <col min="7" max="7" width="34.5546875" bestFit="1" customWidth="1"/>
    <col min="8" max="8" width="4" customWidth="1"/>
    <col min="9" max="9" width="8.21875" customWidth="1"/>
    <col min="10" max="10" width="10.21875" customWidth="1"/>
    <col min="11" max="11" width="13.5546875" bestFit="1" customWidth="1"/>
    <col min="12" max="12" width="3" customWidth="1"/>
    <col min="13" max="13" width="8.21875" customWidth="1"/>
    <col min="14" max="14" width="12.77734375" customWidth="1"/>
    <col min="15" max="15" width="22.44140625" bestFit="1" customWidth="1"/>
  </cols>
  <sheetData>
    <row r="1" spans="1:15" ht="23.4" x14ac:dyDescent="0.45">
      <c r="A1" s="11" t="s">
        <v>11</v>
      </c>
    </row>
    <row r="4" spans="1:15" x14ac:dyDescent="0.3">
      <c r="A4" s="18" t="s">
        <v>13</v>
      </c>
      <c r="B4" s="19" t="s">
        <v>18</v>
      </c>
      <c r="C4" s="20" t="s">
        <v>14</v>
      </c>
      <c r="E4" s="10" t="s">
        <v>67</v>
      </c>
      <c r="F4" s="12" t="s">
        <v>14</v>
      </c>
      <c r="G4" s="10" t="s">
        <v>12</v>
      </c>
      <c r="I4" t="s">
        <v>49</v>
      </c>
      <c r="J4" t="s">
        <v>50</v>
      </c>
      <c r="K4" t="s">
        <v>12</v>
      </c>
      <c r="M4" t="s">
        <v>49</v>
      </c>
      <c r="N4" t="s">
        <v>55</v>
      </c>
      <c r="O4" t="s">
        <v>12</v>
      </c>
    </row>
    <row r="5" spans="1:15" x14ac:dyDescent="0.3">
      <c r="A5" t="s">
        <v>28</v>
      </c>
      <c r="B5" s="9"/>
      <c r="C5" t="str">
        <f>IFERROR(VLOOKUP(MaterialPrice,tMaterialPrice[],2,FALSE),"")</f>
        <v/>
      </c>
      <c r="E5" s="5" t="s">
        <v>16</v>
      </c>
      <c r="G5" t="s">
        <v>9</v>
      </c>
      <c r="I5" t="s">
        <v>51</v>
      </c>
      <c r="J5" t="e">
        <f>COLUMN(#REF!)</f>
        <v>#REF!</v>
      </c>
      <c r="K5" t="s">
        <v>45</v>
      </c>
      <c r="M5" t="s">
        <v>51</v>
      </c>
      <c r="N5">
        <v>2</v>
      </c>
      <c r="O5" t="s">
        <v>56</v>
      </c>
    </row>
    <row r="6" spans="1:15" x14ac:dyDescent="0.3">
      <c r="A6" t="s">
        <v>27</v>
      </c>
      <c r="B6" s="9" t="s">
        <v>51</v>
      </c>
      <c r="C6">
        <f>IFERROR(VLOOKUP(ProductHierarchy,tProductHierarchyLevel[],2,FALSE),"")</f>
        <v>2</v>
      </c>
      <c r="E6" s="5" t="s">
        <v>15</v>
      </c>
      <c r="G6" t="s">
        <v>19</v>
      </c>
      <c r="I6" t="s">
        <v>52</v>
      </c>
      <c r="J6" t="e">
        <f>COLUMN(#REF!)</f>
        <v>#REF!</v>
      </c>
      <c r="K6" t="s">
        <v>46</v>
      </c>
      <c r="M6" t="s">
        <v>52</v>
      </c>
      <c r="N6">
        <v>5</v>
      </c>
      <c r="O6" t="s">
        <v>57</v>
      </c>
    </row>
    <row r="7" spans="1:15" x14ac:dyDescent="0.3">
      <c r="A7" t="s">
        <v>26</v>
      </c>
      <c r="B7" s="9" t="s">
        <v>53</v>
      </c>
      <c r="C7" t="str">
        <f>IFERROR(VLOOKUP(CustomerHierarchy,tCustomerLevel[],2,FALSE),"")</f>
        <v/>
      </c>
      <c r="E7" s="5" t="s">
        <v>17</v>
      </c>
      <c r="G7" t="s">
        <v>10</v>
      </c>
      <c r="I7" t="s">
        <v>53</v>
      </c>
      <c r="J7" t="e">
        <f>COLUMN(#REF!)</f>
        <v>#REF!</v>
      </c>
      <c r="K7" t="s">
        <v>47</v>
      </c>
      <c r="M7" t="s">
        <v>53</v>
      </c>
      <c r="N7">
        <v>8</v>
      </c>
      <c r="O7" t="s">
        <v>58</v>
      </c>
    </row>
    <row r="8" spans="1:15" x14ac:dyDescent="0.3">
      <c r="A8" t="s">
        <v>25</v>
      </c>
      <c r="B8" s="9" t="s">
        <v>106</v>
      </c>
      <c r="C8" t="str">
        <f t="shared" ref="C8:C10" si="0">B8</f>
        <v>Gross</v>
      </c>
      <c r="I8" t="s">
        <v>54</v>
      </c>
      <c r="J8" t="e">
        <f>COLUMN(#REF!)</f>
        <v>#REF!</v>
      </c>
      <c r="K8" t="s">
        <v>48</v>
      </c>
      <c r="M8" t="s">
        <v>54</v>
      </c>
      <c r="N8">
        <v>12</v>
      </c>
      <c r="O8" t="s">
        <v>59</v>
      </c>
    </row>
    <row r="9" spans="1:15" x14ac:dyDescent="0.3">
      <c r="A9" t="s">
        <v>24</v>
      </c>
      <c r="B9" s="9">
        <v>1</v>
      </c>
      <c r="C9">
        <f t="shared" si="0"/>
        <v>1</v>
      </c>
    </row>
    <row r="10" spans="1:15" x14ac:dyDescent="0.3">
      <c r="A10" t="s">
        <v>8</v>
      </c>
      <c r="B10" s="9" t="s">
        <v>107</v>
      </c>
      <c r="C10" t="str">
        <f t="shared" si="0"/>
        <v>Default</v>
      </c>
    </row>
    <row r="11" spans="1:15" x14ac:dyDescent="0.3">
      <c r="A11" t="s">
        <v>195</v>
      </c>
      <c r="B11" s="61"/>
      <c r="C11">
        <f>B11</f>
        <v>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1">
    <tabColor rgb="FFFF8080"/>
  </sheetPr>
  <dimension ref="A1:B9"/>
  <sheetViews>
    <sheetView showGridLines="0" zoomScale="85" zoomScaleNormal="85" workbookViewId="0">
      <selection activeCell="T38" sqref="T38"/>
    </sheetView>
  </sheetViews>
  <sheetFormatPr defaultColWidth="11.44140625" defaultRowHeight="14.4" x14ac:dyDescent="0.3"/>
  <cols>
    <col min="1" max="1" width="17.77734375" customWidth="1"/>
    <col min="2" max="2" width="42.21875" bestFit="1" customWidth="1"/>
  </cols>
  <sheetData>
    <row r="1" spans="1:2" ht="23.4" x14ac:dyDescent="0.45">
      <c r="A1" s="11" t="s">
        <v>44</v>
      </c>
    </row>
    <row r="4" spans="1:2" x14ac:dyDescent="0.3">
      <c r="A4" t="s">
        <v>2</v>
      </c>
      <c r="B4" s="22">
        <v>11</v>
      </c>
    </row>
    <row r="5" spans="1:2" x14ac:dyDescent="0.3">
      <c r="A5" t="s">
        <v>1</v>
      </c>
      <c r="B5" s="22" t="s">
        <v>281</v>
      </c>
    </row>
    <row r="6" spans="1:2" x14ac:dyDescent="0.3">
      <c r="A6" t="s">
        <v>20</v>
      </c>
      <c r="B6" s="22" t="s">
        <v>299</v>
      </c>
    </row>
    <row r="7" spans="1:2" x14ac:dyDescent="0.3">
      <c r="A7" t="s">
        <v>21</v>
      </c>
      <c r="B7" s="22" t="s">
        <v>193</v>
      </c>
    </row>
    <row r="8" spans="1:2" x14ac:dyDescent="0.3">
      <c r="A8" t="s">
        <v>68</v>
      </c>
      <c r="B8" s="22" t="str">
        <f>"Kapasitetbilde -  "  &amp; WorkCenterGroup</f>
        <v xml:space="preserve">Kapasitetbilde -  </v>
      </c>
    </row>
    <row r="9" spans="1:2" x14ac:dyDescent="0.3">
      <c r="A9" t="s">
        <v>194</v>
      </c>
      <c r="B9" s="22" t="s">
        <v>280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B2:K56"/>
  <sheetViews>
    <sheetView showGridLines="0" showRowColHeaders="0" tabSelected="1" zoomScale="85" zoomScaleNormal="85" workbookViewId="0">
      <selection activeCell="C3" sqref="C3"/>
    </sheetView>
  </sheetViews>
  <sheetFormatPr defaultColWidth="11" defaultRowHeight="15.6" x14ac:dyDescent="0.3"/>
  <cols>
    <col min="1" max="1" width="4.44140625" style="5" customWidth="1"/>
    <col min="2" max="3" width="11" style="7"/>
    <col min="4" max="16384" width="11" style="5"/>
  </cols>
  <sheetData>
    <row r="2" spans="2:11" ht="17.399999999999999" x14ac:dyDescent="0.3">
      <c r="K2" s="6"/>
    </row>
    <row r="5" spans="2:11" x14ac:dyDescent="0.3">
      <c r="E5" s="7" t="s">
        <v>323</v>
      </c>
    </row>
    <row r="9" spans="2:11" ht="21" x14ac:dyDescent="0.4">
      <c r="B9" s="8" t="s">
        <v>279</v>
      </c>
      <c r="J9" s="16"/>
      <c r="K9" s="16" t="s">
        <v>278</v>
      </c>
    </row>
    <row r="10" spans="2:11" x14ac:dyDescent="0.3">
      <c r="B10" s="21" t="s">
        <v>324</v>
      </c>
    </row>
    <row r="11" spans="2:11" x14ac:dyDescent="0.3">
      <c r="B11" s="21" t="s">
        <v>325</v>
      </c>
    </row>
    <row r="12" spans="2:11" x14ac:dyDescent="0.3">
      <c r="B12" s="21" t="s">
        <v>326</v>
      </c>
    </row>
    <row r="13" spans="2:11" x14ac:dyDescent="0.3">
      <c r="B13" s="21" t="s">
        <v>327</v>
      </c>
    </row>
    <row r="16" spans="2:11" x14ac:dyDescent="0.3">
      <c r="B16" s="21" t="s">
        <v>328</v>
      </c>
    </row>
    <row r="19" spans="2:2" x14ac:dyDescent="0.3">
      <c r="B19" s="21"/>
    </row>
    <row r="22" spans="2:2" x14ac:dyDescent="0.3">
      <c r="B22" s="23"/>
    </row>
    <row r="24" spans="2:2" x14ac:dyDescent="0.3">
      <c r="B24" s="21"/>
    </row>
    <row r="25" spans="2:2" x14ac:dyDescent="0.3">
      <c r="B25" s="24"/>
    </row>
    <row r="31" spans="2:2" x14ac:dyDescent="0.3">
      <c r="B31" s="7" t="s">
        <v>329</v>
      </c>
    </row>
    <row r="48" spans="2:2" x14ac:dyDescent="0.3">
      <c r="B48" s="7" t="s">
        <v>330</v>
      </c>
    </row>
    <row r="56" spans="2:2" x14ac:dyDescent="0.3">
      <c r="B56" s="7" t="s">
        <v>331</v>
      </c>
    </row>
  </sheetData>
  <sheetProtection algorithmName="SHA-512" hashValue="jkNmVig0NORu3EUQRJUP29USVDcjSo6ckzmHQzWLQLqP09g0b3dDJKdZgalLN7g1Jev/jM/qHAF8o332fdjvKA==" saltValue="OrBej04YHYKZXl85Gcjsfw==" spinCount="100000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>
    <tabColor rgb="FFC00000"/>
  </sheetPr>
  <dimension ref="A1:ET3689"/>
  <sheetViews>
    <sheetView showGridLines="0" zoomScale="85" workbookViewId="0">
      <pane ySplit="11" topLeftCell="A12" activePane="bottomLeft" state="frozen"/>
      <selection activeCell="T38" sqref="T38"/>
      <selection pane="bottomLeft" activeCell="A12" sqref="A12"/>
    </sheetView>
  </sheetViews>
  <sheetFormatPr defaultColWidth="11.44140625" defaultRowHeight="13.2" x14ac:dyDescent="0.25"/>
  <cols>
    <col min="1" max="1" width="10.77734375" style="28" bestFit="1" customWidth="1"/>
    <col min="2" max="2" width="13.5546875" style="28" customWidth="1"/>
    <col min="3" max="3" width="12.88671875" style="28" customWidth="1"/>
    <col min="4" max="4" width="12.44140625" style="28" bestFit="1" customWidth="1"/>
    <col min="5" max="5" width="25.44140625" style="51" bestFit="1" customWidth="1"/>
    <col min="6" max="6" width="27.77734375" style="28" bestFit="1" customWidth="1"/>
    <col min="7" max="7" width="9.44140625" style="28" bestFit="1" customWidth="1"/>
    <col min="8" max="8" width="17.109375" style="98" customWidth="1"/>
    <col min="9" max="9" width="10.44140625" style="28" customWidth="1"/>
    <col min="10" max="10" width="18.5546875" style="28" customWidth="1"/>
    <col min="11" max="11" width="14.44140625" style="28" customWidth="1"/>
    <col min="12" max="13" width="9.21875" style="28" customWidth="1"/>
    <col min="14" max="14" width="10.21875" style="28" customWidth="1"/>
    <col min="15" max="149" width="13.5546875" style="28" bestFit="1" customWidth="1"/>
    <col min="150" max="150" width="12.21875" style="28" bestFit="1" customWidth="1"/>
    <col min="151" max="16384" width="11.44140625" style="28"/>
  </cols>
  <sheetData>
    <row r="1" spans="1:150" ht="21" x14ac:dyDescent="0.4">
      <c r="A1" s="50"/>
    </row>
    <row r="5" spans="1:150" x14ac:dyDescent="0.25">
      <c r="A5" s="27"/>
      <c r="B5" s="27"/>
    </row>
    <row r="6" spans="1:150" x14ac:dyDescent="0.25">
      <c r="A6" s="27"/>
      <c r="B6" s="27"/>
    </row>
    <row r="7" spans="1:150" ht="14.4" x14ac:dyDescent="0.3">
      <c r="A7"/>
      <c r="B7"/>
    </row>
    <row r="8" spans="1:150" ht="14.4" x14ac:dyDescent="0.3">
      <c r="A8" s="108" t="s">
        <v>294</v>
      </c>
      <c r="B8" s="109" t="s">
        <v>105</v>
      </c>
    </row>
    <row r="9" spans="1:150" ht="14.4" x14ac:dyDescent="0.3">
      <c r="A9" s="108" t="s">
        <v>296</v>
      </c>
      <c r="B9" s="109" t="s">
        <v>105</v>
      </c>
    </row>
    <row r="11" spans="1:150" ht="14.4" x14ac:dyDescent="0.3">
      <c r="A11" s="1" t="s">
        <v>291</v>
      </c>
      <c r="B11" s="130" t="s">
        <v>284</v>
      </c>
      <c r="C11" s="130" t="s">
        <v>289</v>
      </c>
      <c r="D11" s="130" t="s">
        <v>298</v>
      </c>
      <c r="E11" s="130" t="s">
        <v>293</v>
      </c>
      <c r="F11" s="130" t="s">
        <v>292</v>
      </c>
      <c r="G11" s="130" t="s">
        <v>310</v>
      </c>
      <c r="H11" s="110" t="s">
        <v>311</v>
      </c>
      <c r="I11" s="111" t="s">
        <v>312</v>
      </c>
      <c r="J11" s="111" t="s">
        <v>313</v>
      </c>
      <c r="K11" s="112" t="s">
        <v>314</v>
      </c>
      <c r="L11"/>
      <c r="M11"/>
      <c r="N11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</row>
    <row r="12" spans="1:150" ht="14.4" x14ac:dyDescent="0.3">
      <c r="A12" s="56" t="s">
        <v>337</v>
      </c>
      <c r="B12" s="134" t="s">
        <v>274</v>
      </c>
      <c r="C12" s="129" t="s">
        <v>274</v>
      </c>
      <c r="D12" s="133">
        <v>0</v>
      </c>
      <c r="E12" s="107" t="s">
        <v>222</v>
      </c>
      <c r="F12" s="133" t="s">
        <v>277</v>
      </c>
      <c r="G12" s="107" t="s">
        <v>69</v>
      </c>
      <c r="H12" s="135">
        <v>1.4</v>
      </c>
      <c r="I12" s="136">
        <v>0</v>
      </c>
      <c r="J12" s="136">
        <v>101799</v>
      </c>
      <c r="K12" s="137">
        <v>1</v>
      </c>
      <c r="L12"/>
      <c r="M12"/>
      <c r="N12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</row>
    <row r="13" spans="1:150" ht="15" thickBot="1" x14ac:dyDescent="0.35">
      <c r="A13" s="138"/>
      <c r="B13" s="139"/>
      <c r="C13" s="139"/>
      <c r="D13" s="139"/>
      <c r="E13" s="139"/>
      <c r="F13" s="139"/>
      <c r="G13" s="139"/>
      <c r="H13" s="140"/>
      <c r="I13" s="141"/>
      <c r="J13" s="141"/>
      <c r="K13" s="142"/>
      <c r="L13"/>
      <c r="M13"/>
      <c r="N13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</row>
    <row r="14" spans="1:150" ht="15" thickTop="1" x14ac:dyDescent="0.3">
      <c r="A14" s="56" t="s">
        <v>338</v>
      </c>
      <c r="B14" s="134" t="s">
        <v>276</v>
      </c>
      <c r="C14" s="129" t="s">
        <v>276</v>
      </c>
      <c r="D14" s="133">
        <v>0</v>
      </c>
      <c r="E14" s="107" t="s">
        <v>222</v>
      </c>
      <c r="F14" s="133" t="s">
        <v>277</v>
      </c>
      <c r="G14" s="107" t="s">
        <v>69</v>
      </c>
      <c r="H14" s="135">
        <v>1.2</v>
      </c>
      <c r="I14" s="136">
        <v>0</v>
      </c>
      <c r="J14" s="136">
        <v>14566</v>
      </c>
      <c r="K14" s="137">
        <v>1</v>
      </c>
      <c r="L14"/>
      <c r="M14"/>
      <c r="N14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</row>
    <row r="15" spans="1:150" ht="14.4" x14ac:dyDescent="0.3">
      <c r="A15" s="138"/>
      <c r="B15" s="139"/>
      <c r="C15" s="139"/>
      <c r="D15" s="139"/>
      <c r="E15" s="139"/>
      <c r="F15" s="139"/>
      <c r="G15" s="139"/>
      <c r="H15" s="140"/>
      <c r="I15" s="141"/>
      <c r="J15" s="141"/>
      <c r="K15" s="142"/>
      <c r="L15"/>
      <c r="M15"/>
      <c r="N15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</row>
    <row r="16" spans="1:150" ht="15" thickBot="1" x14ac:dyDescent="0.35">
      <c r="A16" s="102" t="s">
        <v>104</v>
      </c>
      <c r="B16" s="99"/>
      <c r="C16" s="99"/>
      <c r="D16" s="99"/>
      <c r="E16" s="99"/>
      <c r="F16" s="99"/>
      <c r="G16" s="99"/>
      <c r="H16" s="57">
        <v>2.5999999999999996</v>
      </c>
      <c r="I16" s="3">
        <v>0</v>
      </c>
      <c r="J16" s="3">
        <v>116365</v>
      </c>
      <c r="K16" s="4">
        <v>2</v>
      </c>
      <c r="L16"/>
      <c r="M16"/>
      <c r="N16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</row>
    <row r="17" spans="1:150" ht="15" thickTop="1" x14ac:dyDescent="0.3">
      <c r="A17"/>
      <c r="B17"/>
      <c r="C17"/>
      <c r="D17"/>
      <c r="E17"/>
      <c r="F17"/>
      <c r="G17"/>
      <c r="H17" s="100"/>
      <c r="I17"/>
      <c r="J17"/>
      <c r="K17"/>
      <c r="L17"/>
      <c r="M17"/>
      <c r="N1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</row>
    <row r="18" spans="1:150" ht="15" thickBot="1" x14ac:dyDescent="0.35">
      <c r="A18"/>
      <c r="B18"/>
      <c r="C18"/>
      <c r="D18"/>
      <c r="E18"/>
      <c r="F18"/>
      <c r="G18"/>
      <c r="H18" s="100"/>
      <c r="I18"/>
      <c r="J18"/>
      <c r="K18"/>
      <c r="L18"/>
      <c r="M18"/>
      <c r="N18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</row>
    <row r="19" spans="1:150" ht="15" thickTop="1" x14ac:dyDescent="0.3">
      <c r="A19"/>
      <c r="B19"/>
      <c r="C19"/>
      <c r="D19"/>
      <c r="E19"/>
      <c r="F19"/>
      <c r="G19"/>
      <c r="H19" s="100"/>
      <c r="I19"/>
      <c r="J19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</row>
    <row r="20" spans="1:150" ht="15" thickBot="1" x14ac:dyDescent="0.35">
      <c r="A20"/>
      <c r="B20"/>
      <c r="C20"/>
      <c r="D20"/>
      <c r="E20"/>
      <c r="F20"/>
      <c r="G20"/>
      <c r="H20" s="100"/>
      <c r="I20"/>
      <c r="J20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</row>
    <row r="21" spans="1:150" ht="15" thickTop="1" x14ac:dyDescent="0.3">
      <c r="A21"/>
      <c r="B21"/>
      <c r="C21"/>
      <c r="D21"/>
      <c r="E21"/>
      <c r="F21"/>
      <c r="G21"/>
      <c r="H21" s="100"/>
      <c r="I21"/>
      <c r="J21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</row>
    <row r="22" spans="1:150" ht="14.4" x14ac:dyDescent="0.3">
      <c r="A22"/>
      <c r="B22"/>
      <c r="C22"/>
      <c r="D22"/>
      <c r="E22"/>
      <c r="F22"/>
      <c r="G22"/>
      <c r="H22" s="100"/>
      <c r="I22"/>
      <c r="J22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</row>
    <row r="23" spans="1:150" ht="14.4" x14ac:dyDescent="0.3">
      <c r="A23"/>
      <c r="B23"/>
      <c r="C23"/>
      <c r="D23"/>
      <c r="E23"/>
      <c r="F23"/>
      <c r="G23"/>
      <c r="H23" s="100"/>
      <c r="I23"/>
      <c r="J23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</row>
    <row r="24" spans="1:150" ht="14.4" x14ac:dyDescent="0.3">
      <c r="A24"/>
      <c r="B24"/>
      <c r="C24"/>
      <c r="D24"/>
      <c r="E24"/>
      <c r="F24"/>
      <c r="G24"/>
      <c r="H24" s="100"/>
      <c r="I24"/>
      <c r="J24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</row>
    <row r="25" spans="1:150" ht="14.4" x14ac:dyDescent="0.3">
      <c r="A25"/>
      <c r="B25"/>
      <c r="C25"/>
      <c r="D25"/>
      <c r="E25"/>
      <c r="F25"/>
      <c r="G25"/>
      <c r="H25" s="100"/>
      <c r="I25"/>
      <c r="J25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</row>
    <row r="26" spans="1:150" ht="14.4" x14ac:dyDescent="0.3">
      <c r="A26"/>
      <c r="B26"/>
      <c r="C26"/>
      <c r="D26"/>
      <c r="E26"/>
      <c r="F26"/>
      <c r="G26"/>
      <c r="H26" s="100"/>
      <c r="I26"/>
      <c r="J26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</row>
    <row r="27" spans="1:150" ht="14.4" x14ac:dyDescent="0.3">
      <c r="A27"/>
      <c r="B27"/>
      <c r="C27"/>
      <c r="D27"/>
      <c r="E27"/>
      <c r="F27"/>
      <c r="G27"/>
      <c r="H27" s="100"/>
      <c r="I27"/>
      <c r="J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</row>
    <row r="28" spans="1:150" ht="14.4" x14ac:dyDescent="0.3">
      <c r="A28"/>
      <c r="B28"/>
      <c r="C28"/>
      <c r="D28"/>
      <c r="E28"/>
      <c r="F28"/>
      <c r="G28"/>
      <c r="H28" s="100"/>
      <c r="I28"/>
      <c r="J28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</row>
    <row r="29" spans="1:150" ht="14.4" x14ac:dyDescent="0.3">
      <c r="A29"/>
      <c r="B29"/>
      <c r="C29"/>
      <c r="D29"/>
      <c r="E29"/>
      <c r="F29"/>
      <c r="G29"/>
      <c r="H29" s="100"/>
      <c r="I29"/>
      <c r="J29"/>
      <c r="K29" s="27"/>
    </row>
    <row r="30" spans="1:150" ht="14.4" x14ac:dyDescent="0.3">
      <c r="A30"/>
      <c r="B30"/>
      <c r="C30"/>
      <c r="D30"/>
      <c r="E30"/>
      <c r="F30"/>
      <c r="G30"/>
      <c r="H30" s="100"/>
      <c r="I30"/>
      <c r="J30"/>
      <c r="K30" s="27"/>
    </row>
    <row r="31" spans="1:150" ht="14.4" x14ac:dyDescent="0.3">
      <c r="A31"/>
      <c r="B31"/>
      <c r="C31"/>
      <c r="D31"/>
      <c r="E31"/>
      <c r="F31"/>
      <c r="G31"/>
      <c r="H31" s="100"/>
      <c r="I31"/>
      <c r="J31"/>
      <c r="K31" s="27"/>
    </row>
    <row r="32" spans="1:150" ht="14.4" x14ac:dyDescent="0.3">
      <c r="A32"/>
      <c r="B32"/>
      <c r="C32"/>
      <c r="D32"/>
      <c r="E32"/>
      <c r="F32"/>
      <c r="G32"/>
      <c r="H32" s="100"/>
      <c r="I32"/>
      <c r="J32"/>
      <c r="K32" s="27"/>
    </row>
    <row r="33" spans="1:11" ht="14.4" x14ac:dyDescent="0.3">
      <c r="A33"/>
      <c r="B33"/>
      <c r="C33"/>
      <c r="D33"/>
      <c r="E33"/>
      <c r="F33"/>
      <c r="G33"/>
      <c r="H33" s="100"/>
      <c r="I33"/>
      <c r="J33"/>
      <c r="K33" s="27"/>
    </row>
    <row r="34" spans="1:11" ht="14.4" x14ac:dyDescent="0.3">
      <c r="A34"/>
      <c r="B34"/>
      <c r="C34"/>
      <c r="D34"/>
      <c r="E34"/>
      <c r="F34"/>
      <c r="G34"/>
      <c r="H34" s="100"/>
      <c r="I34"/>
      <c r="J34"/>
      <c r="K34" s="27"/>
    </row>
    <row r="35" spans="1:11" ht="14.4" x14ac:dyDescent="0.3">
      <c r="A35"/>
      <c r="B35"/>
      <c r="C35"/>
      <c r="D35"/>
      <c r="E35"/>
      <c r="F35"/>
      <c r="G35"/>
      <c r="H35" s="100"/>
      <c r="I35"/>
      <c r="J35"/>
      <c r="K35" s="27"/>
    </row>
    <row r="36" spans="1:11" ht="14.4" x14ac:dyDescent="0.3">
      <c r="A36"/>
      <c r="B36"/>
      <c r="C36"/>
      <c r="D36"/>
      <c r="E36"/>
      <c r="F36"/>
      <c r="G36"/>
      <c r="H36" s="100"/>
      <c r="I36"/>
      <c r="J36"/>
      <c r="K36" s="27"/>
    </row>
    <row r="37" spans="1:11" ht="14.4" x14ac:dyDescent="0.3">
      <c r="A37"/>
      <c r="B37"/>
      <c r="C37"/>
      <c r="D37"/>
      <c r="E37"/>
      <c r="F37"/>
      <c r="G37"/>
      <c r="H37" s="100"/>
      <c r="I37"/>
      <c r="J37"/>
      <c r="K37" s="27"/>
    </row>
    <row r="38" spans="1:11" ht="14.4" x14ac:dyDescent="0.3">
      <c r="A38"/>
      <c r="B38"/>
      <c r="C38"/>
      <c r="D38"/>
      <c r="E38"/>
      <c r="F38"/>
      <c r="G38"/>
      <c r="H38" s="100"/>
      <c r="I38"/>
      <c r="J38"/>
      <c r="K38" s="27"/>
    </row>
    <row r="39" spans="1:11" ht="14.4" x14ac:dyDescent="0.3">
      <c r="A39"/>
      <c r="B39"/>
      <c r="C39"/>
      <c r="D39"/>
      <c r="E39"/>
      <c r="F39"/>
      <c r="G39"/>
      <c r="H39" s="100"/>
      <c r="I39"/>
      <c r="J39"/>
      <c r="K39" s="27"/>
    </row>
    <row r="40" spans="1:11" ht="14.4" x14ac:dyDescent="0.3">
      <c r="A40"/>
      <c r="B40"/>
      <c r="C40"/>
      <c r="D40"/>
      <c r="E40"/>
      <c r="F40"/>
      <c r="G40"/>
      <c r="H40" s="100"/>
      <c r="I40"/>
      <c r="J40"/>
      <c r="K40" s="27"/>
    </row>
    <row r="41" spans="1:11" ht="14.4" x14ac:dyDescent="0.3">
      <c r="A41"/>
      <c r="B41"/>
      <c r="C41"/>
      <c r="D41"/>
      <c r="E41"/>
      <c r="F41"/>
      <c r="G41"/>
      <c r="H41" s="100"/>
      <c r="I41"/>
      <c r="J41"/>
      <c r="K41" s="27"/>
    </row>
    <row r="42" spans="1:11" ht="14.4" x14ac:dyDescent="0.3">
      <c r="A42"/>
      <c r="B42"/>
      <c r="C42"/>
      <c r="D42"/>
      <c r="E42"/>
      <c r="F42"/>
      <c r="G42"/>
      <c r="H42" s="100"/>
      <c r="I42"/>
      <c r="J42"/>
      <c r="K42" s="27"/>
    </row>
    <row r="43" spans="1:11" ht="14.4" x14ac:dyDescent="0.3">
      <c r="A43"/>
      <c r="B43"/>
      <c r="C43"/>
      <c r="D43"/>
      <c r="E43"/>
      <c r="F43"/>
      <c r="G43"/>
      <c r="H43" s="100"/>
      <c r="I43"/>
      <c r="J43"/>
      <c r="K43" s="27"/>
    </row>
    <row r="44" spans="1:11" ht="14.4" x14ac:dyDescent="0.3">
      <c r="A44"/>
      <c r="B44"/>
      <c r="C44"/>
      <c r="D44"/>
      <c r="E44"/>
      <c r="F44"/>
      <c r="G44"/>
      <c r="H44" s="100"/>
      <c r="I44"/>
      <c r="J44"/>
      <c r="K44" s="27"/>
    </row>
    <row r="45" spans="1:11" ht="14.4" x14ac:dyDescent="0.3">
      <c r="A45"/>
      <c r="B45"/>
      <c r="C45"/>
      <c r="D45"/>
      <c r="E45"/>
      <c r="F45"/>
      <c r="G45"/>
      <c r="H45" s="100"/>
      <c r="I45"/>
      <c r="J45"/>
      <c r="K45" s="27"/>
    </row>
    <row r="46" spans="1:11" ht="14.4" x14ac:dyDescent="0.3">
      <c r="A46"/>
      <c r="B46"/>
      <c r="C46"/>
      <c r="D46"/>
      <c r="E46"/>
      <c r="F46"/>
      <c r="G46"/>
      <c r="H46" s="100"/>
      <c r="I46"/>
      <c r="J46"/>
      <c r="K46" s="27"/>
    </row>
    <row r="47" spans="1:11" ht="14.4" x14ac:dyDescent="0.3">
      <c r="A47"/>
      <c r="B47"/>
      <c r="C47"/>
      <c r="D47"/>
      <c r="E47"/>
      <c r="F47"/>
      <c r="G47"/>
      <c r="H47" s="100"/>
      <c r="I47"/>
      <c r="J47"/>
      <c r="K47" s="27"/>
    </row>
    <row r="48" spans="1:11" ht="14.4" x14ac:dyDescent="0.3">
      <c r="A48"/>
      <c r="B48"/>
      <c r="C48"/>
      <c r="D48"/>
      <c r="E48"/>
      <c r="F48"/>
      <c r="G48"/>
      <c r="H48" s="100"/>
      <c r="I48"/>
      <c r="J48"/>
      <c r="K48" s="27"/>
    </row>
    <row r="49" spans="1:11" ht="14.4" x14ac:dyDescent="0.3">
      <c r="A49"/>
      <c r="B49"/>
      <c r="C49"/>
      <c r="D49"/>
      <c r="E49"/>
      <c r="F49"/>
      <c r="G49"/>
      <c r="H49" s="100"/>
      <c r="I49"/>
      <c r="J49"/>
      <c r="K49" s="27"/>
    </row>
    <row r="50" spans="1:11" ht="14.4" x14ac:dyDescent="0.3">
      <c r="A50"/>
      <c r="B50"/>
      <c r="C50"/>
      <c r="D50"/>
      <c r="E50"/>
      <c r="F50"/>
      <c r="G50"/>
      <c r="H50" s="100"/>
      <c r="I50"/>
      <c r="J50"/>
      <c r="K50" s="27"/>
    </row>
    <row r="51" spans="1:11" ht="14.4" x14ac:dyDescent="0.3">
      <c r="A51"/>
      <c r="B51"/>
      <c r="C51"/>
      <c r="D51"/>
      <c r="E51"/>
      <c r="F51"/>
      <c r="G51"/>
      <c r="H51" s="100"/>
      <c r="I51"/>
      <c r="J51"/>
      <c r="K51" s="27"/>
    </row>
    <row r="52" spans="1:11" ht="14.4" x14ac:dyDescent="0.3">
      <c r="A52"/>
      <c r="B52"/>
      <c r="C52"/>
      <c r="D52"/>
      <c r="E52"/>
      <c r="F52"/>
      <c r="G52"/>
      <c r="H52" s="100"/>
      <c r="I52"/>
      <c r="J52"/>
      <c r="K52" s="27"/>
    </row>
    <row r="53" spans="1:11" ht="14.4" x14ac:dyDescent="0.3">
      <c r="A53"/>
      <c r="B53"/>
      <c r="C53"/>
      <c r="D53"/>
      <c r="E53"/>
      <c r="F53"/>
      <c r="G53"/>
      <c r="H53" s="100"/>
      <c r="I53"/>
      <c r="J53"/>
      <c r="K53" s="27"/>
    </row>
    <row r="54" spans="1:11" ht="14.4" x14ac:dyDescent="0.3">
      <c r="A54"/>
      <c r="B54"/>
      <c r="C54"/>
      <c r="D54"/>
      <c r="E54"/>
      <c r="F54"/>
      <c r="G54"/>
      <c r="H54" s="100"/>
      <c r="I54"/>
      <c r="J54"/>
      <c r="K54" s="27"/>
    </row>
    <row r="55" spans="1:11" ht="14.4" x14ac:dyDescent="0.3">
      <c r="A55"/>
      <c r="B55"/>
      <c r="C55"/>
      <c r="D55"/>
      <c r="E55"/>
      <c r="F55"/>
      <c r="G55"/>
      <c r="H55" s="100"/>
      <c r="I55"/>
      <c r="J55"/>
      <c r="K55" s="27"/>
    </row>
    <row r="56" spans="1:11" ht="14.4" x14ac:dyDescent="0.3">
      <c r="A56"/>
      <c r="B56"/>
      <c r="C56"/>
      <c r="D56"/>
      <c r="E56"/>
      <c r="F56"/>
      <c r="G56"/>
      <c r="H56" s="100"/>
      <c r="I56"/>
      <c r="J56"/>
      <c r="K56" s="27"/>
    </row>
    <row r="57" spans="1:11" ht="14.4" x14ac:dyDescent="0.3">
      <c r="A57"/>
      <c r="B57"/>
      <c r="C57"/>
      <c r="D57"/>
      <c r="E57"/>
      <c r="F57"/>
      <c r="G57"/>
      <c r="H57" s="100"/>
      <c r="I57"/>
      <c r="J57"/>
      <c r="K57" s="27"/>
    </row>
    <row r="58" spans="1:11" ht="14.4" x14ac:dyDescent="0.3">
      <c r="A58"/>
      <c r="B58"/>
      <c r="C58"/>
      <c r="D58"/>
      <c r="E58"/>
      <c r="F58"/>
      <c r="G58"/>
      <c r="H58" s="100"/>
      <c r="I58"/>
      <c r="J58"/>
      <c r="K58" s="27"/>
    </row>
    <row r="59" spans="1:11" ht="14.4" x14ac:dyDescent="0.3">
      <c r="A59"/>
      <c r="B59"/>
      <c r="C59"/>
      <c r="D59"/>
      <c r="E59"/>
      <c r="F59"/>
      <c r="G59"/>
      <c r="H59" s="100"/>
      <c r="I59"/>
      <c r="J59"/>
      <c r="K59" s="27"/>
    </row>
    <row r="60" spans="1:11" ht="14.4" x14ac:dyDescent="0.3">
      <c r="A60"/>
      <c r="B60"/>
      <c r="C60"/>
      <c r="D60"/>
      <c r="E60"/>
      <c r="F60"/>
      <c r="G60"/>
      <c r="H60" s="100"/>
      <c r="I60"/>
      <c r="J60"/>
      <c r="K60" s="27"/>
    </row>
    <row r="61" spans="1:11" ht="14.4" x14ac:dyDescent="0.3">
      <c r="A61"/>
      <c r="B61"/>
      <c r="C61"/>
      <c r="D61"/>
      <c r="E61"/>
      <c r="F61"/>
      <c r="G61"/>
      <c r="H61" s="100"/>
      <c r="I61"/>
      <c r="J61"/>
      <c r="K61" s="27"/>
    </row>
    <row r="62" spans="1:11" ht="14.4" x14ac:dyDescent="0.3">
      <c r="A62"/>
      <c r="B62"/>
      <c r="C62"/>
      <c r="D62"/>
      <c r="E62"/>
      <c r="F62"/>
      <c r="G62"/>
      <c r="H62" s="100"/>
      <c r="I62"/>
      <c r="J62"/>
      <c r="K62" s="27"/>
    </row>
    <row r="63" spans="1:11" ht="14.4" x14ac:dyDescent="0.3">
      <c r="A63"/>
      <c r="B63"/>
      <c r="C63"/>
      <c r="D63"/>
      <c r="E63"/>
      <c r="F63"/>
      <c r="G63"/>
      <c r="H63" s="100"/>
      <c r="I63"/>
      <c r="J63"/>
      <c r="K63" s="27"/>
    </row>
    <row r="64" spans="1:11" ht="14.4" x14ac:dyDescent="0.3">
      <c r="A64"/>
      <c r="B64"/>
      <c r="C64"/>
      <c r="D64"/>
      <c r="E64"/>
      <c r="F64"/>
      <c r="G64"/>
      <c r="H64" s="100"/>
      <c r="I64"/>
      <c r="J64"/>
      <c r="K64" s="27"/>
    </row>
    <row r="65" spans="1:11" ht="14.4" x14ac:dyDescent="0.3">
      <c r="A65"/>
      <c r="B65"/>
      <c r="C65"/>
      <c r="D65"/>
      <c r="E65"/>
      <c r="F65"/>
      <c r="G65"/>
      <c r="H65" s="100"/>
      <c r="I65"/>
      <c r="J65"/>
      <c r="K65" s="27"/>
    </row>
    <row r="66" spans="1:11" ht="14.4" x14ac:dyDescent="0.3">
      <c r="A66"/>
      <c r="B66"/>
      <c r="C66"/>
      <c r="D66"/>
      <c r="E66"/>
      <c r="F66"/>
      <c r="G66"/>
      <c r="H66" s="100"/>
      <c r="I66"/>
      <c r="J66"/>
      <c r="K66" s="27"/>
    </row>
    <row r="67" spans="1:11" ht="14.4" x14ac:dyDescent="0.3">
      <c r="A67"/>
      <c r="B67"/>
      <c r="C67"/>
      <c r="D67"/>
      <c r="E67"/>
      <c r="F67"/>
      <c r="G67"/>
      <c r="H67" s="100"/>
      <c r="I67"/>
      <c r="J67"/>
      <c r="K67" s="27"/>
    </row>
    <row r="68" spans="1:11" ht="14.4" x14ac:dyDescent="0.3">
      <c r="A68"/>
      <c r="B68"/>
      <c r="C68"/>
      <c r="D68"/>
      <c r="E68"/>
      <c r="F68"/>
      <c r="G68"/>
      <c r="H68" s="100"/>
      <c r="I68"/>
      <c r="J68"/>
      <c r="K68" s="27"/>
    </row>
    <row r="69" spans="1:11" ht="14.4" x14ac:dyDescent="0.3">
      <c r="A69"/>
      <c r="B69"/>
      <c r="C69"/>
      <c r="D69"/>
      <c r="E69"/>
      <c r="F69"/>
      <c r="G69"/>
      <c r="H69" s="100"/>
      <c r="I69"/>
      <c r="J69"/>
      <c r="K69" s="27"/>
    </row>
    <row r="70" spans="1:11" ht="14.4" x14ac:dyDescent="0.3">
      <c r="A70"/>
      <c r="B70"/>
      <c r="C70"/>
      <c r="D70"/>
      <c r="E70"/>
      <c r="F70"/>
      <c r="G70"/>
      <c r="H70" s="100"/>
      <c r="I70"/>
      <c r="J70"/>
      <c r="K70" s="27"/>
    </row>
    <row r="71" spans="1:11" ht="14.4" x14ac:dyDescent="0.3">
      <c r="A71"/>
      <c r="B71"/>
      <c r="C71"/>
      <c r="D71"/>
      <c r="E71"/>
      <c r="F71"/>
      <c r="G71"/>
      <c r="H71" s="100"/>
      <c r="I71"/>
      <c r="J71"/>
      <c r="K71" s="27"/>
    </row>
    <row r="72" spans="1:11" ht="14.4" x14ac:dyDescent="0.3">
      <c r="A72"/>
      <c r="B72"/>
      <c r="C72"/>
      <c r="D72"/>
      <c r="E72"/>
      <c r="F72"/>
      <c r="G72"/>
      <c r="H72" s="100"/>
      <c r="I72"/>
      <c r="J72"/>
      <c r="K72" s="27"/>
    </row>
    <row r="73" spans="1:11" ht="14.4" x14ac:dyDescent="0.3">
      <c r="A73"/>
      <c r="B73"/>
      <c r="C73"/>
      <c r="D73"/>
      <c r="E73"/>
      <c r="F73"/>
      <c r="G73"/>
      <c r="H73" s="100"/>
      <c r="I73"/>
      <c r="J73"/>
      <c r="K73" s="27"/>
    </row>
    <row r="74" spans="1:11" ht="14.4" x14ac:dyDescent="0.3">
      <c r="A74"/>
      <c r="B74"/>
      <c r="C74"/>
      <c r="D74"/>
      <c r="E74"/>
      <c r="F74"/>
      <c r="G74"/>
      <c r="H74" s="100"/>
      <c r="I74"/>
      <c r="J74"/>
      <c r="K74" s="27"/>
    </row>
    <row r="75" spans="1:11" ht="14.4" x14ac:dyDescent="0.3">
      <c r="A75"/>
      <c r="B75"/>
      <c r="C75"/>
      <c r="D75"/>
      <c r="E75"/>
      <c r="F75"/>
      <c r="G75"/>
      <c r="H75" s="100"/>
      <c r="I75"/>
      <c r="J75"/>
      <c r="K75" s="27"/>
    </row>
    <row r="76" spans="1:11" ht="14.4" x14ac:dyDescent="0.3">
      <c r="A76"/>
      <c r="B76"/>
      <c r="C76"/>
      <c r="D76"/>
      <c r="E76"/>
      <c r="F76"/>
      <c r="G76"/>
      <c r="H76" s="100"/>
      <c r="I76"/>
      <c r="J76"/>
      <c r="K76" s="27"/>
    </row>
    <row r="77" spans="1:11" ht="14.4" x14ac:dyDescent="0.3">
      <c r="A77"/>
      <c r="B77"/>
      <c r="C77"/>
      <c r="D77"/>
      <c r="E77"/>
      <c r="F77"/>
      <c r="G77"/>
      <c r="H77" s="100"/>
      <c r="I77"/>
      <c r="J77"/>
      <c r="K77" s="27"/>
    </row>
    <row r="78" spans="1:11" ht="14.4" x14ac:dyDescent="0.3">
      <c r="A78"/>
      <c r="B78"/>
      <c r="C78"/>
      <c r="D78"/>
      <c r="E78"/>
      <c r="F78"/>
      <c r="G78"/>
      <c r="H78" s="100"/>
      <c r="I78"/>
      <c r="J78"/>
      <c r="K78" s="27"/>
    </row>
    <row r="79" spans="1:11" ht="14.4" x14ac:dyDescent="0.3">
      <c r="A79"/>
      <c r="B79"/>
      <c r="C79"/>
      <c r="D79"/>
      <c r="E79"/>
      <c r="F79"/>
      <c r="G79"/>
      <c r="H79" s="100"/>
      <c r="I79"/>
      <c r="J79"/>
      <c r="K79" s="27"/>
    </row>
    <row r="80" spans="1:11" ht="14.4" x14ac:dyDescent="0.3">
      <c r="A80"/>
      <c r="B80"/>
      <c r="C80"/>
      <c r="D80"/>
      <c r="E80"/>
      <c r="F80"/>
      <c r="G80"/>
      <c r="H80" s="100"/>
      <c r="I80"/>
      <c r="J80"/>
      <c r="K80" s="27"/>
    </row>
    <row r="81" spans="1:11" ht="14.4" x14ac:dyDescent="0.3">
      <c r="A81"/>
      <c r="B81"/>
      <c r="C81"/>
      <c r="D81"/>
      <c r="E81"/>
      <c r="F81"/>
      <c r="G81"/>
      <c r="H81" s="100"/>
      <c r="I81"/>
      <c r="J81"/>
      <c r="K81" s="27"/>
    </row>
    <row r="82" spans="1:11" ht="15" thickBot="1" x14ac:dyDescent="0.35">
      <c r="A82"/>
      <c r="B82"/>
      <c r="C82"/>
      <c r="D82"/>
      <c r="E82"/>
      <c r="F82"/>
      <c r="G82"/>
      <c r="H82" s="100"/>
      <c r="I82"/>
      <c r="J82"/>
      <c r="K82" s="27"/>
    </row>
    <row r="83" spans="1:11" ht="15" thickTop="1" x14ac:dyDescent="0.3">
      <c r="A83"/>
      <c r="B83"/>
      <c r="C83"/>
      <c r="D83"/>
      <c r="E83"/>
      <c r="F83"/>
      <c r="G83"/>
      <c r="H83" s="100"/>
      <c r="I83"/>
      <c r="J83"/>
      <c r="K83" s="27"/>
    </row>
    <row r="84" spans="1:11" ht="15" thickBot="1" x14ac:dyDescent="0.35">
      <c r="A84"/>
      <c r="B84"/>
      <c r="C84"/>
      <c r="D84"/>
      <c r="E84"/>
      <c r="F84"/>
      <c r="G84"/>
      <c r="H84" s="100"/>
      <c r="I84"/>
      <c r="J84"/>
      <c r="K84" s="27"/>
    </row>
    <row r="85" spans="1:11" ht="13.8" thickTop="1" x14ac:dyDescent="0.25">
      <c r="A85" s="27"/>
      <c r="B85" s="27"/>
      <c r="C85" s="27"/>
      <c r="D85" s="27"/>
      <c r="E85" s="27"/>
      <c r="F85" s="27"/>
      <c r="G85" s="27"/>
      <c r="H85" s="101"/>
      <c r="I85" s="27"/>
      <c r="J85" s="27"/>
      <c r="K85" s="27"/>
    </row>
    <row r="86" spans="1:11" x14ac:dyDescent="0.25">
      <c r="A86" s="27"/>
      <c r="B86" s="27"/>
      <c r="C86" s="27"/>
      <c r="D86" s="27"/>
      <c r="E86" s="27"/>
      <c r="F86" s="27"/>
      <c r="G86" s="27"/>
      <c r="H86" s="101"/>
      <c r="I86" s="27"/>
      <c r="J86" s="27"/>
      <c r="K86" s="27"/>
    </row>
    <row r="87" spans="1:11" x14ac:dyDescent="0.25">
      <c r="A87" s="27"/>
      <c r="B87" s="27"/>
      <c r="C87" s="27"/>
      <c r="D87" s="27"/>
      <c r="E87" s="27"/>
      <c r="F87" s="27"/>
      <c r="G87" s="27"/>
      <c r="H87" s="101"/>
      <c r="I87" s="27"/>
      <c r="J87" s="27"/>
      <c r="K87" s="27"/>
    </row>
    <row r="88" spans="1:11" x14ac:dyDescent="0.25">
      <c r="A88" s="27"/>
      <c r="B88" s="27"/>
      <c r="C88" s="27"/>
      <c r="D88" s="27"/>
      <c r="E88" s="27"/>
      <c r="F88" s="27"/>
      <c r="G88" s="27"/>
      <c r="H88" s="101"/>
      <c r="I88" s="27"/>
      <c r="J88" s="27"/>
      <c r="K88" s="27"/>
    </row>
    <row r="89" spans="1:11" x14ac:dyDescent="0.25">
      <c r="A89" s="27"/>
      <c r="B89" s="27"/>
      <c r="C89" s="27"/>
      <c r="D89" s="27"/>
      <c r="E89" s="27"/>
      <c r="F89" s="27"/>
      <c r="G89" s="27"/>
      <c r="H89" s="101"/>
      <c r="I89" s="27"/>
      <c r="J89" s="27"/>
      <c r="K89" s="27"/>
    </row>
    <row r="90" spans="1:11" x14ac:dyDescent="0.25">
      <c r="A90" s="27"/>
      <c r="B90" s="27"/>
      <c r="C90" s="27"/>
      <c r="D90" s="27"/>
      <c r="E90" s="27"/>
      <c r="F90" s="27"/>
      <c r="G90" s="27"/>
      <c r="H90" s="101"/>
      <c r="I90" s="27"/>
      <c r="J90" s="27"/>
      <c r="K90" s="27"/>
    </row>
    <row r="91" spans="1:11" x14ac:dyDescent="0.25">
      <c r="A91" s="27"/>
      <c r="B91" s="27"/>
      <c r="C91" s="27"/>
      <c r="D91" s="27"/>
      <c r="E91" s="27"/>
      <c r="F91" s="27"/>
      <c r="G91" s="27"/>
      <c r="H91" s="101"/>
      <c r="I91" s="27"/>
      <c r="J91" s="27"/>
      <c r="K91" s="27"/>
    </row>
    <row r="92" spans="1:11" x14ac:dyDescent="0.25">
      <c r="A92" s="27"/>
      <c r="B92" s="27"/>
      <c r="C92" s="27"/>
      <c r="D92" s="27"/>
      <c r="E92" s="27"/>
      <c r="F92" s="27"/>
      <c r="G92" s="27"/>
      <c r="H92" s="101"/>
      <c r="I92" s="27"/>
      <c r="J92" s="27"/>
      <c r="K92" s="27"/>
    </row>
    <row r="93" spans="1:11" x14ac:dyDescent="0.25">
      <c r="A93" s="27"/>
      <c r="B93" s="27"/>
      <c r="C93" s="27"/>
      <c r="D93" s="27"/>
      <c r="E93" s="27"/>
      <c r="F93" s="27"/>
      <c r="G93" s="27"/>
      <c r="H93" s="101"/>
      <c r="I93" s="27"/>
      <c r="J93" s="27"/>
      <c r="K93" s="27"/>
    </row>
    <row r="94" spans="1:11" x14ac:dyDescent="0.25">
      <c r="A94" s="27"/>
      <c r="B94" s="27"/>
      <c r="C94" s="27"/>
      <c r="D94" s="27"/>
      <c r="E94" s="27"/>
      <c r="F94" s="27"/>
      <c r="G94" s="27"/>
      <c r="H94" s="101"/>
      <c r="I94" s="27"/>
      <c r="J94" s="27"/>
      <c r="K94" s="27"/>
    </row>
    <row r="95" spans="1:11" x14ac:dyDescent="0.25">
      <c r="A95" s="27"/>
      <c r="B95" s="27"/>
      <c r="C95" s="27"/>
      <c r="D95" s="27"/>
      <c r="E95" s="27"/>
      <c r="F95" s="27"/>
      <c r="G95" s="27"/>
      <c r="H95" s="101"/>
      <c r="I95" s="27"/>
      <c r="J95" s="27"/>
      <c r="K95" s="27"/>
    </row>
    <row r="96" spans="1:11" x14ac:dyDescent="0.25">
      <c r="A96" s="27"/>
      <c r="B96" s="27"/>
      <c r="C96" s="27"/>
      <c r="D96" s="27"/>
      <c r="E96" s="27"/>
      <c r="F96" s="27"/>
      <c r="G96" s="27"/>
      <c r="H96" s="101"/>
      <c r="I96" s="27"/>
      <c r="J96" s="27"/>
      <c r="K96" s="27"/>
    </row>
    <row r="97" spans="1:11" x14ac:dyDescent="0.25">
      <c r="A97" s="27"/>
      <c r="B97" s="27"/>
      <c r="C97" s="27"/>
      <c r="D97" s="27"/>
      <c r="E97" s="27"/>
      <c r="F97" s="27"/>
      <c r="G97" s="27"/>
      <c r="H97" s="101"/>
      <c r="I97" s="27"/>
      <c r="J97" s="27"/>
      <c r="K97" s="27"/>
    </row>
    <row r="98" spans="1:11" x14ac:dyDescent="0.25">
      <c r="A98" s="27"/>
      <c r="B98" s="27"/>
      <c r="C98" s="27"/>
      <c r="D98" s="27"/>
      <c r="E98" s="27"/>
      <c r="F98" s="27"/>
      <c r="G98" s="27"/>
      <c r="H98" s="101"/>
      <c r="I98" s="27"/>
      <c r="J98" s="27"/>
      <c r="K98" s="27"/>
    </row>
    <row r="99" spans="1:11" x14ac:dyDescent="0.25">
      <c r="A99" s="27"/>
      <c r="B99" s="27"/>
      <c r="C99" s="27"/>
      <c r="D99" s="27"/>
      <c r="E99" s="27"/>
      <c r="F99" s="27"/>
      <c r="G99" s="27"/>
      <c r="H99" s="101"/>
      <c r="I99" s="27"/>
      <c r="J99" s="27"/>
      <c r="K99" s="27"/>
    </row>
    <row r="100" spans="1:11" x14ac:dyDescent="0.25">
      <c r="A100" s="27"/>
      <c r="B100" s="27"/>
      <c r="C100" s="27"/>
      <c r="D100" s="27"/>
      <c r="E100" s="27"/>
      <c r="F100" s="27"/>
      <c r="G100" s="27"/>
      <c r="H100" s="101"/>
      <c r="I100" s="27"/>
      <c r="J100" s="27"/>
      <c r="K100" s="27"/>
    </row>
    <row r="101" spans="1:11" x14ac:dyDescent="0.25">
      <c r="A101" s="27"/>
      <c r="B101" s="27"/>
      <c r="C101" s="27"/>
      <c r="D101" s="27"/>
      <c r="E101" s="27"/>
      <c r="F101" s="27"/>
      <c r="G101" s="27"/>
      <c r="H101" s="101"/>
      <c r="I101" s="27"/>
      <c r="J101" s="27"/>
      <c r="K101" s="27"/>
    </row>
    <row r="102" spans="1:11" x14ac:dyDescent="0.25">
      <c r="A102" s="27"/>
      <c r="B102" s="27"/>
      <c r="C102" s="27"/>
      <c r="D102" s="27"/>
      <c r="E102" s="27"/>
      <c r="F102" s="27"/>
      <c r="G102" s="27"/>
      <c r="H102" s="101"/>
      <c r="I102" s="27"/>
      <c r="J102" s="27"/>
      <c r="K102" s="27"/>
    </row>
    <row r="103" spans="1:11" x14ac:dyDescent="0.25">
      <c r="A103" s="27"/>
      <c r="B103" s="27"/>
      <c r="C103" s="27"/>
      <c r="D103" s="27"/>
      <c r="E103" s="27"/>
      <c r="F103" s="27"/>
      <c r="G103" s="27"/>
      <c r="H103" s="101"/>
      <c r="I103" s="27"/>
      <c r="J103" s="27"/>
      <c r="K103" s="27"/>
    </row>
    <row r="104" spans="1:11" x14ac:dyDescent="0.25">
      <c r="A104" s="27"/>
      <c r="B104" s="27"/>
      <c r="C104" s="27"/>
      <c r="D104" s="27"/>
      <c r="E104" s="27"/>
      <c r="F104" s="27"/>
      <c r="G104" s="27"/>
      <c r="H104" s="101"/>
      <c r="I104" s="27"/>
      <c r="J104" s="27"/>
      <c r="K104" s="27"/>
    </row>
    <row r="105" spans="1:11" x14ac:dyDescent="0.25">
      <c r="A105" s="27"/>
      <c r="B105" s="27"/>
      <c r="C105" s="27"/>
      <c r="D105" s="27"/>
      <c r="E105" s="27"/>
      <c r="F105" s="27"/>
      <c r="G105" s="27"/>
      <c r="H105" s="101"/>
      <c r="I105" s="27"/>
      <c r="J105" s="27"/>
      <c r="K105" s="27"/>
    </row>
    <row r="106" spans="1:11" x14ac:dyDescent="0.25">
      <c r="A106" s="27"/>
      <c r="B106" s="27"/>
      <c r="C106" s="27"/>
      <c r="D106" s="27"/>
      <c r="E106" s="27"/>
      <c r="F106" s="27"/>
      <c r="G106" s="27"/>
      <c r="H106" s="101"/>
      <c r="I106" s="27"/>
      <c r="J106" s="27"/>
      <c r="K106" s="27"/>
    </row>
    <row r="107" spans="1:11" x14ac:dyDescent="0.25">
      <c r="A107" s="27"/>
      <c r="B107" s="27"/>
      <c r="C107" s="27"/>
      <c r="D107" s="27"/>
      <c r="E107" s="27"/>
      <c r="F107" s="27"/>
      <c r="G107" s="27"/>
      <c r="H107" s="101"/>
      <c r="I107" s="27"/>
      <c r="J107" s="27"/>
      <c r="K107" s="27"/>
    </row>
    <row r="108" spans="1:11" x14ac:dyDescent="0.25">
      <c r="A108" s="27"/>
      <c r="B108" s="27"/>
      <c r="C108" s="27"/>
      <c r="D108" s="27"/>
      <c r="E108" s="27"/>
      <c r="F108" s="27"/>
      <c r="G108" s="27"/>
      <c r="H108" s="101"/>
      <c r="I108" s="27"/>
      <c r="J108" s="27"/>
      <c r="K108" s="27"/>
    </row>
    <row r="109" spans="1:11" x14ac:dyDescent="0.25">
      <c r="A109" s="27"/>
      <c r="B109" s="27"/>
      <c r="C109" s="27"/>
      <c r="D109" s="27"/>
      <c r="E109" s="27"/>
      <c r="F109" s="27"/>
      <c r="G109" s="27"/>
      <c r="H109" s="101"/>
      <c r="I109" s="27"/>
      <c r="J109" s="27"/>
      <c r="K109" s="27"/>
    </row>
    <row r="110" spans="1:11" x14ac:dyDescent="0.25">
      <c r="A110" s="27"/>
      <c r="B110" s="27"/>
      <c r="C110" s="27"/>
      <c r="D110" s="27"/>
      <c r="E110" s="27"/>
      <c r="F110" s="27"/>
      <c r="G110" s="27"/>
      <c r="H110" s="101"/>
      <c r="I110" s="27"/>
      <c r="J110" s="27"/>
      <c r="K110" s="27"/>
    </row>
    <row r="111" spans="1:11" x14ac:dyDescent="0.25">
      <c r="A111" s="27"/>
      <c r="B111" s="27"/>
      <c r="C111" s="27"/>
      <c r="D111" s="27"/>
      <c r="E111" s="27"/>
      <c r="F111" s="27"/>
      <c r="G111" s="27"/>
      <c r="H111" s="101"/>
      <c r="I111" s="27"/>
      <c r="J111" s="27"/>
      <c r="K111" s="27"/>
    </row>
    <row r="112" spans="1:11" x14ac:dyDescent="0.25">
      <c r="A112" s="27"/>
      <c r="B112" s="27"/>
      <c r="C112" s="27"/>
      <c r="D112" s="27"/>
      <c r="E112" s="27"/>
      <c r="F112" s="27"/>
      <c r="G112" s="27"/>
      <c r="H112" s="101"/>
      <c r="I112" s="27"/>
      <c r="J112" s="27"/>
      <c r="K112" s="27"/>
    </row>
    <row r="113" spans="1:11" x14ac:dyDescent="0.25">
      <c r="A113" s="27"/>
      <c r="B113" s="27"/>
      <c r="C113" s="27"/>
      <c r="D113" s="27"/>
      <c r="E113" s="27"/>
      <c r="F113" s="27"/>
      <c r="G113" s="27"/>
      <c r="H113" s="101"/>
      <c r="I113" s="27"/>
      <c r="J113" s="27"/>
      <c r="K113" s="27"/>
    </row>
    <row r="114" spans="1:11" x14ac:dyDescent="0.25">
      <c r="A114" s="27"/>
      <c r="B114" s="27"/>
      <c r="C114" s="27"/>
      <c r="D114" s="27"/>
      <c r="E114" s="27"/>
      <c r="F114" s="27"/>
      <c r="G114" s="27"/>
      <c r="H114" s="101"/>
      <c r="I114" s="27"/>
      <c r="J114" s="27"/>
      <c r="K114" s="27"/>
    </row>
    <row r="115" spans="1:11" x14ac:dyDescent="0.25">
      <c r="A115" s="27"/>
      <c r="B115" s="27"/>
      <c r="C115" s="27"/>
      <c r="D115" s="27"/>
      <c r="E115" s="27"/>
      <c r="F115" s="27"/>
      <c r="G115" s="27"/>
      <c r="H115" s="101"/>
      <c r="I115" s="27"/>
      <c r="J115" s="27"/>
      <c r="K115" s="27"/>
    </row>
    <row r="116" spans="1:11" x14ac:dyDescent="0.25">
      <c r="A116" s="27"/>
      <c r="B116" s="27"/>
      <c r="C116" s="27"/>
      <c r="D116" s="27"/>
      <c r="E116" s="27"/>
      <c r="F116" s="27"/>
      <c r="G116" s="27"/>
      <c r="H116" s="101"/>
      <c r="I116" s="27"/>
      <c r="J116" s="27"/>
      <c r="K116" s="27"/>
    </row>
    <row r="117" spans="1:11" x14ac:dyDescent="0.25">
      <c r="A117" s="27"/>
      <c r="B117" s="27"/>
      <c r="C117" s="27"/>
      <c r="D117" s="27"/>
      <c r="E117" s="27"/>
      <c r="F117" s="27"/>
      <c r="G117" s="27"/>
      <c r="H117" s="101"/>
      <c r="I117" s="27"/>
      <c r="J117" s="27"/>
      <c r="K117" s="27"/>
    </row>
    <row r="118" spans="1:11" x14ac:dyDescent="0.25">
      <c r="A118" s="27"/>
      <c r="B118" s="27"/>
      <c r="C118" s="27"/>
      <c r="D118" s="27"/>
      <c r="E118" s="27"/>
      <c r="F118" s="27"/>
      <c r="G118" s="27"/>
      <c r="H118" s="101"/>
      <c r="I118" s="27"/>
      <c r="J118" s="27"/>
      <c r="K118" s="27"/>
    </row>
    <row r="119" spans="1:11" x14ac:dyDescent="0.25">
      <c r="A119" s="27"/>
      <c r="B119" s="27"/>
      <c r="C119" s="27"/>
      <c r="D119" s="27"/>
      <c r="E119" s="27"/>
      <c r="F119" s="27"/>
      <c r="G119" s="27"/>
      <c r="H119" s="101"/>
      <c r="I119" s="27"/>
      <c r="J119" s="27"/>
      <c r="K119" s="27"/>
    </row>
    <row r="120" spans="1:11" x14ac:dyDescent="0.25">
      <c r="A120" s="27"/>
      <c r="B120" s="27"/>
      <c r="C120" s="27"/>
      <c r="D120" s="27"/>
      <c r="E120" s="27"/>
      <c r="F120" s="27"/>
      <c r="G120" s="27"/>
      <c r="H120" s="101"/>
      <c r="I120" s="27"/>
      <c r="J120" s="27"/>
      <c r="K120" s="27"/>
    </row>
    <row r="121" spans="1:11" x14ac:dyDescent="0.25">
      <c r="A121" s="27"/>
      <c r="B121" s="27"/>
      <c r="C121" s="27"/>
      <c r="D121" s="27"/>
      <c r="E121" s="27"/>
      <c r="F121" s="27"/>
      <c r="G121" s="27"/>
      <c r="H121" s="101"/>
      <c r="I121" s="27"/>
      <c r="J121" s="27"/>
      <c r="K121" s="27"/>
    </row>
    <row r="122" spans="1:11" x14ac:dyDescent="0.25">
      <c r="A122" s="27"/>
      <c r="B122" s="27"/>
      <c r="C122" s="27"/>
      <c r="D122" s="27"/>
      <c r="E122" s="27"/>
      <c r="F122" s="27"/>
      <c r="G122" s="27"/>
      <c r="H122" s="101"/>
      <c r="I122" s="27"/>
      <c r="J122" s="27"/>
      <c r="K122" s="27"/>
    </row>
    <row r="123" spans="1:11" x14ac:dyDescent="0.25">
      <c r="A123" s="27"/>
      <c r="B123" s="27"/>
      <c r="C123" s="27"/>
      <c r="D123" s="27"/>
      <c r="E123" s="27"/>
      <c r="F123" s="27"/>
      <c r="G123" s="27"/>
      <c r="H123" s="101"/>
      <c r="I123" s="27"/>
      <c r="J123" s="27"/>
      <c r="K123" s="27"/>
    </row>
    <row r="124" spans="1:11" x14ac:dyDescent="0.25">
      <c r="A124" s="27"/>
      <c r="B124" s="27"/>
      <c r="C124" s="27"/>
      <c r="D124" s="27"/>
      <c r="E124" s="27"/>
      <c r="F124" s="27"/>
      <c r="G124" s="27"/>
      <c r="H124" s="101"/>
      <c r="I124" s="27"/>
      <c r="J124" s="27"/>
      <c r="K124" s="27"/>
    </row>
    <row r="125" spans="1:11" x14ac:dyDescent="0.25">
      <c r="A125" s="27"/>
      <c r="B125" s="27"/>
      <c r="C125" s="27"/>
      <c r="D125" s="27"/>
      <c r="E125" s="27"/>
      <c r="F125" s="27"/>
      <c r="G125" s="27"/>
      <c r="H125" s="101"/>
      <c r="I125" s="27"/>
      <c r="J125" s="27"/>
      <c r="K125" s="27"/>
    </row>
    <row r="126" spans="1:11" x14ac:dyDescent="0.25">
      <c r="A126" s="27"/>
      <c r="B126" s="27"/>
      <c r="C126" s="27"/>
      <c r="D126" s="27"/>
      <c r="E126" s="27"/>
      <c r="F126" s="27"/>
      <c r="G126" s="27"/>
      <c r="H126" s="101"/>
      <c r="I126" s="27"/>
      <c r="J126" s="27"/>
      <c r="K126" s="27"/>
    </row>
    <row r="127" spans="1:11" x14ac:dyDescent="0.25">
      <c r="A127" s="27"/>
      <c r="B127" s="27"/>
      <c r="C127" s="27"/>
      <c r="D127" s="27"/>
      <c r="E127" s="27"/>
      <c r="F127" s="27"/>
      <c r="G127" s="27"/>
      <c r="H127" s="101"/>
      <c r="I127" s="27"/>
      <c r="J127" s="27"/>
      <c r="K127" s="27"/>
    </row>
    <row r="128" spans="1:11" x14ac:dyDescent="0.25">
      <c r="A128" s="27"/>
      <c r="B128" s="27"/>
      <c r="C128" s="27"/>
      <c r="D128" s="27"/>
      <c r="E128" s="27"/>
      <c r="F128" s="27"/>
      <c r="G128" s="27"/>
      <c r="H128" s="101"/>
      <c r="I128" s="27"/>
      <c r="J128" s="27"/>
      <c r="K128" s="27"/>
    </row>
    <row r="129" spans="1:11" x14ac:dyDescent="0.25">
      <c r="A129" s="27"/>
      <c r="B129" s="27"/>
      <c r="C129" s="27"/>
      <c r="D129" s="27"/>
      <c r="E129" s="27"/>
      <c r="F129" s="27"/>
      <c r="G129" s="27"/>
      <c r="H129" s="101"/>
      <c r="I129" s="27"/>
      <c r="J129" s="27"/>
      <c r="K129" s="27"/>
    </row>
    <row r="130" spans="1:11" x14ac:dyDescent="0.25">
      <c r="A130" s="27"/>
      <c r="B130" s="27"/>
      <c r="C130" s="27"/>
      <c r="D130" s="27"/>
      <c r="E130" s="27"/>
      <c r="F130" s="27"/>
      <c r="G130" s="27"/>
      <c r="H130" s="101"/>
      <c r="I130" s="27"/>
      <c r="J130" s="27"/>
      <c r="K130" s="27"/>
    </row>
    <row r="131" spans="1:11" x14ac:dyDescent="0.25">
      <c r="A131" s="27"/>
      <c r="B131" s="27"/>
      <c r="C131" s="27"/>
      <c r="D131" s="27"/>
      <c r="E131" s="27"/>
      <c r="F131" s="27"/>
      <c r="G131" s="27"/>
      <c r="H131" s="101"/>
      <c r="I131" s="27"/>
      <c r="J131" s="27"/>
      <c r="K131" s="27"/>
    </row>
    <row r="132" spans="1:11" x14ac:dyDescent="0.25">
      <c r="A132" s="27"/>
      <c r="B132" s="27"/>
      <c r="C132" s="27"/>
      <c r="D132" s="27"/>
      <c r="E132" s="27"/>
      <c r="F132" s="27"/>
      <c r="G132" s="27"/>
      <c r="H132" s="101"/>
      <c r="I132" s="27"/>
      <c r="J132" s="27"/>
      <c r="K132" s="27"/>
    </row>
    <row r="133" spans="1:11" x14ac:dyDescent="0.25">
      <c r="A133" s="27"/>
      <c r="B133" s="27"/>
      <c r="C133" s="27"/>
      <c r="D133" s="27"/>
      <c r="E133" s="27"/>
      <c r="F133" s="27"/>
      <c r="G133" s="27"/>
      <c r="H133" s="101"/>
      <c r="I133" s="27"/>
      <c r="J133" s="27"/>
      <c r="K133" s="27"/>
    </row>
    <row r="134" spans="1:11" x14ac:dyDescent="0.25">
      <c r="A134" s="27"/>
      <c r="B134" s="27"/>
      <c r="C134" s="27"/>
      <c r="D134" s="27"/>
      <c r="E134" s="27"/>
      <c r="F134" s="27"/>
      <c r="G134" s="27"/>
      <c r="H134" s="101"/>
      <c r="I134" s="27"/>
      <c r="J134" s="27"/>
      <c r="K134" s="27"/>
    </row>
    <row r="135" spans="1:11" x14ac:dyDescent="0.25">
      <c r="A135" s="27"/>
      <c r="B135" s="27"/>
      <c r="C135" s="27"/>
      <c r="D135" s="27"/>
      <c r="E135" s="27"/>
      <c r="F135" s="27"/>
      <c r="G135" s="27"/>
      <c r="H135" s="101"/>
      <c r="I135" s="27"/>
      <c r="J135" s="27"/>
      <c r="K135" s="27"/>
    </row>
    <row r="136" spans="1:11" x14ac:dyDescent="0.25">
      <c r="A136" s="27"/>
      <c r="B136" s="27"/>
      <c r="C136" s="27"/>
      <c r="D136" s="27"/>
      <c r="E136" s="27"/>
      <c r="F136" s="27"/>
      <c r="G136" s="27"/>
      <c r="H136" s="101"/>
      <c r="I136" s="27"/>
      <c r="J136" s="27"/>
      <c r="K136" s="27"/>
    </row>
    <row r="137" spans="1:11" x14ac:dyDescent="0.25">
      <c r="A137" s="27"/>
      <c r="B137" s="27"/>
      <c r="C137" s="27"/>
      <c r="D137" s="27"/>
      <c r="E137" s="27"/>
      <c r="F137" s="27"/>
      <c r="G137" s="27"/>
      <c r="H137" s="101"/>
      <c r="I137" s="27"/>
      <c r="J137" s="27"/>
      <c r="K137" s="27"/>
    </row>
    <row r="138" spans="1:11" x14ac:dyDescent="0.25">
      <c r="A138" s="27"/>
      <c r="B138" s="27"/>
      <c r="C138" s="27"/>
      <c r="D138" s="27"/>
      <c r="E138" s="27"/>
      <c r="F138" s="27"/>
      <c r="G138" s="27"/>
      <c r="H138" s="101"/>
      <c r="I138" s="27"/>
      <c r="J138" s="27"/>
      <c r="K138" s="27"/>
    </row>
    <row r="139" spans="1:11" x14ac:dyDescent="0.25">
      <c r="A139" s="27"/>
      <c r="B139" s="27"/>
      <c r="C139" s="27"/>
      <c r="D139" s="27"/>
      <c r="E139" s="27"/>
      <c r="F139" s="27"/>
      <c r="G139" s="27"/>
      <c r="H139" s="101"/>
      <c r="I139" s="27"/>
      <c r="J139" s="27"/>
      <c r="K139" s="27"/>
    </row>
    <row r="140" spans="1:11" x14ac:dyDescent="0.25">
      <c r="A140" s="27"/>
      <c r="B140" s="27"/>
      <c r="C140" s="27"/>
      <c r="D140" s="27"/>
      <c r="E140" s="27"/>
      <c r="F140" s="27"/>
      <c r="G140" s="27"/>
      <c r="H140" s="101"/>
      <c r="I140" s="27"/>
      <c r="J140" s="27"/>
      <c r="K140" s="27"/>
    </row>
    <row r="141" spans="1:11" x14ac:dyDescent="0.25">
      <c r="A141" s="27"/>
      <c r="B141" s="27"/>
      <c r="C141" s="27"/>
      <c r="D141" s="27"/>
      <c r="E141" s="27"/>
      <c r="F141" s="27"/>
      <c r="G141" s="27"/>
      <c r="H141" s="101"/>
      <c r="I141" s="27"/>
      <c r="J141" s="27"/>
      <c r="K141" s="27"/>
    </row>
    <row r="142" spans="1:11" x14ac:dyDescent="0.25">
      <c r="A142" s="27"/>
      <c r="B142" s="27"/>
      <c r="C142" s="27"/>
      <c r="D142" s="27"/>
      <c r="E142" s="27"/>
      <c r="F142" s="27"/>
      <c r="G142" s="27"/>
      <c r="H142" s="101"/>
      <c r="I142" s="27"/>
      <c r="J142" s="27"/>
      <c r="K142" s="27"/>
    </row>
    <row r="143" spans="1:11" x14ac:dyDescent="0.25">
      <c r="A143" s="27"/>
      <c r="B143" s="27"/>
      <c r="C143" s="27"/>
      <c r="D143" s="27"/>
      <c r="E143" s="27"/>
      <c r="F143" s="27"/>
      <c r="G143" s="27"/>
      <c r="H143" s="101"/>
      <c r="I143" s="27"/>
      <c r="J143" s="27"/>
      <c r="K143" s="27"/>
    </row>
    <row r="144" spans="1:11" x14ac:dyDescent="0.25">
      <c r="A144" s="27"/>
      <c r="B144" s="27"/>
      <c r="C144" s="27"/>
      <c r="D144" s="27"/>
      <c r="E144" s="27"/>
      <c r="F144" s="27"/>
      <c r="G144" s="27"/>
      <c r="H144" s="101"/>
      <c r="I144" s="27"/>
      <c r="J144" s="27"/>
      <c r="K144" s="27"/>
    </row>
    <row r="145" spans="1:11" x14ac:dyDescent="0.25">
      <c r="A145" s="27"/>
      <c r="B145" s="27"/>
      <c r="C145" s="27"/>
      <c r="D145" s="27"/>
      <c r="E145" s="27"/>
      <c r="F145" s="27"/>
      <c r="G145" s="27"/>
      <c r="H145" s="101"/>
      <c r="I145" s="27"/>
      <c r="J145" s="27"/>
      <c r="K145" s="27"/>
    </row>
    <row r="146" spans="1:11" x14ac:dyDescent="0.25">
      <c r="A146" s="27"/>
      <c r="B146" s="27"/>
      <c r="C146" s="27"/>
      <c r="D146" s="27"/>
      <c r="E146" s="27"/>
      <c r="F146" s="27"/>
      <c r="G146" s="27"/>
      <c r="H146" s="101"/>
      <c r="I146" s="27"/>
      <c r="J146" s="27"/>
      <c r="K146" s="27"/>
    </row>
    <row r="147" spans="1:11" x14ac:dyDescent="0.25">
      <c r="A147" s="27"/>
      <c r="B147" s="27"/>
      <c r="C147" s="27"/>
      <c r="D147" s="27"/>
      <c r="E147" s="27"/>
      <c r="F147" s="27"/>
      <c r="G147" s="27"/>
      <c r="H147" s="101"/>
      <c r="I147" s="27"/>
      <c r="J147" s="27"/>
      <c r="K147" s="27"/>
    </row>
    <row r="148" spans="1:11" x14ac:dyDescent="0.25">
      <c r="A148" s="27"/>
      <c r="B148" s="27"/>
      <c r="C148" s="27"/>
      <c r="D148" s="27"/>
      <c r="E148" s="27"/>
      <c r="F148" s="27"/>
      <c r="G148" s="27"/>
      <c r="H148" s="101"/>
      <c r="I148" s="27"/>
      <c r="J148" s="27"/>
      <c r="K148" s="27"/>
    </row>
    <row r="149" spans="1:11" x14ac:dyDescent="0.25">
      <c r="A149" s="27"/>
      <c r="B149" s="27"/>
      <c r="C149" s="27"/>
      <c r="D149" s="27"/>
      <c r="E149" s="27"/>
      <c r="F149" s="27"/>
      <c r="G149" s="27"/>
      <c r="H149" s="101"/>
      <c r="I149" s="27"/>
      <c r="J149" s="27"/>
      <c r="K149" s="27"/>
    </row>
    <row r="150" spans="1:11" x14ac:dyDescent="0.25">
      <c r="A150" s="27"/>
      <c r="B150" s="27"/>
      <c r="C150" s="27"/>
      <c r="D150" s="27"/>
      <c r="E150" s="27"/>
      <c r="F150" s="27"/>
      <c r="G150" s="27"/>
      <c r="H150" s="101"/>
      <c r="I150" s="27"/>
      <c r="J150" s="27"/>
      <c r="K150" s="27"/>
    </row>
    <row r="151" spans="1:11" x14ac:dyDescent="0.25">
      <c r="A151" s="27"/>
      <c r="B151" s="27"/>
      <c r="C151" s="27"/>
      <c r="D151" s="27"/>
      <c r="E151" s="27"/>
      <c r="F151" s="27"/>
      <c r="G151" s="27"/>
      <c r="H151" s="101"/>
      <c r="I151" s="27"/>
      <c r="J151" s="27"/>
      <c r="K151" s="27"/>
    </row>
    <row r="152" spans="1:11" x14ac:dyDescent="0.25">
      <c r="A152" s="27"/>
      <c r="B152" s="27"/>
      <c r="C152" s="27"/>
      <c r="D152" s="27"/>
      <c r="E152" s="27"/>
      <c r="F152" s="27"/>
      <c r="G152" s="27"/>
      <c r="H152" s="101"/>
      <c r="I152" s="27"/>
      <c r="J152" s="27"/>
      <c r="K152" s="27"/>
    </row>
    <row r="153" spans="1:11" x14ac:dyDescent="0.25">
      <c r="A153" s="27"/>
      <c r="B153" s="27"/>
      <c r="C153" s="27"/>
      <c r="D153" s="27"/>
      <c r="E153" s="27"/>
      <c r="F153" s="27"/>
      <c r="G153" s="27"/>
      <c r="H153" s="101"/>
      <c r="I153" s="27"/>
      <c r="J153" s="27"/>
      <c r="K153" s="27"/>
    </row>
    <row r="154" spans="1:11" x14ac:dyDescent="0.25">
      <c r="A154" s="27"/>
      <c r="B154" s="27"/>
      <c r="C154" s="27"/>
      <c r="D154" s="27"/>
      <c r="E154" s="27"/>
      <c r="F154" s="27"/>
      <c r="G154" s="27"/>
      <c r="H154" s="101"/>
      <c r="I154" s="27"/>
      <c r="J154" s="27"/>
      <c r="K154" s="27"/>
    </row>
    <row r="155" spans="1:11" x14ac:dyDescent="0.25">
      <c r="A155" s="27"/>
      <c r="B155" s="27"/>
      <c r="C155" s="27"/>
      <c r="D155" s="27"/>
      <c r="E155" s="27"/>
      <c r="F155" s="27"/>
      <c r="G155" s="27"/>
      <c r="H155" s="101"/>
      <c r="I155" s="27"/>
      <c r="J155" s="27"/>
      <c r="K155" s="27"/>
    </row>
    <row r="156" spans="1:11" x14ac:dyDescent="0.25">
      <c r="A156" s="27"/>
      <c r="B156" s="27"/>
      <c r="C156" s="27"/>
      <c r="D156" s="27"/>
      <c r="E156" s="27"/>
      <c r="F156" s="27"/>
      <c r="G156" s="27"/>
      <c r="H156" s="101"/>
      <c r="I156" s="27"/>
      <c r="J156" s="27"/>
      <c r="K156" s="27"/>
    </row>
    <row r="157" spans="1:11" x14ac:dyDescent="0.25">
      <c r="A157" s="27"/>
      <c r="B157" s="27"/>
      <c r="C157" s="27"/>
      <c r="D157" s="27"/>
      <c r="E157" s="27"/>
      <c r="F157" s="27"/>
      <c r="G157" s="27"/>
      <c r="H157" s="101"/>
      <c r="I157" s="27"/>
      <c r="J157" s="27"/>
      <c r="K157" s="27"/>
    </row>
    <row r="158" spans="1:11" x14ac:dyDescent="0.25">
      <c r="A158" s="27"/>
      <c r="B158" s="27"/>
      <c r="C158" s="27"/>
      <c r="D158" s="27"/>
      <c r="E158" s="27"/>
      <c r="F158" s="27"/>
      <c r="G158" s="27"/>
      <c r="H158" s="101"/>
      <c r="I158" s="27"/>
      <c r="J158" s="27"/>
      <c r="K158" s="27"/>
    </row>
    <row r="159" spans="1:11" x14ac:dyDescent="0.25">
      <c r="A159" s="27"/>
      <c r="B159" s="27"/>
      <c r="C159" s="27"/>
      <c r="D159" s="27"/>
      <c r="E159" s="27"/>
      <c r="F159" s="27"/>
      <c r="G159" s="27"/>
      <c r="H159" s="101"/>
      <c r="I159" s="27"/>
      <c r="J159" s="27"/>
      <c r="K159" s="27"/>
    </row>
    <row r="160" spans="1:11" x14ac:dyDescent="0.25">
      <c r="A160" s="27"/>
      <c r="B160" s="27"/>
      <c r="C160" s="27"/>
      <c r="D160" s="27"/>
      <c r="E160" s="27"/>
      <c r="F160" s="27"/>
      <c r="G160" s="27"/>
      <c r="H160" s="101"/>
      <c r="I160" s="27"/>
      <c r="J160" s="27"/>
      <c r="K160" s="27"/>
    </row>
    <row r="161" spans="1:11" x14ac:dyDescent="0.25">
      <c r="A161" s="27"/>
      <c r="B161" s="27"/>
      <c r="C161" s="27"/>
      <c r="D161" s="27"/>
      <c r="E161" s="27"/>
      <c r="F161" s="27"/>
      <c r="G161" s="27"/>
      <c r="H161" s="101"/>
      <c r="I161" s="27"/>
      <c r="J161" s="27"/>
      <c r="K161" s="27"/>
    </row>
    <row r="162" spans="1:11" x14ac:dyDescent="0.25">
      <c r="A162" s="27"/>
      <c r="B162" s="27"/>
      <c r="C162" s="27"/>
      <c r="D162" s="27"/>
      <c r="E162" s="27"/>
      <c r="F162" s="27"/>
      <c r="G162" s="27"/>
      <c r="H162" s="101"/>
      <c r="I162" s="27"/>
      <c r="J162" s="27"/>
      <c r="K162" s="27"/>
    </row>
    <row r="163" spans="1:11" x14ac:dyDescent="0.25">
      <c r="A163" s="27"/>
      <c r="B163" s="27"/>
      <c r="C163" s="27"/>
      <c r="D163" s="27"/>
      <c r="E163" s="27"/>
      <c r="F163" s="27"/>
      <c r="G163" s="27"/>
      <c r="H163" s="101"/>
      <c r="I163" s="27"/>
      <c r="J163" s="27"/>
      <c r="K163" s="27"/>
    </row>
    <row r="164" spans="1:11" x14ac:dyDescent="0.25">
      <c r="A164" s="27"/>
      <c r="B164" s="27"/>
      <c r="C164" s="27"/>
      <c r="D164" s="27"/>
      <c r="E164" s="27"/>
      <c r="F164" s="27"/>
      <c r="G164" s="27"/>
      <c r="H164" s="101"/>
      <c r="I164" s="27"/>
      <c r="J164" s="27"/>
      <c r="K164" s="27"/>
    </row>
    <row r="165" spans="1:11" x14ac:dyDescent="0.25">
      <c r="A165" s="27"/>
      <c r="B165" s="27"/>
      <c r="C165" s="27"/>
      <c r="D165" s="27"/>
      <c r="E165" s="27"/>
      <c r="F165" s="27"/>
      <c r="G165" s="27"/>
      <c r="H165" s="101"/>
      <c r="I165" s="27"/>
      <c r="J165" s="27"/>
      <c r="K165" s="27"/>
    </row>
    <row r="166" spans="1:11" x14ac:dyDescent="0.25">
      <c r="A166" s="27"/>
      <c r="B166" s="27"/>
      <c r="C166" s="27"/>
      <c r="D166" s="27"/>
      <c r="E166" s="27"/>
      <c r="F166" s="27"/>
      <c r="G166" s="27"/>
      <c r="H166" s="101"/>
      <c r="I166" s="27"/>
      <c r="J166" s="27"/>
      <c r="K166" s="27"/>
    </row>
    <row r="167" spans="1:11" x14ac:dyDescent="0.25">
      <c r="A167" s="27"/>
      <c r="B167" s="27"/>
      <c r="C167" s="27"/>
      <c r="D167" s="27"/>
      <c r="E167" s="27"/>
      <c r="F167" s="27"/>
      <c r="G167" s="27"/>
      <c r="H167" s="101"/>
      <c r="I167" s="27"/>
      <c r="J167" s="27"/>
      <c r="K167" s="27"/>
    </row>
    <row r="168" spans="1:11" x14ac:dyDescent="0.25">
      <c r="A168" s="27"/>
      <c r="B168" s="27"/>
      <c r="C168" s="27"/>
      <c r="D168" s="27"/>
      <c r="E168" s="27"/>
      <c r="F168" s="27"/>
      <c r="G168" s="27"/>
      <c r="H168" s="101"/>
      <c r="I168" s="27"/>
      <c r="J168" s="27"/>
      <c r="K168" s="27"/>
    </row>
    <row r="169" spans="1:11" x14ac:dyDescent="0.25">
      <c r="A169" s="27"/>
      <c r="B169" s="27"/>
      <c r="C169" s="27"/>
      <c r="D169" s="27"/>
      <c r="E169" s="27"/>
      <c r="F169" s="27"/>
      <c r="G169" s="27"/>
      <c r="H169" s="101"/>
      <c r="I169" s="27"/>
      <c r="J169" s="27"/>
      <c r="K169" s="27"/>
    </row>
    <row r="170" spans="1:11" x14ac:dyDescent="0.25">
      <c r="A170" s="27"/>
      <c r="B170" s="27"/>
      <c r="C170" s="27"/>
      <c r="D170" s="27"/>
      <c r="E170" s="27"/>
      <c r="F170" s="27"/>
      <c r="G170" s="27"/>
      <c r="H170" s="101"/>
      <c r="I170" s="27"/>
      <c r="J170" s="27"/>
      <c r="K170" s="27"/>
    </row>
    <row r="171" spans="1:11" x14ac:dyDescent="0.25">
      <c r="A171" s="27"/>
      <c r="B171" s="27"/>
      <c r="C171" s="27"/>
      <c r="D171" s="27"/>
      <c r="E171" s="27"/>
      <c r="F171" s="27"/>
      <c r="G171" s="27"/>
      <c r="H171" s="101"/>
      <c r="I171" s="27"/>
      <c r="J171" s="27"/>
      <c r="K171" s="27"/>
    </row>
    <row r="172" spans="1:11" x14ac:dyDescent="0.25">
      <c r="A172" s="27"/>
      <c r="B172" s="27"/>
      <c r="C172" s="27"/>
      <c r="D172" s="27"/>
      <c r="E172" s="27"/>
      <c r="F172" s="27"/>
      <c r="G172" s="27"/>
      <c r="H172" s="101"/>
      <c r="I172" s="27"/>
      <c r="J172" s="27"/>
      <c r="K172" s="27"/>
    </row>
    <row r="173" spans="1:11" x14ac:dyDescent="0.25">
      <c r="A173" s="27"/>
      <c r="B173" s="27"/>
      <c r="C173" s="27"/>
      <c r="D173" s="27"/>
      <c r="E173" s="27"/>
      <c r="F173" s="27"/>
      <c r="G173" s="27"/>
      <c r="H173" s="101"/>
      <c r="I173" s="27"/>
      <c r="J173" s="27"/>
      <c r="K173" s="27"/>
    </row>
    <row r="174" spans="1:11" x14ac:dyDescent="0.25">
      <c r="A174" s="27"/>
      <c r="B174" s="27"/>
      <c r="C174" s="27"/>
      <c r="D174" s="27"/>
      <c r="E174" s="27"/>
      <c r="F174" s="27"/>
      <c r="G174" s="27"/>
      <c r="H174" s="101"/>
      <c r="I174" s="27"/>
      <c r="J174" s="27"/>
      <c r="K174" s="27"/>
    </row>
    <row r="175" spans="1:11" x14ac:dyDescent="0.25">
      <c r="A175" s="27"/>
      <c r="B175" s="27"/>
      <c r="C175" s="27"/>
      <c r="D175" s="27"/>
      <c r="E175" s="27"/>
      <c r="F175" s="27"/>
      <c r="G175" s="27"/>
      <c r="H175" s="101"/>
      <c r="I175" s="27"/>
      <c r="J175" s="27"/>
      <c r="K175" s="27"/>
    </row>
    <row r="176" spans="1:11" x14ac:dyDescent="0.25">
      <c r="A176" s="27"/>
      <c r="B176" s="27"/>
      <c r="C176" s="27"/>
      <c r="D176" s="27"/>
      <c r="E176" s="27"/>
      <c r="F176" s="27"/>
      <c r="G176" s="27"/>
      <c r="H176" s="101"/>
      <c r="I176" s="27"/>
      <c r="J176" s="27"/>
      <c r="K176" s="27"/>
    </row>
    <row r="177" spans="1:11" x14ac:dyDescent="0.25">
      <c r="A177" s="27"/>
      <c r="B177" s="27"/>
      <c r="C177" s="27"/>
      <c r="D177" s="27"/>
      <c r="E177" s="27"/>
      <c r="F177" s="27"/>
      <c r="G177" s="27"/>
      <c r="H177" s="101"/>
      <c r="I177" s="27"/>
      <c r="J177" s="27"/>
      <c r="K177" s="27"/>
    </row>
    <row r="178" spans="1:11" x14ac:dyDescent="0.25">
      <c r="A178" s="27"/>
      <c r="B178" s="27"/>
      <c r="C178" s="27"/>
      <c r="D178" s="27"/>
      <c r="E178" s="27"/>
      <c r="F178" s="27"/>
      <c r="G178" s="27"/>
      <c r="H178" s="101"/>
      <c r="I178" s="27"/>
      <c r="J178" s="27"/>
      <c r="K178" s="27"/>
    </row>
    <row r="179" spans="1:11" x14ac:dyDescent="0.25">
      <c r="A179" s="27"/>
      <c r="B179" s="27"/>
      <c r="C179" s="27"/>
      <c r="D179" s="27"/>
      <c r="E179" s="27"/>
      <c r="F179" s="27"/>
      <c r="G179" s="27"/>
      <c r="H179" s="101"/>
      <c r="I179" s="27"/>
      <c r="J179" s="27"/>
      <c r="K179" s="27"/>
    </row>
    <row r="180" spans="1:11" x14ac:dyDescent="0.25">
      <c r="A180" s="27"/>
      <c r="B180" s="27"/>
      <c r="C180" s="27"/>
      <c r="D180" s="27"/>
      <c r="E180" s="27"/>
      <c r="F180" s="27"/>
      <c r="G180" s="27"/>
      <c r="H180" s="101"/>
      <c r="I180" s="27"/>
      <c r="J180" s="27"/>
      <c r="K180" s="27"/>
    </row>
    <row r="181" spans="1:11" x14ac:dyDescent="0.25">
      <c r="A181" s="27"/>
      <c r="B181" s="27"/>
      <c r="C181" s="27"/>
      <c r="D181" s="27"/>
      <c r="E181" s="27"/>
      <c r="F181" s="27"/>
      <c r="G181" s="27"/>
      <c r="H181" s="101"/>
      <c r="I181" s="27"/>
      <c r="J181" s="27"/>
      <c r="K181" s="27"/>
    </row>
    <row r="182" spans="1:11" x14ac:dyDescent="0.25">
      <c r="A182" s="27"/>
      <c r="B182" s="27"/>
      <c r="C182" s="27"/>
      <c r="D182" s="27"/>
      <c r="E182" s="27"/>
      <c r="F182" s="27"/>
      <c r="G182" s="27"/>
      <c r="H182" s="101"/>
      <c r="I182" s="27"/>
      <c r="J182" s="27"/>
      <c r="K182" s="27"/>
    </row>
    <row r="183" spans="1:11" x14ac:dyDescent="0.25">
      <c r="A183" s="27"/>
      <c r="B183" s="27"/>
      <c r="C183" s="27"/>
      <c r="D183" s="27"/>
      <c r="E183" s="27"/>
      <c r="F183" s="27"/>
      <c r="G183" s="27"/>
      <c r="H183" s="101"/>
      <c r="I183" s="27"/>
      <c r="J183" s="27"/>
      <c r="K183" s="27"/>
    </row>
    <row r="184" spans="1:11" x14ac:dyDescent="0.25">
      <c r="A184" s="27"/>
      <c r="B184" s="27"/>
      <c r="C184" s="27"/>
      <c r="D184" s="27"/>
      <c r="E184" s="27"/>
      <c r="F184" s="27"/>
      <c r="G184" s="27"/>
      <c r="H184" s="101"/>
      <c r="I184" s="27"/>
      <c r="J184" s="27"/>
      <c r="K184" s="27"/>
    </row>
    <row r="185" spans="1:11" x14ac:dyDescent="0.25">
      <c r="A185" s="27"/>
      <c r="B185" s="27"/>
      <c r="C185" s="27"/>
      <c r="D185" s="27"/>
      <c r="E185" s="27"/>
      <c r="F185" s="27"/>
      <c r="G185" s="27"/>
      <c r="H185" s="101"/>
      <c r="I185" s="27"/>
      <c r="J185" s="27"/>
      <c r="K185" s="27"/>
    </row>
    <row r="186" spans="1:11" x14ac:dyDescent="0.25">
      <c r="A186" s="27"/>
      <c r="B186" s="27"/>
      <c r="C186" s="27"/>
      <c r="D186" s="27"/>
      <c r="E186" s="27"/>
      <c r="F186" s="27"/>
      <c r="G186" s="27"/>
      <c r="H186" s="101"/>
      <c r="I186" s="27"/>
      <c r="J186" s="27"/>
      <c r="K186" s="27"/>
    </row>
    <row r="187" spans="1:11" x14ac:dyDescent="0.25">
      <c r="A187" s="27"/>
      <c r="B187" s="27"/>
      <c r="C187" s="27"/>
      <c r="D187" s="27"/>
      <c r="E187" s="27"/>
      <c r="F187" s="27"/>
      <c r="G187" s="27"/>
      <c r="H187" s="101"/>
      <c r="I187" s="27"/>
      <c r="J187" s="27"/>
      <c r="K187" s="27"/>
    </row>
    <row r="188" spans="1:11" x14ac:dyDescent="0.25">
      <c r="A188" s="27"/>
      <c r="B188" s="27"/>
      <c r="C188" s="27"/>
      <c r="D188" s="27"/>
      <c r="E188" s="27"/>
      <c r="F188" s="27"/>
      <c r="G188" s="27"/>
      <c r="H188" s="101"/>
      <c r="I188" s="27"/>
      <c r="J188" s="27"/>
      <c r="K188" s="27"/>
    </row>
    <row r="189" spans="1:11" x14ac:dyDescent="0.25">
      <c r="A189" s="27"/>
      <c r="B189" s="27"/>
      <c r="C189" s="27"/>
      <c r="D189" s="27"/>
      <c r="E189" s="27"/>
      <c r="F189" s="27"/>
      <c r="G189" s="27"/>
      <c r="H189" s="101"/>
      <c r="I189" s="27"/>
      <c r="J189" s="27"/>
      <c r="K189" s="27"/>
    </row>
    <row r="190" spans="1:11" x14ac:dyDescent="0.25">
      <c r="A190" s="27"/>
      <c r="B190" s="27"/>
      <c r="C190" s="27"/>
      <c r="D190" s="27"/>
      <c r="E190" s="27"/>
      <c r="F190" s="27"/>
      <c r="G190" s="27"/>
      <c r="H190" s="101"/>
      <c r="I190" s="27"/>
      <c r="J190" s="27"/>
      <c r="K190" s="27"/>
    </row>
    <row r="191" spans="1:11" x14ac:dyDescent="0.25">
      <c r="A191" s="27"/>
      <c r="B191" s="27"/>
      <c r="C191" s="27"/>
      <c r="D191" s="27"/>
      <c r="E191" s="27"/>
      <c r="F191" s="27"/>
      <c r="G191" s="27"/>
      <c r="H191" s="101"/>
      <c r="I191" s="27"/>
      <c r="J191" s="27"/>
      <c r="K191" s="27"/>
    </row>
    <row r="192" spans="1:11" x14ac:dyDescent="0.25">
      <c r="A192" s="27"/>
      <c r="B192" s="27"/>
      <c r="C192" s="27"/>
      <c r="D192" s="27"/>
      <c r="E192" s="27"/>
      <c r="F192" s="27"/>
      <c r="G192" s="27"/>
      <c r="H192" s="101"/>
      <c r="I192" s="27"/>
      <c r="J192" s="27"/>
      <c r="K192" s="27"/>
    </row>
    <row r="193" spans="1:11" x14ac:dyDescent="0.25">
      <c r="A193" s="27"/>
      <c r="B193" s="27"/>
      <c r="C193" s="27"/>
      <c r="D193" s="27"/>
      <c r="E193" s="27"/>
      <c r="F193" s="27"/>
      <c r="G193" s="27"/>
      <c r="H193" s="101"/>
      <c r="I193" s="27"/>
      <c r="J193" s="27"/>
      <c r="K193" s="27"/>
    </row>
    <row r="194" spans="1:11" x14ac:dyDescent="0.25">
      <c r="A194" s="27"/>
      <c r="B194" s="27"/>
      <c r="C194" s="27"/>
      <c r="D194" s="27"/>
      <c r="E194" s="27"/>
      <c r="F194" s="27"/>
      <c r="G194" s="27"/>
      <c r="H194" s="101"/>
      <c r="I194" s="27"/>
      <c r="J194" s="27"/>
      <c r="K194" s="27"/>
    </row>
    <row r="195" spans="1:11" x14ac:dyDescent="0.25">
      <c r="A195" s="27"/>
      <c r="B195" s="27"/>
      <c r="C195" s="27"/>
      <c r="D195" s="27"/>
      <c r="E195" s="27"/>
      <c r="F195" s="27"/>
      <c r="G195" s="27"/>
      <c r="H195" s="101"/>
      <c r="I195" s="27"/>
      <c r="J195" s="27"/>
      <c r="K195" s="27"/>
    </row>
    <row r="196" spans="1:11" x14ac:dyDescent="0.25">
      <c r="A196" s="27"/>
      <c r="B196" s="27"/>
      <c r="C196" s="27"/>
      <c r="D196" s="27"/>
      <c r="E196" s="27"/>
      <c r="F196" s="27"/>
      <c r="G196" s="27"/>
      <c r="H196" s="101"/>
      <c r="I196" s="27"/>
      <c r="J196" s="27"/>
      <c r="K196" s="27"/>
    </row>
    <row r="197" spans="1:11" x14ac:dyDescent="0.25">
      <c r="A197" s="27"/>
      <c r="B197" s="27"/>
      <c r="C197" s="27"/>
      <c r="D197" s="27"/>
      <c r="E197" s="27"/>
      <c r="F197" s="27"/>
      <c r="G197" s="27"/>
      <c r="H197" s="101"/>
      <c r="I197" s="27"/>
      <c r="J197" s="27"/>
      <c r="K197" s="27"/>
    </row>
    <row r="198" spans="1:11" x14ac:dyDescent="0.25">
      <c r="A198" s="27"/>
      <c r="B198" s="27"/>
      <c r="C198" s="27"/>
      <c r="D198" s="27"/>
      <c r="E198" s="27"/>
      <c r="F198" s="27"/>
      <c r="G198" s="27"/>
      <c r="H198" s="101"/>
      <c r="I198" s="27"/>
      <c r="J198" s="27"/>
      <c r="K198" s="27"/>
    </row>
    <row r="199" spans="1:11" x14ac:dyDescent="0.25">
      <c r="A199" s="27"/>
      <c r="B199" s="27"/>
      <c r="C199" s="27"/>
      <c r="D199" s="27"/>
      <c r="E199" s="27"/>
      <c r="F199" s="27"/>
      <c r="G199" s="27"/>
      <c r="H199" s="101"/>
      <c r="I199" s="27"/>
      <c r="J199" s="27"/>
      <c r="K199" s="27"/>
    </row>
    <row r="200" spans="1:11" x14ac:dyDescent="0.25">
      <c r="A200" s="27"/>
      <c r="B200" s="27"/>
      <c r="C200" s="27"/>
      <c r="D200" s="27"/>
      <c r="E200" s="27"/>
      <c r="F200" s="27"/>
      <c r="G200" s="27"/>
      <c r="H200" s="101"/>
      <c r="I200" s="27"/>
      <c r="J200" s="27"/>
      <c r="K200" s="27"/>
    </row>
    <row r="201" spans="1:11" x14ac:dyDescent="0.25">
      <c r="A201" s="27"/>
      <c r="B201" s="27"/>
      <c r="C201" s="27"/>
      <c r="D201" s="27"/>
      <c r="E201" s="27"/>
      <c r="F201" s="27"/>
      <c r="G201" s="27"/>
      <c r="H201" s="101"/>
      <c r="I201" s="27"/>
      <c r="J201" s="27"/>
      <c r="K201" s="27"/>
    </row>
    <row r="202" spans="1:11" x14ac:dyDescent="0.25">
      <c r="A202" s="27"/>
      <c r="B202" s="27"/>
      <c r="C202" s="27"/>
      <c r="D202" s="27"/>
      <c r="E202" s="27"/>
      <c r="F202" s="27"/>
      <c r="G202" s="27"/>
      <c r="H202" s="101"/>
      <c r="I202" s="27"/>
      <c r="J202" s="27"/>
      <c r="K202" s="27"/>
    </row>
    <row r="203" spans="1:11" x14ac:dyDescent="0.25">
      <c r="A203" s="27"/>
      <c r="B203" s="27"/>
      <c r="C203" s="27"/>
      <c r="D203" s="27"/>
      <c r="E203" s="27"/>
      <c r="F203" s="27"/>
      <c r="G203" s="27"/>
      <c r="H203" s="101"/>
      <c r="I203" s="27"/>
      <c r="J203" s="27"/>
      <c r="K203" s="27"/>
    </row>
    <row r="204" spans="1:11" x14ac:dyDescent="0.25">
      <c r="A204" s="27"/>
      <c r="B204" s="27"/>
      <c r="C204" s="27"/>
      <c r="D204" s="27"/>
      <c r="E204" s="27"/>
      <c r="F204" s="27"/>
      <c r="G204" s="27"/>
      <c r="H204" s="101"/>
      <c r="I204" s="27"/>
      <c r="J204" s="27"/>
      <c r="K204" s="27"/>
    </row>
    <row r="205" spans="1:11" x14ac:dyDescent="0.25">
      <c r="A205" s="27"/>
      <c r="B205" s="27"/>
      <c r="C205" s="27"/>
      <c r="D205" s="27"/>
      <c r="E205" s="27"/>
      <c r="F205" s="27"/>
      <c r="G205" s="27"/>
      <c r="H205" s="101"/>
      <c r="I205" s="27"/>
      <c r="J205" s="27"/>
      <c r="K205" s="27"/>
    </row>
    <row r="206" spans="1:11" x14ac:dyDescent="0.25">
      <c r="A206" s="27"/>
      <c r="B206" s="27"/>
      <c r="C206" s="27"/>
      <c r="D206" s="27"/>
      <c r="E206" s="27"/>
      <c r="F206" s="27"/>
      <c r="G206" s="27"/>
      <c r="H206" s="101"/>
      <c r="I206" s="27"/>
      <c r="J206" s="27"/>
      <c r="K206" s="27"/>
    </row>
    <row r="207" spans="1:11" x14ac:dyDescent="0.25">
      <c r="A207" s="27"/>
      <c r="B207" s="27"/>
      <c r="C207" s="27"/>
      <c r="D207" s="27"/>
      <c r="E207" s="27"/>
      <c r="F207" s="27"/>
      <c r="G207" s="27"/>
      <c r="H207" s="101"/>
      <c r="I207" s="27"/>
      <c r="J207" s="27"/>
      <c r="K207" s="27"/>
    </row>
    <row r="208" spans="1:11" x14ac:dyDescent="0.25">
      <c r="A208" s="27"/>
      <c r="B208" s="27"/>
      <c r="C208" s="27"/>
      <c r="D208" s="27"/>
      <c r="E208" s="27"/>
      <c r="F208" s="27"/>
      <c r="G208" s="27"/>
      <c r="H208" s="101"/>
      <c r="I208" s="27"/>
      <c r="J208" s="27"/>
      <c r="K208" s="27"/>
    </row>
    <row r="209" spans="1:11" x14ac:dyDescent="0.25">
      <c r="A209" s="27"/>
      <c r="B209" s="27"/>
      <c r="C209" s="27"/>
      <c r="D209" s="27"/>
      <c r="E209" s="27"/>
      <c r="F209" s="27"/>
      <c r="G209" s="27"/>
      <c r="H209" s="101"/>
      <c r="I209" s="27"/>
      <c r="J209" s="27"/>
      <c r="K209" s="27"/>
    </row>
    <row r="210" spans="1:11" x14ac:dyDescent="0.25">
      <c r="A210" s="27"/>
      <c r="B210" s="27"/>
      <c r="C210" s="27"/>
      <c r="D210" s="27"/>
      <c r="E210" s="27"/>
      <c r="F210" s="27"/>
      <c r="G210" s="27"/>
      <c r="H210" s="101"/>
      <c r="I210" s="27"/>
      <c r="J210" s="27"/>
      <c r="K210" s="27"/>
    </row>
    <row r="211" spans="1:11" x14ac:dyDescent="0.25">
      <c r="A211" s="27"/>
      <c r="B211" s="27"/>
      <c r="C211" s="27"/>
      <c r="D211" s="27"/>
      <c r="E211" s="27"/>
      <c r="F211" s="27"/>
      <c r="G211" s="27"/>
      <c r="H211" s="101"/>
      <c r="I211" s="27"/>
      <c r="J211" s="27"/>
      <c r="K211" s="27"/>
    </row>
    <row r="212" spans="1:11" x14ac:dyDescent="0.25">
      <c r="A212" s="27"/>
      <c r="B212" s="27"/>
      <c r="C212" s="27"/>
      <c r="D212" s="27"/>
      <c r="E212" s="27"/>
      <c r="F212" s="27"/>
      <c r="G212" s="27"/>
      <c r="H212" s="101"/>
      <c r="I212" s="27"/>
      <c r="J212" s="27"/>
      <c r="K212" s="27"/>
    </row>
    <row r="213" spans="1:11" x14ac:dyDescent="0.25">
      <c r="A213" s="27"/>
      <c r="B213" s="27"/>
      <c r="C213" s="27"/>
      <c r="D213" s="27"/>
      <c r="E213" s="27"/>
      <c r="F213" s="27"/>
      <c r="G213" s="27"/>
      <c r="H213" s="101"/>
      <c r="I213" s="27"/>
      <c r="J213" s="27"/>
      <c r="K213" s="27"/>
    </row>
    <row r="214" spans="1:11" x14ac:dyDescent="0.25">
      <c r="A214" s="27"/>
      <c r="B214" s="27"/>
      <c r="C214" s="27"/>
      <c r="D214" s="27"/>
      <c r="E214" s="27"/>
      <c r="F214" s="27"/>
      <c r="G214" s="27"/>
      <c r="H214" s="101"/>
      <c r="I214" s="27"/>
      <c r="J214" s="27"/>
      <c r="K214" s="27"/>
    </row>
    <row r="215" spans="1:11" x14ac:dyDescent="0.25">
      <c r="A215" s="27"/>
      <c r="B215" s="27"/>
      <c r="C215" s="27"/>
      <c r="D215" s="27"/>
      <c r="E215" s="27"/>
      <c r="F215" s="27"/>
      <c r="G215" s="27"/>
      <c r="H215" s="101"/>
      <c r="I215" s="27"/>
      <c r="J215" s="27"/>
      <c r="K215" s="27"/>
    </row>
    <row r="216" spans="1:11" x14ac:dyDescent="0.25">
      <c r="A216" s="27"/>
      <c r="B216" s="27"/>
      <c r="C216" s="27"/>
      <c r="D216" s="27"/>
      <c r="E216" s="27"/>
      <c r="F216" s="27"/>
      <c r="G216" s="27"/>
      <c r="H216" s="101"/>
      <c r="I216" s="27"/>
      <c r="J216" s="27"/>
      <c r="K216" s="27"/>
    </row>
    <row r="217" spans="1:11" x14ac:dyDescent="0.25">
      <c r="A217" s="27"/>
      <c r="B217" s="27"/>
      <c r="C217" s="27"/>
      <c r="D217" s="27"/>
      <c r="E217" s="27"/>
      <c r="F217" s="27"/>
      <c r="G217" s="27"/>
      <c r="H217" s="101"/>
      <c r="I217" s="27"/>
      <c r="J217" s="27"/>
      <c r="K217" s="27"/>
    </row>
    <row r="218" spans="1:11" x14ac:dyDescent="0.25">
      <c r="A218" s="27"/>
      <c r="B218" s="27"/>
      <c r="C218" s="27"/>
      <c r="D218" s="27"/>
      <c r="E218" s="27"/>
      <c r="F218" s="27"/>
      <c r="G218" s="27"/>
      <c r="H218" s="101"/>
      <c r="I218" s="27"/>
      <c r="J218" s="27"/>
      <c r="K218" s="27"/>
    </row>
    <row r="219" spans="1:11" x14ac:dyDescent="0.25">
      <c r="A219" s="27"/>
      <c r="B219" s="27"/>
      <c r="C219" s="27"/>
      <c r="D219" s="27"/>
      <c r="E219" s="27"/>
      <c r="F219" s="27"/>
      <c r="G219" s="27"/>
      <c r="H219" s="101"/>
      <c r="I219" s="27"/>
      <c r="J219" s="27"/>
      <c r="K219" s="27"/>
    </row>
    <row r="220" spans="1:11" x14ac:dyDescent="0.25">
      <c r="A220" s="27"/>
      <c r="B220" s="27"/>
      <c r="C220" s="27"/>
      <c r="D220" s="27"/>
      <c r="E220" s="27"/>
      <c r="F220" s="27"/>
      <c r="G220" s="27"/>
      <c r="H220" s="101"/>
      <c r="I220" s="27"/>
      <c r="J220" s="27"/>
      <c r="K220" s="27"/>
    </row>
    <row r="221" spans="1:11" x14ac:dyDescent="0.25">
      <c r="A221" s="27"/>
      <c r="B221" s="27"/>
      <c r="C221" s="27"/>
      <c r="D221" s="27"/>
      <c r="E221" s="27"/>
      <c r="F221" s="27"/>
      <c r="G221" s="27"/>
      <c r="H221" s="101"/>
      <c r="I221" s="27"/>
      <c r="J221" s="27"/>
      <c r="K221" s="27"/>
    </row>
    <row r="222" spans="1:11" x14ac:dyDescent="0.25">
      <c r="A222" s="27"/>
      <c r="B222" s="27"/>
      <c r="C222" s="27"/>
      <c r="D222" s="27"/>
      <c r="E222" s="27"/>
      <c r="F222" s="27"/>
      <c r="G222" s="27"/>
      <c r="H222" s="101"/>
      <c r="I222" s="27"/>
      <c r="J222" s="27"/>
      <c r="K222" s="27"/>
    </row>
    <row r="223" spans="1:11" x14ac:dyDescent="0.25">
      <c r="A223" s="27"/>
      <c r="B223" s="27"/>
      <c r="C223" s="27"/>
      <c r="D223" s="27"/>
      <c r="E223" s="27"/>
      <c r="F223" s="27"/>
      <c r="G223" s="27"/>
      <c r="H223" s="101"/>
      <c r="I223" s="27"/>
      <c r="J223" s="27"/>
      <c r="K223" s="27"/>
    </row>
    <row r="224" spans="1:11" x14ac:dyDescent="0.25">
      <c r="A224" s="27"/>
      <c r="B224" s="27"/>
      <c r="C224" s="27"/>
      <c r="D224" s="27"/>
      <c r="E224" s="27"/>
      <c r="F224" s="27"/>
      <c r="G224" s="27"/>
      <c r="H224" s="101"/>
      <c r="I224" s="27"/>
      <c r="J224" s="27"/>
      <c r="K224" s="27"/>
    </row>
    <row r="225" spans="1:11" x14ac:dyDescent="0.25">
      <c r="A225" s="27"/>
      <c r="B225" s="27"/>
      <c r="C225" s="27"/>
      <c r="D225" s="27"/>
      <c r="E225" s="27"/>
      <c r="F225" s="27"/>
      <c r="G225" s="27"/>
      <c r="H225" s="101"/>
      <c r="I225" s="27"/>
      <c r="J225" s="27"/>
      <c r="K225" s="27"/>
    </row>
    <row r="226" spans="1:11" x14ac:dyDescent="0.25">
      <c r="A226" s="27"/>
      <c r="B226" s="27"/>
      <c r="C226" s="27"/>
      <c r="D226" s="27"/>
      <c r="E226" s="27"/>
      <c r="F226" s="27"/>
      <c r="G226" s="27"/>
      <c r="H226" s="101"/>
      <c r="I226" s="27"/>
      <c r="J226" s="27"/>
      <c r="K226" s="27"/>
    </row>
    <row r="227" spans="1:11" x14ac:dyDescent="0.25">
      <c r="A227" s="27"/>
      <c r="B227" s="27"/>
      <c r="C227" s="27"/>
      <c r="D227" s="27"/>
      <c r="E227" s="27"/>
      <c r="F227" s="27"/>
      <c r="G227" s="27"/>
      <c r="H227" s="101"/>
      <c r="I227" s="27"/>
      <c r="J227" s="27"/>
      <c r="K227" s="27"/>
    </row>
    <row r="228" spans="1:11" x14ac:dyDescent="0.25">
      <c r="A228" s="27"/>
      <c r="B228" s="27"/>
      <c r="C228" s="27"/>
      <c r="D228" s="27"/>
      <c r="E228" s="27"/>
      <c r="F228" s="27"/>
      <c r="G228" s="27"/>
      <c r="H228" s="101"/>
      <c r="I228" s="27"/>
      <c r="J228" s="27"/>
      <c r="K228" s="27"/>
    </row>
    <row r="229" spans="1:11" x14ac:dyDescent="0.25">
      <c r="A229" s="27"/>
      <c r="B229" s="27"/>
      <c r="C229" s="27"/>
      <c r="D229" s="27"/>
      <c r="E229" s="27"/>
      <c r="F229" s="27"/>
      <c r="G229" s="27"/>
      <c r="H229" s="101"/>
      <c r="I229" s="27"/>
      <c r="J229" s="27"/>
      <c r="K229" s="27"/>
    </row>
    <row r="230" spans="1:11" x14ac:dyDescent="0.25">
      <c r="A230" s="27"/>
      <c r="B230" s="27"/>
      <c r="C230" s="27"/>
      <c r="D230" s="27"/>
      <c r="E230" s="27"/>
      <c r="F230" s="27"/>
      <c r="G230" s="27"/>
      <c r="H230" s="101"/>
      <c r="I230" s="27"/>
      <c r="J230" s="27"/>
      <c r="K230" s="27"/>
    </row>
    <row r="231" spans="1:11" x14ac:dyDescent="0.25">
      <c r="A231" s="27"/>
      <c r="B231" s="27"/>
      <c r="C231" s="27"/>
      <c r="D231" s="27"/>
      <c r="E231" s="27"/>
      <c r="F231" s="27"/>
      <c r="G231" s="27"/>
      <c r="H231" s="101"/>
      <c r="I231" s="27"/>
      <c r="J231" s="27"/>
      <c r="K231" s="27"/>
    </row>
    <row r="232" spans="1:11" x14ac:dyDescent="0.25">
      <c r="A232" s="27"/>
      <c r="B232" s="27"/>
      <c r="C232" s="27"/>
      <c r="D232" s="27"/>
      <c r="E232" s="27"/>
      <c r="F232" s="27"/>
      <c r="G232" s="27"/>
      <c r="H232" s="101"/>
      <c r="I232" s="27"/>
      <c r="J232" s="27"/>
      <c r="K232" s="27"/>
    </row>
    <row r="233" spans="1:11" x14ac:dyDescent="0.25">
      <c r="A233" s="27"/>
      <c r="B233" s="27"/>
      <c r="C233" s="27"/>
      <c r="D233" s="27"/>
      <c r="E233" s="27"/>
      <c r="F233" s="27"/>
      <c r="G233" s="27"/>
      <c r="H233" s="101"/>
      <c r="I233" s="27"/>
      <c r="J233" s="27"/>
      <c r="K233" s="27"/>
    </row>
    <row r="234" spans="1:11" x14ac:dyDescent="0.25">
      <c r="A234" s="27"/>
      <c r="B234" s="27"/>
      <c r="C234" s="27"/>
      <c r="D234" s="27"/>
      <c r="E234" s="27"/>
      <c r="F234" s="27"/>
      <c r="G234" s="27"/>
      <c r="H234" s="101"/>
      <c r="I234" s="27"/>
      <c r="J234" s="27"/>
      <c r="K234" s="27"/>
    </row>
    <row r="235" spans="1:11" x14ac:dyDescent="0.25">
      <c r="A235" s="27"/>
      <c r="B235" s="27"/>
      <c r="C235" s="27"/>
      <c r="D235" s="27"/>
      <c r="E235" s="27"/>
      <c r="F235" s="27"/>
      <c r="G235" s="27"/>
      <c r="H235" s="101"/>
      <c r="I235" s="27"/>
      <c r="J235" s="27"/>
      <c r="K235" s="27"/>
    </row>
    <row r="236" spans="1:11" x14ac:dyDescent="0.25">
      <c r="A236" s="27"/>
      <c r="B236" s="27"/>
      <c r="C236" s="27"/>
      <c r="D236" s="27"/>
      <c r="E236" s="27"/>
      <c r="F236" s="27"/>
      <c r="G236" s="27"/>
      <c r="H236" s="101"/>
      <c r="I236" s="27"/>
      <c r="J236" s="27"/>
      <c r="K236" s="27"/>
    </row>
    <row r="237" spans="1:11" x14ac:dyDescent="0.25">
      <c r="A237" s="27"/>
      <c r="B237" s="27"/>
      <c r="C237" s="27"/>
      <c r="D237" s="27"/>
      <c r="E237" s="27"/>
      <c r="F237" s="27"/>
      <c r="G237" s="27"/>
      <c r="H237" s="101"/>
      <c r="I237" s="27"/>
      <c r="J237" s="27"/>
      <c r="K237" s="27"/>
    </row>
    <row r="238" spans="1:11" x14ac:dyDescent="0.25">
      <c r="A238" s="27"/>
      <c r="B238" s="27"/>
      <c r="C238" s="27"/>
      <c r="D238" s="27"/>
      <c r="E238" s="27"/>
      <c r="F238" s="27"/>
      <c r="G238" s="27"/>
      <c r="H238" s="101"/>
      <c r="I238" s="27"/>
      <c r="J238" s="27"/>
      <c r="K238" s="27"/>
    </row>
    <row r="239" spans="1:11" x14ac:dyDescent="0.25">
      <c r="A239" s="27"/>
      <c r="B239" s="27"/>
      <c r="C239" s="27"/>
      <c r="D239" s="27"/>
      <c r="E239" s="27"/>
      <c r="F239" s="27"/>
      <c r="G239" s="27"/>
      <c r="H239" s="101"/>
      <c r="I239" s="27"/>
      <c r="J239" s="27"/>
      <c r="K239" s="27"/>
    </row>
    <row r="240" spans="1:11" x14ac:dyDescent="0.25">
      <c r="A240" s="27"/>
      <c r="B240" s="27"/>
      <c r="C240" s="27"/>
      <c r="D240" s="27"/>
      <c r="E240" s="27"/>
      <c r="F240" s="27"/>
      <c r="G240" s="27"/>
      <c r="H240" s="101"/>
      <c r="I240" s="27"/>
      <c r="J240" s="27"/>
      <c r="K240" s="27"/>
    </row>
    <row r="241" spans="1:11" x14ac:dyDescent="0.25">
      <c r="A241" s="27"/>
      <c r="B241" s="27"/>
      <c r="C241" s="27"/>
      <c r="D241" s="27"/>
      <c r="E241" s="27"/>
      <c r="F241" s="27"/>
      <c r="G241" s="27"/>
      <c r="H241" s="101"/>
      <c r="I241" s="27"/>
      <c r="J241" s="27"/>
      <c r="K241" s="27"/>
    </row>
    <row r="242" spans="1:11" x14ac:dyDescent="0.25">
      <c r="A242" s="27"/>
      <c r="B242" s="27"/>
      <c r="C242" s="27"/>
      <c r="D242" s="27"/>
      <c r="E242" s="27"/>
      <c r="F242" s="27"/>
      <c r="G242" s="27"/>
      <c r="H242" s="101"/>
      <c r="I242" s="27"/>
      <c r="J242" s="27"/>
      <c r="K242" s="27"/>
    </row>
    <row r="243" spans="1:11" x14ac:dyDescent="0.25">
      <c r="A243" s="27"/>
      <c r="B243" s="27"/>
      <c r="C243" s="27"/>
      <c r="D243" s="27"/>
      <c r="E243" s="27"/>
      <c r="F243" s="27"/>
      <c r="G243" s="27"/>
      <c r="H243" s="101"/>
      <c r="I243" s="27"/>
      <c r="J243" s="27"/>
      <c r="K243" s="27"/>
    </row>
    <row r="244" spans="1:11" x14ac:dyDescent="0.25">
      <c r="A244" s="27"/>
      <c r="B244" s="27"/>
      <c r="C244" s="27"/>
      <c r="D244" s="27"/>
      <c r="E244" s="27"/>
      <c r="F244" s="27"/>
      <c r="G244" s="27"/>
      <c r="H244" s="101"/>
      <c r="I244" s="27"/>
      <c r="J244" s="27"/>
      <c r="K244" s="27"/>
    </row>
    <row r="245" spans="1:11" x14ac:dyDescent="0.25">
      <c r="A245" s="27"/>
      <c r="B245" s="27"/>
      <c r="C245" s="27"/>
      <c r="D245" s="27"/>
      <c r="E245" s="27"/>
      <c r="F245" s="27"/>
      <c r="G245" s="27"/>
      <c r="H245" s="101"/>
      <c r="I245" s="27"/>
      <c r="J245" s="27"/>
      <c r="K245" s="27"/>
    </row>
    <row r="246" spans="1:11" x14ac:dyDescent="0.25">
      <c r="A246" s="27"/>
      <c r="B246" s="27"/>
      <c r="C246" s="27"/>
      <c r="D246" s="27"/>
      <c r="E246" s="27"/>
      <c r="F246" s="27"/>
      <c r="G246" s="27"/>
      <c r="H246" s="101"/>
      <c r="I246" s="27"/>
      <c r="J246" s="27"/>
      <c r="K246" s="27"/>
    </row>
    <row r="247" spans="1:11" x14ac:dyDescent="0.25">
      <c r="A247" s="27"/>
      <c r="B247" s="27"/>
      <c r="C247" s="27"/>
      <c r="D247" s="27"/>
      <c r="E247" s="27"/>
      <c r="F247" s="27"/>
      <c r="G247" s="27"/>
      <c r="H247" s="101"/>
      <c r="I247" s="27"/>
      <c r="J247" s="27"/>
      <c r="K247" s="27"/>
    </row>
    <row r="248" spans="1:11" x14ac:dyDescent="0.25">
      <c r="A248" s="27"/>
      <c r="B248" s="27"/>
      <c r="C248" s="27"/>
      <c r="D248" s="27"/>
      <c r="E248" s="27"/>
      <c r="F248" s="27"/>
      <c r="G248" s="27"/>
      <c r="H248" s="101"/>
      <c r="I248" s="27"/>
      <c r="J248" s="27"/>
      <c r="K248" s="27"/>
    </row>
    <row r="249" spans="1:11" x14ac:dyDescent="0.25">
      <c r="A249" s="27"/>
      <c r="B249" s="27"/>
      <c r="C249" s="27"/>
      <c r="D249" s="27"/>
      <c r="E249" s="27"/>
      <c r="F249" s="27"/>
      <c r="G249" s="27"/>
      <c r="H249" s="101"/>
      <c r="I249" s="27"/>
      <c r="J249" s="27"/>
      <c r="K249" s="27"/>
    </row>
    <row r="250" spans="1:11" x14ac:dyDescent="0.25">
      <c r="A250" s="27"/>
      <c r="B250" s="27"/>
      <c r="C250" s="27"/>
      <c r="D250" s="27"/>
      <c r="E250" s="27"/>
      <c r="F250" s="27"/>
      <c r="G250" s="27"/>
      <c r="H250" s="101"/>
      <c r="I250" s="27"/>
      <c r="J250" s="27"/>
      <c r="K250" s="27"/>
    </row>
    <row r="251" spans="1:11" x14ac:dyDescent="0.25">
      <c r="A251" s="27"/>
      <c r="B251" s="27"/>
      <c r="C251" s="27"/>
      <c r="D251" s="27"/>
      <c r="E251" s="27"/>
      <c r="F251" s="27"/>
      <c r="G251" s="27"/>
      <c r="H251" s="101"/>
      <c r="I251" s="27"/>
      <c r="J251" s="27"/>
      <c r="K251" s="27"/>
    </row>
    <row r="252" spans="1:11" x14ac:dyDescent="0.25">
      <c r="A252" s="27"/>
      <c r="B252" s="27"/>
      <c r="C252" s="27"/>
      <c r="D252" s="27"/>
      <c r="E252" s="27"/>
      <c r="F252" s="27"/>
      <c r="G252" s="27"/>
      <c r="H252" s="101"/>
      <c r="I252" s="27"/>
      <c r="J252" s="27"/>
      <c r="K252" s="27"/>
    </row>
    <row r="253" spans="1:11" x14ac:dyDescent="0.25">
      <c r="A253" s="27"/>
      <c r="B253" s="27"/>
      <c r="C253" s="27"/>
      <c r="D253" s="27"/>
      <c r="E253" s="27"/>
      <c r="F253" s="27"/>
      <c r="G253" s="27"/>
      <c r="H253" s="101"/>
      <c r="I253" s="27"/>
      <c r="J253" s="27"/>
      <c r="K253" s="27"/>
    </row>
    <row r="254" spans="1:11" x14ac:dyDescent="0.25">
      <c r="A254" s="27"/>
      <c r="B254" s="27"/>
      <c r="C254" s="27"/>
      <c r="D254" s="27"/>
      <c r="E254" s="27"/>
      <c r="F254" s="27"/>
      <c r="G254" s="27"/>
      <c r="H254" s="101"/>
      <c r="I254" s="27"/>
      <c r="J254" s="27"/>
      <c r="K254" s="27"/>
    </row>
    <row r="255" spans="1:11" x14ac:dyDescent="0.25">
      <c r="A255" s="27"/>
      <c r="B255" s="27"/>
      <c r="C255" s="27"/>
      <c r="D255" s="27"/>
      <c r="E255" s="27"/>
      <c r="F255" s="27"/>
      <c r="G255" s="27"/>
      <c r="H255" s="101"/>
      <c r="I255" s="27"/>
      <c r="J255" s="27"/>
      <c r="K255" s="27"/>
    </row>
    <row r="256" spans="1:11" x14ac:dyDescent="0.25">
      <c r="A256" s="27"/>
      <c r="B256" s="27"/>
      <c r="C256" s="27"/>
      <c r="D256" s="27"/>
      <c r="E256" s="27"/>
      <c r="F256" s="27"/>
      <c r="G256" s="27"/>
      <c r="H256" s="101"/>
      <c r="I256" s="27"/>
      <c r="J256" s="27"/>
      <c r="K256" s="27"/>
    </row>
    <row r="257" spans="1:11" x14ac:dyDescent="0.25">
      <c r="A257" s="27"/>
      <c r="B257" s="27"/>
      <c r="C257" s="27"/>
      <c r="D257" s="27"/>
      <c r="E257" s="27"/>
      <c r="F257" s="27"/>
      <c r="G257" s="27"/>
      <c r="H257" s="101"/>
      <c r="I257" s="27"/>
      <c r="J257" s="27"/>
      <c r="K257" s="27"/>
    </row>
    <row r="258" spans="1:11" x14ac:dyDescent="0.25">
      <c r="A258" s="27"/>
      <c r="B258" s="27"/>
      <c r="C258" s="27"/>
      <c r="D258" s="27"/>
      <c r="E258" s="27"/>
      <c r="F258" s="27"/>
      <c r="G258" s="27"/>
      <c r="H258" s="101"/>
      <c r="I258" s="27"/>
      <c r="J258" s="27"/>
      <c r="K258" s="27"/>
    </row>
    <row r="259" spans="1:11" x14ac:dyDescent="0.25">
      <c r="A259" s="27"/>
      <c r="B259" s="27"/>
      <c r="C259" s="27"/>
      <c r="D259" s="27"/>
      <c r="E259" s="27"/>
      <c r="F259" s="27"/>
      <c r="G259" s="27"/>
      <c r="H259" s="101"/>
      <c r="I259" s="27"/>
      <c r="J259" s="27"/>
      <c r="K259" s="27"/>
    </row>
    <row r="260" spans="1:11" x14ac:dyDescent="0.25">
      <c r="A260" s="27"/>
      <c r="B260" s="27"/>
      <c r="C260" s="27"/>
      <c r="D260" s="27"/>
      <c r="E260" s="27"/>
      <c r="F260" s="27"/>
      <c r="G260" s="27"/>
      <c r="H260" s="101"/>
      <c r="I260" s="27"/>
      <c r="J260" s="27"/>
      <c r="K260" s="27"/>
    </row>
    <row r="261" spans="1:11" x14ac:dyDescent="0.25">
      <c r="A261" s="27"/>
      <c r="B261" s="27"/>
      <c r="C261" s="27"/>
      <c r="D261" s="27"/>
      <c r="E261" s="27"/>
      <c r="F261" s="27"/>
      <c r="G261" s="27"/>
      <c r="H261" s="101"/>
      <c r="I261" s="27"/>
      <c r="J261" s="27"/>
      <c r="K261" s="27"/>
    </row>
    <row r="262" spans="1:11" x14ac:dyDescent="0.25">
      <c r="A262" s="27"/>
      <c r="B262" s="27"/>
      <c r="C262" s="27"/>
      <c r="D262" s="27"/>
      <c r="E262" s="27"/>
      <c r="F262" s="27"/>
      <c r="G262" s="27"/>
      <c r="H262" s="101"/>
      <c r="I262" s="27"/>
      <c r="J262" s="27"/>
      <c r="K262" s="27"/>
    </row>
    <row r="263" spans="1:11" x14ac:dyDescent="0.25">
      <c r="A263" s="27"/>
      <c r="B263" s="27"/>
      <c r="C263" s="27"/>
      <c r="D263" s="27"/>
      <c r="E263" s="27"/>
      <c r="F263" s="27"/>
      <c r="G263" s="27"/>
      <c r="H263" s="101"/>
      <c r="I263" s="27"/>
      <c r="J263" s="27"/>
      <c r="K263" s="27"/>
    </row>
    <row r="264" spans="1:11" x14ac:dyDescent="0.25">
      <c r="A264" s="27"/>
      <c r="B264" s="27"/>
      <c r="C264" s="27"/>
      <c r="D264" s="27"/>
      <c r="E264" s="27"/>
      <c r="F264" s="27"/>
      <c r="G264" s="27"/>
      <c r="H264" s="101"/>
      <c r="I264" s="27"/>
      <c r="J264" s="27"/>
      <c r="K264" s="27"/>
    </row>
    <row r="265" spans="1:11" x14ac:dyDescent="0.25">
      <c r="A265" s="27"/>
      <c r="B265" s="27"/>
      <c r="C265" s="27"/>
      <c r="D265" s="27"/>
      <c r="E265" s="27"/>
      <c r="F265" s="27"/>
      <c r="G265" s="27"/>
      <c r="H265" s="101"/>
      <c r="I265" s="27"/>
      <c r="J265" s="27"/>
      <c r="K265" s="27"/>
    </row>
    <row r="266" spans="1:11" x14ac:dyDescent="0.25">
      <c r="A266" s="27"/>
      <c r="B266" s="27"/>
      <c r="C266" s="27"/>
      <c r="D266" s="27"/>
      <c r="E266" s="27"/>
      <c r="F266" s="27"/>
      <c r="G266" s="27"/>
      <c r="H266" s="101"/>
      <c r="I266" s="27"/>
      <c r="J266" s="27"/>
      <c r="K266" s="27"/>
    </row>
    <row r="267" spans="1:11" x14ac:dyDescent="0.25">
      <c r="A267" s="27"/>
      <c r="B267" s="27"/>
      <c r="C267" s="27"/>
      <c r="D267" s="27"/>
      <c r="E267" s="27"/>
      <c r="F267" s="27"/>
      <c r="G267" s="27"/>
      <c r="H267" s="101"/>
      <c r="I267" s="27"/>
      <c r="J267" s="27"/>
      <c r="K267" s="27"/>
    </row>
    <row r="268" spans="1:11" x14ac:dyDescent="0.25">
      <c r="A268" s="27"/>
      <c r="B268" s="27"/>
      <c r="C268" s="27"/>
      <c r="D268" s="27"/>
      <c r="E268" s="27"/>
      <c r="F268" s="27"/>
      <c r="G268" s="27"/>
      <c r="H268" s="101"/>
      <c r="I268" s="27"/>
      <c r="J268" s="27"/>
      <c r="K268" s="27"/>
    </row>
    <row r="269" spans="1:11" x14ac:dyDescent="0.25">
      <c r="A269" s="27"/>
      <c r="B269" s="27"/>
      <c r="C269" s="27"/>
      <c r="D269" s="27"/>
      <c r="E269" s="27"/>
      <c r="F269" s="27"/>
      <c r="G269" s="27"/>
      <c r="H269" s="101"/>
      <c r="I269" s="27"/>
      <c r="J269" s="27"/>
      <c r="K269" s="27"/>
    </row>
    <row r="270" spans="1:11" x14ac:dyDescent="0.25">
      <c r="A270" s="27"/>
      <c r="B270" s="27"/>
      <c r="C270" s="27"/>
      <c r="D270" s="27"/>
      <c r="E270" s="27"/>
      <c r="F270" s="27"/>
      <c r="G270" s="27"/>
      <c r="H270" s="101"/>
      <c r="I270" s="27"/>
      <c r="J270" s="27"/>
      <c r="K270" s="27"/>
    </row>
    <row r="271" spans="1:11" x14ac:dyDescent="0.25">
      <c r="A271" s="27"/>
      <c r="B271" s="27"/>
      <c r="C271" s="27"/>
      <c r="D271" s="27"/>
      <c r="E271" s="27"/>
      <c r="F271" s="27"/>
      <c r="G271" s="27"/>
      <c r="H271" s="101"/>
      <c r="I271" s="27"/>
      <c r="J271" s="27"/>
      <c r="K271" s="27"/>
    </row>
    <row r="272" spans="1:11" x14ac:dyDescent="0.25">
      <c r="A272" s="27"/>
      <c r="B272" s="27"/>
      <c r="C272" s="27"/>
      <c r="D272" s="27"/>
      <c r="E272" s="27"/>
      <c r="F272" s="27"/>
      <c r="G272" s="27"/>
      <c r="H272" s="101"/>
      <c r="I272" s="27"/>
      <c r="J272" s="27"/>
      <c r="K272" s="27"/>
    </row>
    <row r="273" spans="1:11" x14ac:dyDescent="0.25">
      <c r="A273" s="27"/>
      <c r="B273" s="27"/>
      <c r="C273" s="27"/>
      <c r="D273" s="27"/>
      <c r="E273" s="27"/>
      <c r="F273" s="27"/>
      <c r="G273" s="27"/>
      <c r="H273" s="101"/>
      <c r="I273" s="27"/>
      <c r="J273" s="27"/>
      <c r="K273" s="27"/>
    </row>
    <row r="274" spans="1:11" x14ac:dyDescent="0.25">
      <c r="A274" s="27"/>
      <c r="B274" s="27"/>
      <c r="C274" s="27"/>
      <c r="D274" s="27"/>
      <c r="E274" s="27"/>
      <c r="F274" s="27"/>
      <c r="G274" s="27"/>
      <c r="H274" s="101"/>
      <c r="I274" s="27"/>
      <c r="J274" s="27"/>
      <c r="K274" s="27"/>
    </row>
    <row r="275" spans="1:11" x14ac:dyDescent="0.25">
      <c r="A275" s="27"/>
      <c r="B275" s="27"/>
      <c r="C275" s="27"/>
      <c r="D275" s="27"/>
      <c r="E275" s="27"/>
      <c r="F275" s="27"/>
      <c r="G275" s="27"/>
      <c r="H275" s="101"/>
      <c r="I275" s="27"/>
      <c r="J275" s="27"/>
      <c r="K275" s="27"/>
    </row>
    <row r="276" spans="1:11" x14ac:dyDescent="0.25">
      <c r="A276" s="27"/>
      <c r="B276" s="27"/>
      <c r="C276" s="27"/>
      <c r="D276" s="27"/>
      <c r="E276" s="27"/>
      <c r="F276" s="27"/>
      <c r="G276" s="27"/>
      <c r="H276" s="101"/>
      <c r="I276" s="27"/>
      <c r="J276" s="27"/>
      <c r="K276" s="27"/>
    </row>
    <row r="277" spans="1:11" x14ac:dyDescent="0.25">
      <c r="A277" s="27"/>
      <c r="B277" s="27"/>
      <c r="C277" s="27"/>
      <c r="D277" s="27"/>
      <c r="E277" s="27"/>
      <c r="F277" s="27"/>
      <c r="G277" s="27"/>
      <c r="H277" s="101"/>
      <c r="I277" s="27"/>
      <c r="J277" s="27"/>
      <c r="K277" s="27"/>
    </row>
    <row r="278" spans="1:11" x14ac:dyDescent="0.25">
      <c r="A278" s="27"/>
      <c r="B278" s="27"/>
      <c r="C278" s="27"/>
      <c r="D278" s="27"/>
      <c r="E278" s="27"/>
      <c r="F278" s="27"/>
      <c r="G278" s="27"/>
      <c r="H278" s="101"/>
      <c r="I278" s="27"/>
      <c r="J278" s="27"/>
      <c r="K278" s="27"/>
    </row>
    <row r="279" spans="1:11" x14ac:dyDescent="0.25">
      <c r="A279" s="27"/>
      <c r="B279" s="27"/>
      <c r="C279" s="27"/>
      <c r="D279" s="27"/>
      <c r="E279" s="27"/>
      <c r="F279" s="27"/>
      <c r="G279" s="27"/>
      <c r="H279" s="101"/>
      <c r="I279" s="27"/>
      <c r="J279" s="27"/>
      <c r="K279" s="27"/>
    </row>
    <row r="280" spans="1:11" x14ac:dyDescent="0.25">
      <c r="A280" s="27"/>
      <c r="B280" s="27"/>
      <c r="C280" s="27"/>
      <c r="D280" s="27"/>
      <c r="E280" s="27"/>
      <c r="F280" s="27"/>
      <c r="G280" s="27"/>
      <c r="H280" s="101"/>
      <c r="I280" s="27"/>
      <c r="J280" s="27"/>
      <c r="K280" s="27"/>
    </row>
    <row r="281" spans="1:11" x14ac:dyDescent="0.25">
      <c r="A281" s="27"/>
      <c r="B281" s="27"/>
      <c r="C281" s="27"/>
      <c r="D281" s="27"/>
      <c r="E281" s="27"/>
      <c r="F281" s="27"/>
      <c r="G281" s="27"/>
      <c r="H281" s="101"/>
      <c r="I281" s="27"/>
      <c r="J281" s="27"/>
      <c r="K281" s="27"/>
    </row>
    <row r="282" spans="1:11" x14ac:dyDescent="0.25">
      <c r="A282" s="27"/>
      <c r="B282" s="27"/>
      <c r="C282" s="27"/>
      <c r="D282" s="27"/>
      <c r="E282" s="27"/>
      <c r="F282" s="27"/>
      <c r="G282" s="27"/>
      <c r="H282" s="101"/>
      <c r="I282" s="27"/>
      <c r="J282" s="27"/>
      <c r="K282" s="27"/>
    </row>
    <row r="283" spans="1:11" x14ac:dyDescent="0.25">
      <c r="A283" s="27"/>
      <c r="B283" s="27"/>
      <c r="C283" s="27"/>
      <c r="D283" s="27"/>
      <c r="E283" s="27"/>
      <c r="F283" s="27"/>
      <c r="G283" s="27"/>
      <c r="H283" s="101"/>
      <c r="I283" s="27"/>
      <c r="J283" s="27"/>
      <c r="K283" s="27"/>
    </row>
    <row r="284" spans="1:11" x14ac:dyDescent="0.25">
      <c r="A284" s="27"/>
      <c r="B284" s="27"/>
      <c r="C284" s="27"/>
      <c r="D284" s="27"/>
      <c r="E284" s="27"/>
      <c r="F284" s="27"/>
      <c r="G284" s="27"/>
      <c r="H284" s="101"/>
      <c r="I284" s="27"/>
      <c r="J284" s="27"/>
      <c r="K284" s="27"/>
    </row>
    <row r="285" spans="1:11" x14ac:dyDescent="0.25">
      <c r="A285" s="27"/>
      <c r="B285" s="27"/>
      <c r="C285" s="27"/>
      <c r="D285" s="27"/>
      <c r="E285" s="27"/>
      <c r="F285" s="27"/>
      <c r="G285" s="27"/>
      <c r="H285" s="101"/>
      <c r="I285" s="27"/>
      <c r="J285" s="27"/>
      <c r="K285" s="27"/>
    </row>
    <row r="286" spans="1:11" x14ac:dyDescent="0.25">
      <c r="A286" s="27"/>
      <c r="B286" s="27"/>
      <c r="C286" s="27"/>
      <c r="D286" s="27"/>
      <c r="E286" s="27"/>
      <c r="F286" s="27"/>
      <c r="G286" s="27"/>
      <c r="H286" s="101"/>
      <c r="I286" s="27"/>
      <c r="J286" s="27"/>
      <c r="K286" s="27"/>
    </row>
    <row r="287" spans="1:11" x14ac:dyDescent="0.25">
      <c r="A287" s="27"/>
      <c r="B287" s="27"/>
      <c r="C287" s="27"/>
      <c r="D287" s="27"/>
      <c r="E287" s="27"/>
      <c r="F287" s="27"/>
      <c r="G287" s="27"/>
      <c r="H287" s="101"/>
      <c r="I287" s="27"/>
      <c r="J287" s="27"/>
      <c r="K287" s="27"/>
    </row>
    <row r="288" spans="1:11" x14ac:dyDescent="0.25">
      <c r="A288" s="27"/>
      <c r="B288" s="27"/>
      <c r="C288" s="27"/>
      <c r="D288" s="27"/>
      <c r="E288" s="27"/>
      <c r="F288" s="27"/>
      <c r="G288" s="27"/>
      <c r="H288" s="101"/>
      <c r="I288" s="27"/>
      <c r="J288" s="27"/>
      <c r="K288" s="27"/>
    </row>
    <row r="289" spans="1:11" x14ac:dyDescent="0.25">
      <c r="A289" s="27"/>
      <c r="B289" s="27"/>
      <c r="C289" s="27"/>
      <c r="D289" s="27"/>
      <c r="E289" s="27"/>
      <c r="F289" s="27"/>
      <c r="G289" s="27"/>
      <c r="H289" s="101"/>
      <c r="I289" s="27"/>
      <c r="J289" s="27"/>
      <c r="K289" s="27"/>
    </row>
    <row r="290" spans="1:11" x14ac:dyDescent="0.25">
      <c r="A290" s="27"/>
      <c r="B290" s="27"/>
      <c r="C290" s="27"/>
      <c r="D290" s="27"/>
      <c r="E290" s="27"/>
      <c r="F290" s="27"/>
      <c r="G290" s="27"/>
      <c r="H290" s="101"/>
      <c r="I290" s="27"/>
      <c r="J290" s="27"/>
      <c r="K290" s="27"/>
    </row>
    <row r="291" spans="1:11" x14ac:dyDescent="0.25">
      <c r="A291" s="27"/>
      <c r="B291" s="27"/>
      <c r="C291" s="27"/>
      <c r="D291" s="27"/>
      <c r="E291" s="27"/>
      <c r="F291" s="27"/>
      <c r="G291" s="27"/>
      <c r="H291" s="101"/>
      <c r="I291" s="27"/>
      <c r="J291" s="27"/>
      <c r="K291" s="27"/>
    </row>
    <row r="292" spans="1:11" x14ac:dyDescent="0.25">
      <c r="A292" s="27"/>
      <c r="B292" s="27"/>
      <c r="C292" s="27"/>
      <c r="D292" s="27"/>
      <c r="E292" s="27"/>
      <c r="F292" s="27"/>
      <c r="G292" s="27"/>
      <c r="H292" s="101"/>
      <c r="I292" s="27"/>
      <c r="J292" s="27"/>
      <c r="K292" s="27"/>
    </row>
    <row r="293" spans="1:11" x14ac:dyDescent="0.25">
      <c r="A293" s="27"/>
      <c r="B293" s="27"/>
      <c r="C293" s="27"/>
      <c r="D293" s="27"/>
      <c r="E293" s="27"/>
      <c r="F293" s="27"/>
      <c r="G293" s="27"/>
      <c r="H293" s="101"/>
      <c r="I293" s="27"/>
      <c r="J293" s="27"/>
      <c r="K293" s="27"/>
    </row>
    <row r="294" spans="1:11" x14ac:dyDescent="0.25">
      <c r="A294" s="27"/>
      <c r="B294" s="27"/>
      <c r="C294" s="27"/>
      <c r="D294" s="27"/>
      <c r="E294" s="27"/>
      <c r="F294" s="27"/>
      <c r="G294" s="27"/>
      <c r="H294" s="101"/>
      <c r="I294" s="27"/>
      <c r="J294" s="27"/>
      <c r="K294" s="27"/>
    </row>
    <row r="295" spans="1:11" x14ac:dyDescent="0.25">
      <c r="A295" s="27"/>
      <c r="B295" s="27"/>
      <c r="C295" s="27"/>
      <c r="D295" s="27"/>
      <c r="E295" s="27"/>
      <c r="F295" s="27"/>
      <c r="G295" s="27"/>
      <c r="H295" s="101"/>
      <c r="I295" s="27"/>
      <c r="J295" s="27"/>
      <c r="K295" s="27"/>
    </row>
    <row r="296" spans="1:11" x14ac:dyDescent="0.25">
      <c r="A296" s="27"/>
      <c r="B296" s="27"/>
      <c r="C296" s="27"/>
      <c r="D296" s="27"/>
      <c r="E296" s="27"/>
      <c r="F296" s="27"/>
      <c r="G296" s="27"/>
      <c r="H296" s="101"/>
      <c r="I296" s="27"/>
      <c r="J296" s="27"/>
      <c r="K296" s="27"/>
    </row>
    <row r="297" spans="1:11" x14ac:dyDescent="0.25">
      <c r="A297" s="27"/>
      <c r="B297" s="27"/>
      <c r="C297" s="27"/>
      <c r="D297" s="27"/>
      <c r="E297" s="27"/>
      <c r="F297" s="27"/>
      <c r="G297" s="27"/>
      <c r="H297" s="101"/>
      <c r="I297" s="27"/>
      <c r="J297" s="27"/>
      <c r="K297" s="27"/>
    </row>
    <row r="298" spans="1:11" x14ac:dyDescent="0.25">
      <c r="A298" s="27"/>
      <c r="B298" s="27"/>
      <c r="C298" s="27"/>
      <c r="D298" s="27"/>
      <c r="E298" s="27"/>
      <c r="F298" s="27"/>
      <c r="G298" s="27"/>
      <c r="H298" s="101"/>
      <c r="I298" s="27"/>
      <c r="J298" s="27"/>
      <c r="K298" s="27"/>
    </row>
    <row r="299" spans="1:11" x14ac:dyDescent="0.25">
      <c r="A299" s="27"/>
      <c r="B299" s="27"/>
      <c r="C299" s="27"/>
      <c r="D299" s="27"/>
      <c r="E299" s="27"/>
      <c r="F299" s="27"/>
      <c r="G299" s="27"/>
      <c r="H299" s="101"/>
      <c r="I299" s="27"/>
      <c r="J299" s="27"/>
      <c r="K299" s="27"/>
    </row>
    <row r="300" spans="1:11" x14ac:dyDescent="0.25">
      <c r="A300" s="27"/>
      <c r="B300" s="27"/>
      <c r="C300" s="27"/>
      <c r="D300" s="27"/>
      <c r="E300" s="27"/>
      <c r="F300" s="27"/>
      <c r="G300" s="27"/>
      <c r="H300" s="101"/>
      <c r="I300" s="27"/>
      <c r="J300" s="27"/>
      <c r="K300" s="27"/>
    </row>
    <row r="301" spans="1:11" x14ac:dyDescent="0.25">
      <c r="A301" s="27"/>
      <c r="B301" s="27"/>
      <c r="C301" s="27"/>
      <c r="D301" s="27"/>
      <c r="E301" s="27"/>
      <c r="F301" s="27"/>
      <c r="G301" s="27"/>
      <c r="H301" s="101"/>
      <c r="I301" s="27"/>
      <c r="J301" s="27"/>
      <c r="K301" s="27"/>
    </row>
    <row r="302" spans="1:11" x14ac:dyDescent="0.25">
      <c r="A302" s="27"/>
      <c r="B302" s="27"/>
      <c r="C302" s="27"/>
      <c r="D302" s="27"/>
      <c r="E302" s="27"/>
      <c r="F302" s="27"/>
      <c r="G302" s="27"/>
      <c r="H302" s="101"/>
      <c r="I302" s="27"/>
      <c r="J302" s="27"/>
      <c r="K302" s="27"/>
    </row>
    <row r="303" spans="1:11" x14ac:dyDescent="0.25">
      <c r="A303" s="27"/>
      <c r="B303" s="27"/>
      <c r="C303" s="27"/>
      <c r="D303" s="27"/>
      <c r="E303" s="27"/>
      <c r="F303" s="27"/>
      <c r="G303" s="27"/>
      <c r="H303" s="101"/>
      <c r="I303" s="27"/>
      <c r="J303" s="27"/>
      <c r="K303" s="27"/>
    </row>
    <row r="304" spans="1:11" x14ac:dyDescent="0.25">
      <c r="A304" s="27"/>
      <c r="B304" s="27"/>
      <c r="C304" s="27"/>
      <c r="D304" s="27"/>
      <c r="E304" s="27"/>
      <c r="F304" s="27"/>
      <c r="G304" s="27"/>
      <c r="H304" s="101"/>
      <c r="I304" s="27"/>
      <c r="J304" s="27"/>
      <c r="K304" s="27"/>
    </row>
    <row r="305" spans="1:11" x14ac:dyDescent="0.25">
      <c r="A305" s="27"/>
      <c r="B305" s="27"/>
      <c r="C305" s="27"/>
      <c r="D305" s="27"/>
      <c r="E305" s="27"/>
      <c r="F305" s="27"/>
      <c r="G305" s="27"/>
      <c r="H305" s="101"/>
      <c r="I305" s="27"/>
      <c r="J305" s="27"/>
      <c r="K305" s="27"/>
    </row>
    <row r="306" spans="1:11" x14ac:dyDescent="0.25">
      <c r="A306" s="27"/>
      <c r="B306" s="27"/>
      <c r="C306" s="27"/>
      <c r="D306" s="27"/>
      <c r="E306" s="27"/>
      <c r="F306" s="27"/>
      <c r="G306" s="27"/>
      <c r="H306" s="101"/>
      <c r="I306" s="27"/>
      <c r="J306" s="27"/>
      <c r="K306" s="27"/>
    </row>
    <row r="307" spans="1:11" x14ac:dyDescent="0.25">
      <c r="A307" s="27"/>
      <c r="B307" s="27"/>
      <c r="C307" s="27"/>
      <c r="D307" s="27"/>
      <c r="E307" s="27"/>
      <c r="F307" s="27"/>
      <c r="G307" s="27"/>
      <c r="H307" s="101"/>
      <c r="I307" s="27"/>
      <c r="J307" s="27"/>
      <c r="K307" s="27"/>
    </row>
    <row r="308" spans="1:11" x14ac:dyDescent="0.25">
      <c r="A308" s="27"/>
      <c r="B308" s="27"/>
      <c r="C308" s="27"/>
      <c r="D308" s="27"/>
      <c r="E308" s="27"/>
      <c r="F308" s="27"/>
      <c r="G308" s="27"/>
      <c r="H308" s="101"/>
      <c r="I308" s="27"/>
      <c r="J308" s="27"/>
      <c r="K308" s="27"/>
    </row>
    <row r="309" spans="1:11" x14ac:dyDescent="0.25">
      <c r="A309" s="27"/>
      <c r="B309" s="27"/>
      <c r="C309" s="27"/>
      <c r="D309" s="27"/>
      <c r="E309" s="27"/>
      <c r="F309" s="27"/>
      <c r="G309" s="27"/>
      <c r="H309" s="101"/>
      <c r="I309" s="27"/>
      <c r="J309" s="27"/>
      <c r="K309" s="27"/>
    </row>
    <row r="310" spans="1:11" x14ac:dyDescent="0.25">
      <c r="A310" s="27"/>
      <c r="B310" s="27"/>
      <c r="C310" s="27"/>
      <c r="D310" s="27"/>
      <c r="E310" s="27"/>
      <c r="F310" s="27"/>
      <c r="G310" s="27"/>
      <c r="H310" s="101"/>
      <c r="I310" s="27"/>
      <c r="J310" s="27"/>
      <c r="K310" s="27"/>
    </row>
    <row r="311" spans="1:11" x14ac:dyDescent="0.25">
      <c r="A311" s="27"/>
      <c r="B311" s="27"/>
      <c r="C311" s="27"/>
      <c r="D311" s="27"/>
      <c r="E311" s="27"/>
      <c r="F311" s="27"/>
      <c r="G311" s="27"/>
      <c r="H311" s="101"/>
      <c r="I311" s="27"/>
      <c r="J311" s="27"/>
      <c r="K311" s="27"/>
    </row>
    <row r="312" spans="1:11" x14ac:dyDescent="0.25">
      <c r="A312" s="27"/>
      <c r="B312" s="27"/>
      <c r="C312" s="27"/>
      <c r="D312" s="27"/>
      <c r="E312" s="27"/>
      <c r="F312" s="27"/>
      <c r="G312" s="27"/>
      <c r="H312" s="101"/>
      <c r="I312" s="27"/>
      <c r="J312" s="27"/>
      <c r="K312" s="27"/>
    </row>
    <row r="313" spans="1:11" x14ac:dyDescent="0.25">
      <c r="A313" s="27"/>
      <c r="B313" s="27"/>
      <c r="C313" s="27"/>
      <c r="D313" s="27"/>
      <c r="E313" s="27"/>
      <c r="F313" s="27"/>
      <c r="G313" s="27"/>
      <c r="H313" s="101"/>
      <c r="I313" s="27"/>
      <c r="J313" s="27"/>
      <c r="K313" s="27"/>
    </row>
    <row r="314" spans="1:11" x14ac:dyDescent="0.25">
      <c r="A314" s="27"/>
      <c r="B314" s="27"/>
      <c r="C314" s="27"/>
      <c r="D314" s="27"/>
      <c r="E314" s="27"/>
      <c r="F314" s="27"/>
      <c r="G314" s="27"/>
      <c r="H314" s="101"/>
      <c r="I314" s="27"/>
      <c r="J314" s="27"/>
      <c r="K314" s="27"/>
    </row>
    <row r="315" spans="1:11" x14ac:dyDescent="0.25">
      <c r="A315" s="27"/>
      <c r="B315" s="27"/>
      <c r="C315" s="27"/>
      <c r="D315" s="27"/>
      <c r="E315" s="27"/>
      <c r="F315" s="27"/>
      <c r="G315" s="27"/>
      <c r="H315" s="101"/>
      <c r="I315" s="27"/>
      <c r="J315" s="27"/>
      <c r="K315" s="27"/>
    </row>
    <row r="316" spans="1:11" x14ac:dyDescent="0.25">
      <c r="A316" s="27"/>
      <c r="B316" s="27"/>
      <c r="C316" s="27"/>
      <c r="D316" s="27"/>
      <c r="E316" s="27"/>
      <c r="F316" s="27"/>
      <c r="G316" s="27"/>
      <c r="H316" s="101"/>
      <c r="I316" s="27"/>
      <c r="J316" s="27"/>
      <c r="K316" s="27"/>
    </row>
    <row r="317" spans="1:11" x14ac:dyDescent="0.25">
      <c r="A317" s="27"/>
      <c r="B317" s="27"/>
      <c r="C317" s="27"/>
      <c r="D317" s="27"/>
      <c r="E317" s="27"/>
      <c r="F317" s="27"/>
      <c r="G317" s="27"/>
      <c r="H317" s="101"/>
      <c r="I317" s="27"/>
      <c r="J317" s="27"/>
      <c r="K317" s="27"/>
    </row>
    <row r="318" spans="1:11" x14ac:dyDescent="0.25">
      <c r="A318" s="27"/>
      <c r="B318" s="27"/>
      <c r="C318" s="27"/>
      <c r="D318" s="27"/>
      <c r="E318" s="27"/>
      <c r="F318" s="27"/>
      <c r="G318" s="27"/>
      <c r="H318" s="101"/>
      <c r="I318" s="27"/>
      <c r="J318" s="27"/>
      <c r="K318" s="27"/>
    </row>
    <row r="319" spans="1:11" x14ac:dyDescent="0.25">
      <c r="A319" s="27"/>
      <c r="B319" s="27"/>
      <c r="C319" s="27"/>
      <c r="D319" s="27"/>
      <c r="E319" s="27"/>
      <c r="F319" s="27"/>
      <c r="G319" s="27"/>
      <c r="H319" s="101"/>
      <c r="I319" s="27"/>
      <c r="J319" s="27"/>
      <c r="K319" s="27"/>
    </row>
    <row r="320" spans="1:11" x14ac:dyDescent="0.25">
      <c r="A320" s="27"/>
      <c r="B320" s="27"/>
      <c r="C320" s="27"/>
      <c r="D320" s="27"/>
      <c r="E320" s="27"/>
      <c r="F320" s="27"/>
      <c r="G320" s="27"/>
      <c r="H320" s="101"/>
      <c r="I320" s="27"/>
      <c r="J320" s="27"/>
      <c r="K320" s="27"/>
    </row>
    <row r="321" spans="1:11" x14ac:dyDescent="0.25">
      <c r="A321" s="27"/>
      <c r="B321" s="27"/>
      <c r="C321" s="27"/>
      <c r="D321" s="27"/>
      <c r="E321" s="27"/>
      <c r="F321" s="27"/>
      <c r="G321" s="27"/>
      <c r="H321" s="101"/>
      <c r="I321" s="27"/>
      <c r="J321" s="27"/>
      <c r="K321" s="27"/>
    </row>
    <row r="322" spans="1:11" x14ac:dyDescent="0.25">
      <c r="A322" s="27"/>
      <c r="B322" s="27"/>
      <c r="C322" s="27"/>
      <c r="D322" s="27"/>
      <c r="E322" s="27"/>
      <c r="F322" s="27"/>
      <c r="G322" s="27"/>
      <c r="H322" s="101"/>
      <c r="I322" s="27"/>
      <c r="J322" s="27"/>
      <c r="K322" s="27"/>
    </row>
    <row r="323" spans="1:11" x14ac:dyDescent="0.25">
      <c r="A323" s="27"/>
      <c r="B323" s="27"/>
      <c r="C323" s="27"/>
      <c r="D323" s="27"/>
      <c r="E323" s="27"/>
      <c r="F323" s="27"/>
      <c r="G323" s="27"/>
      <c r="H323" s="101"/>
      <c r="I323" s="27"/>
      <c r="J323" s="27"/>
      <c r="K323" s="27"/>
    </row>
    <row r="324" spans="1:11" x14ac:dyDescent="0.25">
      <c r="A324" s="27"/>
      <c r="B324" s="27"/>
      <c r="C324" s="27"/>
      <c r="D324" s="27"/>
      <c r="E324" s="27"/>
      <c r="F324" s="27"/>
      <c r="G324" s="27"/>
      <c r="H324" s="101"/>
      <c r="I324" s="27"/>
      <c r="J324" s="27"/>
      <c r="K324" s="27"/>
    </row>
    <row r="325" spans="1:11" x14ac:dyDescent="0.25">
      <c r="A325" s="27"/>
      <c r="B325" s="27"/>
      <c r="C325" s="27"/>
      <c r="D325" s="27"/>
      <c r="E325" s="27"/>
      <c r="F325" s="27"/>
      <c r="G325" s="27"/>
      <c r="H325" s="101"/>
      <c r="I325" s="27"/>
      <c r="J325" s="27"/>
      <c r="K325" s="27"/>
    </row>
    <row r="326" spans="1:11" x14ac:dyDescent="0.25">
      <c r="A326" s="27"/>
      <c r="B326" s="27"/>
      <c r="C326" s="27"/>
      <c r="D326" s="27"/>
      <c r="E326" s="27"/>
      <c r="F326" s="27"/>
      <c r="G326" s="27"/>
      <c r="H326" s="101"/>
      <c r="I326" s="27"/>
      <c r="J326" s="27"/>
      <c r="K326" s="27"/>
    </row>
    <row r="327" spans="1:11" x14ac:dyDescent="0.25">
      <c r="A327" s="27"/>
      <c r="B327" s="27"/>
      <c r="C327" s="27"/>
      <c r="D327" s="27"/>
      <c r="E327" s="27"/>
      <c r="F327" s="27"/>
      <c r="G327" s="27"/>
      <c r="H327" s="101"/>
      <c r="I327" s="27"/>
      <c r="J327" s="27"/>
      <c r="K327" s="27"/>
    </row>
    <row r="328" spans="1:11" x14ac:dyDescent="0.25">
      <c r="A328" s="27"/>
      <c r="B328" s="27"/>
      <c r="C328" s="27"/>
      <c r="D328" s="27"/>
      <c r="E328" s="27"/>
      <c r="F328" s="27"/>
      <c r="G328" s="27"/>
      <c r="H328" s="101"/>
      <c r="I328" s="27"/>
      <c r="J328" s="27"/>
      <c r="K328" s="27"/>
    </row>
    <row r="329" spans="1:11" x14ac:dyDescent="0.25">
      <c r="A329" s="27"/>
      <c r="B329" s="27"/>
      <c r="C329" s="27"/>
      <c r="D329" s="27"/>
      <c r="E329" s="27"/>
      <c r="F329" s="27"/>
      <c r="G329" s="27"/>
      <c r="H329" s="101"/>
      <c r="I329" s="27"/>
      <c r="J329" s="27"/>
      <c r="K329" s="27"/>
    </row>
    <row r="330" spans="1:11" x14ac:dyDescent="0.25">
      <c r="A330" s="27"/>
      <c r="B330" s="27"/>
      <c r="C330" s="27"/>
      <c r="D330" s="27"/>
      <c r="E330" s="27"/>
      <c r="F330" s="27"/>
      <c r="G330" s="27"/>
      <c r="H330" s="101"/>
      <c r="I330" s="27"/>
      <c r="J330" s="27"/>
      <c r="K330" s="27"/>
    </row>
    <row r="331" spans="1:11" x14ac:dyDescent="0.25">
      <c r="A331" s="27"/>
      <c r="B331" s="27"/>
      <c r="C331" s="27"/>
      <c r="D331" s="27"/>
      <c r="E331" s="27"/>
      <c r="F331" s="27"/>
      <c r="G331" s="27"/>
      <c r="H331" s="101"/>
      <c r="I331" s="27"/>
      <c r="J331" s="27"/>
      <c r="K331" s="27"/>
    </row>
    <row r="332" spans="1:11" x14ac:dyDescent="0.25">
      <c r="A332" s="27"/>
      <c r="B332" s="27"/>
      <c r="C332" s="27"/>
      <c r="D332" s="27"/>
      <c r="E332" s="27"/>
      <c r="F332" s="27"/>
      <c r="G332" s="27"/>
      <c r="H332" s="101"/>
      <c r="I332" s="27"/>
      <c r="J332" s="27"/>
      <c r="K332" s="27"/>
    </row>
    <row r="333" spans="1:11" x14ac:dyDescent="0.25">
      <c r="A333" s="27"/>
      <c r="B333" s="27"/>
      <c r="C333" s="27"/>
      <c r="D333" s="27"/>
      <c r="E333" s="27"/>
      <c r="F333" s="27"/>
      <c r="G333" s="27"/>
      <c r="H333" s="101"/>
      <c r="I333" s="27"/>
      <c r="J333" s="27"/>
      <c r="K333" s="27"/>
    </row>
    <row r="334" spans="1:11" x14ac:dyDescent="0.25">
      <c r="A334" s="27"/>
      <c r="B334" s="27"/>
      <c r="C334" s="27"/>
      <c r="D334" s="27"/>
      <c r="E334" s="27"/>
      <c r="F334" s="27"/>
      <c r="G334" s="27"/>
      <c r="H334" s="101"/>
      <c r="I334" s="27"/>
      <c r="J334" s="27"/>
      <c r="K334" s="27"/>
    </row>
    <row r="335" spans="1:11" x14ac:dyDescent="0.25">
      <c r="A335" s="27"/>
      <c r="B335" s="27"/>
      <c r="C335" s="27"/>
      <c r="D335" s="27"/>
      <c r="E335" s="27"/>
      <c r="F335" s="27"/>
      <c r="G335" s="27"/>
      <c r="H335" s="101"/>
      <c r="I335" s="27"/>
      <c r="J335" s="27"/>
      <c r="K335" s="27"/>
    </row>
    <row r="336" spans="1:11" x14ac:dyDescent="0.25">
      <c r="A336" s="27"/>
      <c r="B336" s="27"/>
      <c r="C336" s="27"/>
      <c r="D336" s="27"/>
      <c r="E336" s="27"/>
      <c r="F336" s="27"/>
      <c r="G336" s="27"/>
      <c r="H336" s="101"/>
      <c r="I336" s="27"/>
      <c r="J336" s="27"/>
      <c r="K336" s="27"/>
    </row>
    <row r="337" spans="1:11" x14ac:dyDescent="0.25">
      <c r="A337" s="27"/>
      <c r="B337" s="27"/>
      <c r="C337" s="27"/>
      <c r="D337" s="27"/>
      <c r="E337" s="27"/>
      <c r="F337" s="27"/>
      <c r="G337" s="27"/>
      <c r="H337" s="101"/>
      <c r="I337" s="27"/>
      <c r="J337" s="27"/>
      <c r="K337" s="27"/>
    </row>
    <row r="338" spans="1:11" x14ac:dyDescent="0.25">
      <c r="A338" s="27"/>
      <c r="B338" s="27"/>
      <c r="C338" s="27"/>
      <c r="D338" s="27"/>
      <c r="E338" s="27"/>
      <c r="F338" s="27"/>
      <c r="G338" s="27"/>
      <c r="H338" s="101"/>
      <c r="I338" s="27"/>
      <c r="J338" s="27"/>
      <c r="K338" s="27"/>
    </row>
    <row r="339" spans="1:11" x14ac:dyDescent="0.25">
      <c r="A339" s="27"/>
      <c r="B339" s="27"/>
      <c r="C339" s="27"/>
      <c r="D339" s="27"/>
      <c r="E339" s="27"/>
      <c r="F339" s="27"/>
      <c r="G339" s="27"/>
      <c r="H339" s="101"/>
      <c r="I339" s="27"/>
      <c r="J339" s="27"/>
      <c r="K339" s="27"/>
    </row>
    <row r="340" spans="1:11" x14ac:dyDescent="0.25">
      <c r="A340" s="27"/>
      <c r="B340" s="27"/>
      <c r="C340" s="27"/>
      <c r="D340" s="27"/>
      <c r="E340" s="27"/>
      <c r="F340" s="27"/>
      <c r="G340" s="27"/>
      <c r="H340" s="101"/>
      <c r="I340" s="27"/>
      <c r="J340" s="27"/>
      <c r="K340" s="27"/>
    </row>
    <row r="341" spans="1:11" x14ac:dyDescent="0.25">
      <c r="A341" s="27"/>
      <c r="B341" s="27"/>
      <c r="C341" s="27"/>
      <c r="D341" s="27"/>
      <c r="E341" s="27"/>
      <c r="F341" s="27"/>
      <c r="G341" s="27"/>
      <c r="H341" s="101"/>
      <c r="I341" s="27"/>
      <c r="J341" s="27"/>
      <c r="K341" s="27"/>
    </row>
    <row r="342" spans="1:11" x14ac:dyDescent="0.25">
      <c r="A342" s="27"/>
      <c r="B342" s="27"/>
      <c r="C342" s="27"/>
      <c r="D342" s="27"/>
      <c r="E342" s="27"/>
      <c r="F342" s="27"/>
      <c r="G342" s="27"/>
      <c r="H342" s="101"/>
      <c r="I342" s="27"/>
      <c r="J342" s="27"/>
      <c r="K342" s="27"/>
    </row>
    <row r="343" spans="1:11" x14ac:dyDescent="0.25">
      <c r="A343" s="27"/>
      <c r="B343" s="27"/>
      <c r="C343" s="27"/>
      <c r="D343" s="27"/>
      <c r="E343" s="27"/>
      <c r="F343" s="27"/>
      <c r="G343" s="27"/>
      <c r="H343" s="101"/>
      <c r="I343" s="27"/>
      <c r="J343" s="27"/>
      <c r="K343" s="27"/>
    </row>
    <row r="344" spans="1:11" x14ac:dyDescent="0.25">
      <c r="A344" s="27"/>
      <c r="B344" s="27"/>
      <c r="C344" s="27"/>
      <c r="D344" s="27"/>
      <c r="E344" s="27"/>
      <c r="F344" s="27"/>
      <c r="G344" s="27"/>
      <c r="H344" s="101"/>
      <c r="I344" s="27"/>
      <c r="J344" s="27"/>
      <c r="K344" s="27"/>
    </row>
    <row r="345" spans="1:11" x14ac:dyDescent="0.25">
      <c r="A345" s="27"/>
      <c r="B345" s="27"/>
      <c r="C345" s="27"/>
      <c r="D345" s="27"/>
      <c r="E345" s="27"/>
      <c r="F345" s="27"/>
      <c r="G345" s="27"/>
      <c r="H345" s="101"/>
      <c r="I345" s="27"/>
      <c r="J345" s="27"/>
      <c r="K345" s="27"/>
    </row>
    <row r="346" spans="1:11" x14ac:dyDescent="0.25">
      <c r="A346" s="27"/>
      <c r="B346" s="27"/>
      <c r="C346" s="27"/>
      <c r="D346" s="27"/>
      <c r="E346" s="27"/>
      <c r="F346" s="27"/>
      <c r="G346" s="27"/>
      <c r="H346" s="101"/>
      <c r="I346" s="27"/>
      <c r="J346" s="27"/>
      <c r="K346" s="27"/>
    </row>
    <row r="347" spans="1:11" x14ac:dyDescent="0.25">
      <c r="A347" s="27"/>
      <c r="B347" s="27"/>
      <c r="C347" s="27"/>
      <c r="D347" s="27"/>
      <c r="E347" s="27"/>
      <c r="F347" s="27"/>
      <c r="G347" s="27"/>
      <c r="H347" s="101"/>
      <c r="I347" s="27"/>
      <c r="J347" s="27"/>
      <c r="K347" s="27"/>
    </row>
    <row r="348" spans="1:11" x14ac:dyDescent="0.25">
      <c r="A348" s="27"/>
      <c r="B348" s="27"/>
      <c r="C348" s="27"/>
      <c r="D348" s="27"/>
      <c r="E348" s="27"/>
      <c r="F348" s="27"/>
      <c r="G348" s="27"/>
      <c r="H348" s="101"/>
      <c r="I348" s="27"/>
      <c r="J348" s="27"/>
      <c r="K348" s="27"/>
    </row>
    <row r="349" spans="1:11" x14ac:dyDescent="0.25">
      <c r="A349" s="27"/>
      <c r="B349" s="27"/>
      <c r="C349" s="27"/>
      <c r="D349" s="27"/>
      <c r="E349" s="27"/>
      <c r="F349" s="27"/>
      <c r="G349" s="27"/>
      <c r="H349" s="101"/>
      <c r="I349" s="27"/>
      <c r="J349" s="27"/>
      <c r="K349" s="27"/>
    </row>
    <row r="350" spans="1:11" x14ac:dyDescent="0.25">
      <c r="A350" s="27"/>
      <c r="B350" s="27"/>
      <c r="C350" s="27"/>
      <c r="D350" s="27"/>
      <c r="E350" s="27"/>
      <c r="F350" s="27"/>
      <c r="G350" s="27"/>
      <c r="H350" s="101"/>
      <c r="I350" s="27"/>
      <c r="J350" s="27"/>
      <c r="K350" s="27"/>
    </row>
    <row r="351" spans="1:11" x14ac:dyDescent="0.25">
      <c r="A351" s="27"/>
      <c r="B351" s="27"/>
      <c r="C351" s="27"/>
      <c r="D351" s="27"/>
      <c r="E351" s="27"/>
      <c r="F351" s="27"/>
      <c r="G351" s="27"/>
      <c r="H351" s="101"/>
      <c r="I351" s="27"/>
      <c r="J351" s="27"/>
      <c r="K351" s="27"/>
    </row>
    <row r="352" spans="1:11" x14ac:dyDescent="0.25">
      <c r="A352" s="27"/>
      <c r="B352" s="27"/>
      <c r="C352" s="27"/>
      <c r="D352" s="27"/>
      <c r="E352" s="27"/>
      <c r="F352" s="27"/>
      <c r="G352" s="27"/>
      <c r="H352" s="101"/>
      <c r="I352" s="27"/>
      <c r="J352" s="27"/>
      <c r="K352" s="27"/>
    </row>
    <row r="353" spans="1:11" x14ac:dyDescent="0.25">
      <c r="A353" s="27"/>
      <c r="B353" s="27"/>
      <c r="C353" s="27"/>
      <c r="D353" s="27"/>
      <c r="E353" s="27"/>
      <c r="F353" s="27"/>
      <c r="G353" s="27"/>
      <c r="H353" s="101"/>
      <c r="I353" s="27"/>
      <c r="J353" s="27"/>
      <c r="K353" s="27"/>
    </row>
    <row r="354" spans="1:11" x14ac:dyDescent="0.25">
      <c r="A354" s="27"/>
      <c r="B354" s="27"/>
      <c r="C354" s="27"/>
      <c r="D354" s="27"/>
      <c r="E354" s="27"/>
      <c r="F354" s="27"/>
      <c r="G354" s="27"/>
      <c r="H354" s="101"/>
      <c r="I354" s="27"/>
      <c r="J354" s="27"/>
      <c r="K354" s="27"/>
    </row>
    <row r="355" spans="1:11" x14ac:dyDescent="0.25">
      <c r="A355" s="27"/>
      <c r="B355" s="27"/>
      <c r="C355" s="27"/>
      <c r="D355" s="27"/>
      <c r="E355" s="27"/>
      <c r="F355" s="27"/>
      <c r="G355" s="27"/>
      <c r="H355" s="101"/>
      <c r="I355" s="27"/>
      <c r="J355" s="27"/>
      <c r="K355" s="27"/>
    </row>
    <row r="356" spans="1:11" x14ac:dyDescent="0.25">
      <c r="A356" s="27"/>
      <c r="B356" s="27"/>
      <c r="C356" s="27"/>
      <c r="D356" s="27"/>
      <c r="E356" s="27"/>
      <c r="F356" s="27"/>
      <c r="G356" s="27"/>
      <c r="H356" s="101"/>
      <c r="I356" s="27"/>
      <c r="J356" s="27"/>
      <c r="K356" s="27"/>
    </row>
    <row r="357" spans="1:11" x14ac:dyDescent="0.25">
      <c r="A357" s="27"/>
      <c r="B357" s="27"/>
      <c r="C357" s="27"/>
      <c r="D357" s="27"/>
      <c r="E357" s="27"/>
      <c r="F357" s="27"/>
      <c r="G357" s="27"/>
      <c r="H357" s="101"/>
      <c r="I357" s="27"/>
      <c r="J357" s="27"/>
      <c r="K357" s="27"/>
    </row>
    <row r="358" spans="1:11" x14ac:dyDescent="0.25">
      <c r="A358" s="27"/>
      <c r="B358" s="27"/>
      <c r="C358" s="27"/>
      <c r="D358" s="27"/>
      <c r="E358" s="27"/>
      <c r="F358" s="27"/>
      <c r="G358" s="27"/>
      <c r="H358" s="101"/>
      <c r="I358" s="27"/>
      <c r="J358" s="27"/>
      <c r="K358" s="27"/>
    </row>
    <row r="359" spans="1:11" x14ac:dyDescent="0.25">
      <c r="A359" s="27"/>
      <c r="B359" s="27"/>
      <c r="C359" s="27"/>
      <c r="D359" s="27"/>
      <c r="E359" s="27"/>
      <c r="F359" s="27"/>
      <c r="G359" s="27"/>
      <c r="H359" s="101"/>
      <c r="I359" s="27"/>
      <c r="J359" s="27"/>
      <c r="K359" s="27"/>
    </row>
    <row r="360" spans="1:11" x14ac:dyDescent="0.25">
      <c r="A360" s="27"/>
      <c r="B360" s="27"/>
      <c r="C360" s="27"/>
      <c r="D360" s="27"/>
      <c r="E360" s="27"/>
      <c r="F360" s="27"/>
      <c r="G360" s="27"/>
      <c r="H360" s="101"/>
      <c r="I360" s="27"/>
      <c r="J360" s="27"/>
      <c r="K360" s="27"/>
    </row>
    <row r="361" spans="1:11" x14ac:dyDescent="0.25">
      <c r="A361" s="27"/>
      <c r="B361" s="27"/>
      <c r="C361" s="27"/>
      <c r="D361" s="27"/>
      <c r="E361" s="27"/>
      <c r="F361" s="27"/>
      <c r="G361" s="27"/>
      <c r="H361" s="101"/>
      <c r="I361" s="27"/>
      <c r="J361" s="27"/>
      <c r="K361" s="27"/>
    </row>
    <row r="362" spans="1:11" x14ac:dyDescent="0.25">
      <c r="A362" s="27"/>
      <c r="B362" s="27"/>
      <c r="C362" s="27"/>
      <c r="D362" s="27"/>
      <c r="E362" s="27"/>
      <c r="F362" s="27"/>
      <c r="G362" s="27"/>
      <c r="H362" s="101"/>
      <c r="I362" s="27"/>
      <c r="J362" s="27"/>
      <c r="K362" s="27"/>
    </row>
    <row r="363" spans="1:11" x14ac:dyDescent="0.25">
      <c r="A363" s="27"/>
      <c r="B363" s="27"/>
      <c r="C363" s="27"/>
      <c r="D363" s="27"/>
      <c r="E363" s="27"/>
      <c r="F363" s="27"/>
      <c r="G363" s="27"/>
      <c r="H363" s="101"/>
      <c r="I363" s="27"/>
      <c r="J363" s="27"/>
      <c r="K363" s="27"/>
    </row>
    <row r="364" spans="1:11" x14ac:dyDescent="0.25">
      <c r="A364" s="27"/>
      <c r="B364" s="27"/>
      <c r="C364" s="27"/>
      <c r="D364" s="27"/>
      <c r="E364" s="27"/>
      <c r="F364" s="27"/>
      <c r="G364" s="27"/>
      <c r="H364" s="101"/>
      <c r="I364" s="27"/>
      <c r="J364" s="27"/>
      <c r="K364" s="27"/>
    </row>
    <row r="365" spans="1:11" x14ac:dyDescent="0.25">
      <c r="A365" s="27"/>
      <c r="B365" s="27"/>
      <c r="C365" s="27"/>
      <c r="D365" s="27"/>
      <c r="E365" s="27"/>
      <c r="F365" s="27"/>
      <c r="G365" s="27"/>
      <c r="H365" s="101"/>
      <c r="I365" s="27"/>
      <c r="J365" s="27"/>
      <c r="K365" s="27"/>
    </row>
    <row r="366" spans="1:11" x14ac:dyDescent="0.25">
      <c r="A366" s="27"/>
      <c r="B366" s="27"/>
      <c r="C366" s="27"/>
      <c r="D366" s="27"/>
      <c r="E366" s="27"/>
      <c r="F366" s="27"/>
      <c r="G366" s="27"/>
      <c r="H366" s="101"/>
      <c r="I366" s="27"/>
      <c r="J366" s="27"/>
      <c r="K366" s="27"/>
    </row>
    <row r="367" spans="1:11" x14ac:dyDescent="0.25">
      <c r="A367" s="27"/>
      <c r="B367" s="27"/>
      <c r="C367" s="27"/>
      <c r="D367" s="27"/>
      <c r="E367" s="27"/>
      <c r="F367" s="27"/>
      <c r="G367" s="27"/>
      <c r="H367" s="101"/>
      <c r="I367" s="27"/>
      <c r="J367" s="27"/>
      <c r="K367" s="27"/>
    </row>
    <row r="368" spans="1:11" x14ac:dyDescent="0.25">
      <c r="A368" s="27"/>
      <c r="B368" s="27"/>
      <c r="C368" s="27"/>
      <c r="D368" s="27"/>
      <c r="E368" s="27"/>
      <c r="F368" s="27"/>
      <c r="G368" s="27"/>
      <c r="H368" s="101"/>
      <c r="I368" s="27"/>
      <c r="J368" s="27"/>
      <c r="K368" s="27"/>
    </row>
    <row r="369" spans="1:11" x14ac:dyDescent="0.25">
      <c r="A369" s="27"/>
      <c r="B369" s="27"/>
      <c r="C369" s="27"/>
      <c r="D369" s="27"/>
      <c r="E369" s="27"/>
      <c r="F369" s="27"/>
      <c r="G369" s="27"/>
      <c r="H369" s="101"/>
      <c r="I369" s="27"/>
      <c r="J369" s="27"/>
      <c r="K369" s="27"/>
    </row>
    <row r="370" spans="1:11" x14ac:dyDescent="0.25">
      <c r="A370" s="27"/>
      <c r="B370" s="27"/>
      <c r="C370" s="27"/>
      <c r="D370" s="27"/>
      <c r="E370" s="27"/>
      <c r="F370" s="27"/>
      <c r="G370" s="27"/>
      <c r="H370" s="101"/>
      <c r="I370" s="27"/>
      <c r="J370" s="27"/>
      <c r="K370" s="27"/>
    </row>
    <row r="371" spans="1:11" x14ac:dyDescent="0.25">
      <c r="A371" s="27"/>
      <c r="B371" s="27"/>
      <c r="C371" s="27"/>
      <c r="D371" s="27"/>
      <c r="E371" s="27"/>
      <c r="F371" s="27"/>
      <c r="G371" s="27"/>
      <c r="H371" s="101"/>
      <c r="I371" s="27"/>
      <c r="J371" s="27"/>
      <c r="K371" s="27"/>
    </row>
    <row r="372" spans="1:11" x14ac:dyDescent="0.25">
      <c r="A372" s="27"/>
      <c r="B372" s="27"/>
      <c r="C372" s="27"/>
      <c r="D372" s="27"/>
      <c r="E372" s="27"/>
      <c r="F372" s="27"/>
      <c r="G372" s="27"/>
      <c r="H372" s="101"/>
      <c r="I372" s="27"/>
      <c r="J372" s="27"/>
      <c r="K372" s="27"/>
    </row>
    <row r="373" spans="1:11" x14ac:dyDescent="0.25">
      <c r="A373" s="27"/>
      <c r="B373" s="27"/>
      <c r="C373" s="27"/>
      <c r="D373" s="27"/>
      <c r="E373" s="27"/>
      <c r="F373" s="27"/>
      <c r="G373" s="27"/>
      <c r="H373" s="101"/>
      <c r="I373" s="27"/>
      <c r="J373" s="27"/>
      <c r="K373" s="27"/>
    </row>
    <row r="374" spans="1:11" x14ac:dyDescent="0.25">
      <c r="A374" s="27"/>
      <c r="B374" s="27"/>
      <c r="C374" s="27"/>
      <c r="D374" s="27"/>
      <c r="E374" s="27"/>
      <c r="F374" s="27"/>
      <c r="G374" s="27"/>
      <c r="H374" s="101"/>
      <c r="I374" s="27"/>
      <c r="J374" s="27"/>
      <c r="K374" s="27"/>
    </row>
    <row r="375" spans="1:11" x14ac:dyDescent="0.25">
      <c r="A375" s="27"/>
      <c r="B375" s="27"/>
      <c r="C375" s="27"/>
      <c r="D375" s="27"/>
      <c r="E375" s="27"/>
      <c r="F375" s="27"/>
      <c r="G375" s="27"/>
      <c r="H375" s="101"/>
      <c r="I375" s="27"/>
      <c r="J375" s="27"/>
      <c r="K375" s="27"/>
    </row>
    <row r="376" spans="1:11" x14ac:dyDescent="0.25">
      <c r="A376" s="27"/>
      <c r="B376" s="27"/>
      <c r="C376" s="27"/>
      <c r="D376" s="27"/>
      <c r="E376" s="27"/>
      <c r="F376" s="27"/>
      <c r="G376" s="27"/>
      <c r="H376" s="101"/>
      <c r="I376" s="27"/>
      <c r="J376" s="27"/>
      <c r="K376" s="27"/>
    </row>
    <row r="377" spans="1:11" x14ac:dyDescent="0.25">
      <c r="A377" s="27"/>
      <c r="B377" s="27"/>
      <c r="C377" s="27"/>
      <c r="D377" s="27"/>
      <c r="E377" s="27"/>
      <c r="F377" s="27"/>
      <c r="G377" s="27"/>
      <c r="H377" s="101"/>
      <c r="I377" s="27"/>
      <c r="J377" s="27"/>
      <c r="K377" s="27"/>
    </row>
    <row r="378" spans="1:11" x14ac:dyDescent="0.25">
      <c r="A378" s="27"/>
      <c r="B378" s="27"/>
      <c r="C378" s="27"/>
      <c r="D378" s="27"/>
      <c r="E378" s="27"/>
      <c r="F378" s="27"/>
      <c r="G378" s="27"/>
      <c r="H378" s="101"/>
      <c r="I378" s="27"/>
      <c r="J378" s="27"/>
      <c r="K378" s="27"/>
    </row>
    <row r="379" spans="1:11" x14ac:dyDescent="0.25">
      <c r="A379" s="27"/>
      <c r="B379" s="27"/>
      <c r="C379" s="27"/>
      <c r="D379" s="27"/>
      <c r="E379" s="27"/>
      <c r="F379" s="27"/>
      <c r="G379" s="27"/>
      <c r="H379" s="101"/>
      <c r="I379" s="27"/>
      <c r="J379" s="27"/>
      <c r="K379" s="27"/>
    </row>
    <row r="380" spans="1:11" x14ac:dyDescent="0.25">
      <c r="A380" s="27"/>
      <c r="B380" s="27"/>
      <c r="C380" s="27"/>
      <c r="D380" s="27"/>
      <c r="E380" s="27"/>
      <c r="F380" s="27"/>
      <c r="G380" s="27"/>
      <c r="H380" s="101"/>
      <c r="I380" s="27"/>
      <c r="J380" s="27"/>
      <c r="K380" s="27"/>
    </row>
    <row r="381" spans="1:11" x14ac:dyDescent="0.25">
      <c r="A381" s="27"/>
      <c r="B381" s="27"/>
      <c r="C381" s="27"/>
      <c r="D381" s="27"/>
      <c r="E381" s="27"/>
      <c r="F381" s="27"/>
      <c r="G381" s="27"/>
      <c r="H381" s="101"/>
      <c r="I381" s="27"/>
      <c r="J381" s="27"/>
      <c r="K381" s="27"/>
    </row>
    <row r="382" spans="1:11" x14ac:dyDescent="0.25">
      <c r="A382" s="27"/>
      <c r="B382" s="27"/>
      <c r="C382" s="27"/>
      <c r="D382" s="27"/>
      <c r="E382" s="27"/>
      <c r="F382" s="27"/>
      <c r="G382" s="27"/>
      <c r="H382" s="101"/>
      <c r="I382" s="27"/>
      <c r="J382" s="27"/>
      <c r="K382" s="27"/>
    </row>
    <row r="383" spans="1:11" x14ac:dyDescent="0.25">
      <c r="A383" s="27"/>
      <c r="B383" s="27"/>
      <c r="C383" s="27"/>
      <c r="D383" s="27"/>
      <c r="E383" s="27"/>
      <c r="F383" s="27"/>
      <c r="G383" s="27"/>
      <c r="H383" s="101"/>
      <c r="I383" s="27"/>
      <c r="J383" s="27"/>
      <c r="K383" s="27"/>
    </row>
    <row r="384" spans="1:11" x14ac:dyDescent="0.25">
      <c r="A384" s="27"/>
      <c r="B384" s="27"/>
      <c r="C384" s="27"/>
      <c r="D384" s="27"/>
      <c r="E384" s="27"/>
      <c r="F384" s="27"/>
      <c r="G384" s="27"/>
      <c r="H384" s="101"/>
      <c r="I384" s="27"/>
      <c r="J384" s="27"/>
      <c r="K384" s="27"/>
    </row>
    <row r="385" spans="1:11" x14ac:dyDescent="0.25">
      <c r="A385" s="27"/>
      <c r="B385" s="27"/>
      <c r="C385" s="27"/>
      <c r="D385" s="27"/>
      <c r="E385" s="27"/>
      <c r="F385" s="27"/>
      <c r="G385" s="27"/>
      <c r="H385" s="101"/>
      <c r="I385" s="27"/>
      <c r="J385" s="27"/>
      <c r="K385" s="27"/>
    </row>
    <row r="386" spans="1:11" x14ac:dyDescent="0.25">
      <c r="A386" s="27"/>
      <c r="B386" s="27"/>
      <c r="C386" s="27"/>
      <c r="D386" s="27"/>
      <c r="E386" s="27"/>
      <c r="F386" s="27"/>
      <c r="G386" s="27"/>
      <c r="H386" s="101"/>
      <c r="I386" s="27"/>
      <c r="J386" s="27"/>
      <c r="K386" s="27"/>
    </row>
    <row r="387" spans="1:11" x14ac:dyDescent="0.25">
      <c r="A387" s="27"/>
      <c r="B387" s="27"/>
      <c r="C387" s="27"/>
      <c r="D387" s="27"/>
      <c r="E387" s="27"/>
      <c r="F387" s="27"/>
      <c r="G387" s="27"/>
      <c r="H387" s="101"/>
      <c r="I387" s="27"/>
      <c r="J387" s="27"/>
      <c r="K387" s="27"/>
    </row>
    <row r="388" spans="1:11" x14ac:dyDescent="0.25">
      <c r="A388" s="27"/>
      <c r="B388" s="27"/>
      <c r="C388" s="27"/>
      <c r="D388" s="27"/>
      <c r="E388" s="27"/>
      <c r="F388" s="27"/>
      <c r="G388" s="27"/>
      <c r="H388" s="101"/>
      <c r="I388" s="27"/>
      <c r="J388" s="27"/>
      <c r="K388" s="27"/>
    </row>
    <row r="389" spans="1:11" x14ac:dyDescent="0.25">
      <c r="A389" s="27"/>
      <c r="B389" s="27"/>
      <c r="C389" s="27"/>
      <c r="D389" s="27"/>
      <c r="E389" s="27"/>
      <c r="F389" s="27"/>
      <c r="G389" s="27"/>
      <c r="H389" s="101"/>
      <c r="I389" s="27"/>
      <c r="J389" s="27"/>
      <c r="K389" s="27"/>
    </row>
    <row r="390" spans="1:11" x14ac:dyDescent="0.25">
      <c r="A390" s="27"/>
      <c r="B390" s="27"/>
      <c r="C390" s="27"/>
      <c r="D390" s="27"/>
      <c r="E390" s="27"/>
      <c r="F390" s="27"/>
      <c r="G390" s="27"/>
      <c r="H390" s="101"/>
      <c r="I390" s="27"/>
      <c r="J390" s="27"/>
      <c r="K390" s="27"/>
    </row>
    <row r="391" spans="1:11" x14ac:dyDescent="0.25">
      <c r="A391" s="27"/>
      <c r="B391" s="27"/>
      <c r="C391" s="27"/>
      <c r="D391" s="27"/>
      <c r="E391" s="27"/>
      <c r="F391" s="27"/>
      <c r="G391" s="27"/>
      <c r="H391" s="101"/>
      <c r="I391" s="27"/>
      <c r="J391" s="27"/>
      <c r="K391" s="27"/>
    </row>
    <row r="392" spans="1:11" x14ac:dyDescent="0.25">
      <c r="A392" s="27"/>
      <c r="B392" s="27"/>
      <c r="C392" s="27"/>
      <c r="D392" s="27"/>
      <c r="E392" s="27"/>
      <c r="F392" s="27"/>
      <c r="G392" s="27"/>
      <c r="H392" s="101"/>
      <c r="I392" s="27"/>
      <c r="J392" s="27"/>
      <c r="K392" s="27"/>
    </row>
    <row r="393" spans="1:11" x14ac:dyDescent="0.25">
      <c r="A393" s="27"/>
      <c r="B393" s="27"/>
      <c r="C393" s="27"/>
      <c r="D393" s="27"/>
      <c r="E393" s="27"/>
      <c r="F393" s="27"/>
      <c r="G393" s="27"/>
      <c r="H393" s="101"/>
      <c r="I393" s="27"/>
      <c r="J393" s="27"/>
      <c r="K393" s="27"/>
    </row>
    <row r="394" spans="1:11" x14ac:dyDescent="0.25">
      <c r="A394" s="27"/>
      <c r="B394" s="27"/>
      <c r="C394" s="27"/>
      <c r="D394" s="27"/>
      <c r="E394" s="27"/>
      <c r="F394" s="27"/>
      <c r="G394" s="27"/>
      <c r="H394" s="101"/>
      <c r="I394" s="27"/>
      <c r="J394" s="27"/>
      <c r="K394" s="27"/>
    </row>
    <row r="395" spans="1:11" x14ac:dyDescent="0.25">
      <c r="A395" s="27"/>
      <c r="B395" s="27"/>
      <c r="C395" s="27"/>
      <c r="D395" s="27"/>
      <c r="E395" s="27"/>
      <c r="F395" s="27"/>
      <c r="G395" s="27"/>
      <c r="H395" s="101"/>
      <c r="I395" s="27"/>
      <c r="J395" s="27"/>
      <c r="K395" s="27"/>
    </row>
    <row r="396" spans="1:11" x14ac:dyDescent="0.25">
      <c r="A396" s="27"/>
      <c r="B396" s="27"/>
      <c r="C396" s="27"/>
      <c r="D396" s="27"/>
      <c r="E396" s="27"/>
      <c r="F396" s="27"/>
      <c r="G396" s="27"/>
      <c r="H396" s="101"/>
      <c r="I396" s="27"/>
      <c r="J396" s="27"/>
      <c r="K396" s="27"/>
    </row>
    <row r="397" spans="1:11" x14ac:dyDescent="0.25">
      <c r="A397" s="27"/>
      <c r="B397" s="27"/>
      <c r="C397" s="27"/>
      <c r="D397" s="27"/>
      <c r="E397" s="27"/>
      <c r="F397" s="27"/>
      <c r="G397" s="27"/>
      <c r="H397" s="101"/>
      <c r="I397" s="27"/>
      <c r="J397" s="27"/>
      <c r="K397" s="27"/>
    </row>
    <row r="398" spans="1:11" x14ac:dyDescent="0.25">
      <c r="A398" s="27"/>
      <c r="B398" s="27"/>
      <c r="C398" s="27"/>
      <c r="D398" s="27"/>
      <c r="E398" s="27"/>
      <c r="F398" s="27"/>
      <c r="G398" s="27"/>
      <c r="H398" s="101"/>
      <c r="I398" s="27"/>
      <c r="J398" s="27"/>
      <c r="K398" s="27"/>
    </row>
    <row r="399" spans="1:11" x14ac:dyDescent="0.25">
      <c r="A399" s="27"/>
      <c r="B399" s="27"/>
      <c r="C399" s="27"/>
      <c r="D399" s="27"/>
      <c r="E399" s="27"/>
      <c r="F399" s="27"/>
      <c r="G399" s="27"/>
      <c r="H399" s="101"/>
      <c r="I399" s="27"/>
      <c r="J399" s="27"/>
      <c r="K399" s="27"/>
    </row>
    <row r="400" spans="1:11" x14ac:dyDescent="0.25">
      <c r="A400" s="27"/>
      <c r="B400" s="27"/>
      <c r="C400" s="27"/>
      <c r="D400" s="27"/>
      <c r="E400" s="27"/>
      <c r="F400" s="27"/>
      <c r="G400" s="27"/>
      <c r="H400" s="101"/>
      <c r="I400" s="27"/>
      <c r="J400" s="27"/>
      <c r="K400" s="27"/>
    </row>
    <row r="401" spans="1:11" x14ac:dyDescent="0.25">
      <c r="A401" s="27"/>
      <c r="B401" s="27"/>
      <c r="C401" s="27"/>
      <c r="D401" s="27"/>
      <c r="E401" s="27"/>
      <c r="F401" s="27"/>
      <c r="G401" s="27"/>
      <c r="H401" s="101"/>
      <c r="I401" s="27"/>
      <c r="J401" s="27"/>
      <c r="K401" s="27"/>
    </row>
    <row r="402" spans="1:11" x14ac:dyDescent="0.25">
      <c r="A402" s="27"/>
      <c r="B402" s="27"/>
      <c r="C402" s="27"/>
      <c r="D402" s="27"/>
      <c r="E402" s="27"/>
      <c r="F402" s="27"/>
      <c r="G402" s="27"/>
      <c r="H402" s="101"/>
      <c r="I402" s="27"/>
      <c r="J402" s="27"/>
      <c r="K402" s="27"/>
    </row>
    <row r="403" spans="1:11" x14ac:dyDescent="0.25">
      <c r="A403" s="27"/>
      <c r="B403" s="27"/>
      <c r="C403" s="27"/>
      <c r="D403" s="27"/>
      <c r="E403" s="27"/>
      <c r="F403" s="27"/>
      <c r="G403" s="27"/>
      <c r="H403" s="101"/>
      <c r="I403" s="27"/>
      <c r="J403" s="27"/>
      <c r="K403" s="27"/>
    </row>
    <row r="404" spans="1:11" x14ac:dyDescent="0.25">
      <c r="A404" s="27"/>
      <c r="B404" s="27"/>
      <c r="C404" s="27"/>
      <c r="D404" s="27"/>
      <c r="E404" s="27"/>
      <c r="F404" s="27"/>
      <c r="G404" s="27"/>
      <c r="H404" s="101"/>
      <c r="I404" s="27"/>
      <c r="J404" s="27"/>
      <c r="K404" s="27"/>
    </row>
    <row r="405" spans="1:11" x14ac:dyDescent="0.25">
      <c r="A405" s="27"/>
      <c r="B405" s="27"/>
      <c r="C405" s="27"/>
      <c r="D405" s="27"/>
      <c r="E405" s="27"/>
      <c r="F405" s="27"/>
      <c r="G405" s="27"/>
      <c r="H405" s="101"/>
      <c r="I405" s="27"/>
      <c r="J405" s="27"/>
      <c r="K405" s="27"/>
    </row>
    <row r="406" spans="1:11" x14ac:dyDescent="0.25">
      <c r="A406" s="27"/>
      <c r="B406" s="27"/>
      <c r="C406" s="27"/>
      <c r="D406" s="27"/>
      <c r="E406" s="27"/>
      <c r="F406" s="27"/>
      <c r="G406" s="27"/>
      <c r="H406" s="101"/>
      <c r="I406" s="27"/>
      <c r="J406" s="27"/>
      <c r="K406" s="27"/>
    </row>
    <row r="407" spans="1:11" x14ac:dyDescent="0.25">
      <c r="A407" s="27"/>
      <c r="B407" s="27"/>
      <c r="C407" s="27"/>
      <c r="D407" s="27"/>
      <c r="E407" s="27"/>
      <c r="F407" s="27"/>
      <c r="G407" s="27"/>
      <c r="H407" s="101"/>
      <c r="I407" s="27"/>
      <c r="J407" s="27"/>
      <c r="K407" s="27"/>
    </row>
    <row r="408" spans="1:11" x14ac:dyDescent="0.25">
      <c r="A408" s="27"/>
      <c r="B408" s="27"/>
      <c r="C408" s="27"/>
      <c r="D408" s="27"/>
      <c r="E408" s="27"/>
      <c r="F408" s="27"/>
      <c r="G408" s="27"/>
      <c r="H408" s="101"/>
      <c r="I408" s="27"/>
      <c r="J408" s="27"/>
      <c r="K408" s="27"/>
    </row>
    <row r="409" spans="1:11" x14ac:dyDescent="0.25">
      <c r="A409" s="27"/>
      <c r="B409" s="27"/>
      <c r="C409" s="27"/>
      <c r="D409" s="27"/>
      <c r="E409" s="27"/>
      <c r="F409" s="27"/>
      <c r="G409" s="27"/>
      <c r="H409" s="101"/>
      <c r="I409" s="27"/>
      <c r="J409" s="27"/>
      <c r="K409" s="27"/>
    </row>
    <row r="410" spans="1:11" x14ac:dyDescent="0.25">
      <c r="A410" s="27"/>
      <c r="B410" s="27"/>
      <c r="C410" s="27"/>
      <c r="D410" s="27"/>
      <c r="E410" s="27"/>
      <c r="F410" s="27"/>
      <c r="G410" s="27"/>
      <c r="H410" s="101"/>
      <c r="I410" s="27"/>
      <c r="J410" s="27"/>
      <c r="K410" s="27"/>
    </row>
    <row r="411" spans="1:11" x14ac:dyDescent="0.25">
      <c r="A411" s="27"/>
      <c r="B411" s="27"/>
      <c r="C411" s="27"/>
      <c r="D411" s="27"/>
      <c r="E411" s="27"/>
      <c r="F411" s="27"/>
      <c r="G411" s="27"/>
      <c r="H411" s="101"/>
      <c r="I411" s="27"/>
      <c r="J411" s="27"/>
      <c r="K411" s="27"/>
    </row>
    <row r="412" spans="1:11" x14ac:dyDescent="0.25">
      <c r="A412" s="27"/>
      <c r="B412" s="27"/>
      <c r="C412" s="27"/>
      <c r="D412" s="27"/>
      <c r="E412" s="27"/>
      <c r="F412" s="27"/>
      <c r="G412" s="27"/>
      <c r="H412" s="101"/>
      <c r="I412" s="27"/>
      <c r="J412" s="27"/>
      <c r="K412" s="27"/>
    </row>
    <row r="413" spans="1:11" x14ac:dyDescent="0.25">
      <c r="A413" s="27"/>
      <c r="B413" s="27"/>
      <c r="C413" s="27"/>
      <c r="D413" s="27"/>
      <c r="E413" s="27"/>
      <c r="F413" s="27"/>
      <c r="G413" s="27"/>
      <c r="H413" s="101"/>
      <c r="I413" s="27"/>
      <c r="J413" s="27"/>
      <c r="K413" s="27"/>
    </row>
    <row r="414" spans="1:11" x14ac:dyDescent="0.25">
      <c r="A414" s="27"/>
      <c r="B414" s="27"/>
      <c r="C414" s="27"/>
      <c r="D414" s="27"/>
      <c r="E414" s="27"/>
      <c r="F414" s="27"/>
      <c r="G414" s="27"/>
      <c r="H414" s="101"/>
      <c r="I414" s="27"/>
      <c r="J414" s="27"/>
      <c r="K414" s="27"/>
    </row>
    <row r="415" spans="1:11" x14ac:dyDescent="0.25">
      <c r="A415" s="27"/>
      <c r="B415" s="27"/>
      <c r="C415" s="27"/>
      <c r="D415" s="27"/>
      <c r="E415" s="27"/>
      <c r="F415" s="27"/>
      <c r="G415" s="27"/>
      <c r="H415" s="101"/>
      <c r="I415" s="27"/>
      <c r="J415" s="27"/>
      <c r="K415" s="27"/>
    </row>
    <row r="416" spans="1:11" x14ac:dyDescent="0.25">
      <c r="A416" s="27"/>
      <c r="B416" s="27"/>
      <c r="C416" s="27"/>
      <c r="D416" s="27"/>
      <c r="E416" s="27"/>
      <c r="F416" s="27"/>
      <c r="G416" s="27"/>
      <c r="H416" s="101"/>
      <c r="I416" s="27"/>
      <c r="J416" s="27"/>
      <c r="K416" s="27"/>
    </row>
    <row r="417" spans="1:11" x14ac:dyDescent="0.25">
      <c r="A417" s="27"/>
      <c r="B417" s="27"/>
      <c r="C417" s="27"/>
      <c r="D417" s="27"/>
      <c r="E417" s="27"/>
      <c r="F417" s="27"/>
      <c r="G417" s="27"/>
      <c r="H417" s="101"/>
      <c r="I417" s="27"/>
      <c r="J417" s="27"/>
      <c r="K417" s="27"/>
    </row>
    <row r="418" spans="1:11" x14ac:dyDescent="0.25">
      <c r="A418" s="27"/>
      <c r="B418" s="27"/>
      <c r="C418" s="27"/>
      <c r="D418" s="27"/>
      <c r="E418" s="27"/>
      <c r="F418" s="27"/>
      <c r="G418" s="27"/>
      <c r="H418" s="101"/>
      <c r="I418" s="27"/>
      <c r="J418" s="27"/>
      <c r="K418" s="27"/>
    </row>
    <row r="419" spans="1:11" x14ac:dyDescent="0.25">
      <c r="A419" s="27"/>
      <c r="B419" s="27"/>
      <c r="C419" s="27"/>
      <c r="D419" s="27"/>
      <c r="E419" s="27"/>
      <c r="F419" s="27"/>
      <c r="G419" s="27"/>
      <c r="H419" s="101"/>
      <c r="I419" s="27"/>
      <c r="J419" s="27"/>
      <c r="K419" s="27"/>
    </row>
    <row r="420" spans="1:11" x14ac:dyDescent="0.25">
      <c r="A420" s="27"/>
      <c r="B420" s="27"/>
      <c r="C420" s="27"/>
      <c r="D420" s="27"/>
      <c r="E420" s="27"/>
      <c r="F420" s="27"/>
      <c r="G420" s="27"/>
      <c r="H420" s="101"/>
      <c r="I420" s="27"/>
      <c r="J420" s="27"/>
      <c r="K420" s="27"/>
    </row>
    <row r="421" spans="1:11" x14ac:dyDescent="0.25">
      <c r="A421" s="27"/>
      <c r="B421" s="27"/>
      <c r="C421" s="27"/>
      <c r="D421" s="27"/>
      <c r="E421" s="27"/>
      <c r="F421" s="27"/>
      <c r="G421" s="27"/>
      <c r="H421" s="101"/>
      <c r="I421" s="27"/>
      <c r="J421" s="27"/>
      <c r="K421" s="27"/>
    </row>
    <row r="422" spans="1:11" x14ac:dyDescent="0.25">
      <c r="A422" s="27"/>
      <c r="B422" s="27"/>
      <c r="C422" s="27"/>
      <c r="D422" s="27"/>
      <c r="E422" s="27"/>
      <c r="F422" s="27"/>
      <c r="G422" s="27"/>
      <c r="H422" s="101"/>
      <c r="I422" s="27"/>
      <c r="J422" s="27"/>
      <c r="K422" s="27"/>
    </row>
    <row r="423" spans="1:11" x14ac:dyDescent="0.25">
      <c r="A423" s="27"/>
      <c r="B423" s="27"/>
      <c r="C423" s="27"/>
      <c r="D423" s="27"/>
      <c r="E423" s="27"/>
      <c r="F423" s="27"/>
      <c r="G423" s="27"/>
      <c r="H423" s="101"/>
      <c r="I423" s="27"/>
      <c r="J423" s="27"/>
      <c r="K423" s="27"/>
    </row>
    <row r="424" spans="1:11" x14ac:dyDescent="0.25">
      <c r="A424" s="27"/>
      <c r="B424" s="27"/>
      <c r="C424" s="27"/>
      <c r="D424" s="27"/>
      <c r="E424" s="27"/>
      <c r="F424" s="27"/>
      <c r="G424" s="27"/>
      <c r="H424" s="101"/>
      <c r="I424" s="27"/>
      <c r="J424" s="27"/>
      <c r="K424" s="27"/>
    </row>
    <row r="425" spans="1:11" x14ac:dyDescent="0.25">
      <c r="A425" s="27"/>
      <c r="B425" s="27"/>
      <c r="C425" s="27"/>
      <c r="D425" s="27"/>
      <c r="E425" s="27"/>
      <c r="F425" s="27"/>
      <c r="G425" s="27"/>
      <c r="H425" s="101"/>
      <c r="I425" s="27"/>
      <c r="J425" s="27"/>
      <c r="K425" s="27"/>
    </row>
    <row r="426" spans="1:11" x14ac:dyDescent="0.25">
      <c r="A426" s="27"/>
      <c r="B426" s="27"/>
      <c r="C426" s="27"/>
      <c r="D426" s="27"/>
      <c r="E426" s="27"/>
      <c r="F426" s="27"/>
      <c r="G426" s="27"/>
      <c r="H426" s="101"/>
      <c r="I426" s="27"/>
      <c r="J426" s="27"/>
      <c r="K426" s="27"/>
    </row>
    <row r="427" spans="1:11" x14ac:dyDescent="0.25">
      <c r="A427" s="27"/>
      <c r="B427" s="27"/>
      <c r="C427" s="27"/>
      <c r="D427" s="27"/>
      <c r="E427" s="27"/>
      <c r="F427" s="27"/>
      <c r="G427" s="27"/>
      <c r="H427" s="101"/>
      <c r="I427" s="27"/>
      <c r="J427" s="27"/>
      <c r="K427" s="27"/>
    </row>
    <row r="428" spans="1:11" x14ac:dyDescent="0.25">
      <c r="A428" s="27"/>
      <c r="B428" s="27"/>
      <c r="C428" s="27"/>
      <c r="D428" s="27"/>
      <c r="E428" s="27"/>
      <c r="F428" s="27"/>
      <c r="G428" s="27"/>
      <c r="H428" s="101"/>
      <c r="I428" s="27"/>
      <c r="J428" s="27"/>
      <c r="K428" s="27"/>
    </row>
    <row r="429" spans="1:11" x14ac:dyDescent="0.25">
      <c r="A429" s="27"/>
      <c r="B429" s="27"/>
      <c r="C429" s="27"/>
      <c r="D429" s="27"/>
      <c r="E429" s="27"/>
      <c r="F429" s="27"/>
      <c r="G429" s="27"/>
      <c r="H429" s="101"/>
      <c r="I429" s="27"/>
      <c r="J429" s="27"/>
      <c r="K429" s="27"/>
    </row>
    <row r="430" spans="1:11" x14ac:dyDescent="0.25">
      <c r="A430" s="27"/>
      <c r="B430" s="27"/>
      <c r="C430" s="27"/>
      <c r="D430" s="27"/>
      <c r="E430" s="27"/>
      <c r="F430" s="27"/>
      <c r="G430" s="27"/>
      <c r="H430" s="101"/>
      <c r="I430" s="27"/>
      <c r="J430" s="27"/>
      <c r="K430" s="27"/>
    </row>
    <row r="431" spans="1:11" x14ac:dyDescent="0.25">
      <c r="A431" s="27"/>
      <c r="B431" s="27"/>
      <c r="C431" s="27"/>
      <c r="D431" s="27"/>
      <c r="E431" s="27"/>
      <c r="F431" s="27"/>
      <c r="G431" s="27"/>
      <c r="H431" s="101"/>
      <c r="I431" s="27"/>
      <c r="J431" s="27"/>
      <c r="K431" s="27"/>
    </row>
    <row r="432" spans="1:11" x14ac:dyDescent="0.25">
      <c r="A432" s="27"/>
      <c r="B432" s="27"/>
      <c r="C432" s="27"/>
      <c r="D432" s="27"/>
      <c r="E432" s="27"/>
      <c r="F432" s="27"/>
      <c r="G432" s="27"/>
      <c r="H432" s="101"/>
      <c r="I432" s="27"/>
      <c r="J432" s="27"/>
      <c r="K432" s="27"/>
    </row>
    <row r="433" spans="1:11" x14ac:dyDescent="0.25">
      <c r="A433" s="27"/>
      <c r="B433" s="27"/>
      <c r="C433" s="27"/>
      <c r="D433" s="27"/>
      <c r="E433" s="27"/>
      <c r="F433" s="27"/>
      <c r="G433" s="27"/>
      <c r="H433" s="101"/>
      <c r="I433" s="27"/>
      <c r="J433" s="27"/>
      <c r="K433" s="27"/>
    </row>
    <row r="434" spans="1:11" x14ac:dyDescent="0.25">
      <c r="A434" s="27"/>
      <c r="B434" s="27"/>
      <c r="C434" s="27"/>
      <c r="D434" s="27"/>
      <c r="E434" s="27"/>
      <c r="F434" s="27"/>
      <c r="G434" s="27"/>
      <c r="H434" s="101"/>
      <c r="I434" s="27"/>
      <c r="J434" s="27"/>
      <c r="K434" s="27"/>
    </row>
    <row r="435" spans="1:11" x14ac:dyDescent="0.25">
      <c r="A435" s="27"/>
      <c r="B435" s="27"/>
      <c r="C435" s="27"/>
      <c r="D435" s="27"/>
      <c r="E435" s="27"/>
      <c r="F435" s="27"/>
      <c r="G435" s="27"/>
      <c r="H435" s="101"/>
      <c r="I435" s="27"/>
      <c r="J435" s="27"/>
      <c r="K435" s="27"/>
    </row>
    <row r="436" spans="1:11" x14ac:dyDescent="0.25">
      <c r="A436" s="27"/>
      <c r="B436" s="27"/>
      <c r="C436" s="27"/>
      <c r="D436" s="27"/>
      <c r="E436" s="27"/>
      <c r="F436" s="27"/>
      <c r="G436" s="27"/>
      <c r="H436" s="101"/>
      <c r="I436" s="27"/>
      <c r="J436" s="27"/>
      <c r="K436" s="27"/>
    </row>
    <row r="437" spans="1:11" x14ac:dyDescent="0.25">
      <c r="A437" s="27"/>
      <c r="B437" s="27"/>
      <c r="C437" s="27"/>
      <c r="D437" s="27"/>
      <c r="E437" s="27"/>
      <c r="F437" s="27"/>
      <c r="G437" s="27"/>
      <c r="H437" s="101"/>
      <c r="I437" s="27"/>
      <c r="J437" s="27"/>
      <c r="K437" s="27"/>
    </row>
    <row r="438" spans="1:11" x14ac:dyDescent="0.25">
      <c r="A438" s="27"/>
      <c r="B438" s="27"/>
      <c r="C438" s="27"/>
      <c r="D438" s="27"/>
      <c r="E438" s="27"/>
      <c r="F438" s="27"/>
      <c r="G438" s="27"/>
      <c r="H438" s="101"/>
      <c r="I438" s="27"/>
      <c r="J438" s="27"/>
      <c r="K438" s="27"/>
    </row>
    <row r="439" spans="1:11" x14ac:dyDescent="0.25">
      <c r="A439" s="27"/>
      <c r="B439" s="27"/>
      <c r="C439" s="27"/>
      <c r="D439" s="27"/>
      <c r="E439" s="27"/>
      <c r="F439" s="27"/>
      <c r="G439" s="27"/>
      <c r="H439" s="101"/>
      <c r="I439" s="27"/>
      <c r="J439" s="27"/>
      <c r="K439" s="27"/>
    </row>
    <row r="440" spans="1:11" x14ac:dyDescent="0.25">
      <c r="A440" s="27"/>
      <c r="B440" s="27"/>
      <c r="C440" s="27"/>
      <c r="D440" s="27"/>
      <c r="E440" s="27"/>
      <c r="F440" s="27"/>
      <c r="G440" s="27"/>
      <c r="H440" s="101"/>
      <c r="I440" s="27"/>
      <c r="J440" s="27"/>
      <c r="K440" s="27"/>
    </row>
    <row r="441" spans="1:11" x14ac:dyDescent="0.25">
      <c r="A441" s="27"/>
      <c r="B441" s="27"/>
      <c r="C441" s="27"/>
      <c r="D441" s="27"/>
      <c r="E441" s="27"/>
      <c r="F441" s="27"/>
      <c r="G441" s="27"/>
      <c r="H441" s="101"/>
      <c r="I441" s="27"/>
      <c r="J441" s="27"/>
      <c r="K441" s="27"/>
    </row>
    <row r="442" spans="1:11" x14ac:dyDescent="0.25">
      <c r="A442" s="27"/>
      <c r="B442" s="27"/>
      <c r="C442" s="27"/>
      <c r="D442" s="27"/>
      <c r="E442" s="27"/>
      <c r="F442" s="27"/>
      <c r="G442" s="27"/>
      <c r="H442" s="101"/>
      <c r="I442" s="27"/>
      <c r="J442" s="27"/>
      <c r="K442" s="27"/>
    </row>
    <row r="443" spans="1:11" x14ac:dyDescent="0.25">
      <c r="A443" s="27"/>
      <c r="B443" s="27"/>
      <c r="C443" s="27"/>
      <c r="D443" s="27"/>
      <c r="E443" s="27"/>
      <c r="F443" s="27"/>
      <c r="G443" s="27"/>
      <c r="H443" s="101"/>
      <c r="I443" s="27"/>
      <c r="J443" s="27"/>
      <c r="K443" s="27"/>
    </row>
    <row r="444" spans="1:11" x14ac:dyDescent="0.25">
      <c r="A444" s="27"/>
      <c r="B444" s="27"/>
      <c r="C444" s="27"/>
      <c r="D444" s="27"/>
      <c r="E444" s="27"/>
      <c r="F444" s="27"/>
      <c r="G444" s="27"/>
      <c r="H444" s="101"/>
      <c r="I444" s="27"/>
      <c r="J444" s="27"/>
      <c r="K444" s="27"/>
    </row>
    <row r="445" spans="1:11" x14ac:dyDescent="0.25">
      <c r="A445" s="27"/>
      <c r="B445" s="27"/>
      <c r="C445" s="27"/>
      <c r="D445" s="27"/>
      <c r="E445" s="27"/>
      <c r="F445" s="27"/>
      <c r="G445" s="27"/>
      <c r="H445" s="101"/>
      <c r="I445" s="27"/>
      <c r="J445" s="27"/>
      <c r="K445" s="27"/>
    </row>
    <row r="446" spans="1:11" x14ac:dyDescent="0.25">
      <c r="A446" s="27"/>
      <c r="B446" s="27"/>
      <c r="C446" s="27"/>
      <c r="D446" s="27"/>
      <c r="E446" s="27"/>
      <c r="F446" s="27"/>
      <c r="G446" s="27"/>
      <c r="H446" s="101"/>
      <c r="I446" s="27"/>
      <c r="J446" s="27"/>
      <c r="K446" s="27"/>
    </row>
    <row r="447" spans="1:11" x14ac:dyDescent="0.25">
      <c r="A447" s="27"/>
      <c r="B447" s="27"/>
      <c r="C447" s="27"/>
      <c r="D447" s="27"/>
      <c r="E447" s="27"/>
      <c r="F447" s="27"/>
      <c r="G447" s="27"/>
      <c r="H447" s="101"/>
      <c r="I447" s="27"/>
      <c r="J447" s="27"/>
      <c r="K447" s="27"/>
    </row>
    <row r="448" spans="1:11" x14ac:dyDescent="0.25">
      <c r="A448" s="27"/>
      <c r="B448" s="27"/>
      <c r="C448" s="27"/>
      <c r="D448" s="27"/>
      <c r="E448" s="27"/>
      <c r="F448" s="27"/>
      <c r="G448" s="27"/>
      <c r="H448" s="101"/>
      <c r="I448" s="27"/>
      <c r="J448" s="27"/>
      <c r="K448" s="27"/>
    </row>
    <row r="449" spans="1:11" x14ac:dyDescent="0.25">
      <c r="A449" s="27"/>
      <c r="B449" s="27"/>
      <c r="C449" s="27"/>
      <c r="D449" s="27"/>
      <c r="E449" s="27"/>
      <c r="F449" s="27"/>
      <c r="G449" s="27"/>
      <c r="H449" s="101"/>
      <c r="I449" s="27"/>
      <c r="J449" s="27"/>
      <c r="K449" s="27"/>
    </row>
    <row r="450" spans="1:11" x14ac:dyDescent="0.25">
      <c r="A450" s="27"/>
      <c r="B450" s="27"/>
      <c r="C450" s="27"/>
      <c r="D450" s="27"/>
      <c r="E450" s="27"/>
      <c r="F450" s="27"/>
      <c r="G450" s="27"/>
      <c r="H450" s="101"/>
      <c r="I450" s="27"/>
      <c r="J450" s="27"/>
      <c r="K450" s="27"/>
    </row>
    <row r="451" spans="1:11" x14ac:dyDescent="0.25">
      <c r="A451" s="27"/>
      <c r="B451" s="27"/>
      <c r="C451" s="27"/>
      <c r="D451" s="27"/>
      <c r="E451" s="27"/>
      <c r="F451" s="27"/>
      <c r="G451" s="27"/>
      <c r="H451" s="101"/>
      <c r="I451" s="27"/>
      <c r="J451" s="27"/>
      <c r="K451" s="27"/>
    </row>
    <row r="452" spans="1:11" x14ac:dyDescent="0.25">
      <c r="A452" s="27"/>
      <c r="B452" s="27"/>
      <c r="C452" s="27"/>
      <c r="D452" s="27"/>
      <c r="E452" s="27"/>
      <c r="F452" s="27"/>
      <c r="G452" s="27"/>
      <c r="H452" s="101"/>
      <c r="I452" s="27"/>
      <c r="J452" s="27"/>
      <c r="K452" s="27"/>
    </row>
    <row r="453" spans="1:11" x14ac:dyDescent="0.25">
      <c r="A453" s="27"/>
      <c r="B453" s="27"/>
      <c r="C453" s="27"/>
      <c r="D453" s="27"/>
      <c r="E453" s="27"/>
      <c r="F453" s="27"/>
      <c r="G453" s="27"/>
      <c r="H453" s="101"/>
      <c r="I453" s="27"/>
      <c r="J453" s="27"/>
      <c r="K453" s="27"/>
    </row>
    <row r="454" spans="1:11" x14ac:dyDescent="0.25">
      <c r="A454" s="27"/>
      <c r="B454" s="27"/>
      <c r="C454" s="27"/>
      <c r="D454" s="27"/>
      <c r="E454" s="27"/>
      <c r="F454" s="27"/>
      <c r="G454" s="27"/>
      <c r="H454" s="101"/>
      <c r="I454" s="27"/>
      <c r="J454" s="27"/>
      <c r="K454" s="27"/>
    </row>
    <row r="455" spans="1:11" x14ac:dyDescent="0.25">
      <c r="A455" s="27"/>
      <c r="B455" s="27"/>
      <c r="C455" s="27"/>
      <c r="D455" s="27"/>
      <c r="E455" s="27"/>
      <c r="F455" s="27"/>
      <c r="G455" s="27"/>
      <c r="H455" s="101"/>
      <c r="I455" s="27"/>
      <c r="J455" s="27"/>
      <c r="K455" s="27"/>
    </row>
    <row r="456" spans="1:11" x14ac:dyDescent="0.25">
      <c r="A456" s="27"/>
      <c r="B456" s="27"/>
      <c r="C456" s="27"/>
      <c r="D456" s="27"/>
      <c r="E456" s="27"/>
      <c r="F456" s="27"/>
      <c r="G456" s="27"/>
      <c r="H456" s="101"/>
      <c r="I456" s="27"/>
      <c r="J456" s="27"/>
      <c r="K456" s="27"/>
    </row>
    <row r="457" spans="1:11" x14ac:dyDescent="0.25">
      <c r="A457" s="27"/>
      <c r="B457" s="27"/>
      <c r="C457" s="27"/>
      <c r="D457" s="27"/>
      <c r="E457" s="27"/>
      <c r="F457" s="27"/>
      <c r="G457" s="27"/>
      <c r="H457" s="101"/>
      <c r="I457" s="27"/>
      <c r="J457" s="27"/>
      <c r="K457" s="27"/>
    </row>
    <row r="458" spans="1:11" x14ac:dyDescent="0.25">
      <c r="A458" s="27"/>
      <c r="B458" s="27"/>
      <c r="C458" s="27"/>
      <c r="D458" s="27"/>
      <c r="E458" s="27"/>
      <c r="F458" s="27"/>
      <c r="G458" s="27"/>
      <c r="H458" s="101"/>
      <c r="I458" s="27"/>
      <c r="J458" s="27"/>
      <c r="K458" s="27"/>
    </row>
    <row r="459" spans="1:11" x14ac:dyDescent="0.25">
      <c r="A459" s="27"/>
      <c r="B459" s="27"/>
      <c r="C459" s="27"/>
      <c r="D459" s="27"/>
      <c r="E459" s="27"/>
      <c r="F459" s="27"/>
      <c r="G459" s="27"/>
      <c r="H459" s="101"/>
      <c r="I459" s="27"/>
      <c r="J459" s="27"/>
      <c r="K459" s="27"/>
    </row>
    <row r="460" spans="1:11" x14ac:dyDescent="0.25">
      <c r="A460" s="27"/>
      <c r="B460" s="27"/>
      <c r="C460" s="27"/>
      <c r="D460" s="27"/>
      <c r="E460" s="27"/>
      <c r="F460" s="27"/>
      <c r="G460" s="27"/>
      <c r="H460" s="101"/>
      <c r="I460" s="27"/>
      <c r="J460" s="27"/>
      <c r="K460" s="27"/>
    </row>
    <row r="461" spans="1:11" x14ac:dyDescent="0.25">
      <c r="A461" s="27"/>
      <c r="B461" s="27"/>
      <c r="C461" s="27"/>
      <c r="D461" s="27"/>
      <c r="E461" s="27"/>
      <c r="F461" s="27"/>
      <c r="G461" s="27"/>
      <c r="H461" s="101"/>
      <c r="I461" s="27"/>
      <c r="J461" s="27"/>
      <c r="K461" s="27"/>
    </row>
    <row r="462" spans="1:11" x14ac:dyDescent="0.25">
      <c r="A462" s="27"/>
      <c r="B462" s="27"/>
      <c r="C462" s="27"/>
      <c r="D462" s="27"/>
      <c r="E462" s="27"/>
      <c r="F462" s="27"/>
      <c r="G462" s="27"/>
      <c r="H462" s="101"/>
      <c r="I462" s="27"/>
      <c r="J462" s="27"/>
      <c r="K462" s="27"/>
    </row>
    <row r="463" spans="1:11" x14ac:dyDescent="0.25">
      <c r="A463" s="27"/>
      <c r="B463" s="27"/>
      <c r="C463" s="27"/>
      <c r="D463" s="27"/>
      <c r="E463" s="27"/>
      <c r="F463" s="27"/>
      <c r="G463" s="27"/>
      <c r="H463" s="101"/>
      <c r="I463" s="27"/>
      <c r="J463" s="27"/>
      <c r="K463" s="27"/>
    </row>
    <row r="464" spans="1:11" x14ac:dyDescent="0.25">
      <c r="A464" s="27"/>
      <c r="B464" s="27"/>
      <c r="C464" s="27"/>
      <c r="D464" s="27"/>
      <c r="E464" s="27"/>
      <c r="F464" s="27"/>
      <c r="G464" s="27"/>
      <c r="H464" s="101"/>
      <c r="I464" s="27"/>
      <c r="J464" s="27"/>
      <c r="K464" s="27"/>
    </row>
    <row r="465" spans="1:11" x14ac:dyDescent="0.25">
      <c r="A465" s="27"/>
      <c r="B465" s="27"/>
      <c r="C465" s="27"/>
      <c r="D465" s="27"/>
      <c r="E465" s="27"/>
      <c r="F465" s="27"/>
      <c r="G465" s="27"/>
      <c r="H465" s="101"/>
      <c r="I465" s="27"/>
      <c r="J465" s="27"/>
      <c r="K465" s="27"/>
    </row>
    <row r="466" spans="1:11" x14ac:dyDescent="0.25">
      <c r="A466" s="27"/>
      <c r="B466" s="27"/>
      <c r="C466" s="27"/>
      <c r="D466" s="27"/>
      <c r="E466" s="27"/>
      <c r="F466" s="27"/>
      <c r="G466" s="27"/>
      <c r="H466" s="101"/>
      <c r="I466" s="27"/>
      <c r="J466" s="27"/>
      <c r="K466" s="27"/>
    </row>
    <row r="467" spans="1:11" x14ac:dyDescent="0.25">
      <c r="A467" s="27"/>
      <c r="B467" s="27"/>
      <c r="C467" s="27"/>
      <c r="D467" s="27"/>
      <c r="E467" s="27"/>
      <c r="F467" s="27"/>
      <c r="G467" s="27"/>
      <c r="H467" s="101"/>
      <c r="I467" s="27"/>
      <c r="J467" s="27"/>
      <c r="K467" s="27"/>
    </row>
    <row r="468" spans="1:11" x14ac:dyDescent="0.25">
      <c r="A468" s="27"/>
      <c r="B468" s="27"/>
      <c r="C468" s="27"/>
      <c r="D468" s="27"/>
      <c r="E468" s="27"/>
      <c r="F468" s="27"/>
      <c r="G468" s="27"/>
      <c r="H468" s="101"/>
      <c r="I468" s="27"/>
      <c r="J468" s="27"/>
      <c r="K468" s="27"/>
    </row>
    <row r="469" spans="1:11" x14ac:dyDescent="0.25">
      <c r="A469" s="27"/>
      <c r="B469" s="27"/>
      <c r="C469" s="27"/>
      <c r="D469" s="27"/>
      <c r="E469" s="27"/>
      <c r="F469" s="27"/>
      <c r="G469" s="27"/>
      <c r="H469" s="101"/>
      <c r="I469" s="27"/>
      <c r="J469" s="27"/>
      <c r="K469" s="27"/>
    </row>
    <row r="470" spans="1:11" x14ac:dyDescent="0.25">
      <c r="A470" s="27"/>
      <c r="B470" s="27"/>
      <c r="C470" s="27"/>
      <c r="D470" s="27"/>
      <c r="E470" s="27"/>
      <c r="F470" s="27"/>
      <c r="G470" s="27"/>
      <c r="H470" s="101"/>
      <c r="I470" s="27"/>
      <c r="J470" s="27"/>
      <c r="K470" s="27"/>
    </row>
    <row r="471" spans="1:11" x14ac:dyDescent="0.25">
      <c r="A471" s="27"/>
      <c r="B471" s="27"/>
      <c r="C471" s="27"/>
      <c r="D471" s="27"/>
      <c r="E471" s="27"/>
      <c r="F471" s="27"/>
      <c r="G471" s="27"/>
      <c r="H471" s="101"/>
      <c r="I471" s="27"/>
      <c r="J471" s="27"/>
      <c r="K471" s="27"/>
    </row>
    <row r="472" spans="1:11" x14ac:dyDescent="0.25">
      <c r="A472" s="27"/>
      <c r="B472" s="27"/>
      <c r="C472" s="27"/>
      <c r="D472" s="27"/>
      <c r="E472" s="27"/>
      <c r="F472" s="27"/>
      <c r="G472" s="27"/>
      <c r="H472" s="101"/>
      <c r="I472" s="27"/>
      <c r="J472" s="27"/>
      <c r="K472" s="27"/>
    </row>
    <row r="473" spans="1:11" x14ac:dyDescent="0.25">
      <c r="A473" s="27"/>
      <c r="B473" s="27"/>
      <c r="C473" s="27"/>
      <c r="D473" s="27"/>
      <c r="E473" s="27"/>
      <c r="F473" s="27"/>
      <c r="G473" s="27"/>
      <c r="H473" s="101"/>
      <c r="I473" s="27"/>
      <c r="J473" s="27"/>
      <c r="K473" s="27"/>
    </row>
    <row r="474" spans="1:11" x14ac:dyDescent="0.25">
      <c r="A474" s="27"/>
      <c r="B474" s="27"/>
      <c r="C474" s="27"/>
      <c r="D474" s="27"/>
      <c r="E474" s="27"/>
      <c r="F474" s="27"/>
      <c r="G474" s="27"/>
      <c r="H474" s="101"/>
      <c r="I474" s="27"/>
      <c r="J474" s="27"/>
      <c r="K474" s="27"/>
    </row>
    <row r="475" spans="1:11" x14ac:dyDescent="0.25">
      <c r="A475" s="27"/>
      <c r="B475" s="27"/>
      <c r="C475" s="27"/>
      <c r="D475" s="27"/>
      <c r="E475" s="27"/>
      <c r="F475" s="27"/>
      <c r="G475" s="27"/>
      <c r="H475" s="101"/>
      <c r="I475" s="27"/>
      <c r="J475" s="27"/>
      <c r="K475" s="27"/>
    </row>
    <row r="476" spans="1:11" x14ac:dyDescent="0.25">
      <c r="A476" s="27"/>
      <c r="B476" s="27"/>
      <c r="C476" s="27"/>
      <c r="D476" s="27"/>
      <c r="E476" s="27"/>
      <c r="F476" s="27"/>
      <c r="G476" s="27"/>
      <c r="H476" s="101"/>
      <c r="I476" s="27"/>
      <c r="J476" s="27"/>
      <c r="K476" s="27"/>
    </row>
    <row r="477" spans="1:11" x14ac:dyDescent="0.25">
      <c r="A477" s="27"/>
      <c r="B477" s="27"/>
      <c r="C477" s="27"/>
      <c r="D477" s="27"/>
      <c r="E477" s="27"/>
      <c r="F477" s="27"/>
      <c r="G477" s="27"/>
      <c r="H477" s="101"/>
      <c r="I477" s="27"/>
      <c r="J477" s="27"/>
      <c r="K477" s="27"/>
    </row>
    <row r="478" spans="1:11" x14ac:dyDescent="0.25">
      <c r="A478" s="27"/>
      <c r="B478" s="27"/>
      <c r="C478" s="27"/>
      <c r="D478" s="27"/>
      <c r="E478" s="27"/>
      <c r="F478" s="27"/>
      <c r="G478" s="27"/>
      <c r="H478" s="101"/>
      <c r="I478" s="27"/>
      <c r="J478" s="27"/>
      <c r="K478" s="27"/>
    </row>
    <row r="479" spans="1:11" x14ac:dyDescent="0.25">
      <c r="A479" s="27"/>
      <c r="B479" s="27"/>
      <c r="C479" s="27"/>
      <c r="D479" s="27"/>
      <c r="E479" s="27"/>
      <c r="F479" s="27"/>
      <c r="G479" s="27"/>
      <c r="H479" s="101"/>
      <c r="I479" s="27"/>
      <c r="J479" s="27"/>
      <c r="K479" s="27"/>
    </row>
    <row r="480" spans="1:11" x14ac:dyDescent="0.25">
      <c r="A480" s="27"/>
      <c r="B480" s="27"/>
      <c r="C480" s="27"/>
      <c r="D480" s="27"/>
      <c r="E480" s="27"/>
      <c r="F480" s="27"/>
      <c r="G480" s="27"/>
      <c r="H480" s="101"/>
      <c r="I480" s="27"/>
      <c r="J480" s="27"/>
      <c r="K480" s="27"/>
    </row>
    <row r="481" spans="1:11" x14ac:dyDescent="0.25">
      <c r="A481" s="27"/>
      <c r="B481" s="27"/>
      <c r="C481" s="27"/>
      <c r="D481" s="27"/>
      <c r="E481" s="27"/>
      <c r="F481" s="27"/>
      <c r="G481" s="27"/>
      <c r="H481" s="101"/>
      <c r="I481" s="27"/>
      <c r="J481" s="27"/>
      <c r="K481" s="27"/>
    </row>
    <row r="482" spans="1:11" x14ac:dyDescent="0.25">
      <c r="A482" s="27"/>
      <c r="B482" s="27"/>
      <c r="C482" s="27"/>
      <c r="D482" s="27"/>
      <c r="E482" s="27"/>
      <c r="F482" s="27"/>
      <c r="G482" s="27"/>
      <c r="H482" s="101"/>
      <c r="I482" s="27"/>
      <c r="J482" s="27"/>
      <c r="K482" s="27"/>
    </row>
    <row r="483" spans="1:11" x14ac:dyDescent="0.25">
      <c r="A483" s="27"/>
      <c r="B483" s="27"/>
      <c r="C483" s="27"/>
      <c r="D483" s="27"/>
      <c r="E483" s="27"/>
      <c r="F483" s="27"/>
      <c r="G483" s="27"/>
      <c r="H483" s="101"/>
      <c r="I483" s="27"/>
      <c r="J483" s="27"/>
      <c r="K483" s="27"/>
    </row>
    <row r="484" spans="1:11" x14ac:dyDescent="0.25">
      <c r="A484" s="27"/>
      <c r="B484" s="27"/>
      <c r="C484" s="27"/>
      <c r="D484" s="27"/>
      <c r="E484" s="27"/>
      <c r="F484" s="27"/>
      <c r="G484" s="27"/>
      <c r="H484" s="101"/>
      <c r="I484" s="27"/>
      <c r="J484" s="27"/>
      <c r="K484" s="27"/>
    </row>
    <row r="485" spans="1:11" x14ac:dyDescent="0.25">
      <c r="A485" s="27"/>
      <c r="B485" s="27"/>
      <c r="C485" s="27"/>
      <c r="D485" s="27"/>
      <c r="E485" s="27"/>
      <c r="F485" s="27"/>
      <c r="G485" s="27"/>
      <c r="H485" s="101"/>
      <c r="I485" s="27"/>
      <c r="J485" s="27"/>
      <c r="K485" s="27"/>
    </row>
    <row r="486" spans="1:11" x14ac:dyDescent="0.25">
      <c r="A486" s="27"/>
      <c r="B486" s="27"/>
      <c r="C486" s="27"/>
      <c r="D486" s="27"/>
      <c r="E486" s="27"/>
      <c r="F486" s="27"/>
      <c r="G486" s="27"/>
      <c r="H486" s="101"/>
      <c r="I486" s="27"/>
      <c r="J486" s="27"/>
      <c r="K486" s="27"/>
    </row>
    <row r="487" spans="1:11" x14ac:dyDescent="0.25">
      <c r="A487" s="27"/>
      <c r="B487" s="27"/>
      <c r="C487" s="27"/>
      <c r="D487" s="27"/>
      <c r="E487" s="27"/>
      <c r="F487" s="27"/>
      <c r="G487" s="27"/>
      <c r="H487" s="101"/>
      <c r="I487" s="27"/>
      <c r="J487" s="27"/>
      <c r="K487" s="27"/>
    </row>
    <row r="488" spans="1:11" x14ac:dyDescent="0.25">
      <c r="A488" s="27"/>
      <c r="B488" s="27"/>
      <c r="C488" s="27"/>
      <c r="D488" s="27"/>
      <c r="E488" s="27"/>
      <c r="F488" s="27"/>
      <c r="G488" s="27"/>
      <c r="H488" s="101"/>
      <c r="I488" s="27"/>
      <c r="J488" s="27"/>
      <c r="K488" s="27"/>
    </row>
    <row r="489" spans="1:11" x14ac:dyDescent="0.25">
      <c r="A489" s="27"/>
      <c r="B489" s="27"/>
      <c r="C489" s="27"/>
      <c r="D489" s="27"/>
      <c r="E489" s="27"/>
      <c r="F489" s="27"/>
      <c r="G489" s="27"/>
      <c r="H489" s="101"/>
      <c r="I489" s="27"/>
      <c r="J489" s="27"/>
      <c r="K489" s="27"/>
    </row>
    <row r="490" spans="1:11" x14ac:dyDescent="0.25">
      <c r="A490" s="27"/>
      <c r="B490" s="27"/>
      <c r="C490" s="27"/>
      <c r="D490" s="27"/>
      <c r="E490" s="27"/>
      <c r="F490" s="27"/>
      <c r="G490" s="27"/>
      <c r="H490" s="101"/>
      <c r="I490" s="27"/>
      <c r="J490" s="27"/>
      <c r="K490" s="27"/>
    </row>
    <row r="491" spans="1:11" x14ac:dyDescent="0.25">
      <c r="A491" s="27"/>
      <c r="B491" s="27"/>
      <c r="C491" s="27"/>
      <c r="D491" s="27"/>
      <c r="E491" s="27"/>
      <c r="F491" s="27"/>
      <c r="G491" s="27"/>
      <c r="H491" s="101"/>
      <c r="I491" s="27"/>
      <c r="J491" s="27"/>
      <c r="K491" s="27"/>
    </row>
    <row r="492" spans="1:11" x14ac:dyDescent="0.25">
      <c r="A492" s="27"/>
      <c r="B492" s="27"/>
      <c r="C492" s="27"/>
      <c r="D492" s="27"/>
      <c r="E492" s="27"/>
      <c r="F492" s="27"/>
      <c r="G492" s="27"/>
      <c r="H492" s="101"/>
      <c r="I492" s="27"/>
      <c r="J492" s="27"/>
      <c r="K492" s="27"/>
    </row>
    <row r="493" spans="1:11" x14ac:dyDescent="0.25">
      <c r="A493" s="27"/>
      <c r="B493" s="27"/>
      <c r="C493" s="27"/>
      <c r="D493" s="27"/>
      <c r="E493" s="27"/>
      <c r="F493" s="27"/>
      <c r="G493" s="27"/>
      <c r="H493" s="101"/>
      <c r="I493" s="27"/>
      <c r="J493" s="27"/>
      <c r="K493" s="27"/>
    </row>
    <row r="494" spans="1:11" x14ac:dyDescent="0.25">
      <c r="A494" s="27"/>
      <c r="B494" s="27"/>
      <c r="C494" s="27"/>
      <c r="D494" s="27"/>
      <c r="E494" s="27"/>
      <c r="F494" s="27"/>
      <c r="G494" s="27"/>
      <c r="H494" s="101"/>
      <c r="I494" s="27"/>
      <c r="J494" s="27"/>
      <c r="K494" s="27"/>
    </row>
    <row r="495" spans="1:11" x14ac:dyDescent="0.25">
      <c r="A495" s="27"/>
      <c r="B495" s="27"/>
      <c r="C495" s="27"/>
      <c r="D495" s="27"/>
      <c r="E495" s="27"/>
      <c r="F495" s="27"/>
      <c r="G495" s="27"/>
      <c r="H495" s="101"/>
      <c r="I495" s="27"/>
      <c r="J495" s="27"/>
      <c r="K495" s="27"/>
    </row>
    <row r="496" spans="1:11" x14ac:dyDescent="0.25">
      <c r="A496" s="27"/>
      <c r="B496" s="27"/>
      <c r="C496" s="27"/>
      <c r="D496" s="27"/>
      <c r="E496" s="27"/>
      <c r="F496" s="27"/>
      <c r="G496" s="27"/>
      <c r="H496" s="101"/>
      <c r="I496" s="27"/>
      <c r="J496" s="27"/>
      <c r="K496" s="27"/>
    </row>
    <row r="497" spans="1:11" x14ac:dyDescent="0.25">
      <c r="A497" s="27"/>
      <c r="B497" s="27"/>
      <c r="C497" s="27"/>
      <c r="D497" s="27"/>
      <c r="E497" s="27"/>
      <c r="F497" s="27"/>
      <c r="G497" s="27"/>
      <c r="H497" s="101"/>
      <c r="I497" s="27"/>
      <c r="J497" s="27"/>
      <c r="K497" s="27"/>
    </row>
    <row r="498" spans="1:11" x14ac:dyDescent="0.25">
      <c r="A498" s="27"/>
      <c r="B498" s="27"/>
      <c r="C498" s="27"/>
      <c r="D498" s="27"/>
      <c r="E498" s="27"/>
      <c r="F498" s="27"/>
      <c r="G498" s="27"/>
      <c r="H498" s="101"/>
      <c r="I498" s="27"/>
      <c r="J498" s="27"/>
      <c r="K498" s="27"/>
    </row>
    <row r="499" spans="1:11" x14ac:dyDescent="0.25">
      <c r="A499" s="27"/>
      <c r="B499" s="27"/>
      <c r="C499" s="27"/>
      <c r="D499" s="27"/>
      <c r="E499" s="27"/>
      <c r="F499" s="27"/>
      <c r="G499" s="27"/>
      <c r="H499" s="101"/>
      <c r="I499" s="27"/>
      <c r="J499" s="27"/>
      <c r="K499" s="27"/>
    </row>
    <row r="500" spans="1:11" x14ac:dyDescent="0.25">
      <c r="A500" s="27"/>
      <c r="B500" s="27"/>
      <c r="C500" s="27"/>
      <c r="D500" s="27"/>
      <c r="E500" s="27"/>
      <c r="F500" s="27"/>
      <c r="G500" s="27"/>
      <c r="H500" s="101"/>
      <c r="I500" s="27"/>
      <c r="J500" s="27"/>
      <c r="K500" s="27"/>
    </row>
    <row r="501" spans="1:11" x14ac:dyDescent="0.25">
      <c r="A501" s="27"/>
      <c r="B501" s="27"/>
      <c r="C501" s="27"/>
      <c r="D501" s="27"/>
      <c r="E501" s="27"/>
      <c r="F501" s="27"/>
      <c r="G501" s="27"/>
      <c r="H501" s="101"/>
      <c r="I501" s="27"/>
      <c r="J501" s="27"/>
      <c r="K501" s="27"/>
    </row>
    <row r="502" spans="1:11" x14ac:dyDescent="0.25">
      <c r="A502" s="27"/>
      <c r="B502" s="27"/>
      <c r="C502" s="27"/>
      <c r="D502" s="27"/>
      <c r="E502" s="27"/>
      <c r="F502" s="27"/>
      <c r="G502" s="27"/>
      <c r="H502" s="101"/>
      <c r="I502" s="27"/>
      <c r="J502" s="27"/>
      <c r="K502" s="27"/>
    </row>
    <row r="503" spans="1:11" x14ac:dyDescent="0.25">
      <c r="A503" s="27"/>
      <c r="B503" s="27"/>
      <c r="C503" s="27"/>
      <c r="D503" s="27"/>
      <c r="E503" s="27"/>
      <c r="F503" s="27"/>
      <c r="G503" s="27"/>
      <c r="H503" s="101"/>
      <c r="I503" s="27"/>
      <c r="J503" s="27"/>
      <c r="K503" s="27"/>
    </row>
    <row r="504" spans="1:11" x14ac:dyDescent="0.25">
      <c r="A504" s="27"/>
      <c r="B504" s="27"/>
      <c r="C504" s="27"/>
      <c r="D504" s="27"/>
      <c r="E504" s="27"/>
      <c r="F504" s="27"/>
      <c r="G504" s="27"/>
      <c r="H504" s="101"/>
      <c r="I504" s="27"/>
      <c r="J504" s="27"/>
      <c r="K504" s="27"/>
    </row>
    <row r="505" spans="1:11" x14ac:dyDescent="0.25">
      <c r="A505" s="27"/>
      <c r="B505" s="27"/>
      <c r="C505" s="27"/>
      <c r="D505" s="27"/>
      <c r="E505" s="27"/>
      <c r="F505" s="27"/>
      <c r="G505" s="27"/>
      <c r="H505" s="101"/>
      <c r="I505" s="27"/>
      <c r="J505" s="27"/>
      <c r="K505" s="27"/>
    </row>
    <row r="506" spans="1:11" x14ac:dyDescent="0.25">
      <c r="A506" s="27"/>
      <c r="B506" s="27"/>
      <c r="C506" s="27"/>
      <c r="D506" s="27"/>
      <c r="E506" s="27"/>
      <c r="F506" s="27"/>
      <c r="G506" s="27"/>
      <c r="H506" s="101"/>
      <c r="I506" s="27"/>
      <c r="J506" s="27"/>
      <c r="K506" s="27"/>
    </row>
    <row r="507" spans="1:11" x14ac:dyDescent="0.25">
      <c r="A507" s="27"/>
      <c r="B507" s="27"/>
      <c r="C507" s="27"/>
      <c r="D507" s="27"/>
      <c r="E507" s="27"/>
      <c r="F507" s="27"/>
      <c r="G507" s="27"/>
      <c r="H507" s="101"/>
      <c r="I507" s="27"/>
      <c r="J507" s="27"/>
      <c r="K507" s="27"/>
    </row>
    <row r="508" spans="1:11" x14ac:dyDescent="0.25">
      <c r="A508" s="27"/>
      <c r="B508" s="27"/>
      <c r="C508" s="27"/>
      <c r="D508" s="27"/>
      <c r="E508" s="27"/>
      <c r="F508" s="27"/>
      <c r="G508" s="27"/>
      <c r="H508" s="101"/>
      <c r="I508" s="27"/>
      <c r="J508" s="27"/>
      <c r="K508" s="27"/>
    </row>
    <row r="509" spans="1:11" x14ac:dyDescent="0.25">
      <c r="A509" s="27"/>
      <c r="B509" s="27"/>
      <c r="C509" s="27"/>
      <c r="D509" s="27"/>
      <c r="E509" s="27"/>
      <c r="F509" s="27"/>
      <c r="G509" s="27"/>
      <c r="H509" s="101"/>
      <c r="I509" s="27"/>
      <c r="J509" s="27"/>
      <c r="K509" s="27"/>
    </row>
    <row r="510" spans="1:11" x14ac:dyDescent="0.25">
      <c r="A510" s="27"/>
      <c r="B510" s="27"/>
      <c r="C510" s="27"/>
      <c r="D510" s="27"/>
      <c r="E510" s="27"/>
      <c r="F510" s="27"/>
      <c r="G510" s="27"/>
      <c r="H510" s="101"/>
      <c r="I510" s="27"/>
      <c r="J510" s="27"/>
      <c r="K510" s="27"/>
    </row>
    <row r="511" spans="1:11" x14ac:dyDescent="0.25">
      <c r="A511" s="27"/>
      <c r="B511" s="27"/>
      <c r="C511" s="27"/>
      <c r="D511" s="27"/>
      <c r="E511" s="27"/>
      <c r="F511" s="27"/>
      <c r="G511" s="27"/>
      <c r="H511" s="101"/>
      <c r="I511" s="27"/>
      <c r="J511" s="27"/>
      <c r="K511" s="27"/>
    </row>
    <row r="512" spans="1:11" x14ac:dyDescent="0.25">
      <c r="A512" s="27"/>
      <c r="B512" s="27"/>
      <c r="C512" s="27"/>
      <c r="D512" s="27"/>
      <c r="E512" s="27"/>
      <c r="F512" s="27"/>
      <c r="G512" s="27"/>
      <c r="H512" s="101"/>
      <c r="I512" s="27"/>
      <c r="J512" s="27"/>
      <c r="K512" s="27"/>
    </row>
    <row r="513" spans="1:11" x14ac:dyDescent="0.25">
      <c r="A513" s="27"/>
      <c r="B513" s="27"/>
      <c r="C513" s="27"/>
      <c r="D513" s="27"/>
      <c r="E513" s="27"/>
      <c r="F513" s="27"/>
      <c r="G513" s="27"/>
      <c r="H513" s="101"/>
      <c r="I513" s="27"/>
      <c r="J513" s="27"/>
      <c r="K513" s="27"/>
    </row>
    <row r="514" spans="1:11" x14ac:dyDescent="0.25">
      <c r="A514" s="27"/>
      <c r="B514" s="27"/>
      <c r="C514" s="27"/>
      <c r="D514" s="27"/>
      <c r="E514" s="27"/>
      <c r="F514" s="27"/>
      <c r="G514" s="27"/>
      <c r="H514" s="101"/>
      <c r="I514" s="27"/>
      <c r="J514" s="27"/>
      <c r="K514" s="27"/>
    </row>
    <row r="515" spans="1:11" x14ac:dyDescent="0.25">
      <c r="A515" s="27"/>
      <c r="B515" s="27"/>
      <c r="C515" s="27"/>
      <c r="D515" s="27"/>
      <c r="E515" s="27"/>
      <c r="F515" s="27"/>
      <c r="G515" s="27"/>
      <c r="H515" s="101"/>
      <c r="I515" s="27"/>
      <c r="J515" s="27"/>
      <c r="K515" s="27"/>
    </row>
    <row r="516" spans="1:11" x14ac:dyDescent="0.25">
      <c r="A516" s="27"/>
      <c r="B516" s="27"/>
      <c r="C516" s="27"/>
      <c r="D516" s="27"/>
      <c r="E516" s="27"/>
      <c r="F516" s="27"/>
      <c r="G516" s="27"/>
      <c r="H516" s="101"/>
      <c r="I516" s="27"/>
      <c r="J516" s="27"/>
      <c r="K516" s="27"/>
    </row>
    <row r="517" spans="1:11" x14ac:dyDescent="0.25">
      <c r="A517" s="27"/>
      <c r="B517" s="27"/>
      <c r="C517" s="27"/>
      <c r="D517" s="27"/>
      <c r="E517" s="27"/>
      <c r="F517" s="27"/>
      <c r="G517" s="27"/>
      <c r="H517" s="101"/>
      <c r="I517" s="27"/>
      <c r="J517" s="27"/>
      <c r="K517" s="27"/>
    </row>
    <row r="518" spans="1:11" x14ac:dyDescent="0.25">
      <c r="A518" s="27"/>
      <c r="B518" s="27"/>
      <c r="C518" s="27"/>
      <c r="D518" s="27"/>
      <c r="E518" s="27"/>
      <c r="F518" s="27"/>
      <c r="G518" s="27"/>
      <c r="H518" s="101"/>
      <c r="I518" s="27"/>
      <c r="J518" s="27"/>
      <c r="K518" s="27"/>
    </row>
    <row r="519" spans="1:11" x14ac:dyDescent="0.25">
      <c r="A519" s="27"/>
      <c r="B519" s="27"/>
      <c r="C519" s="27"/>
      <c r="D519" s="27"/>
      <c r="E519" s="27"/>
      <c r="F519" s="27"/>
      <c r="G519" s="27"/>
      <c r="H519" s="101"/>
      <c r="I519" s="27"/>
      <c r="J519" s="27"/>
      <c r="K519" s="27"/>
    </row>
    <row r="520" spans="1:11" x14ac:dyDescent="0.25">
      <c r="A520" s="27"/>
      <c r="B520" s="27"/>
      <c r="C520" s="27"/>
      <c r="D520" s="27"/>
      <c r="E520" s="27"/>
      <c r="F520" s="27"/>
      <c r="G520" s="27"/>
      <c r="H520" s="101"/>
      <c r="I520" s="27"/>
      <c r="J520" s="27"/>
      <c r="K520" s="27"/>
    </row>
    <row r="521" spans="1:11" x14ac:dyDescent="0.25">
      <c r="A521" s="27"/>
      <c r="B521" s="27"/>
      <c r="C521" s="27"/>
      <c r="D521" s="27"/>
      <c r="E521" s="27"/>
      <c r="F521" s="27"/>
      <c r="G521" s="27"/>
      <c r="H521" s="101"/>
      <c r="I521" s="27"/>
      <c r="J521" s="27"/>
      <c r="K521" s="27"/>
    </row>
    <row r="522" spans="1:11" x14ac:dyDescent="0.25">
      <c r="A522" s="27"/>
      <c r="B522" s="27"/>
      <c r="C522" s="27"/>
      <c r="D522" s="27"/>
      <c r="E522" s="27"/>
      <c r="F522" s="27"/>
      <c r="G522" s="27"/>
      <c r="H522" s="101"/>
      <c r="I522" s="27"/>
      <c r="J522" s="27"/>
      <c r="K522" s="27"/>
    </row>
    <row r="523" spans="1:11" x14ac:dyDescent="0.25">
      <c r="A523" s="27"/>
      <c r="B523" s="27"/>
      <c r="C523" s="27"/>
      <c r="D523" s="27"/>
      <c r="E523" s="27"/>
      <c r="F523" s="27"/>
      <c r="G523" s="27"/>
      <c r="H523" s="101"/>
      <c r="I523" s="27"/>
      <c r="J523" s="27"/>
      <c r="K523" s="27"/>
    </row>
    <row r="524" spans="1:11" x14ac:dyDescent="0.25">
      <c r="A524" s="27"/>
      <c r="B524" s="27"/>
      <c r="C524" s="27"/>
      <c r="D524" s="27"/>
      <c r="E524" s="27"/>
      <c r="F524" s="27"/>
      <c r="G524" s="27"/>
      <c r="H524" s="101"/>
      <c r="I524" s="27"/>
      <c r="J524" s="27"/>
      <c r="K524" s="27"/>
    </row>
    <row r="525" spans="1:11" x14ac:dyDescent="0.25">
      <c r="A525" s="27"/>
      <c r="B525" s="27"/>
      <c r="C525" s="27"/>
      <c r="D525" s="27"/>
      <c r="E525" s="27"/>
      <c r="F525" s="27"/>
      <c r="G525" s="27"/>
      <c r="H525" s="101"/>
      <c r="I525" s="27"/>
      <c r="J525" s="27"/>
      <c r="K525" s="27"/>
    </row>
    <row r="526" spans="1:11" x14ac:dyDescent="0.25">
      <c r="A526" s="27"/>
      <c r="B526" s="27"/>
      <c r="C526" s="27"/>
      <c r="D526" s="27"/>
      <c r="E526" s="27"/>
      <c r="F526" s="27"/>
      <c r="G526" s="27"/>
      <c r="H526" s="101"/>
      <c r="I526" s="27"/>
      <c r="J526" s="27"/>
      <c r="K526" s="27"/>
    </row>
    <row r="527" spans="1:11" x14ac:dyDescent="0.25">
      <c r="A527" s="27"/>
      <c r="B527" s="27"/>
      <c r="C527" s="27"/>
      <c r="D527" s="27"/>
      <c r="E527" s="27"/>
      <c r="F527" s="27"/>
      <c r="G527" s="27"/>
      <c r="H527" s="101"/>
      <c r="I527" s="27"/>
      <c r="J527" s="27"/>
      <c r="K527" s="27"/>
    </row>
    <row r="528" spans="1:11" x14ac:dyDescent="0.25">
      <c r="A528" s="27"/>
      <c r="B528" s="27"/>
      <c r="C528" s="27"/>
      <c r="D528" s="27"/>
      <c r="E528" s="27"/>
      <c r="F528" s="27"/>
      <c r="G528" s="27"/>
      <c r="H528" s="101"/>
      <c r="I528" s="27"/>
      <c r="J528" s="27"/>
      <c r="K528" s="27"/>
    </row>
    <row r="529" spans="1:11" x14ac:dyDescent="0.25">
      <c r="A529" s="27"/>
      <c r="B529" s="27"/>
      <c r="C529" s="27"/>
      <c r="D529" s="27"/>
      <c r="E529" s="27"/>
      <c r="F529" s="27"/>
      <c r="G529" s="27"/>
      <c r="H529" s="101"/>
      <c r="I529" s="27"/>
      <c r="J529" s="27"/>
      <c r="K529" s="27"/>
    </row>
    <row r="530" spans="1:11" x14ac:dyDescent="0.25">
      <c r="A530" s="27"/>
      <c r="B530" s="27"/>
      <c r="C530" s="27"/>
      <c r="D530" s="27"/>
      <c r="E530" s="27"/>
      <c r="F530" s="27"/>
      <c r="G530" s="27"/>
      <c r="H530" s="101"/>
      <c r="I530" s="27"/>
      <c r="J530" s="27"/>
      <c r="K530" s="27"/>
    </row>
    <row r="531" spans="1:11" x14ac:dyDescent="0.25">
      <c r="A531" s="27"/>
      <c r="B531" s="27"/>
      <c r="C531" s="27"/>
      <c r="D531" s="27"/>
      <c r="E531" s="27"/>
      <c r="F531" s="27"/>
      <c r="G531" s="27"/>
      <c r="H531" s="101"/>
      <c r="I531" s="27"/>
      <c r="J531" s="27"/>
      <c r="K531" s="27"/>
    </row>
    <row r="532" spans="1:11" x14ac:dyDescent="0.25">
      <c r="A532" s="27"/>
      <c r="B532" s="27"/>
      <c r="C532" s="27"/>
      <c r="D532" s="27"/>
      <c r="E532" s="27"/>
      <c r="F532" s="27"/>
      <c r="G532" s="27"/>
      <c r="H532" s="101"/>
      <c r="I532" s="27"/>
      <c r="J532" s="27"/>
      <c r="K532" s="27"/>
    </row>
    <row r="533" spans="1:11" x14ac:dyDescent="0.25">
      <c r="A533" s="27"/>
      <c r="B533" s="27"/>
      <c r="C533" s="27"/>
      <c r="D533" s="27"/>
      <c r="E533" s="27"/>
      <c r="F533" s="27"/>
      <c r="G533" s="27"/>
      <c r="H533" s="101"/>
      <c r="I533" s="27"/>
      <c r="J533" s="27"/>
      <c r="K533" s="27"/>
    </row>
    <row r="534" spans="1:11" x14ac:dyDescent="0.25">
      <c r="A534" s="27"/>
      <c r="B534" s="27"/>
      <c r="C534" s="27"/>
      <c r="D534" s="27"/>
      <c r="E534" s="27"/>
      <c r="F534" s="27"/>
      <c r="G534" s="27"/>
      <c r="H534" s="101"/>
      <c r="I534" s="27"/>
      <c r="J534" s="27"/>
      <c r="K534" s="27"/>
    </row>
    <row r="535" spans="1:11" x14ac:dyDescent="0.25">
      <c r="A535" s="27"/>
      <c r="B535" s="27"/>
      <c r="C535" s="27"/>
      <c r="D535" s="27"/>
      <c r="E535" s="27"/>
      <c r="F535" s="27"/>
      <c r="G535" s="27"/>
      <c r="H535" s="101"/>
      <c r="I535" s="27"/>
      <c r="J535" s="27"/>
      <c r="K535" s="27"/>
    </row>
    <row r="536" spans="1:11" x14ac:dyDescent="0.25">
      <c r="A536" s="27"/>
      <c r="B536" s="27"/>
      <c r="C536" s="27"/>
      <c r="D536" s="27"/>
      <c r="E536" s="27"/>
      <c r="F536" s="27"/>
      <c r="G536" s="27"/>
      <c r="H536" s="101"/>
      <c r="I536" s="27"/>
      <c r="J536" s="27"/>
      <c r="K536" s="27"/>
    </row>
    <row r="537" spans="1:11" x14ac:dyDescent="0.25">
      <c r="A537" s="27"/>
      <c r="B537" s="27"/>
      <c r="C537" s="27"/>
      <c r="D537" s="27"/>
      <c r="E537" s="27"/>
      <c r="F537" s="27"/>
      <c r="G537" s="27"/>
      <c r="H537" s="101"/>
      <c r="I537" s="27"/>
      <c r="J537" s="27"/>
      <c r="K537" s="27"/>
    </row>
    <row r="538" spans="1:11" x14ac:dyDescent="0.25">
      <c r="A538" s="27"/>
      <c r="B538" s="27"/>
      <c r="C538" s="27"/>
      <c r="D538" s="27"/>
      <c r="E538" s="27"/>
      <c r="F538" s="27"/>
      <c r="G538" s="27"/>
      <c r="H538" s="101"/>
      <c r="I538" s="27"/>
      <c r="J538" s="27"/>
      <c r="K538" s="27"/>
    </row>
    <row r="539" spans="1:11" x14ac:dyDescent="0.25">
      <c r="A539" s="27"/>
      <c r="B539" s="27"/>
      <c r="C539" s="27"/>
      <c r="D539" s="27"/>
      <c r="E539" s="27"/>
      <c r="F539" s="27"/>
      <c r="G539" s="27"/>
      <c r="H539" s="101"/>
      <c r="I539" s="27"/>
      <c r="J539" s="27"/>
      <c r="K539" s="27"/>
    </row>
    <row r="540" spans="1:11" x14ac:dyDescent="0.25">
      <c r="A540" s="27"/>
      <c r="B540" s="27"/>
      <c r="C540" s="27"/>
      <c r="D540" s="27"/>
      <c r="E540" s="27"/>
      <c r="F540" s="27"/>
      <c r="G540" s="27"/>
      <c r="H540" s="101"/>
      <c r="I540" s="27"/>
      <c r="J540" s="27"/>
      <c r="K540" s="27"/>
    </row>
    <row r="541" spans="1:11" x14ac:dyDescent="0.25">
      <c r="A541" s="27"/>
      <c r="B541" s="27"/>
      <c r="C541" s="27"/>
      <c r="D541" s="27"/>
      <c r="E541" s="27"/>
      <c r="F541" s="27"/>
      <c r="G541" s="27"/>
      <c r="H541" s="101"/>
      <c r="I541" s="27"/>
      <c r="J541" s="27"/>
      <c r="K541" s="27"/>
    </row>
    <row r="542" spans="1:11" x14ac:dyDescent="0.25">
      <c r="A542" s="27"/>
      <c r="B542" s="27"/>
      <c r="C542" s="27"/>
      <c r="D542" s="27"/>
      <c r="E542" s="27"/>
      <c r="F542" s="27"/>
      <c r="G542" s="27"/>
      <c r="H542" s="101"/>
      <c r="I542" s="27"/>
      <c r="J542" s="27"/>
      <c r="K542" s="27"/>
    </row>
    <row r="543" spans="1:11" x14ac:dyDescent="0.25">
      <c r="A543" s="27"/>
      <c r="B543" s="27"/>
      <c r="C543" s="27"/>
      <c r="D543" s="27"/>
      <c r="E543" s="27"/>
      <c r="F543" s="27"/>
      <c r="G543" s="27"/>
      <c r="H543" s="101"/>
      <c r="I543" s="27"/>
      <c r="J543" s="27"/>
      <c r="K543" s="27"/>
    </row>
    <row r="544" spans="1:11" x14ac:dyDescent="0.25">
      <c r="A544" s="27"/>
      <c r="B544" s="27"/>
      <c r="C544" s="27"/>
      <c r="D544" s="27"/>
      <c r="E544" s="27"/>
      <c r="F544" s="27"/>
      <c r="G544" s="27"/>
      <c r="H544" s="101"/>
      <c r="I544" s="27"/>
      <c r="J544" s="27"/>
      <c r="K544" s="27"/>
    </row>
    <row r="545" spans="1:11" x14ac:dyDescent="0.25">
      <c r="A545" s="27"/>
      <c r="B545" s="27"/>
      <c r="C545" s="27"/>
      <c r="D545" s="27"/>
      <c r="E545" s="27"/>
      <c r="F545" s="27"/>
      <c r="G545" s="27"/>
      <c r="H545" s="101"/>
      <c r="I545" s="27"/>
      <c r="J545" s="27"/>
      <c r="K545" s="27"/>
    </row>
    <row r="546" spans="1:11" x14ac:dyDescent="0.25">
      <c r="A546" s="27"/>
      <c r="B546" s="27"/>
      <c r="C546" s="27"/>
      <c r="D546" s="27"/>
      <c r="E546" s="27"/>
      <c r="F546" s="27"/>
      <c r="G546" s="27"/>
      <c r="H546" s="101"/>
      <c r="I546" s="27"/>
      <c r="J546" s="27"/>
      <c r="K546" s="27"/>
    </row>
    <row r="547" spans="1:11" x14ac:dyDescent="0.25">
      <c r="A547" s="27"/>
      <c r="B547" s="27"/>
      <c r="C547" s="27"/>
      <c r="D547" s="27"/>
      <c r="E547" s="27"/>
      <c r="F547" s="27"/>
      <c r="G547" s="27"/>
      <c r="H547" s="101"/>
      <c r="I547" s="27"/>
      <c r="J547" s="27"/>
      <c r="K547" s="27"/>
    </row>
    <row r="548" spans="1:11" x14ac:dyDescent="0.25">
      <c r="A548" s="27"/>
      <c r="B548" s="27"/>
      <c r="C548" s="27"/>
      <c r="D548" s="27"/>
      <c r="E548" s="27"/>
      <c r="F548" s="27"/>
      <c r="G548" s="27"/>
      <c r="H548" s="101"/>
      <c r="I548" s="27"/>
      <c r="J548" s="27"/>
      <c r="K548" s="27"/>
    </row>
    <row r="549" spans="1:11" x14ac:dyDescent="0.25">
      <c r="A549" s="27"/>
      <c r="B549" s="27"/>
      <c r="C549" s="27"/>
      <c r="D549" s="27"/>
      <c r="E549" s="27"/>
      <c r="F549" s="27"/>
      <c r="G549" s="27"/>
      <c r="H549" s="101"/>
      <c r="I549" s="27"/>
      <c r="J549" s="27"/>
      <c r="K549" s="27"/>
    </row>
    <row r="550" spans="1:11" x14ac:dyDescent="0.25">
      <c r="A550" s="27"/>
      <c r="B550" s="27"/>
      <c r="C550" s="27"/>
      <c r="D550" s="27"/>
      <c r="E550" s="27"/>
      <c r="F550" s="27"/>
      <c r="G550" s="27"/>
      <c r="H550" s="101"/>
      <c r="I550" s="27"/>
      <c r="J550" s="27"/>
      <c r="K550" s="27"/>
    </row>
    <row r="551" spans="1:11" x14ac:dyDescent="0.25">
      <c r="A551" s="27"/>
      <c r="B551" s="27"/>
      <c r="C551" s="27"/>
      <c r="D551" s="27"/>
      <c r="E551" s="27"/>
      <c r="F551" s="27"/>
      <c r="G551" s="27"/>
      <c r="H551" s="101"/>
      <c r="I551" s="27"/>
      <c r="J551" s="27"/>
      <c r="K551" s="27"/>
    </row>
    <row r="552" spans="1:11" x14ac:dyDescent="0.25">
      <c r="A552" s="27"/>
      <c r="B552" s="27"/>
      <c r="C552" s="27"/>
      <c r="D552" s="27"/>
      <c r="E552" s="27"/>
      <c r="F552" s="27"/>
      <c r="G552" s="27"/>
      <c r="H552" s="101"/>
      <c r="I552" s="27"/>
      <c r="J552" s="27"/>
      <c r="K552" s="27"/>
    </row>
    <row r="553" spans="1:11" x14ac:dyDescent="0.25">
      <c r="A553" s="27"/>
      <c r="B553" s="27"/>
      <c r="C553" s="27"/>
      <c r="D553" s="27"/>
      <c r="E553" s="27"/>
      <c r="F553" s="27"/>
      <c r="G553" s="27"/>
      <c r="H553" s="101"/>
      <c r="I553" s="27"/>
      <c r="J553" s="27"/>
      <c r="K553" s="27"/>
    </row>
    <row r="554" spans="1:11" x14ac:dyDescent="0.25">
      <c r="A554" s="27"/>
      <c r="B554" s="27"/>
      <c r="C554" s="27"/>
      <c r="D554" s="27"/>
      <c r="E554" s="27"/>
      <c r="F554" s="27"/>
      <c r="G554" s="27"/>
      <c r="H554" s="101"/>
      <c r="I554" s="27"/>
      <c r="J554" s="27"/>
      <c r="K554" s="27"/>
    </row>
    <row r="555" spans="1:11" x14ac:dyDescent="0.25">
      <c r="A555" s="27"/>
      <c r="B555" s="27"/>
      <c r="C555" s="27"/>
      <c r="D555" s="27"/>
      <c r="E555" s="27"/>
      <c r="F555" s="27"/>
      <c r="G555" s="27"/>
      <c r="H555" s="101"/>
      <c r="I555" s="27"/>
      <c r="J555" s="27"/>
      <c r="K555" s="27"/>
    </row>
    <row r="556" spans="1:11" x14ac:dyDescent="0.25">
      <c r="A556" s="27"/>
      <c r="B556" s="27"/>
      <c r="C556" s="27"/>
      <c r="D556" s="27"/>
      <c r="E556" s="27"/>
      <c r="F556" s="27"/>
      <c r="G556" s="27"/>
      <c r="H556" s="101"/>
      <c r="I556" s="27"/>
      <c r="J556" s="27"/>
      <c r="K556" s="27"/>
    </row>
    <row r="557" spans="1:11" x14ac:dyDescent="0.25">
      <c r="A557" s="27"/>
      <c r="B557" s="27"/>
      <c r="C557" s="27"/>
      <c r="D557" s="27"/>
      <c r="E557" s="27"/>
      <c r="F557" s="27"/>
      <c r="G557" s="27"/>
      <c r="H557" s="101"/>
      <c r="I557" s="27"/>
      <c r="J557" s="27"/>
      <c r="K557" s="27"/>
    </row>
    <row r="558" spans="1:11" x14ac:dyDescent="0.25">
      <c r="A558" s="27"/>
      <c r="B558" s="27"/>
      <c r="C558" s="27"/>
      <c r="D558" s="27"/>
      <c r="E558" s="27"/>
      <c r="F558" s="27"/>
      <c r="G558" s="27"/>
      <c r="H558" s="101"/>
      <c r="I558" s="27"/>
      <c r="J558" s="27"/>
      <c r="K558" s="27"/>
    </row>
    <row r="559" spans="1:11" x14ac:dyDescent="0.25">
      <c r="A559" s="27"/>
      <c r="B559" s="27"/>
      <c r="C559" s="27"/>
      <c r="D559" s="27"/>
      <c r="E559" s="27"/>
      <c r="F559" s="27"/>
      <c r="G559" s="27"/>
      <c r="H559" s="101"/>
      <c r="I559" s="27"/>
      <c r="J559" s="27"/>
      <c r="K559" s="27"/>
    </row>
    <row r="560" spans="1:11" x14ac:dyDescent="0.25">
      <c r="A560" s="27"/>
      <c r="B560" s="27"/>
      <c r="C560" s="27"/>
      <c r="D560" s="27"/>
      <c r="E560" s="27"/>
      <c r="F560" s="27"/>
      <c r="G560" s="27"/>
      <c r="H560" s="101"/>
      <c r="I560" s="27"/>
      <c r="J560" s="27"/>
      <c r="K560" s="27"/>
    </row>
    <row r="561" spans="1:11" x14ac:dyDescent="0.25">
      <c r="A561" s="27"/>
      <c r="B561" s="27"/>
      <c r="C561" s="27"/>
      <c r="D561" s="27"/>
      <c r="E561" s="27"/>
      <c r="F561" s="27"/>
      <c r="G561" s="27"/>
      <c r="H561" s="101"/>
      <c r="I561" s="27"/>
      <c r="J561" s="27"/>
      <c r="K561" s="27"/>
    </row>
    <row r="562" spans="1:11" x14ac:dyDescent="0.25">
      <c r="A562" s="27"/>
      <c r="B562" s="27"/>
      <c r="C562" s="27"/>
      <c r="D562" s="27"/>
      <c r="E562" s="27"/>
      <c r="F562" s="27"/>
      <c r="G562" s="27"/>
      <c r="H562" s="101"/>
      <c r="I562" s="27"/>
      <c r="J562" s="27"/>
      <c r="K562" s="27"/>
    </row>
    <row r="563" spans="1:11" x14ac:dyDescent="0.25">
      <c r="A563" s="27"/>
      <c r="B563" s="27"/>
      <c r="C563" s="27"/>
      <c r="D563" s="27"/>
      <c r="E563" s="27"/>
      <c r="F563" s="27"/>
      <c r="G563" s="27"/>
      <c r="H563" s="101"/>
      <c r="I563" s="27"/>
      <c r="J563" s="27"/>
      <c r="K563" s="27"/>
    </row>
    <row r="564" spans="1:11" x14ac:dyDescent="0.25">
      <c r="A564" s="27"/>
      <c r="B564" s="27"/>
      <c r="C564" s="27"/>
      <c r="D564" s="27"/>
      <c r="E564" s="27"/>
      <c r="F564" s="27"/>
      <c r="G564" s="27"/>
      <c r="H564" s="101"/>
      <c r="I564" s="27"/>
      <c r="J564" s="27"/>
      <c r="K564" s="27"/>
    </row>
    <row r="565" spans="1:11" x14ac:dyDescent="0.25">
      <c r="A565" s="27"/>
      <c r="B565" s="27"/>
      <c r="C565" s="27"/>
      <c r="D565" s="27"/>
      <c r="E565" s="27"/>
      <c r="F565" s="27"/>
      <c r="G565" s="27"/>
      <c r="H565" s="101"/>
      <c r="I565" s="27"/>
      <c r="J565" s="27"/>
      <c r="K565" s="27"/>
    </row>
    <row r="566" spans="1:11" x14ac:dyDescent="0.25">
      <c r="A566" s="27"/>
      <c r="B566" s="27"/>
      <c r="C566" s="27"/>
      <c r="D566" s="27"/>
      <c r="E566" s="27"/>
      <c r="F566" s="27"/>
      <c r="G566" s="27"/>
      <c r="H566" s="101"/>
      <c r="I566" s="27"/>
      <c r="J566" s="27"/>
      <c r="K566" s="27"/>
    </row>
    <row r="567" spans="1:11" x14ac:dyDescent="0.25">
      <c r="A567" s="27"/>
      <c r="B567" s="27"/>
      <c r="C567" s="27"/>
      <c r="D567" s="27"/>
      <c r="E567" s="27"/>
      <c r="F567" s="27"/>
      <c r="G567" s="27"/>
      <c r="H567" s="101"/>
      <c r="I567" s="27"/>
      <c r="J567" s="27"/>
      <c r="K567" s="27"/>
    </row>
    <row r="568" spans="1:11" x14ac:dyDescent="0.25">
      <c r="A568" s="27"/>
      <c r="B568" s="27"/>
      <c r="C568" s="27"/>
      <c r="D568" s="27"/>
      <c r="E568" s="27"/>
      <c r="F568" s="27"/>
      <c r="G568" s="27"/>
      <c r="H568" s="101"/>
      <c r="I568" s="27"/>
      <c r="J568" s="27"/>
      <c r="K568" s="27"/>
    </row>
    <row r="569" spans="1:11" x14ac:dyDescent="0.25">
      <c r="A569" s="27"/>
      <c r="B569" s="27"/>
      <c r="C569" s="27"/>
      <c r="D569" s="27"/>
      <c r="E569" s="27"/>
      <c r="F569" s="27"/>
      <c r="G569" s="27"/>
      <c r="H569" s="101"/>
      <c r="I569" s="27"/>
      <c r="J569" s="27"/>
      <c r="K569" s="27"/>
    </row>
    <row r="570" spans="1:11" x14ac:dyDescent="0.25">
      <c r="A570" s="27"/>
      <c r="B570" s="27"/>
      <c r="C570" s="27"/>
      <c r="D570" s="27"/>
      <c r="E570" s="27"/>
      <c r="F570" s="27"/>
      <c r="G570" s="27"/>
      <c r="H570" s="101"/>
      <c r="I570" s="27"/>
      <c r="J570" s="27"/>
      <c r="K570" s="27"/>
    </row>
    <row r="571" spans="1:11" x14ac:dyDescent="0.25">
      <c r="A571" s="27"/>
      <c r="B571" s="27"/>
      <c r="C571" s="27"/>
      <c r="D571" s="27"/>
      <c r="E571" s="27"/>
      <c r="F571" s="27"/>
      <c r="G571" s="27"/>
      <c r="H571" s="101"/>
      <c r="I571" s="27"/>
      <c r="J571" s="27"/>
      <c r="K571" s="27"/>
    </row>
    <row r="572" spans="1:11" x14ac:dyDescent="0.25">
      <c r="A572" s="27"/>
      <c r="B572" s="27"/>
      <c r="C572" s="27"/>
      <c r="D572" s="27"/>
      <c r="E572" s="27"/>
      <c r="F572" s="27"/>
      <c r="G572" s="27"/>
      <c r="H572" s="101"/>
      <c r="I572" s="27"/>
      <c r="J572" s="27"/>
      <c r="K572" s="27"/>
    </row>
    <row r="573" spans="1:11" x14ac:dyDescent="0.25">
      <c r="A573" s="27"/>
      <c r="B573" s="27"/>
      <c r="C573" s="27"/>
      <c r="D573" s="27"/>
      <c r="E573" s="27"/>
      <c r="F573" s="27"/>
      <c r="G573" s="27"/>
      <c r="H573" s="101"/>
      <c r="I573" s="27"/>
      <c r="J573" s="27"/>
      <c r="K573" s="27"/>
    </row>
    <row r="574" spans="1:11" x14ac:dyDescent="0.25">
      <c r="A574" s="27"/>
      <c r="B574" s="27"/>
      <c r="C574" s="27"/>
      <c r="D574" s="27"/>
      <c r="E574" s="27"/>
      <c r="F574" s="27"/>
      <c r="G574" s="27"/>
      <c r="H574" s="101"/>
      <c r="I574" s="27"/>
      <c r="J574" s="27"/>
      <c r="K574" s="27"/>
    </row>
    <row r="575" spans="1:11" x14ac:dyDescent="0.25">
      <c r="A575" s="27"/>
      <c r="B575" s="27"/>
      <c r="C575" s="27"/>
      <c r="D575" s="27"/>
      <c r="E575" s="27"/>
      <c r="F575" s="27"/>
      <c r="G575" s="27"/>
      <c r="H575" s="101"/>
      <c r="I575" s="27"/>
      <c r="J575" s="27"/>
      <c r="K575" s="27"/>
    </row>
    <row r="576" spans="1:11" x14ac:dyDescent="0.25">
      <c r="A576" s="27"/>
      <c r="B576" s="27"/>
      <c r="C576" s="27"/>
      <c r="D576" s="27"/>
      <c r="E576" s="27"/>
      <c r="F576" s="27"/>
      <c r="G576" s="27"/>
      <c r="H576" s="101"/>
      <c r="I576" s="27"/>
      <c r="J576" s="27"/>
      <c r="K576" s="27"/>
    </row>
    <row r="577" spans="1:11" x14ac:dyDescent="0.25">
      <c r="A577" s="27"/>
      <c r="B577" s="27"/>
      <c r="C577" s="27"/>
      <c r="D577" s="27"/>
      <c r="E577" s="27"/>
      <c r="F577" s="27"/>
      <c r="G577" s="27"/>
      <c r="H577" s="101"/>
      <c r="I577" s="27"/>
      <c r="J577" s="27"/>
      <c r="K577" s="27"/>
    </row>
    <row r="578" spans="1:11" x14ac:dyDescent="0.25">
      <c r="A578" s="27"/>
      <c r="B578" s="27"/>
      <c r="C578" s="27"/>
      <c r="D578" s="27"/>
      <c r="E578" s="27"/>
      <c r="F578" s="27"/>
      <c r="G578" s="27"/>
      <c r="H578" s="101"/>
      <c r="I578" s="27"/>
      <c r="J578" s="27"/>
      <c r="K578" s="27"/>
    </row>
    <row r="579" spans="1:11" x14ac:dyDescent="0.25">
      <c r="A579" s="27"/>
      <c r="B579" s="27"/>
      <c r="C579" s="27"/>
      <c r="D579" s="27"/>
      <c r="E579" s="27"/>
      <c r="F579" s="27"/>
      <c r="G579" s="27"/>
      <c r="H579" s="101"/>
      <c r="I579" s="27"/>
      <c r="J579" s="27"/>
      <c r="K579" s="27"/>
    </row>
    <row r="580" spans="1:11" x14ac:dyDescent="0.25">
      <c r="A580" s="27"/>
      <c r="B580" s="27"/>
      <c r="C580" s="27"/>
      <c r="D580" s="27"/>
      <c r="E580" s="27"/>
      <c r="F580" s="27"/>
      <c r="G580" s="27"/>
      <c r="H580" s="101"/>
      <c r="I580" s="27"/>
      <c r="J580" s="27"/>
      <c r="K580" s="27"/>
    </row>
    <row r="581" spans="1:11" x14ac:dyDescent="0.25">
      <c r="A581" s="27"/>
      <c r="B581" s="27"/>
      <c r="C581" s="27"/>
      <c r="D581" s="27"/>
      <c r="E581" s="27"/>
      <c r="F581" s="27"/>
      <c r="G581" s="27"/>
      <c r="H581" s="101"/>
      <c r="I581" s="27"/>
      <c r="J581" s="27"/>
      <c r="K581" s="27"/>
    </row>
    <row r="582" spans="1:11" x14ac:dyDescent="0.25">
      <c r="A582" s="27"/>
      <c r="B582" s="27"/>
      <c r="C582" s="27"/>
      <c r="D582" s="27"/>
      <c r="E582" s="27"/>
      <c r="F582" s="27"/>
      <c r="G582" s="27"/>
      <c r="H582" s="101"/>
      <c r="I582" s="27"/>
      <c r="J582" s="27"/>
      <c r="K582" s="27"/>
    </row>
    <row r="583" spans="1:11" x14ac:dyDescent="0.25">
      <c r="A583" s="27"/>
      <c r="B583" s="27"/>
      <c r="C583" s="27"/>
      <c r="D583" s="27"/>
      <c r="E583" s="27"/>
      <c r="F583" s="27"/>
      <c r="G583" s="27"/>
      <c r="H583" s="101"/>
      <c r="I583" s="27"/>
      <c r="J583" s="27"/>
      <c r="K583" s="27"/>
    </row>
    <row r="584" spans="1:11" x14ac:dyDescent="0.25">
      <c r="A584" s="27"/>
      <c r="B584" s="27"/>
      <c r="C584" s="27"/>
      <c r="D584" s="27"/>
      <c r="E584" s="27"/>
      <c r="F584" s="27"/>
      <c r="G584" s="27"/>
      <c r="H584" s="101"/>
      <c r="I584" s="27"/>
      <c r="J584" s="27"/>
      <c r="K584" s="27"/>
    </row>
    <row r="585" spans="1:11" x14ac:dyDescent="0.25">
      <c r="A585" s="27"/>
      <c r="B585" s="27"/>
      <c r="C585" s="27"/>
      <c r="D585" s="27"/>
      <c r="E585" s="27"/>
      <c r="F585" s="27"/>
      <c r="G585" s="27"/>
      <c r="H585" s="101"/>
      <c r="I585" s="27"/>
      <c r="J585" s="27"/>
      <c r="K585" s="27"/>
    </row>
    <row r="586" spans="1:11" x14ac:dyDescent="0.25">
      <c r="A586" s="27"/>
      <c r="B586" s="27"/>
      <c r="C586" s="27"/>
      <c r="D586" s="27"/>
      <c r="E586" s="27"/>
      <c r="F586" s="27"/>
      <c r="G586" s="27"/>
      <c r="H586" s="101"/>
      <c r="I586" s="27"/>
      <c r="J586" s="27"/>
      <c r="K586" s="27"/>
    </row>
    <row r="587" spans="1:11" x14ac:dyDescent="0.25">
      <c r="A587" s="27"/>
      <c r="B587" s="27"/>
      <c r="C587" s="27"/>
      <c r="D587" s="27"/>
      <c r="E587" s="27"/>
      <c r="F587" s="27"/>
      <c r="G587" s="27"/>
      <c r="H587" s="101"/>
      <c r="I587" s="27"/>
      <c r="J587" s="27"/>
      <c r="K587" s="27"/>
    </row>
    <row r="588" spans="1:11" x14ac:dyDescent="0.25">
      <c r="A588" s="27"/>
      <c r="B588" s="27"/>
      <c r="C588" s="27"/>
      <c r="D588" s="27"/>
      <c r="E588" s="27"/>
      <c r="F588" s="27"/>
      <c r="G588" s="27"/>
      <c r="H588" s="101"/>
      <c r="I588" s="27"/>
      <c r="J588" s="27"/>
      <c r="K588" s="27"/>
    </row>
    <row r="589" spans="1:11" x14ac:dyDescent="0.25">
      <c r="A589" s="27"/>
      <c r="B589" s="27"/>
      <c r="C589" s="27"/>
      <c r="D589" s="27"/>
      <c r="E589" s="27"/>
      <c r="F589" s="27"/>
      <c r="G589" s="27"/>
      <c r="H589" s="101"/>
      <c r="I589" s="27"/>
      <c r="J589" s="27"/>
      <c r="K589" s="27"/>
    </row>
    <row r="590" spans="1:11" x14ac:dyDescent="0.25">
      <c r="A590" s="27"/>
      <c r="B590" s="27"/>
      <c r="C590" s="27"/>
      <c r="D590" s="27"/>
      <c r="E590" s="27"/>
      <c r="F590" s="27"/>
      <c r="G590" s="27"/>
      <c r="H590" s="101"/>
      <c r="I590" s="27"/>
      <c r="J590" s="27"/>
      <c r="K590" s="27"/>
    </row>
    <row r="591" spans="1:11" x14ac:dyDescent="0.25">
      <c r="A591" s="27"/>
      <c r="B591" s="27"/>
      <c r="C591" s="27"/>
      <c r="D591" s="27"/>
      <c r="E591" s="27"/>
      <c r="F591" s="27"/>
      <c r="G591" s="27"/>
      <c r="H591" s="101"/>
      <c r="I591" s="27"/>
      <c r="J591" s="27"/>
      <c r="K591" s="27"/>
    </row>
    <row r="592" spans="1:11" x14ac:dyDescent="0.25">
      <c r="A592" s="27"/>
      <c r="B592" s="27"/>
      <c r="C592" s="27"/>
      <c r="D592" s="27"/>
      <c r="E592" s="27"/>
      <c r="F592" s="27"/>
      <c r="G592" s="27"/>
      <c r="H592" s="101"/>
      <c r="I592" s="27"/>
      <c r="J592" s="27"/>
      <c r="K592" s="27"/>
    </row>
    <row r="593" spans="1:11" x14ac:dyDescent="0.25">
      <c r="A593" s="27"/>
      <c r="B593" s="27"/>
      <c r="C593" s="27"/>
      <c r="D593" s="27"/>
      <c r="E593" s="27"/>
      <c r="F593" s="27"/>
      <c r="G593" s="27"/>
      <c r="H593" s="101"/>
      <c r="I593" s="27"/>
      <c r="J593" s="27"/>
      <c r="K593" s="27"/>
    </row>
    <row r="594" spans="1:11" x14ac:dyDescent="0.25">
      <c r="A594" s="27"/>
      <c r="B594" s="27"/>
      <c r="C594" s="27"/>
      <c r="D594" s="27"/>
      <c r="E594" s="27"/>
      <c r="F594" s="27"/>
      <c r="G594" s="27"/>
      <c r="H594" s="101"/>
      <c r="I594" s="27"/>
      <c r="J594" s="27"/>
      <c r="K594" s="27"/>
    </row>
    <row r="595" spans="1:11" x14ac:dyDescent="0.25">
      <c r="A595" s="27"/>
      <c r="B595" s="27"/>
      <c r="C595" s="27"/>
      <c r="D595" s="27"/>
      <c r="E595" s="27"/>
      <c r="F595" s="27"/>
      <c r="G595" s="27"/>
      <c r="H595" s="101"/>
      <c r="I595" s="27"/>
      <c r="J595" s="27"/>
      <c r="K595" s="27"/>
    </row>
    <row r="596" spans="1:11" x14ac:dyDescent="0.25">
      <c r="A596" s="27"/>
      <c r="B596" s="27"/>
      <c r="C596" s="27"/>
      <c r="D596" s="27"/>
      <c r="E596" s="27"/>
      <c r="F596" s="27"/>
      <c r="G596" s="27"/>
      <c r="H596" s="101"/>
      <c r="I596" s="27"/>
      <c r="J596" s="27"/>
      <c r="K596" s="27"/>
    </row>
    <row r="597" spans="1:11" x14ac:dyDescent="0.25">
      <c r="A597" s="27"/>
      <c r="B597" s="27"/>
      <c r="C597" s="27"/>
      <c r="D597" s="27"/>
      <c r="E597" s="27"/>
      <c r="F597" s="27"/>
      <c r="G597" s="27"/>
      <c r="H597" s="101"/>
      <c r="I597" s="27"/>
      <c r="J597" s="27"/>
      <c r="K597" s="27"/>
    </row>
    <row r="598" spans="1:11" x14ac:dyDescent="0.25">
      <c r="A598" s="27"/>
      <c r="B598" s="27"/>
      <c r="C598" s="27"/>
      <c r="D598" s="27"/>
      <c r="E598" s="27"/>
      <c r="F598" s="27"/>
      <c r="G598" s="27"/>
      <c r="H598" s="101"/>
      <c r="I598" s="27"/>
      <c r="J598" s="27"/>
      <c r="K598" s="27"/>
    </row>
    <row r="599" spans="1:11" x14ac:dyDescent="0.25">
      <c r="A599" s="27"/>
      <c r="B599" s="27"/>
      <c r="C599" s="27"/>
      <c r="D599" s="27"/>
      <c r="E599" s="27"/>
      <c r="F599" s="27"/>
      <c r="G599" s="27"/>
      <c r="H599" s="101"/>
      <c r="I599" s="27"/>
      <c r="J599" s="27"/>
      <c r="K599" s="27"/>
    </row>
    <row r="600" spans="1:11" x14ac:dyDescent="0.25">
      <c r="A600" s="27"/>
      <c r="B600" s="27"/>
      <c r="C600" s="27"/>
      <c r="D600" s="27"/>
      <c r="E600" s="27"/>
      <c r="F600" s="27"/>
      <c r="G600" s="27"/>
      <c r="H600" s="101"/>
      <c r="I600" s="27"/>
      <c r="J600" s="27"/>
      <c r="K600" s="27"/>
    </row>
    <row r="601" spans="1:11" x14ac:dyDescent="0.25">
      <c r="A601" s="27"/>
      <c r="B601" s="27"/>
      <c r="C601" s="27"/>
      <c r="D601" s="27"/>
      <c r="E601" s="27"/>
      <c r="F601" s="27"/>
      <c r="G601" s="27"/>
      <c r="H601" s="101"/>
      <c r="I601" s="27"/>
      <c r="J601" s="27"/>
      <c r="K601" s="27"/>
    </row>
    <row r="602" spans="1:11" x14ac:dyDescent="0.25">
      <c r="A602" s="27"/>
      <c r="B602" s="27"/>
      <c r="C602" s="27"/>
      <c r="D602" s="27"/>
      <c r="E602" s="27"/>
      <c r="F602" s="27"/>
      <c r="G602" s="27"/>
      <c r="H602" s="101"/>
      <c r="I602" s="27"/>
      <c r="J602" s="27"/>
      <c r="K602" s="27"/>
    </row>
    <row r="603" spans="1:11" x14ac:dyDescent="0.25">
      <c r="A603" s="27"/>
      <c r="B603" s="27"/>
      <c r="C603" s="27"/>
      <c r="D603" s="27"/>
      <c r="E603" s="27"/>
      <c r="F603" s="27"/>
      <c r="G603" s="27"/>
      <c r="H603" s="101"/>
      <c r="I603" s="27"/>
      <c r="J603" s="27"/>
      <c r="K603" s="27"/>
    </row>
    <row r="604" spans="1:11" x14ac:dyDescent="0.25">
      <c r="A604" s="27"/>
      <c r="B604" s="27"/>
      <c r="C604" s="27"/>
      <c r="D604" s="27"/>
      <c r="E604" s="27"/>
      <c r="F604" s="27"/>
      <c r="G604" s="27"/>
      <c r="H604" s="101"/>
      <c r="I604" s="27"/>
      <c r="J604" s="27"/>
      <c r="K604" s="27"/>
    </row>
    <row r="605" spans="1:11" x14ac:dyDescent="0.25">
      <c r="A605" s="27"/>
      <c r="B605" s="27"/>
      <c r="C605" s="27"/>
      <c r="D605" s="27"/>
      <c r="E605" s="27"/>
      <c r="F605" s="27"/>
      <c r="G605" s="27"/>
      <c r="H605" s="101"/>
      <c r="I605" s="27"/>
      <c r="J605" s="27"/>
      <c r="K605" s="27"/>
    </row>
    <row r="606" spans="1:11" x14ac:dyDescent="0.25">
      <c r="A606" s="27"/>
      <c r="B606" s="27"/>
      <c r="C606" s="27"/>
      <c r="D606" s="27"/>
      <c r="E606" s="27"/>
      <c r="F606" s="27"/>
      <c r="G606" s="27"/>
      <c r="H606" s="101"/>
      <c r="I606" s="27"/>
      <c r="J606" s="27"/>
      <c r="K606" s="27"/>
    </row>
    <row r="607" spans="1:11" x14ac:dyDescent="0.25">
      <c r="A607" s="27"/>
      <c r="B607" s="27"/>
      <c r="C607" s="27"/>
      <c r="D607" s="27"/>
      <c r="E607" s="27"/>
      <c r="F607" s="27"/>
      <c r="G607" s="27"/>
      <c r="H607" s="101"/>
      <c r="I607" s="27"/>
      <c r="J607" s="27"/>
      <c r="K607" s="27"/>
    </row>
    <row r="608" spans="1:11" x14ac:dyDescent="0.25">
      <c r="A608" s="27"/>
      <c r="B608" s="27"/>
      <c r="C608" s="27"/>
      <c r="D608" s="27"/>
      <c r="E608" s="27"/>
      <c r="F608" s="27"/>
      <c r="G608" s="27"/>
      <c r="H608" s="101"/>
      <c r="I608" s="27"/>
      <c r="J608" s="27"/>
      <c r="K608" s="27"/>
    </row>
    <row r="609" spans="1:11" x14ac:dyDescent="0.25">
      <c r="A609" s="27"/>
      <c r="B609" s="27"/>
      <c r="C609" s="27"/>
      <c r="D609" s="27"/>
      <c r="E609" s="27"/>
      <c r="F609" s="27"/>
      <c r="G609" s="27"/>
      <c r="H609" s="101"/>
      <c r="I609" s="27"/>
      <c r="J609" s="27"/>
      <c r="K609" s="27"/>
    </row>
    <row r="610" spans="1:11" x14ac:dyDescent="0.25">
      <c r="A610" s="27"/>
      <c r="B610" s="27"/>
      <c r="C610" s="27"/>
      <c r="D610" s="27"/>
      <c r="E610" s="27"/>
      <c r="F610" s="27"/>
      <c r="G610" s="27"/>
      <c r="H610" s="101"/>
      <c r="I610" s="27"/>
      <c r="J610" s="27"/>
      <c r="K610" s="27"/>
    </row>
    <row r="611" spans="1:11" x14ac:dyDescent="0.25">
      <c r="A611" s="27"/>
      <c r="B611" s="27"/>
      <c r="C611" s="27"/>
      <c r="D611" s="27"/>
      <c r="E611" s="27"/>
      <c r="F611" s="27"/>
      <c r="G611" s="27"/>
      <c r="H611" s="101"/>
      <c r="I611" s="27"/>
      <c r="J611" s="27"/>
      <c r="K611" s="27"/>
    </row>
    <row r="612" spans="1:11" x14ac:dyDescent="0.25">
      <c r="A612" s="27"/>
      <c r="B612" s="27"/>
      <c r="C612" s="27"/>
      <c r="D612" s="27"/>
      <c r="E612" s="27"/>
      <c r="F612" s="27"/>
      <c r="G612" s="27"/>
      <c r="H612" s="101"/>
      <c r="I612" s="27"/>
      <c r="J612" s="27"/>
      <c r="K612" s="27"/>
    </row>
    <row r="613" spans="1:11" x14ac:dyDescent="0.25">
      <c r="A613" s="27"/>
      <c r="B613" s="27"/>
      <c r="C613" s="27"/>
      <c r="D613" s="27"/>
      <c r="E613" s="27"/>
      <c r="F613" s="27"/>
      <c r="G613" s="27"/>
      <c r="H613" s="101"/>
      <c r="I613" s="27"/>
      <c r="J613" s="27"/>
      <c r="K613" s="27"/>
    </row>
    <row r="614" spans="1:11" x14ac:dyDescent="0.25">
      <c r="A614" s="27"/>
      <c r="B614" s="27"/>
      <c r="C614" s="27"/>
      <c r="D614" s="27"/>
      <c r="E614" s="27"/>
      <c r="F614" s="27"/>
      <c r="G614" s="27"/>
      <c r="H614" s="101"/>
      <c r="I614" s="27"/>
      <c r="J614" s="27"/>
      <c r="K614" s="27"/>
    </row>
    <row r="615" spans="1:11" x14ac:dyDescent="0.25">
      <c r="A615" s="27"/>
      <c r="B615" s="27"/>
      <c r="C615" s="27"/>
      <c r="D615" s="27"/>
      <c r="E615" s="27"/>
      <c r="F615" s="27"/>
      <c r="G615" s="27"/>
      <c r="H615" s="101"/>
      <c r="I615" s="27"/>
      <c r="J615" s="27"/>
      <c r="K615" s="27"/>
    </row>
    <row r="616" spans="1:11" x14ac:dyDescent="0.25">
      <c r="A616" s="27"/>
      <c r="B616" s="27"/>
      <c r="C616" s="27"/>
      <c r="D616" s="27"/>
      <c r="E616" s="27"/>
      <c r="F616" s="27"/>
      <c r="G616" s="27"/>
      <c r="H616" s="101"/>
      <c r="I616" s="27"/>
      <c r="J616" s="27"/>
      <c r="K616" s="27"/>
    </row>
    <row r="617" spans="1:11" x14ac:dyDescent="0.25">
      <c r="A617" s="27"/>
      <c r="B617" s="27"/>
      <c r="C617" s="27"/>
      <c r="D617" s="27"/>
      <c r="E617" s="27"/>
      <c r="F617" s="27"/>
      <c r="G617" s="27"/>
      <c r="H617" s="101"/>
      <c r="I617" s="27"/>
      <c r="J617" s="27"/>
      <c r="K617" s="27"/>
    </row>
    <row r="618" spans="1:11" x14ac:dyDescent="0.25">
      <c r="A618" s="27"/>
      <c r="B618" s="27"/>
      <c r="C618" s="27"/>
      <c r="D618" s="27"/>
      <c r="E618" s="27"/>
      <c r="F618" s="27"/>
      <c r="G618" s="27"/>
      <c r="H618" s="101"/>
      <c r="I618" s="27"/>
      <c r="J618" s="27"/>
      <c r="K618" s="27"/>
    </row>
    <row r="619" spans="1:11" x14ac:dyDescent="0.25">
      <c r="A619" s="27"/>
      <c r="B619" s="27"/>
      <c r="C619" s="27"/>
      <c r="D619" s="27"/>
      <c r="E619" s="27"/>
      <c r="F619" s="27"/>
      <c r="G619" s="27"/>
      <c r="H619" s="101"/>
      <c r="I619" s="27"/>
      <c r="J619" s="27"/>
      <c r="K619" s="27"/>
    </row>
    <row r="620" spans="1:11" x14ac:dyDescent="0.25">
      <c r="A620" s="27"/>
      <c r="B620" s="27"/>
      <c r="C620" s="27"/>
      <c r="D620" s="27"/>
      <c r="E620" s="27"/>
      <c r="F620" s="27"/>
      <c r="G620" s="27"/>
      <c r="H620" s="101"/>
      <c r="I620" s="27"/>
      <c r="J620" s="27"/>
      <c r="K620" s="27"/>
    </row>
    <row r="621" spans="1:11" x14ac:dyDescent="0.25">
      <c r="A621" s="27"/>
      <c r="B621" s="27"/>
      <c r="C621" s="27"/>
      <c r="D621" s="27"/>
      <c r="E621" s="27"/>
      <c r="F621" s="27"/>
      <c r="G621" s="27"/>
      <c r="H621" s="101"/>
      <c r="I621" s="27"/>
      <c r="J621" s="27"/>
      <c r="K621" s="27"/>
    </row>
    <row r="622" spans="1:11" x14ac:dyDescent="0.25">
      <c r="A622" s="27"/>
      <c r="B622" s="27"/>
      <c r="C622" s="27"/>
      <c r="D622" s="27"/>
      <c r="E622" s="27"/>
      <c r="F622" s="27"/>
      <c r="G622" s="27"/>
      <c r="H622" s="101"/>
      <c r="I622" s="27"/>
      <c r="J622" s="27"/>
      <c r="K622" s="27"/>
    </row>
    <row r="623" spans="1:11" x14ac:dyDescent="0.25">
      <c r="A623" s="27"/>
      <c r="B623" s="27"/>
      <c r="C623" s="27"/>
      <c r="D623" s="27"/>
      <c r="E623" s="27"/>
      <c r="F623" s="27"/>
      <c r="G623" s="27"/>
      <c r="H623" s="101"/>
      <c r="I623" s="27"/>
      <c r="J623" s="27"/>
      <c r="K623" s="27"/>
    </row>
    <row r="624" spans="1:11" x14ac:dyDescent="0.25">
      <c r="A624" s="27"/>
      <c r="B624" s="27"/>
      <c r="C624" s="27"/>
      <c r="D624" s="27"/>
      <c r="E624" s="27"/>
      <c r="F624" s="27"/>
      <c r="G624" s="27"/>
      <c r="H624" s="101"/>
      <c r="I624" s="27"/>
      <c r="J624" s="27"/>
      <c r="K624" s="27"/>
    </row>
    <row r="625" spans="1:11" x14ac:dyDescent="0.25">
      <c r="A625" s="27"/>
      <c r="B625" s="27"/>
      <c r="C625" s="27"/>
      <c r="D625" s="27"/>
      <c r="E625" s="27"/>
      <c r="F625" s="27"/>
      <c r="G625" s="27"/>
      <c r="H625" s="101"/>
      <c r="I625" s="27"/>
      <c r="J625" s="27"/>
      <c r="K625" s="27"/>
    </row>
    <row r="626" spans="1:11" x14ac:dyDescent="0.25">
      <c r="A626" s="27"/>
      <c r="B626" s="27"/>
      <c r="C626" s="27"/>
      <c r="D626" s="27"/>
      <c r="E626" s="27"/>
      <c r="F626" s="27"/>
      <c r="G626" s="27"/>
      <c r="H626" s="101"/>
      <c r="I626" s="27"/>
      <c r="J626" s="27"/>
      <c r="K626" s="27"/>
    </row>
    <row r="627" spans="1:11" x14ac:dyDescent="0.25">
      <c r="A627" s="27"/>
      <c r="B627" s="27"/>
      <c r="C627" s="27"/>
      <c r="D627" s="27"/>
      <c r="E627" s="27"/>
      <c r="F627" s="27"/>
      <c r="G627" s="27"/>
      <c r="H627" s="101"/>
      <c r="I627" s="27"/>
      <c r="J627" s="27"/>
      <c r="K627" s="27"/>
    </row>
    <row r="628" spans="1:11" x14ac:dyDescent="0.25">
      <c r="A628" s="27"/>
      <c r="B628" s="27"/>
      <c r="C628" s="27"/>
      <c r="D628" s="27"/>
      <c r="E628" s="27"/>
      <c r="F628" s="27"/>
      <c r="G628" s="27"/>
      <c r="H628" s="101"/>
      <c r="I628" s="27"/>
      <c r="J628" s="27"/>
      <c r="K628" s="27"/>
    </row>
    <row r="629" spans="1:11" x14ac:dyDescent="0.25">
      <c r="A629" s="27"/>
      <c r="B629" s="27"/>
      <c r="C629" s="27"/>
      <c r="D629" s="27"/>
      <c r="E629" s="27"/>
      <c r="F629" s="27"/>
      <c r="G629" s="27"/>
      <c r="H629" s="101"/>
      <c r="I629" s="27"/>
      <c r="J629" s="27"/>
      <c r="K629" s="27"/>
    </row>
    <row r="630" spans="1:11" x14ac:dyDescent="0.25">
      <c r="A630" s="27"/>
      <c r="B630" s="27"/>
      <c r="C630" s="27"/>
      <c r="D630" s="27"/>
      <c r="E630" s="27"/>
      <c r="F630" s="27"/>
      <c r="G630" s="27"/>
      <c r="H630" s="101"/>
      <c r="I630" s="27"/>
      <c r="J630" s="27"/>
      <c r="K630" s="27"/>
    </row>
    <row r="631" spans="1:11" x14ac:dyDescent="0.25">
      <c r="A631" s="27"/>
      <c r="B631" s="27"/>
      <c r="C631" s="27"/>
      <c r="D631" s="27"/>
      <c r="E631" s="27"/>
      <c r="F631" s="27"/>
      <c r="G631" s="27"/>
      <c r="H631" s="101"/>
      <c r="I631" s="27"/>
      <c r="J631" s="27"/>
      <c r="K631" s="27"/>
    </row>
    <row r="632" spans="1:11" x14ac:dyDescent="0.25">
      <c r="A632" s="27"/>
      <c r="B632" s="27"/>
      <c r="C632" s="27"/>
      <c r="D632" s="27"/>
      <c r="E632" s="27"/>
      <c r="F632" s="27"/>
      <c r="G632" s="27"/>
      <c r="H632" s="101"/>
      <c r="I632" s="27"/>
      <c r="J632" s="27"/>
      <c r="K632" s="27"/>
    </row>
    <row r="633" spans="1:11" x14ac:dyDescent="0.25">
      <c r="A633" s="27"/>
      <c r="B633" s="27"/>
      <c r="C633" s="27"/>
      <c r="D633" s="27"/>
      <c r="E633" s="27"/>
      <c r="F633" s="27"/>
      <c r="G633" s="27"/>
      <c r="H633" s="101"/>
      <c r="I633" s="27"/>
      <c r="J633" s="27"/>
      <c r="K633" s="27"/>
    </row>
    <row r="634" spans="1:11" x14ac:dyDescent="0.25">
      <c r="A634" s="27"/>
      <c r="B634" s="27"/>
      <c r="C634" s="27"/>
      <c r="D634" s="27"/>
      <c r="E634" s="27"/>
      <c r="F634" s="27"/>
      <c r="G634" s="27"/>
      <c r="H634" s="101"/>
      <c r="I634" s="27"/>
      <c r="J634" s="27"/>
      <c r="K634" s="27"/>
    </row>
    <row r="635" spans="1:11" x14ac:dyDescent="0.25">
      <c r="A635" s="27"/>
      <c r="B635" s="27"/>
      <c r="C635" s="27"/>
      <c r="D635" s="27"/>
      <c r="E635" s="27"/>
      <c r="F635" s="27"/>
      <c r="G635" s="27"/>
      <c r="H635" s="101"/>
      <c r="I635" s="27"/>
      <c r="J635" s="27"/>
      <c r="K635" s="27"/>
    </row>
    <row r="636" spans="1:11" x14ac:dyDescent="0.25">
      <c r="A636" s="27"/>
      <c r="B636" s="27"/>
      <c r="C636" s="27"/>
      <c r="D636" s="27"/>
      <c r="E636" s="27"/>
      <c r="F636" s="27"/>
      <c r="G636" s="27"/>
      <c r="H636" s="101"/>
      <c r="I636" s="27"/>
      <c r="J636" s="27"/>
      <c r="K636" s="27"/>
    </row>
    <row r="637" spans="1:11" x14ac:dyDescent="0.25">
      <c r="A637" s="27"/>
      <c r="B637" s="27"/>
      <c r="C637" s="27"/>
      <c r="D637" s="27"/>
      <c r="E637" s="27"/>
      <c r="F637" s="27"/>
      <c r="G637" s="27"/>
      <c r="H637" s="101"/>
      <c r="I637" s="27"/>
      <c r="J637" s="27"/>
      <c r="K637" s="27"/>
    </row>
    <row r="638" spans="1:11" x14ac:dyDescent="0.25">
      <c r="A638" s="27"/>
      <c r="B638" s="27"/>
      <c r="C638" s="27"/>
      <c r="D638" s="27"/>
      <c r="E638" s="27"/>
      <c r="F638" s="27"/>
      <c r="G638" s="27"/>
      <c r="H638" s="101"/>
      <c r="I638" s="27"/>
      <c r="J638" s="27"/>
      <c r="K638" s="27"/>
    </row>
    <row r="639" spans="1:11" x14ac:dyDescent="0.25">
      <c r="A639" s="27"/>
      <c r="B639" s="27"/>
      <c r="C639" s="27"/>
      <c r="D639" s="27"/>
      <c r="E639" s="27"/>
      <c r="F639" s="27"/>
      <c r="G639" s="27"/>
      <c r="H639" s="101"/>
      <c r="I639" s="27"/>
      <c r="J639" s="27"/>
      <c r="K639" s="27"/>
    </row>
    <row r="640" spans="1:11" x14ac:dyDescent="0.25">
      <c r="A640" s="27"/>
      <c r="B640" s="27"/>
      <c r="C640" s="27"/>
      <c r="D640" s="27"/>
      <c r="E640" s="27"/>
      <c r="F640" s="27"/>
      <c r="G640" s="27"/>
      <c r="H640" s="101"/>
      <c r="I640" s="27"/>
      <c r="J640" s="27"/>
      <c r="K640" s="27"/>
    </row>
    <row r="641" spans="1:11" x14ac:dyDescent="0.25">
      <c r="A641" s="27"/>
      <c r="B641" s="27"/>
      <c r="C641" s="27"/>
      <c r="D641" s="27"/>
      <c r="E641" s="27"/>
      <c r="F641" s="27"/>
      <c r="G641" s="27"/>
      <c r="H641" s="101"/>
      <c r="I641" s="27"/>
      <c r="J641" s="27"/>
      <c r="K641" s="27"/>
    </row>
    <row r="642" spans="1:11" x14ac:dyDescent="0.25">
      <c r="A642" s="27"/>
      <c r="B642" s="27"/>
      <c r="C642" s="27"/>
      <c r="D642" s="27"/>
      <c r="E642" s="27"/>
      <c r="F642" s="27"/>
      <c r="G642" s="27"/>
      <c r="H642" s="101"/>
      <c r="I642" s="27"/>
      <c r="J642" s="27"/>
      <c r="K642" s="27"/>
    </row>
    <row r="643" spans="1:11" x14ac:dyDescent="0.25">
      <c r="A643" s="27"/>
      <c r="B643" s="27"/>
      <c r="C643" s="27"/>
      <c r="D643" s="27"/>
      <c r="E643" s="27"/>
      <c r="F643" s="27"/>
      <c r="G643" s="27"/>
      <c r="H643" s="101"/>
      <c r="I643" s="27"/>
      <c r="J643" s="27"/>
      <c r="K643" s="27"/>
    </row>
    <row r="644" spans="1:11" x14ac:dyDescent="0.25">
      <c r="A644" s="27"/>
      <c r="B644" s="27"/>
      <c r="C644" s="27"/>
      <c r="D644" s="27"/>
      <c r="E644" s="27"/>
      <c r="F644" s="27"/>
      <c r="G644" s="27"/>
      <c r="H644" s="101"/>
      <c r="I644" s="27"/>
      <c r="J644" s="27"/>
      <c r="K644" s="27"/>
    </row>
    <row r="645" spans="1:11" x14ac:dyDescent="0.25">
      <c r="A645" s="27"/>
      <c r="B645" s="27"/>
      <c r="C645" s="27"/>
      <c r="D645" s="27"/>
      <c r="E645" s="27"/>
      <c r="F645" s="27"/>
      <c r="G645" s="27"/>
      <c r="H645" s="101"/>
      <c r="I645" s="27"/>
      <c r="J645" s="27"/>
      <c r="K645" s="27"/>
    </row>
    <row r="646" spans="1:11" x14ac:dyDescent="0.25">
      <c r="A646" s="27"/>
      <c r="B646" s="27"/>
      <c r="C646" s="27"/>
      <c r="D646" s="27"/>
      <c r="E646" s="27"/>
      <c r="F646" s="27"/>
      <c r="G646" s="27"/>
      <c r="H646" s="101"/>
      <c r="I646" s="27"/>
      <c r="J646" s="27"/>
      <c r="K646" s="27"/>
    </row>
    <row r="647" spans="1:11" x14ac:dyDescent="0.25">
      <c r="A647" s="27"/>
      <c r="B647" s="27"/>
      <c r="C647" s="27"/>
      <c r="D647" s="27"/>
      <c r="E647" s="27"/>
      <c r="F647" s="27"/>
      <c r="G647" s="27"/>
      <c r="H647" s="101"/>
      <c r="I647" s="27"/>
      <c r="J647" s="27"/>
      <c r="K647" s="27"/>
    </row>
    <row r="648" spans="1:11" x14ac:dyDescent="0.25">
      <c r="A648" s="27"/>
      <c r="B648" s="27"/>
      <c r="C648" s="27"/>
      <c r="D648" s="27"/>
      <c r="E648" s="27"/>
      <c r="F648" s="27"/>
      <c r="G648" s="27"/>
      <c r="H648" s="101"/>
      <c r="I648" s="27"/>
      <c r="J648" s="27"/>
      <c r="K648" s="27"/>
    </row>
    <row r="649" spans="1:11" x14ac:dyDescent="0.25">
      <c r="A649" s="27"/>
      <c r="B649" s="27"/>
      <c r="C649" s="27"/>
      <c r="D649" s="27"/>
      <c r="E649" s="27"/>
      <c r="F649" s="27"/>
      <c r="G649" s="27"/>
      <c r="H649" s="101"/>
      <c r="I649" s="27"/>
      <c r="J649" s="27"/>
      <c r="K649" s="27"/>
    </row>
    <row r="650" spans="1:11" x14ac:dyDescent="0.25">
      <c r="A650" s="27"/>
      <c r="B650" s="27"/>
      <c r="C650" s="27"/>
      <c r="D650" s="27"/>
      <c r="E650" s="27"/>
      <c r="F650" s="27"/>
      <c r="G650" s="27"/>
      <c r="H650" s="101"/>
      <c r="I650" s="27"/>
      <c r="J650" s="27"/>
      <c r="K650" s="27"/>
    </row>
    <row r="651" spans="1:11" x14ac:dyDescent="0.25">
      <c r="A651" s="27"/>
      <c r="B651" s="27"/>
      <c r="C651" s="27"/>
      <c r="D651" s="27"/>
      <c r="E651" s="27"/>
      <c r="F651" s="27"/>
      <c r="G651" s="27"/>
      <c r="H651" s="101"/>
      <c r="I651" s="27"/>
      <c r="J651" s="27"/>
      <c r="K651" s="27"/>
    </row>
    <row r="652" spans="1:11" x14ac:dyDescent="0.25">
      <c r="A652" s="27"/>
      <c r="B652" s="27"/>
      <c r="C652" s="27"/>
      <c r="D652" s="27"/>
      <c r="E652" s="27"/>
      <c r="F652" s="27"/>
      <c r="G652" s="27"/>
      <c r="H652" s="101"/>
      <c r="I652" s="27"/>
      <c r="J652" s="27"/>
      <c r="K652" s="27"/>
    </row>
    <row r="653" spans="1:11" x14ac:dyDescent="0.25">
      <c r="A653" s="27"/>
      <c r="B653" s="27"/>
      <c r="C653" s="27"/>
      <c r="D653" s="27"/>
      <c r="E653" s="27"/>
      <c r="F653" s="27"/>
      <c r="G653" s="27"/>
      <c r="H653" s="101"/>
      <c r="I653" s="27"/>
      <c r="J653" s="27"/>
      <c r="K653" s="27"/>
    </row>
    <row r="654" spans="1:11" x14ac:dyDescent="0.25">
      <c r="A654" s="27"/>
      <c r="B654" s="27"/>
      <c r="C654" s="27"/>
      <c r="D654" s="27"/>
      <c r="E654" s="27"/>
      <c r="F654" s="27"/>
      <c r="G654" s="27"/>
      <c r="H654" s="101"/>
      <c r="I654" s="27"/>
      <c r="J654" s="27"/>
      <c r="K654" s="27"/>
    </row>
    <row r="655" spans="1:11" x14ac:dyDescent="0.25">
      <c r="A655" s="27"/>
      <c r="B655" s="27"/>
      <c r="C655" s="27"/>
      <c r="D655" s="27"/>
      <c r="E655" s="27"/>
      <c r="F655" s="27"/>
      <c r="G655" s="27"/>
      <c r="H655" s="101"/>
      <c r="I655" s="27"/>
      <c r="J655" s="27"/>
      <c r="K655" s="27"/>
    </row>
    <row r="656" spans="1:11" x14ac:dyDescent="0.25">
      <c r="A656" s="27"/>
      <c r="B656" s="27"/>
      <c r="C656" s="27"/>
      <c r="D656" s="27"/>
      <c r="E656" s="27"/>
      <c r="F656" s="27"/>
      <c r="G656" s="27"/>
      <c r="H656" s="101"/>
      <c r="I656" s="27"/>
      <c r="J656" s="27"/>
      <c r="K656" s="27"/>
    </row>
    <row r="657" spans="1:11" x14ac:dyDescent="0.25">
      <c r="A657" s="27"/>
      <c r="B657" s="27"/>
      <c r="C657" s="27"/>
      <c r="D657" s="27"/>
      <c r="E657" s="27"/>
      <c r="F657" s="27"/>
      <c r="G657" s="27"/>
      <c r="H657" s="101"/>
      <c r="I657" s="27"/>
      <c r="J657" s="27"/>
      <c r="K657" s="27"/>
    </row>
    <row r="658" spans="1:11" x14ac:dyDescent="0.25">
      <c r="A658" s="27"/>
      <c r="B658" s="27"/>
      <c r="C658" s="27"/>
      <c r="D658" s="27"/>
      <c r="E658" s="27"/>
      <c r="F658" s="27"/>
      <c r="G658" s="27"/>
      <c r="H658" s="101"/>
      <c r="I658" s="27"/>
      <c r="J658" s="27"/>
      <c r="K658" s="27"/>
    </row>
    <row r="659" spans="1:11" x14ac:dyDescent="0.25">
      <c r="A659" s="27"/>
      <c r="B659" s="27"/>
      <c r="C659" s="27"/>
      <c r="D659" s="27"/>
      <c r="E659" s="27"/>
      <c r="F659" s="27"/>
      <c r="G659" s="27"/>
      <c r="H659" s="101"/>
      <c r="I659" s="27"/>
      <c r="J659" s="27"/>
      <c r="K659" s="27"/>
    </row>
    <row r="660" spans="1:11" x14ac:dyDescent="0.25">
      <c r="A660" s="27"/>
      <c r="B660" s="27"/>
      <c r="C660" s="27"/>
      <c r="D660" s="27"/>
      <c r="E660" s="27"/>
      <c r="F660" s="27"/>
      <c r="G660" s="27"/>
      <c r="H660" s="101"/>
      <c r="I660" s="27"/>
      <c r="J660" s="27"/>
      <c r="K660" s="27"/>
    </row>
    <row r="661" spans="1:11" x14ac:dyDescent="0.25">
      <c r="A661" s="27"/>
      <c r="B661" s="27"/>
      <c r="C661" s="27"/>
      <c r="D661" s="27"/>
      <c r="E661" s="27"/>
      <c r="F661" s="27"/>
      <c r="G661" s="27"/>
      <c r="H661" s="101"/>
      <c r="I661" s="27"/>
      <c r="J661" s="27"/>
      <c r="K661" s="27"/>
    </row>
    <row r="662" spans="1:11" x14ac:dyDescent="0.25">
      <c r="A662" s="27"/>
      <c r="B662" s="27"/>
      <c r="C662" s="27"/>
      <c r="D662" s="27"/>
      <c r="E662" s="27"/>
      <c r="F662" s="27"/>
      <c r="G662" s="27"/>
      <c r="H662" s="101"/>
      <c r="I662" s="27"/>
      <c r="J662" s="27"/>
      <c r="K662" s="27"/>
    </row>
    <row r="663" spans="1:11" x14ac:dyDescent="0.25">
      <c r="A663" s="27"/>
      <c r="B663" s="27"/>
      <c r="C663" s="27"/>
      <c r="D663" s="27"/>
      <c r="E663" s="27"/>
      <c r="F663" s="27"/>
      <c r="G663" s="27"/>
      <c r="H663" s="101"/>
      <c r="I663" s="27"/>
      <c r="J663" s="27"/>
      <c r="K663" s="27"/>
    </row>
    <row r="664" spans="1:11" x14ac:dyDescent="0.25">
      <c r="A664" s="27"/>
      <c r="B664" s="27"/>
      <c r="C664" s="27"/>
      <c r="D664" s="27"/>
      <c r="E664" s="27"/>
      <c r="F664" s="27"/>
      <c r="G664" s="27"/>
      <c r="H664" s="101"/>
      <c r="I664" s="27"/>
      <c r="J664" s="27"/>
      <c r="K664" s="27"/>
    </row>
    <row r="665" spans="1:11" x14ac:dyDescent="0.25">
      <c r="A665" s="27"/>
      <c r="B665" s="27"/>
      <c r="C665" s="27"/>
      <c r="D665" s="27"/>
      <c r="E665" s="27"/>
      <c r="F665" s="27"/>
      <c r="G665" s="27"/>
      <c r="H665" s="101"/>
      <c r="I665" s="27"/>
      <c r="J665" s="27"/>
      <c r="K665" s="27"/>
    </row>
    <row r="666" spans="1:11" x14ac:dyDescent="0.25">
      <c r="A666" s="27"/>
      <c r="B666" s="27"/>
      <c r="C666" s="27"/>
      <c r="D666" s="27"/>
      <c r="E666" s="27"/>
      <c r="F666" s="27"/>
      <c r="G666" s="27"/>
      <c r="H666" s="101"/>
      <c r="I666" s="27"/>
      <c r="J666" s="27"/>
      <c r="K666" s="27"/>
    </row>
    <row r="667" spans="1:11" x14ac:dyDescent="0.25">
      <c r="A667" s="27"/>
      <c r="B667" s="27"/>
      <c r="C667" s="27"/>
      <c r="D667" s="27"/>
      <c r="E667" s="27"/>
      <c r="F667" s="27"/>
      <c r="G667" s="27"/>
      <c r="H667" s="101"/>
      <c r="I667" s="27"/>
      <c r="J667" s="27"/>
      <c r="K667" s="27"/>
    </row>
    <row r="668" spans="1:11" x14ac:dyDescent="0.25">
      <c r="A668" s="27"/>
      <c r="B668" s="27"/>
      <c r="C668" s="27"/>
      <c r="D668" s="27"/>
      <c r="E668" s="27"/>
      <c r="F668" s="27"/>
      <c r="G668" s="27"/>
      <c r="H668" s="101"/>
      <c r="I668" s="27"/>
      <c r="J668" s="27"/>
      <c r="K668" s="27"/>
    </row>
    <row r="669" spans="1:11" x14ac:dyDescent="0.25">
      <c r="A669" s="27"/>
      <c r="B669" s="27"/>
      <c r="C669" s="27"/>
      <c r="D669" s="27"/>
      <c r="E669" s="27"/>
      <c r="F669" s="27"/>
      <c r="G669" s="27"/>
      <c r="H669" s="101"/>
      <c r="I669" s="27"/>
      <c r="J669" s="27"/>
      <c r="K669" s="27"/>
    </row>
    <row r="670" spans="1:11" x14ac:dyDescent="0.25">
      <c r="A670" s="27"/>
      <c r="B670" s="27"/>
      <c r="C670" s="27"/>
      <c r="D670" s="27"/>
      <c r="E670" s="27"/>
      <c r="F670" s="27"/>
      <c r="G670" s="27"/>
      <c r="H670" s="101"/>
      <c r="I670" s="27"/>
      <c r="J670" s="27"/>
      <c r="K670" s="27"/>
    </row>
    <row r="671" spans="1:11" x14ac:dyDescent="0.25">
      <c r="A671" s="27"/>
      <c r="B671" s="27"/>
      <c r="C671" s="27"/>
      <c r="D671" s="27"/>
      <c r="E671" s="27"/>
      <c r="F671" s="27"/>
      <c r="G671" s="27"/>
      <c r="H671" s="101"/>
      <c r="I671" s="27"/>
      <c r="J671" s="27"/>
      <c r="K671" s="27"/>
    </row>
    <row r="672" spans="1:11" x14ac:dyDescent="0.25">
      <c r="A672" s="27"/>
      <c r="B672" s="27"/>
      <c r="C672" s="27"/>
      <c r="D672" s="27"/>
      <c r="E672" s="27"/>
      <c r="F672" s="27"/>
      <c r="G672" s="27"/>
      <c r="H672" s="101"/>
      <c r="I672" s="27"/>
      <c r="J672" s="27"/>
      <c r="K672" s="27"/>
    </row>
    <row r="673" spans="1:11" x14ac:dyDescent="0.25">
      <c r="A673" s="27"/>
      <c r="B673" s="27"/>
      <c r="C673" s="27"/>
      <c r="D673" s="27"/>
      <c r="E673" s="27"/>
      <c r="F673" s="27"/>
      <c r="G673" s="27"/>
      <c r="H673" s="101"/>
      <c r="I673" s="27"/>
      <c r="J673" s="27"/>
      <c r="K673" s="27"/>
    </row>
    <row r="674" spans="1:11" x14ac:dyDescent="0.25">
      <c r="A674" s="27"/>
      <c r="B674" s="27"/>
      <c r="C674" s="27"/>
      <c r="D674" s="27"/>
      <c r="E674" s="27"/>
      <c r="F674" s="27"/>
      <c r="G674" s="27"/>
      <c r="H674" s="101"/>
      <c r="I674" s="27"/>
      <c r="J674" s="27"/>
      <c r="K674" s="27"/>
    </row>
    <row r="675" spans="1:11" x14ac:dyDescent="0.25">
      <c r="A675" s="27"/>
      <c r="B675" s="27"/>
      <c r="C675" s="27"/>
      <c r="D675" s="27"/>
      <c r="E675" s="27"/>
      <c r="F675" s="27"/>
      <c r="G675" s="27"/>
      <c r="H675" s="101"/>
      <c r="I675" s="27"/>
      <c r="J675" s="27"/>
      <c r="K675" s="27"/>
    </row>
    <row r="676" spans="1:11" x14ac:dyDescent="0.25">
      <c r="A676" s="27"/>
      <c r="B676" s="27"/>
      <c r="C676" s="27"/>
      <c r="D676" s="27"/>
      <c r="E676" s="27"/>
      <c r="F676" s="27"/>
      <c r="G676" s="27"/>
      <c r="H676" s="101"/>
      <c r="I676" s="27"/>
      <c r="J676" s="27"/>
      <c r="K676" s="27"/>
    </row>
    <row r="677" spans="1:11" x14ac:dyDescent="0.25">
      <c r="A677" s="27"/>
      <c r="B677" s="27"/>
      <c r="C677" s="27"/>
      <c r="D677" s="27"/>
      <c r="E677" s="27"/>
      <c r="F677" s="27"/>
      <c r="G677" s="27"/>
      <c r="H677" s="101"/>
      <c r="I677" s="27"/>
      <c r="J677" s="27"/>
      <c r="K677" s="27"/>
    </row>
    <row r="678" spans="1:11" x14ac:dyDescent="0.25">
      <c r="A678" s="27"/>
      <c r="B678" s="27"/>
      <c r="C678" s="27"/>
      <c r="D678" s="27"/>
      <c r="E678" s="27"/>
      <c r="F678" s="27"/>
      <c r="G678" s="27"/>
      <c r="H678" s="101"/>
      <c r="I678" s="27"/>
      <c r="J678" s="27"/>
      <c r="K678" s="27"/>
    </row>
    <row r="679" spans="1:11" x14ac:dyDescent="0.25">
      <c r="A679" s="27"/>
      <c r="B679" s="27"/>
      <c r="C679" s="27"/>
      <c r="D679" s="27"/>
      <c r="E679" s="27"/>
      <c r="F679" s="27"/>
      <c r="G679" s="27"/>
      <c r="H679" s="101"/>
      <c r="I679" s="27"/>
      <c r="J679" s="27"/>
      <c r="K679" s="27"/>
    </row>
    <row r="680" spans="1:11" x14ac:dyDescent="0.25">
      <c r="A680" s="27"/>
      <c r="B680" s="27"/>
      <c r="C680" s="27"/>
      <c r="D680" s="27"/>
      <c r="E680" s="27"/>
      <c r="F680" s="27"/>
      <c r="G680" s="27"/>
      <c r="H680" s="101"/>
      <c r="I680" s="27"/>
      <c r="J680" s="27"/>
      <c r="K680" s="27"/>
    </row>
    <row r="681" spans="1:11" x14ac:dyDescent="0.25">
      <c r="A681" s="27"/>
      <c r="B681" s="27"/>
      <c r="C681" s="27"/>
      <c r="D681" s="27"/>
      <c r="E681" s="27"/>
      <c r="F681" s="27"/>
      <c r="G681" s="27"/>
      <c r="H681" s="101"/>
      <c r="I681" s="27"/>
      <c r="J681" s="27"/>
      <c r="K681" s="27"/>
    </row>
    <row r="682" spans="1:11" x14ac:dyDescent="0.25">
      <c r="A682" s="27"/>
      <c r="B682" s="27"/>
      <c r="C682" s="27"/>
      <c r="D682" s="27"/>
      <c r="E682" s="27"/>
      <c r="F682" s="27"/>
      <c r="G682" s="27"/>
      <c r="H682" s="101"/>
      <c r="I682" s="27"/>
      <c r="J682" s="27"/>
      <c r="K682" s="27"/>
    </row>
    <row r="683" spans="1:11" x14ac:dyDescent="0.25">
      <c r="A683" s="27"/>
      <c r="B683" s="27"/>
      <c r="C683" s="27"/>
      <c r="D683" s="27"/>
      <c r="E683" s="27"/>
      <c r="F683" s="27"/>
      <c r="G683" s="27"/>
      <c r="H683" s="101"/>
      <c r="I683" s="27"/>
      <c r="J683" s="27"/>
      <c r="K683" s="27"/>
    </row>
    <row r="684" spans="1:11" x14ac:dyDescent="0.25">
      <c r="A684" s="27"/>
      <c r="B684" s="27"/>
      <c r="C684" s="27"/>
      <c r="D684" s="27"/>
      <c r="E684" s="27"/>
      <c r="F684" s="27"/>
      <c r="G684" s="27"/>
      <c r="H684" s="101"/>
      <c r="I684" s="27"/>
      <c r="J684" s="27"/>
      <c r="K684" s="27"/>
    </row>
    <row r="685" spans="1:11" x14ac:dyDescent="0.25">
      <c r="A685" s="27"/>
      <c r="B685" s="27"/>
      <c r="C685" s="27"/>
      <c r="D685" s="27"/>
      <c r="E685" s="27"/>
      <c r="F685" s="27"/>
      <c r="G685" s="27"/>
      <c r="H685" s="101"/>
      <c r="I685" s="27"/>
      <c r="J685" s="27"/>
      <c r="K685" s="27"/>
    </row>
    <row r="686" spans="1:11" x14ac:dyDescent="0.25">
      <c r="A686" s="27"/>
      <c r="B686" s="27"/>
      <c r="C686" s="27"/>
      <c r="D686" s="27"/>
      <c r="E686" s="27"/>
      <c r="F686" s="27"/>
      <c r="G686" s="27"/>
      <c r="H686" s="101"/>
      <c r="I686" s="27"/>
      <c r="J686" s="27"/>
      <c r="K686" s="27"/>
    </row>
    <row r="687" spans="1:11" x14ac:dyDescent="0.25">
      <c r="A687" s="27"/>
      <c r="B687" s="27"/>
      <c r="C687" s="27"/>
      <c r="D687" s="27"/>
      <c r="E687" s="27"/>
      <c r="F687" s="27"/>
      <c r="G687" s="27"/>
      <c r="H687" s="101"/>
      <c r="I687" s="27"/>
      <c r="J687" s="27"/>
      <c r="K687" s="27"/>
    </row>
    <row r="688" spans="1:11" x14ac:dyDescent="0.25">
      <c r="A688" s="27"/>
      <c r="B688" s="27"/>
      <c r="C688" s="27"/>
      <c r="D688" s="27"/>
      <c r="E688" s="27"/>
      <c r="F688" s="27"/>
      <c r="G688" s="27"/>
      <c r="H688" s="101"/>
      <c r="I688" s="27"/>
      <c r="J688" s="27"/>
      <c r="K688" s="27"/>
    </row>
    <row r="689" spans="1:11" x14ac:dyDescent="0.25">
      <c r="A689" s="27"/>
      <c r="B689" s="27"/>
      <c r="C689" s="27"/>
      <c r="D689" s="27"/>
      <c r="E689" s="27"/>
      <c r="F689" s="27"/>
      <c r="G689" s="27"/>
      <c r="H689" s="101"/>
      <c r="I689" s="27"/>
      <c r="J689" s="27"/>
      <c r="K689" s="27"/>
    </row>
    <row r="690" spans="1:11" x14ac:dyDescent="0.25">
      <c r="A690" s="27"/>
      <c r="B690" s="27"/>
      <c r="C690" s="27"/>
      <c r="D690" s="27"/>
      <c r="E690" s="27"/>
      <c r="F690" s="27"/>
      <c r="G690" s="27"/>
      <c r="H690" s="101"/>
      <c r="I690" s="27"/>
      <c r="J690" s="27"/>
      <c r="K690" s="27"/>
    </row>
    <row r="691" spans="1:11" x14ac:dyDescent="0.25">
      <c r="A691" s="27"/>
      <c r="B691" s="27"/>
      <c r="C691" s="27"/>
      <c r="D691" s="27"/>
      <c r="E691" s="27"/>
      <c r="F691" s="27"/>
      <c r="G691" s="27"/>
      <c r="H691" s="101"/>
      <c r="I691" s="27"/>
      <c r="J691" s="27"/>
      <c r="K691" s="27"/>
    </row>
    <row r="692" spans="1:11" x14ac:dyDescent="0.25">
      <c r="A692" s="27"/>
      <c r="B692" s="27"/>
      <c r="C692" s="27"/>
      <c r="D692" s="27"/>
      <c r="E692" s="27"/>
      <c r="F692" s="27"/>
      <c r="G692" s="27"/>
      <c r="H692" s="101"/>
      <c r="I692" s="27"/>
      <c r="J692" s="27"/>
      <c r="K692" s="27"/>
    </row>
    <row r="693" spans="1:11" x14ac:dyDescent="0.25">
      <c r="A693" s="27"/>
      <c r="B693" s="27"/>
      <c r="C693" s="27"/>
      <c r="D693" s="27"/>
      <c r="E693" s="27"/>
      <c r="F693" s="27"/>
      <c r="G693" s="27"/>
      <c r="H693" s="101"/>
      <c r="I693" s="27"/>
      <c r="J693" s="27"/>
      <c r="K693" s="27"/>
    </row>
    <row r="694" spans="1:11" x14ac:dyDescent="0.25">
      <c r="A694" s="27"/>
      <c r="B694" s="27"/>
      <c r="C694" s="27"/>
      <c r="D694" s="27"/>
      <c r="E694" s="27"/>
      <c r="F694" s="27"/>
      <c r="G694" s="27"/>
      <c r="H694" s="101"/>
      <c r="I694" s="27"/>
      <c r="J694" s="27"/>
      <c r="K694" s="27"/>
    </row>
    <row r="695" spans="1:11" x14ac:dyDescent="0.25">
      <c r="A695" s="27"/>
      <c r="B695" s="27"/>
      <c r="C695" s="27"/>
      <c r="D695" s="27"/>
      <c r="E695" s="27"/>
      <c r="F695" s="27"/>
      <c r="G695" s="27"/>
      <c r="H695" s="101"/>
      <c r="I695" s="27"/>
      <c r="J695" s="27"/>
      <c r="K695" s="27"/>
    </row>
    <row r="696" spans="1:11" x14ac:dyDescent="0.25">
      <c r="A696" s="27"/>
      <c r="B696" s="27"/>
      <c r="C696" s="27"/>
      <c r="D696" s="27"/>
      <c r="E696" s="27"/>
      <c r="F696" s="27"/>
      <c r="G696" s="27"/>
      <c r="H696" s="101"/>
      <c r="I696" s="27"/>
      <c r="J696" s="27"/>
      <c r="K696" s="27"/>
    </row>
    <row r="697" spans="1:11" x14ac:dyDescent="0.25">
      <c r="A697" s="27"/>
      <c r="B697" s="27"/>
      <c r="C697" s="27"/>
      <c r="D697" s="27"/>
      <c r="E697" s="27"/>
      <c r="F697" s="27"/>
      <c r="G697" s="27"/>
      <c r="H697" s="101"/>
      <c r="I697" s="27"/>
      <c r="J697" s="27"/>
      <c r="K697" s="27"/>
    </row>
    <row r="698" spans="1:11" x14ac:dyDescent="0.25">
      <c r="A698" s="27"/>
      <c r="B698" s="27"/>
      <c r="C698" s="27"/>
      <c r="D698" s="27"/>
      <c r="E698" s="27"/>
      <c r="F698" s="27"/>
      <c r="G698" s="27"/>
      <c r="H698" s="101"/>
      <c r="I698" s="27"/>
      <c r="J698" s="27"/>
      <c r="K698" s="27"/>
    </row>
    <row r="699" spans="1:11" x14ac:dyDescent="0.25">
      <c r="A699" s="27"/>
      <c r="B699" s="27"/>
      <c r="C699" s="27"/>
      <c r="D699" s="27"/>
      <c r="E699" s="27"/>
      <c r="F699" s="27"/>
      <c r="G699" s="27"/>
      <c r="H699" s="101"/>
      <c r="I699" s="27"/>
      <c r="J699" s="27"/>
      <c r="K699" s="27"/>
    </row>
    <row r="700" spans="1:11" x14ac:dyDescent="0.25">
      <c r="A700" s="27"/>
      <c r="B700" s="27"/>
      <c r="C700" s="27"/>
      <c r="D700" s="27"/>
      <c r="E700" s="27"/>
      <c r="F700" s="27"/>
      <c r="G700" s="27"/>
      <c r="H700" s="101"/>
      <c r="I700" s="27"/>
      <c r="J700" s="27"/>
      <c r="K700" s="27"/>
    </row>
    <row r="701" spans="1:11" x14ac:dyDescent="0.25">
      <c r="A701" s="27"/>
      <c r="B701" s="27"/>
      <c r="C701" s="27"/>
      <c r="D701" s="27"/>
      <c r="E701" s="27"/>
      <c r="F701" s="27"/>
      <c r="G701" s="27"/>
      <c r="H701" s="101"/>
      <c r="I701" s="27"/>
      <c r="J701" s="27"/>
      <c r="K701" s="27"/>
    </row>
    <row r="702" spans="1:11" x14ac:dyDescent="0.25">
      <c r="A702" s="27"/>
      <c r="B702" s="27"/>
      <c r="C702" s="27"/>
      <c r="D702" s="27"/>
      <c r="E702" s="27"/>
      <c r="F702" s="27"/>
      <c r="G702" s="27"/>
      <c r="H702" s="101"/>
      <c r="I702" s="27"/>
      <c r="J702" s="27"/>
      <c r="K702" s="27"/>
    </row>
    <row r="703" spans="1:11" x14ac:dyDescent="0.25">
      <c r="A703" s="27"/>
      <c r="B703" s="27"/>
      <c r="C703" s="27"/>
      <c r="D703" s="27"/>
      <c r="E703" s="27"/>
      <c r="F703" s="27"/>
      <c r="G703" s="27"/>
      <c r="H703" s="101"/>
      <c r="I703" s="27"/>
      <c r="J703" s="27"/>
      <c r="K703" s="27"/>
    </row>
    <row r="704" spans="1:11" x14ac:dyDescent="0.25">
      <c r="A704" s="27"/>
      <c r="B704" s="27"/>
      <c r="C704" s="27"/>
      <c r="D704" s="27"/>
      <c r="E704" s="27"/>
      <c r="F704" s="27"/>
      <c r="G704" s="27"/>
      <c r="H704" s="101"/>
      <c r="I704" s="27"/>
      <c r="J704" s="27"/>
      <c r="K704" s="27"/>
    </row>
    <row r="705" spans="1:11" x14ac:dyDescent="0.25">
      <c r="A705" s="27"/>
      <c r="B705" s="27"/>
      <c r="C705" s="27"/>
      <c r="D705" s="27"/>
      <c r="E705" s="27"/>
      <c r="F705" s="27"/>
      <c r="G705" s="27"/>
      <c r="H705" s="101"/>
      <c r="I705" s="27"/>
      <c r="J705" s="27"/>
      <c r="K705" s="27"/>
    </row>
    <row r="706" spans="1:11" x14ac:dyDescent="0.25">
      <c r="A706" s="27"/>
      <c r="B706" s="27"/>
      <c r="C706" s="27"/>
      <c r="D706" s="27"/>
      <c r="E706" s="27"/>
      <c r="F706" s="27"/>
      <c r="G706" s="27"/>
      <c r="H706" s="101"/>
      <c r="I706" s="27"/>
      <c r="J706" s="27"/>
      <c r="K706" s="27"/>
    </row>
    <row r="707" spans="1:11" x14ac:dyDescent="0.25">
      <c r="A707" s="27"/>
      <c r="B707" s="27"/>
      <c r="C707" s="27"/>
      <c r="D707" s="27"/>
      <c r="E707" s="27"/>
      <c r="F707" s="27"/>
      <c r="G707" s="27"/>
      <c r="H707" s="101"/>
      <c r="I707" s="27"/>
      <c r="J707" s="27"/>
      <c r="K707" s="27"/>
    </row>
    <row r="708" spans="1:11" x14ac:dyDescent="0.25">
      <c r="A708" s="27"/>
      <c r="B708" s="27"/>
      <c r="C708" s="27"/>
      <c r="D708" s="27"/>
      <c r="E708" s="27"/>
      <c r="F708" s="27"/>
      <c r="G708" s="27"/>
      <c r="H708" s="101"/>
      <c r="I708" s="27"/>
      <c r="J708" s="27"/>
      <c r="K708" s="27"/>
    </row>
    <row r="709" spans="1:11" x14ac:dyDescent="0.25">
      <c r="A709" s="27"/>
      <c r="B709" s="27"/>
      <c r="C709" s="27"/>
      <c r="D709" s="27"/>
      <c r="E709" s="27"/>
      <c r="F709" s="27"/>
      <c r="G709" s="27"/>
      <c r="H709" s="101"/>
      <c r="I709" s="27"/>
      <c r="J709" s="27"/>
      <c r="K709" s="27"/>
    </row>
    <row r="710" spans="1:11" x14ac:dyDescent="0.25">
      <c r="A710" s="27"/>
      <c r="B710" s="27"/>
      <c r="C710" s="27"/>
      <c r="D710" s="27"/>
      <c r="E710" s="27"/>
      <c r="F710" s="27"/>
      <c r="G710" s="27"/>
      <c r="H710" s="101"/>
      <c r="I710" s="27"/>
      <c r="J710" s="27"/>
      <c r="K710" s="27"/>
    </row>
    <row r="711" spans="1:11" x14ac:dyDescent="0.25">
      <c r="A711" s="27"/>
      <c r="B711" s="27"/>
      <c r="C711" s="27"/>
      <c r="D711" s="27"/>
      <c r="E711" s="27"/>
      <c r="F711" s="27"/>
      <c r="G711" s="27"/>
      <c r="H711" s="101"/>
      <c r="I711" s="27"/>
      <c r="J711" s="27"/>
      <c r="K711" s="27"/>
    </row>
    <row r="712" spans="1:11" x14ac:dyDescent="0.25">
      <c r="A712" s="27"/>
      <c r="B712" s="27"/>
      <c r="C712" s="27"/>
      <c r="D712" s="27"/>
      <c r="E712" s="27"/>
      <c r="F712" s="27"/>
      <c r="G712" s="27"/>
      <c r="H712" s="101"/>
      <c r="I712" s="27"/>
      <c r="J712" s="27"/>
      <c r="K712" s="27"/>
    </row>
    <row r="713" spans="1:11" x14ac:dyDescent="0.25">
      <c r="A713" s="27"/>
      <c r="B713" s="27"/>
      <c r="C713" s="27"/>
      <c r="D713" s="27"/>
      <c r="E713" s="27"/>
      <c r="F713" s="27"/>
      <c r="G713" s="27"/>
      <c r="H713" s="101"/>
      <c r="I713" s="27"/>
      <c r="J713" s="27"/>
      <c r="K713" s="27"/>
    </row>
    <row r="714" spans="1:11" x14ac:dyDescent="0.25">
      <c r="A714" s="27"/>
      <c r="B714" s="27"/>
      <c r="C714" s="27"/>
      <c r="D714" s="27"/>
      <c r="E714" s="27"/>
      <c r="F714" s="27"/>
      <c r="G714" s="27"/>
      <c r="H714" s="101"/>
      <c r="I714" s="27"/>
      <c r="J714" s="27"/>
      <c r="K714" s="27"/>
    </row>
    <row r="715" spans="1:11" x14ac:dyDescent="0.25">
      <c r="A715" s="27"/>
      <c r="B715" s="27"/>
      <c r="C715" s="27"/>
      <c r="D715" s="27"/>
      <c r="E715" s="27"/>
      <c r="F715" s="27"/>
      <c r="G715" s="27"/>
      <c r="H715" s="101"/>
      <c r="I715" s="27"/>
      <c r="J715" s="27"/>
      <c r="K715" s="27"/>
    </row>
    <row r="716" spans="1:11" x14ac:dyDescent="0.25">
      <c r="A716" s="27"/>
      <c r="B716" s="27"/>
      <c r="C716" s="27"/>
      <c r="D716" s="27"/>
      <c r="E716" s="27"/>
      <c r="F716" s="27"/>
      <c r="G716" s="27"/>
      <c r="H716" s="101"/>
      <c r="I716" s="27"/>
      <c r="J716" s="27"/>
      <c r="K716" s="27"/>
    </row>
    <row r="717" spans="1:11" x14ac:dyDescent="0.25">
      <c r="A717" s="27"/>
      <c r="B717" s="27"/>
      <c r="C717" s="27"/>
      <c r="D717" s="27"/>
      <c r="E717" s="27"/>
      <c r="F717" s="27"/>
      <c r="G717" s="27"/>
      <c r="H717" s="101"/>
      <c r="I717" s="27"/>
      <c r="J717" s="27"/>
      <c r="K717" s="27"/>
    </row>
    <row r="718" spans="1:11" x14ac:dyDescent="0.25">
      <c r="A718" s="27"/>
      <c r="B718" s="27"/>
      <c r="C718" s="27"/>
      <c r="D718" s="27"/>
      <c r="E718" s="27"/>
      <c r="F718" s="27"/>
      <c r="G718" s="27"/>
      <c r="H718" s="101"/>
      <c r="I718" s="27"/>
      <c r="J718" s="27"/>
      <c r="K718" s="27"/>
    </row>
    <row r="719" spans="1:11" x14ac:dyDescent="0.25">
      <c r="A719" s="27"/>
      <c r="B719" s="27"/>
      <c r="C719" s="27"/>
      <c r="D719" s="27"/>
      <c r="E719" s="27"/>
      <c r="F719" s="27"/>
      <c r="G719" s="27"/>
      <c r="H719" s="101"/>
      <c r="I719" s="27"/>
      <c r="J719" s="27"/>
      <c r="K719" s="27"/>
    </row>
    <row r="720" spans="1:11" x14ac:dyDescent="0.25">
      <c r="A720" s="27"/>
      <c r="B720" s="27"/>
      <c r="C720" s="27"/>
      <c r="D720" s="27"/>
      <c r="E720" s="27"/>
      <c r="F720" s="27"/>
      <c r="G720" s="27"/>
      <c r="H720" s="101"/>
      <c r="I720" s="27"/>
      <c r="J720" s="27"/>
      <c r="K720" s="27"/>
    </row>
    <row r="721" spans="1:11" x14ac:dyDescent="0.25">
      <c r="A721" s="27"/>
      <c r="B721" s="27"/>
      <c r="C721" s="27"/>
      <c r="D721" s="27"/>
      <c r="E721" s="27"/>
      <c r="F721" s="27"/>
      <c r="G721" s="27"/>
      <c r="H721" s="101"/>
      <c r="I721" s="27"/>
      <c r="J721" s="27"/>
      <c r="K721" s="27"/>
    </row>
    <row r="722" spans="1:11" x14ac:dyDescent="0.25">
      <c r="A722" s="27"/>
      <c r="B722" s="27"/>
      <c r="C722" s="27"/>
      <c r="D722" s="27"/>
      <c r="E722" s="27"/>
      <c r="F722" s="27"/>
      <c r="G722" s="27"/>
      <c r="H722" s="101"/>
      <c r="I722" s="27"/>
      <c r="J722" s="27"/>
      <c r="K722" s="27"/>
    </row>
    <row r="723" spans="1:11" x14ac:dyDescent="0.25">
      <c r="A723" s="27"/>
      <c r="B723" s="27"/>
      <c r="C723" s="27"/>
      <c r="D723" s="27"/>
      <c r="E723" s="27"/>
      <c r="F723" s="27"/>
      <c r="G723" s="27"/>
      <c r="H723" s="101"/>
      <c r="I723" s="27"/>
      <c r="J723" s="27"/>
      <c r="K723" s="27"/>
    </row>
    <row r="724" spans="1:11" x14ac:dyDescent="0.25">
      <c r="A724" s="27"/>
      <c r="B724" s="27"/>
      <c r="C724" s="27"/>
      <c r="D724" s="27"/>
      <c r="E724" s="27"/>
      <c r="F724" s="27"/>
      <c r="G724" s="27"/>
      <c r="H724" s="101"/>
      <c r="I724" s="27"/>
      <c r="J724" s="27"/>
      <c r="K724" s="27"/>
    </row>
    <row r="725" spans="1:11" x14ac:dyDescent="0.25">
      <c r="A725" s="27"/>
      <c r="B725" s="27"/>
      <c r="C725" s="27"/>
      <c r="D725" s="27"/>
      <c r="E725" s="27"/>
      <c r="F725" s="27"/>
      <c r="G725" s="27"/>
      <c r="H725" s="101"/>
      <c r="I725" s="27"/>
      <c r="J725" s="27"/>
      <c r="K725" s="27"/>
    </row>
    <row r="726" spans="1:11" x14ac:dyDescent="0.25">
      <c r="A726" s="27"/>
      <c r="B726" s="27"/>
      <c r="C726" s="27"/>
      <c r="D726" s="27"/>
      <c r="E726" s="27"/>
      <c r="F726" s="27"/>
      <c r="G726" s="27"/>
      <c r="H726" s="101"/>
      <c r="I726" s="27"/>
      <c r="J726" s="27"/>
      <c r="K726" s="27"/>
    </row>
    <row r="727" spans="1:11" x14ac:dyDescent="0.25">
      <c r="A727" s="27"/>
      <c r="B727" s="27"/>
      <c r="C727" s="27"/>
      <c r="D727" s="27"/>
      <c r="E727" s="27"/>
      <c r="F727" s="27"/>
      <c r="G727" s="27"/>
      <c r="H727" s="101"/>
      <c r="I727" s="27"/>
      <c r="J727" s="27"/>
      <c r="K727" s="27"/>
    </row>
    <row r="728" spans="1:11" x14ac:dyDescent="0.25">
      <c r="A728" s="27"/>
      <c r="B728" s="27"/>
      <c r="C728" s="27"/>
      <c r="D728" s="27"/>
      <c r="E728" s="27"/>
      <c r="F728" s="27"/>
      <c r="G728" s="27"/>
      <c r="H728" s="101"/>
      <c r="I728" s="27"/>
      <c r="J728" s="27"/>
      <c r="K728" s="27"/>
    </row>
    <row r="729" spans="1:11" x14ac:dyDescent="0.25">
      <c r="A729" s="27"/>
      <c r="B729" s="27"/>
      <c r="C729" s="27"/>
      <c r="D729" s="27"/>
      <c r="E729" s="27"/>
      <c r="F729" s="27"/>
      <c r="G729" s="27"/>
      <c r="H729" s="101"/>
      <c r="I729" s="27"/>
      <c r="J729" s="27"/>
      <c r="K729" s="27"/>
    </row>
    <row r="730" spans="1:11" x14ac:dyDescent="0.25">
      <c r="A730" s="27"/>
      <c r="B730" s="27"/>
      <c r="C730" s="27"/>
      <c r="D730" s="27"/>
      <c r="E730" s="27"/>
      <c r="F730" s="27"/>
      <c r="G730" s="27"/>
      <c r="H730" s="101"/>
      <c r="I730" s="27"/>
      <c r="J730" s="27"/>
      <c r="K730" s="27"/>
    </row>
    <row r="731" spans="1:11" x14ac:dyDescent="0.25">
      <c r="A731" s="27"/>
      <c r="B731" s="27"/>
      <c r="C731" s="27"/>
      <c r="D731" s="27"/>
      <c r="E731" s="27"/>
      <c r="F731" s="27"/>
      <c r="G731" s="27"/>
      <c r="H731" s="101"/>
      <c r="I731" s="27"/>
      <c r="J731" s="27"/>
      <c r="K731" s="27"/>
    </row>
    <row r="732" spans="1:11" x14ac:dyDescent="0.25">
      <c r="A732" s="27"/>
      <c r="B732" s="27"/>
      <c r="C732" s="27"/>
      <c r="D732" s="27"/>
      <c r="E732" s="27"/>
      <c r="F732" s="27"/>
      <c r="G732" s="27"/>
      <c r="H732" s="101"/>
      <c r="I732" s="27"/>
      <c r="J732" s="27"/>
      <c r="K732" s="27"/>
    </row>
    <row r="733" spans="1:11" x14ac:dyDescent="0.25">
      <c r="A733" s="27"/>
      <c r="B733" s="27"/>
      <c r="C733" s="27"/>
      <c r="D733" s="27"/>
      <c r="E733" s="27"/>
      <c r="F733" s="27"/>
      <c r="G733" s="27"/>
      <c r="H733" s="101"/>
      <c r="I733" s="27"/>
      <c r="J733" s="27"/>
      <c r="K733" s="27"/>
    </row>
    <row r="734" spans="1:11" x14ac:dyDescent="0.25">
      <c r="A734" s="27"/>
      <c r="B734" s="27"/>
      <c r="C734" s="27"/>
      <c r="D734" s="27"/>
      <c r="E734" s="27"/>
      <c r="F734" s="27"/>
      <c r="G734" s="27"/>
      <c r="H734" s="101"/>
      <c r="I734" s="27"/>
      <c r="J734" s="27"/>
      <c r="K734" s="27"/>
    </row>
    <row r="735" spans="1:11" x14ac:dyDescent="0.25">
      <c r="A735" s="27"/>
      <c r="B735" s="27"/>
      <c r="C735" s="27"/>
      <c r="D735" s="27"/>
      <c r="E735" s="27"/>
      <c r="F735" s="27"/>
      <c r="G735" s="27"/>
      <c r="H735" s="101"/>
      <c r="I735" s="27"/>
      <c r="J735" s="27"/>
      <c r="K735" s="27"/>
    </row>
    <row r="736" spans="1:11" x14ac:dyDescent="0.25">
      <c r="A736" s="27"/>
      <c r="B736" s="27"/>
      <c r="C736" s="27"/>
      <c r="D736" s="27"/>
      <c r="E736" s="27"/>
      <c r="F736" s="27"/>
      <c r="G736" s="27"/>
      <c r="H736" s="101"/>
      <c r="I736" s="27"/>
      <c r="J736" s="27"/>
      <c r="K736" s="27"/>
    </row>
    <row r="737" spans="1:11" x14ac:dyDescent="0.25">
      <c r="A737" s="27"/>
      <c r="B737" s="27"/>
      <c r="C737" s="27"/>
      <c r="D737" s="27"/>
      <c r="E737" s="27"/>
      <c r="F737" s="27"/>
      <c r="G737" s="27"/>
      <c r="H737" s="101"/>
      <c r="I737" s="27"/>
      <c r="J737" s="27"/>
      <c r="K737" s="27"/>
    </row>
    <row r="738" spans="1:11" x14ac:dyDescent="0.25">
      <c r="A738" s="27"/>
      <c r="B738" s="27"/>
      <c r="C738" s="27"/>
      <c r="D738" s="27"/>
      <c r="E738" s="27"/>
      <c r="F738" s="27"/>
      <c r="G738" s="27"/>
      <c r="H738" s="101"/>
      <c r="I738" s="27"/>
      <c r="J738" s="27"/>
      <c r="K738" s="27"/>
    </row>
    <row r="739" spans="1:11" x14ac:dyDescent="0.25">
      <c r="A739" s="27"/>
      <c r="B739" s="27"/>
      <c r="C739" s="27"/>
      <c r="D739" s="27"/>
      <c r="E739" s="27"/>
      <c r="F739" s="27"/>
      <c r="G739" s="27"/>
      <c r="H739" s="101"/>
      <c r="I739" s="27"/>
      <c r="J739" s="27"/>
      <c r="K739" s="27"/>
    </row>
    <row r="740" spans="1:11" x14ac:dyDescent="0.25">
      <c r="A740" s="27"/>
      <c r="B740" s="27"/>
      <c r="C740" s="27"/>
      <c r="D740" s="27"/>
      <c r="E740" s="27"/>
      <c r="F740" s="27"/>
      <c r="G740" s="27"/>
      <c r="H740" s="101"/>
      <c r="I740" s="27"/>
      <c r="J740" s="27"/>
      <c r="K740" s="27"/>
    </row>
    <row r="741" spans="1:11" x14ac:dyDescent="0.25">
      <c r="A741" s="27"/>
      <c r="B741" s="27"/>
      <c r="C741" s="27"/>
      <c r="D741" s="27"/>
      <c r="E741" s="27"/>
      <c r="F741" s="27"/>
      <c r="G741" s="27"/>
      <c r="H741" s="101"/>
      <c r="I741" s="27"/>
      <c r="J741" s="27"/>
      <c r="K741" s="27"/>
    </row>
    <row r="742" spans="1:11" x14ac:dyDescent="0.25">
      <c r="A742" s="27"/>
      <c r="B742" s="27"/>
      <c r="C742" s="27"/>
      <c r="D742" s="27"/>
      <c r="E742" s="27"/>
      <c r="F742" s="27"/>
      <c r="G742" s="27"/>
      <c r="H742" s="101"/>
      <c r="I742" s="27"/>
      <c r="J742" s="27"/>
      <c r="K742" s="27"/>
    </row>
    <row r="743" spans="1:11" x14ac:dyDescent="0.25">
      <c r="A743" s="27"/>
      <c r="B743" s="27"/>
      <c r="C743" s="27"/>
      <c r="D743" s="27"/>
      <c r="E743" s="27"/>
      <c r="F743" s="27"/>
      <c r="G743" s="27"/>
      <c r="H743" s="101"/>
      <c r="I743" s="27"/>
      <c r="J743" s="27"/>
      <c r="K743" s="27"/>
    </row>
    <row r="744" spans="1:11" x14ac:dyDescent="0.25">
      <c r="A744" s="27"/>
      <c r="B744" s="27"/>
      <c r="C744" s="27"/>
      <c r="D744" s="27"/>
      <c r="E744" s="27"/>
      <c r="F744" s="27"/>
      <c r="G744" s="27"/>
      <c r="H744" s="101"/>
      <c r="I744" s="27"/>
      <c r="J744" s="27"/>
      <c r="K744" s="27"/>
    </row>
    <row r="745" spans="1:11" x14ac:dyDescent="0.25">
      <c r="A745" s="27"/>
      <c r="B745" s="27"/>
      <c r="C745" s="27"/>
      <c r="D745" s="27"/>
      <c r="E745" s="27"/>
      <c r="F745" s="27"/>
      <c r="G745" s="27"/>
      <c r="H745" s="101"/>
      <c r="I745" s="27"/>
      <c r="J745" s="27"/>
      <c r="K745" s="27"/>
    </row>
    <row r="746" spans="1:11" x14ac:dyDescent="0.25">
      <c r="A746" s="27"/>
      <c r="B746" s="27"/>
      <c r="C746" s="27"/>
      <c r="D746" s="27"/>
      <c r="E746" s="27"/>
      <c r="F746" s="27"/>
      <c r="G746" s="27"/>
      <c r="H746" s="101"/>
      <c r="I746" s="27"/>
      <c r="J746" s="27"/>
      <c r="K746" s="27"/>
    </row>
    <row r="747" spans="1:11" x14ac:dyDescent="0.25">
      <c r="A747" s="27"/>
      <c r="B747" s="27"/>
      <c r="C747" s="27"/>
      <c r="D747" s="27"/>
      <c r="E747" s="27"/>
      <c r="F747" s="27"/>
      <c r="G747" s="27"/>
      <c r="H747" s="101"/>
      <c r="I747" s="27"/>
      <c r="J747" s="27"/>
      <c r="K747" s="27"/>
    </row>
    <row r="748" spans="1:11" x14ac:dyDescent="0.25">
      <c r="A748" s="27"/>
      <c r="B748" s="27"/>
      <c r="C748" s="27"/>
      <c r="D748" s="27"/>
      <c r="E748" s="27"/>
      <c r="F748" s="27"/>
      <c r="G748" s="27"/>
      <c r="H748" s="101"/>
      <c r="I748" s="27"/>
      <c r="J748" s="27"/>
      <c r="K748" s="27"/>
    </row>
    <row r="749" spans="1:11" x14ac:dyDescent="0.25">
      <c r="A749" s="27"/>
      <c r="B749" s="27"/>
      <c r="C749" s="27"/>
      <c r="D749" s="27"/>
      <c r="E749" s="27"/>
      <c r="F749" s="27"/>
      <c r="G749" s="27"/>
      <c r="H749" s="101"/>
      <c r="I749" s="27"/>
      <c r="J749" s="27"/>
      <c r="K749" s="27"/>
    </row>
    <row r="750" spans="1:11" x14ac:dyDescent="0.25">
      <c r="A750" s="27"/>
      <c r="B750" s="27"/>
      <c r="C750" s="27"/>
      <c r="D750" s="27"/>
      <c r="E750" s="27"/>
      <c r="F750" s="27"/>
      <c r="G750" s="27"/>
      <c r="H750" s="101"/>
      <c r="I750" s="27"/>
      <c r="J750" s="27"/>
      <c r="K750" s="27"/>
    </row>
    <row r="751" spans="1:11" x14ac:dyDescent="0.25">
      <c r="A751" s="27"/>
      <c r="B751" s="27"/>
      <c r="C751" s="27"/>
      <c r="D751" s="27"/>
      <c r="E751" s="27"/>
      <c r="F751" s="27"/>
      <c r="G751" s="27"/>
      <c r="H751" s="101"/>
      <c r="I751" s="27"/>
      <c r="J751" s="27"/>
      <c r="K751" s="27"/>
    </row>
    <row r="752" spans="1:11" x14ac:dyDescent="0.25">
      <c r="A752" s="27"/>
      <c r="B752" s="27"/>
      <c r="C752" s="27"/>
      <c r="D752" s="27"/>
      <c r="E752" s="27"/>
      <c r="F752" s="27"/>
      <c r="G752" s="27"/>
      <c r="H752" s="101"/>
      <c r="I752" s="27"/>
      <c r="J752" s="27"/>
      <c r="K752" s="27"/>
    </row>
    <row r="753" spans="1:11" x14ac:dyDescent="0.25">
      <c r="A753" s="27"/>
      <c r="B753" s="27"/>
      <c r="C753" s="27"/>
      <c r="D753" s="27"/>
      <c r="E753" s="27"/>
      <c r="F753" s="27"/>
      <c r="G753" s="27"/>
      <c r="H753" s="101"/>
      <c r="I753" s="27"/>
      <c r="J753" s="27"/>
      <c r="K753" s="27"/>
    </row>
    <row r="754" spans="1:11" x14ac:dyDescent="0.25">
      <c r="A754" s="27"/>
      <c r="B754" s="27"/>
      <c r="C754" s="27"/>
      <c r="D754" s="27"/>
      <c r="E754" s="27"/>
      <c r="F754" s="27"/>
      <c r="G754" s="27"/>
      <c r="H754" s="101"/>
      <c r="I754" s="27"/>
      <c r="J754" s="27"/>
      <c r="K754" s="27"/>
    </row>
    <row r="755" spans="1:11" x14ac:dyDescent="0.25">
      <c r="A755" s="27"/>
      <c r="B755" s="27"/>
      <c r="C755" s="27"/>
      <c r="D755" s="27"/>
      <c r="E755" s="27"/>
      <c r="F755" s="27"/>
      <c r="G755" s="27"/>
      <c r="H755" s="101"/>
      <c r="I755" s="27"/>
      <c r="J755" s="27"/>
      <c r="K755" s="27"/>
    </row>
    <row r="756" spans="1:11" x14ac:dyDescent="0.25">
      <c r="A756" s="27"/>
      <c r="B756" s="27"/>
      <c r="C756" s="27"/>
      <c r="D756" s="27"/>
      <c r="E756" s="27"/>
      <c r="F756" s="27"/>
      <c r="G756" s="27"/>
      <c r="H756" s="101"/>
      <c r="I756" s="27"/>
      <c r="J756" s="27"/>
      <c r="K756" s="27"/>
    </row>
    <row r="757" spans="1:11" x14ac:dyDescent="0.25">
      <c r="A757" s="27"/>
      <c r="B757" s="27"/>
      <c r="C757" s="27"/>
      <c r="D757" s="27"/>
      <c r="E757" s="27"/>
      <c r="F757" s="27"/>
      <c r="G757" s="27"/>
      <c r="H757" s="101"/>
      <c r="I757" s="27"/>
      <c r="J757" s="27"/>
      <c r="K757" s="27"/>
    </row>
    <row r="758" spans="1:11" x14ac:dyDescent="0.25">
      <c r="A758" s="27"/>
      <c r="B758" s="27"/>
      <c r="C758" s="27"/>
      <c r="D758" s="27"/>
      <c r="E758" s="27"/>
      <c r="F758" s="27"/>
      <c r="G758" s="27"/>
      <c r="H758" s="101"/>
      <c r="I758" s="27"/>
      <c r="J758" s="27"/>
      <c r="K758" s="27"/>
    </row>
    <row r="759" spans="1:11" x14ac:dyDescent="0.25">
      <c r="A759" s="27"/>
      <c r="B759" s="27"/>
      <c r="C759" s="27"/>
      <c r="D759" s="27"/>
      <c r="E759" s="27"/>
      <c r="F759" s="27"/>
      <c r="G759" s="27"/>
      <c r="H759" s="101"/>
      <c r="I759" s="27"/>
      <c r="J759" s="27"/>
      <c r="K759" s="27"/>
    </row>
    <row r="760" spans="1:11" x14ac:dyDescent="0.25">
      <c r="A760" s="27"/>
      <c r="B760" s="27"/>
      <c r="C760" s="27"/>
      <c r="D760" s="27"/>
      <c r="E760" s="27"/>
      <c r="F760" s="27"/>
      <c r="G760" s="27"/>
      <c r="H760" s="101"/>
      <c r="I760" s="27"/>
      <c r="J760" s="27"/>
      <c r="K760" s="27"/>
    </row>
    <row r="761" spans="1:11" x14ac:dyDescent="0.25">
      <c r="A761" s="27"/>
      <c r="B761" s="27"/>
      <c r="C761" s="27"/>
      <c r="D761" s="27"/>
      <c r="E761" s="27"/>
      <c r="F761" s="27"/>
      <c r="G761" s="27"/>
      <c r="H761" s="101"/>
      <c r="I761" s="27"/>
      <c r="J761" s="27"/>
      <c r="K761" s="27"/>
    </row>
    <row r="762" spans="1:11" x14ac:dyDescent="0.25">
      <c r="A762" s="27"/>
      <c r="B762" s="27"/>
      <c r="C762" s="27"/>
      <c r="D762" s="27"/>
      <c r="E762" s="27"/>
      <c r="F762" s="27"/>
      <c r="G762" s="27"/>
      <c r="H762" s="101"/>
      <c r="I762" s="27"/>
      <c r="J762" s="27"/>
      <c r="K762" s="27"/>
    </row>
    <row r="763" spans="1:11" x14ac:dyDescent="0.25">
      <c r="A763" s="27"/>
      <c r="B763" s="27"/>
      <c r="C763" s="27"/>
      <c r="D763" s="27"/>
      <c r="E763" s="27"/>
      <c r="F763" s="27"/>
      <c r="G763" s="27"/>
      <c r="H763" s="101"/>
      <c r="I763" s="27"/>
      <c r="J763" s="27"/>
      <c r="K763" s="27"/>
    </row>
    <row r="764" spans="1:11" x14ac:dyDescent="0.25">
      <c r="A764" s="27"/>
      <c r="B764" s="27"/>
      <c r="C764" s="27"/>
      <c r="D764" s="27"/>
      <c r="E764" s="27"/>
      <c r="F764" s="27"/>
      <c r="G764" s="27"/>
      <c r="H764" s="101"/>
      <c r="I764" s="27"/>
      <c r="J764" s="27"/>
      <c r="K764" s="27"/>
    </row>
    <row r="765" spans="1:11" x14ac:dyDescent="0.25">
      <c r="A765" s="27"/>
      <c r="B765" s="27"/>
      <c r="C765" s="27"/>
      <c r="D765" s="27"/>
      <c r="E765" s="27"/>
      <c r="F765" s="27"/>
      <c r="G765" s="27"/>
      <c r="H765" s="101"/>
      <c r="I765" s="27"/>
      <c r="J765" s="27"/>
      <c r="K765" s="27"/>
    </row>
    <row r="766" spans="1:11" x14ac:dyDescent="0.25">
      <c r="A766" s="27"/>
      <c r="B766" s="27"/>
      <c r="C766" s="27"/>
      <c r="D766" s="27"/>
      <c r="E766" s="27"/>
      <c r="F766" s="27"/>
      <c r="G766" s="27"/>
      <c r="H766" s="101"/>
      <c r="I766" s="27"/>
      <c r="J766" s="27"/>
      <c r="K766" s="27"/>
    </row>
    <row r="767" spans="1:11" x14ac:dyDescent="0.25">
      <c r="A767" s="27"/>
      <c r="B767" s="27"/>
      <c r="C767" s="27"/>
      <c r="D767" s="27"/>
      <c r="E767" s="27"/>
      <c r="F767" s="27"/>
      <c r="G767" s="27"/>
      <c r="H767" s="101"/>
      <c r="I767" s="27"/>
      <c r="J767" s="27"/>
      <c r="K767" s="27"/>
    </row>
    <row r="768" spans="1:11" x14ac:dyDescent="0.25">
      <c r="A768" s="27"/>
      <c r="B768" s="27"/>
      <c r="C768" s="27"/>
      <c r="D768" s="27"/>
      <c r="E768" s="27"/>
      <c r="F768" s="27"/>
      <c r="G768" s="27"/>
      <c r="H768" s="101"/>
      <c r="I768" s="27"/>
      <c r="J768" s="27"/>
      <c r="K768" s="27"/>
    </row>
    <row r="769" spans="1:11" x14ac:dyDescent="0.25">
      <c r="A769" s="27"/>
      <c r="B769" s="27"/>
      <c r="C769" s="27"/>
      <c r="D769" s="27"/>
      <c r="E769" s="27"/>
      <c r="F769" s="27"/>
      <c r="G769" s="27"/>
      <c r="H769" s="101"/>
      <c r="I769" s="27"/>
      <c r="J769" s="27"/>
      <c r="K769" s="27"/>
    </row>
    <row r="770" spans="1:11" x14ac:dyDescent="0.25">
      <c r="A770" s="27"/>
      <c r="B770" s="27"/>
      <c r="C770" s="27"/>
      <c r="D770" s="27"/>
      <c r="E770" s="27"/>
      <c r="F770" s="27"/>
      <c r="G770" s="27"/>
      <c r="H770" s="101"/>
      <c r="I770" s="27"/>
      <c r="J770" s="27"/>
      <c r="K770" s="27"/>
    </row>
    <row r="771" spans="1:11" x14ac:dyDescent="0.25">
      <c r="A771" s="27"/>
      <c r="B771" s="27"/>
      <c r="C771" s="27"/>
      <c r="D771" s="27"/>
      <c r="E771" s="27"/>
      <c r="F771" s="27"/>
      <c r="G771" s="27"/>
      <c r="H771" s="101"/>
      <c r="I771" s="27"/>
      <c r="J771" s="27"/>
      <c r="K771" s="27"/>
    </row>
    <row r="772" spans="1:11" x14ac:dyDescent="0.25">
      <c r="A772" s="27"/>
      <c r="B772" s="27"/>
      <c r="C772" s="27"/>
      <c r="D772" s="27"/>
      <c r="E772" s="27"/>
      <c r="F772" s="27"/>
      <c r="G772" s="27"/>
      <c r="H772" s="101"/>
      <c r="I772" s="27"/>
      <c r="J772" s="27"/>
      <c r="K772" s="27"/>
    </row>
    <row r="773" spans="1:11" x14ac:dyDescent="0.25">
      <c r="A773" s="27"/>
      <c r="B773" s="27"/>
      <c r="C773" s="27"/>
      <c r="D773" s="27"/>
      <c r="E773" s="27"/>
      <c r="F773" s="27"/>
      <c r="G773" s="27"/>
      <c r="H773" s="101"/>
      <c r="I773" s="27"/>
      <c r="J773" s="27"/>
      <c r="K773" s="27"/>
    </row>
    <row r="774" spans="1:11" x14ac:dyDescent="0.25">
      <c r="A774" s="27"/>
      <c r="B774" s="27"/>
      <c r="C774" s="27"/>
      <c r="D774" s="27"/>
      <c r="E774" s="27"/>
      <c r="F774" s="27"/>
      <c r="G774" s="27"/>
      <c r="H774" s="101"/>
      <c r="I774" s="27"/>
      <c r="J774" s="27"/>
      <c r="K774" s="27"/>
    </row>
    <row r="775" spans="1:11" x14ac:dyDescent="0.25">
      <c r="A775" s="27"/>
      <c r="B775" s="27"/>
      <c r="C775" s="27"/>
      <c r="D775" s="27"/>
      <c r="E775" s="27"/>
      <c r="F775" s="27"/>
      <c r="G775" s="27"/>
      <c r="H775" s="101"/>
      <c r="I775" s="27"/>
      <c r="J775" s="27"/>
      <c r="K775" s="27"/>
    </row>
    <row r="776" spans="1:11" x14ac:dyDescent="0.25">
      <c r="A776" s="27"/>
      <c r="B776" s="27"/>
      <c r="C776" s="27"/>
      <c r="D776" s="27"/>
      <c r="E776" s="27"/>
      <c r="F776" s="27"/>
      <c r="G776" s="27"/>
      <c r="H776" s="101"/>
      <c r="I776" s="27"/>
      <c r="J776" s="27"/>
      <c r="K776" s="27"/>
    </row>
    <row r="777" spans="1:11" x14ac:dyDescent="0.25">
      <c r="A777" s="27"/>
      <c r="B777" s="27"/>
      <c r="C777" s="27"/>
      <c r="D777" s="27"/>
      <c r="E777" s="27"/>
      <c r="F777" s="27"/>
      <c r="G777" s="27"/>
      <c r="H777" s="101"/>
      <c r="I777" s="27"/>
      <c r="J777" s="27"/>
      <c r="K777" s="27"/>
    </row>
    <row r="778" spans="1:11" x14ac:dyDescent="0.25">
      <c r="A778" s="27"/>
      <c r="B778" s="27"/>
      <c r="C778" s="27"/>
      <c r="D778" s="27"/>
      <c r="E778" s="27"/>
      <c r="F778" s="27"/>
      <c r="G778" s="27"/>
      <c r="H778" s="101"/>
      <c r="I778" s="27"/>
      <c r="J778" s="27"/>
      <c r="K778" s="27"/>
    </row>
    <row r="779" spans="1:11" x14ac:dyDescent="0.25">
      <c r="A779" s="27"/>
      <c r="B779" s="27"/>
      <c r="C779" s="27"/>
      <c r="D779" s="27"/>
      <c r="E779" s="27"/>
      <c r="F779" s="27"/>
      <c r="G779" s="27"/>
      <c r="H779" s="101"/>
      <c r="I779" s="27"/>
      <c r="J779" s="27"/>
      <c r="K779" s="27"/>
    </row>
    <row r="780" spans="1:11" x14ac:dyDescent="0.25">
      <c r="A780" s="27"/>
      <c r="B780" s="27"/>
      <c r="C780" s="27"/>
      <c r="D780" s="27"/>
      <c r="E780" s="27"/>
      <c r="F780" s="27"/>
      <c r="G780" s="27"/>
      <c r="H780" s="101"/>
      <c r="I780" s="27"/>
      <c r="J780" s="27"/>
      <c r="K780" s="27"/>
    </row>
    <row r="781" spans="1:11" x14ac:dyDescent="0.25">
      <c r="A781" s="27"/>
      <c r="B781" s="27"/>
      <c r="C781" s="27"/>
      <c r="D781" s="27"/>
      <c r="E781" s="27"/>
      <c r="F781" s="27"/>
      <c r="G781" s="27"/>
      <c r="H781" s="101"/>
      <c r="I781" s="27"/>
      <c r="J781" s="27"/>
      <c r="K781" s="27"/>
    </row>
    <row r="782" spans="1:11" x14ac:dyDescent="0.25">
      <c r="A782" s="27"/>
      <c r="B782" s="27"/>
      <c r="C782" s="27"/>
      <c r="D782" s="27"/>
      <c r="E782" s="27"/>
      <c r="F782" s="27"/>
      <c r="G782" s="27"/>
      <c r="H782" s="101"/>
      <c r="I782" s="27"/>
      <c r="J782" s="27"/>
      <c r="K782" s="27"/>
    </row>
    <row r="783" spans="1:11" x14ac:dyDescent="0.25">
      <c r="A783" s="27"/>
      <c r="B783" s="27"/>
      <c r="C783" s="27"/>
      <c r="D783" s="27"/>
      <c r="E783" s="27"/>
      <c r="F783" s="27"/>
      <c r="G783" s="27"/>
      <c r="H783" s="101"/>
      <c r="I783" s="27"/>
      <c r="J783" s="27"/>
      <c r="K783" s="27"/>
    </row>
    <row r="784" spans="1:11" x14ac:dyDescent="0.25">
      <c r="A784" s="27"/>
      <c r="B784" s="27"/>
      <c r="C784" s="27"/>
      <c r="D784" s="27"/>
      <c r="E784" s="27"/>
      <c r="F784" s="27"/>
      <c r="G784" s="27"/>
      <c r="H784" s="101"/>
      <c r="I784" s="27"/>
      <c r="J784" s="27"/>
      <c r="K784" s="27"/>
    </row>
    <row r="785" spans="1:11" x14ac:dyDescent="0.25">
      <c r="A785" s="27"/>
      <c r="B785" s="27"/>
      <c r="C785" s="27"/>
      <c r="D785" s="27"/>
      <c r="E785" s="27"/>
      <c r="F785" s="27"/>
      <c r="G785" s="27"/>
      <c r="H785" s="101"/>
      <c r="I785" s="27"/>
      <c r="J785" s="27"/>
      <c r="K785" s="27"/>
    </row>
    <row r="786" spans="1:11" x14ac:dyDescent="0.25">
      <c r="A786" s="27"/>
      <c r="B786" s="27"/>
      <c r="C786" s="27"/>
      <c r="D786" s="27"/>
      <c r="E786" s="27"/>
      <c r="F786" s="27"/>
      <c r="G786" s="27"/>
      <c r="H786" s="101"/>
      <c r="I786" s="27"/>
      <c r="J786" s="27"/>
      <c r="K786" s="27"/>
    </row>
    <row r="787" spans="1:11" x14ac:dyDescent="0.25">
      <c r="A787" s="27"/>
      <c r="B787" s="27"/>
      <c r="C787" s="27"/>
      <c r="D787" s="27"/>
      <c r="E787" s="27"/>
      <c r="F787" s="27"/>
      <c r="G787" s="27"/>
      <c r="H787" s="101"/>
      <c r="I787" s="27"/>
      <c r="J787" s="27"/>
      <c r="K787" s="27"/>
    </row>
    <row r="788" spans="1:11" x14ac:dyDescent="0.25">
      <c r="A788" s="27"/>
      <c r="B788" s="27"/>
      <c r="C788" s="27"/>
      <c r="D788" s="27"/>
      <c r="E788" s="27"/>
      <c r="F788" s="27"/>
      <c r="G788" s="27"/>
      <c r="H788" s="101"/>
      <c r="I788" s="27"/>
      <c r="J788" s="27"/>
      <c r="K788" s="27"/>
    </row>
    <row r="789" spans="1:11" x14ac:dyDescent="0.25">
      <c r="A789" s="27"/>
      <c r="B789" s="27"/>
      <c r="C789" s="27"/>
      <c r="D789" s="27"/>
      <c r="E789" s="27"/>
      <c r="F789" s="27"/>
      <c r="G789" s="27"/>
      <c r="H789" s="101"/>
      <c r="I789" s="27"/>
      <c r="J789" s="27"/>
      <c r="K789" s="27"/>
    </row>
    <row r="790" spans="1:11" x14ac:dyDescent="0.25">
      <c r="A790" s="27"/>
      <c r="B790" s="27"/>
      <c r="C790" s="27"/>
      <c r="D790" s="27"/>
      <c r="E790" s="27"/>
      <c r="F790" s="27"/>
      <c r="G790" s="27"/>
      <c r="H790" s="101"/>
      <c r="I790" s="27"/>
      <c r="J790" s="27"/>
      <c r="K790" s="27"/>
    </row>
    <row r="791" spans="1:11" x14ac:dyDescent="0.25">
      <c r="A791" s="27"/>
      <c r="B791" s="27"/>
      <c r="C791" s="27"/>
      <c r="D791" s="27"/>
      <c r="E791" s="27"/>
      <c r="F791" s="27"/>
      <c r="G791" s="27"/>
      <c r="H791" s="101"/>
      <c r="I791" s="27"/>
      <c r="J791" s="27"/>
      <c r="K791" s="27"/>
    </row>
    <row r="792" spans="1:11" x14ac:dyDescent="0.25">
      <c r="A792" s="27"/>
      <c r="B792" s="27"/>
      <c r="C792" s="27"/>
      <c r="D792" s="27"/>
      <c r="E792" s="27"/>
      <c r="F792" s="27"/>
      <c r="G792" s="27"/>
      <c r="H792" s="101"/>
      <c r="I792" s="27"/>
      <c r="J792" s="27"/>
      <c r="K792" s="27"/>
    </row>
    <row r="793" spans="1:11" x14ac:dyDescent="0.25">
      <c r="A793" s="27"/>
      <c r="B793" s="27"/>
      <c r="C793" s="27"/>
      <c r="D793" s="27"/>
      <c r="E793" s="27"/>
      <c r="F793" s="27"/>
      <c r="G793" s="27"/>
      <c r="H793" s="101"/>
      <c r="I793" s="27"/>
      <c r="J793" s="27"/>
      <c r="K793" s="27"/>
    </row>
    <row r="794" spans="1:11" x14ac:dyDescent="0.25">
      <c r="A794" s="27"/>
      <c r="B794" s="27"/>
      <c r="C794" s="27"/>
      <c r="D794" s="27"/>
      <c r="E794" s="27"/>
      <c r="F794" s="27"/>
      <c r="G794" s="27"/>
      <c r="H794" s="101"/>
      <c r="I794" s="27"/>
      <c r="J794" s="27"/>
      <c r="K794" s="27"/>
    </row>
    <row r="795" spans="1:11" x14ac:dyDescent="0.25">
      <c r="A795" s="27"/>
      <c r="B795" s="27"/>
      <c r="C795" s="27"/>
      <c r="D795" s="27"/>
      <c r="E795" s="27"/>
      <c r="F795" s="27"/>
      <c r="G795" s="27"/>
      <c r="H795" s="101"/>
      <c r="I795" s="27"/>
      <c r="J795" s="27"/>
      <c r="K795" s="27"/>
    </row>
    <row r="796" spans="1:11" x14ac:dyDescent="0.25">
      <c r="A796" s="27"/>
      <c r="B796" s="27"/>
      <c r="C796" s="27"/>
      <c r="D796" s="27"/>
      <c r="E796" s="27"/>
      <c r="F796" s="27"/>
      <c r="G796" s="27"/>
      <c r="H796" s="101"/>
      <c r="I796" s="27"/>
      <c r="J796" s="27"/>
      <c r="K796" s="27"/>
    </row>
    <row r="797" spans="1:11" x14ac:dyDescent="0.25">
      <c r="A797" s="27"/>
      <c r="B797" s="27"/>
      <c r="C797" s="27"/>
      <c r="D797" s="27"/>
      <c r="E797" s="27"/>
      <c r="F797" s="27"/>
      <c r="G797" s="27"/>
      <c r="H797" s="101"/>
      <c r="I797" s="27"/>
      <c r="J797" s="27"/>
      <c r="K797" s="27"/>
    </row>
    <row r="798" spans="1:11" x14ac:dyDescent="0.25">
      <c r="A798" s="27"/>
      <c r="B798" s="27"/>
      <c r="C798" s="27"/>
      <c r="D798" s="27"/>
      <c r="E798" s="27"/>
      <c r="F798" s="27"/>
      <c r="G798" s="27"/>
      <c r="H798" s="101"/>
      <c r="I798" s="27"/>
      <c r="J798" s="27"/>
      <c r="K798" s="27"/>
    </row>
    <row r="799" spans="1:11" x14ac:dyDescent="0.25">
      <c r="A799" s="27"/>
      <c r="B799" s="27"/>
      <c r="C799" s="27"/>
      <c r="D799" s="27"/>
      <c r="E799" s="27"/>
      <c r="F799" s="27"/>
      <c r="G799" s="27"/>
      <c r="H799" s="101"/>
      <c r="I799" s="27"/>
      <c r="J799" s="27"/>
      <c r="K799" s="27"/>
    </row>
    <row r="800" spans="1:11" x14ac:dyDescent="0.25">
      <c r="A800" s="27"/>
      <c r="B800" s="27"/>
      <c r="C800" s="27"/>
      <c r="D800" s="27"/>
      <c r="E800" s="27"/>
      <c r="F800" s="27"/>
      <c r="G800" s="27"/>
      <c r="H800" s="101"/>
      <c r="I800" s="27"/>
      <c r="J800" s="27"/>
      <c r="K800" s="27"/>
    </row>
    <row r="801" spans="1:11" x14ac:dyDescent="0.25">
      <c r="A801" s="27"/>
      <c r="B801" s="27"/>
      <c r="C801" s="27"/>
      <c r="D801" s="27"/>
      <c r="E801" s="27"/>
      <c r="F801" s="27"/>
      <c r="G801" s="27"/>
      <c r="H801" s="101"/>
      <c r="I801" s="27"/>
      <c r="J801" s="27"/>
      <c r="K801" s="27"/>
    </row>
    <row r="802" spans="1:11" x14ac:dyDescent="0.25">
      <c r="A802" s="27"/>
      <c r="B802" s="27"/>
      <c r="C802" s="27"/>
      <c r="D802" s="27"/>
      <c r="E802" s="27"/>
      <c r="F802" s="27"/>
      <c r="G802" s="27"/>
      <c r="H802" s="101"/>
      <c r="I802" s="27"/>
      <c r="J802" s="27"/>
      <c r="K802" s="27"/>
    </row>
    <row r="803" spans="1:11" x14ac:dyDescent="0.25">
      <c r="A803" s="27"/>
      <c r="B803" s="27"/>
      <c r="C803" s="27"/>
      <c r="D803" s="27"/>
      <c r="E803" s="27"/>
      <c r="F803" s="27"/>
      <c r="G803" s="27"/>
      <c r="H803" s="101"/>
      <c r="I803" s="27"/>
      <c r="J803" s="27"/>
      <c r="K803" s="27"/>
    </row>
    <row r="804" spans="1:11" x14ac:dyDescent="0.25">
      <c r="A804" s="27"/>
      <c r="B804" s="27"/>
      <c r="C804" s="27"/>
      <c r="D804" s="27"/>
      <c r="E804" s="27"/>
      <c r="F804" s="27"/>
      <c r="G804" s="27"/>
      <c r="H804" s="101"/>
      <c r="I804" s="27"/>
      <c r="J804" s="27"/>
      <c r="K804" s="27"/>
    </row>
    <row r="805" spans="1:11" x14ac:dyDescent="0.25">
      <c r="A805" s="27"/>
      <c r="B805" s="27"/>
      <c r="C805" s="27"/>
      <c r="D805" s="27"/>
      <c r="E805" s="27"/>
      <c r="F805" s="27"/>
      <c r="G805" s="27"/>
      <c r="H805" s="101"/>
      <c r="I805" s="27"/>
      <c r="J805" s="27"/>
      <c r="K805" s="27"/>
    </row>
    <row r="806" spans="1:11" x14ac:dyDescent="0.25">
      <c r="A806" s="27"/>
      <c r="B806" s="27"/>
      <c r="C806" s="27"/>
      <c r="D806" s="27"/>
      <c r="E806" s="27"/>
      <c r="F806" s="27"/>
      <c r="G806" s="27"/>
      <c r="H806" s="101"/>
      <c r="I806" s="27"/>
      <c r="J806" s="27"/>
      <c r="K806" s="27"/>
    </row>
    <row r="807" spans="1:11" x14ac:dyDescent="0.25">
      <c r="A807" s="27"/>
      <c r="B807" s="27"/>
      <c r="C807" s="27"/>
      <c r="D807" s="27"/>
      <c r="E807" s="27"/>
      <c r="F807" s="27"/>
      <c r="G807" s="27"/>
      <c r="H807" s="101"/>
      <c r="I807" s="27"/>
      <c r="J807" s="27"/>
      <c r="K807" s="27"/>
    </row>
    <row r="808" spans="1:11" x14ac:dyDescent="0.25">
      <c r="A808" s="27"/>
      <c r="B808" s="27"/>
      <c r="C808" s="27"/>
      <c r="D808" s="27"/>
      <c r="E808" s="27"/>
      <c r="F808" s="27"/>
      <c r="G808" s="27"/>
      <c r="H808" s="101"/>
      <c r="I808" s="27"/>
      <c r="J808" s="27"/>
      <c r="K808" s="27"/>
    </row>
    <row r="809" spans="1:11" x14ac:dyDescent="0.25">
      <c r="A809" s="27"/>
      <c r="B809" s="27"/>
      <c r="C809" s="27"/>
      <c r="D809" s="27"/>
      <c r="E809" s="27"/>
      <c r="F809" s="27"/>
      <c r="G809" s="27"/>
      <c r="H809" s="101"/>
      <c r="I809" s="27"/>
      <c r="J809" s="27"/>
      <c r="K809" s="27"/>
    </row>
    <row r="810" spans="1:11" x14ac:dyDescent="0.25">
      <c r="A810" s="27"/>
      <c r="B810" s="27"/>
      <c r="C810" s="27"/>
      <c r="D810" s="27"/>
      <c r="E810" s="27"/>
      <c r="F810" s="27"/>
      <c r="G810" s="27"/>
      <c r="H810" s="101"/>
      <c r="I810" s="27"/>
      <c r="J810" s="27"/>
      <c r="K810" s="27"/>
    </row>
    <row r="811" spans="1:11" x14ac:dyDescent="0.25">
      <c r="A811" s="27"/>
      <c r="B811" s="27"/>
      <c r="C811" s="27"/>
      <c r="D811" s="27"/>
      <c r="E811" s="27"/>
      <c r="F811" s="27"/>
      <c r="G811" s="27"/>
      <c r="H811" s="101"/>
      <c r="I811" s="27"/>
      <c r="J811" s="27"/>
      <c r="K811" s="27"/>
    </row>
    <row r="812" spans="1:11" x14ac:dyDescent="0.25">
      <c r="A812" s="27"/>
      <c r="B812" s="27"/>
      <c r="C812" s="27"/>
      <c r="D812" s="27"/>
      <c r="E812" s="27"/>
      <c r="F812" s="27"/>
      <c r="G812" s="27"/>
      <c r="H812" s="101"/>
      <c r="I812" s="27"/>
      <c r="J812" s="27"/>
      <c r="K812" s="27"/>
    </row>
    <row r="813" spans="1:11" x14ac:dyDescent="0.25">
      <c r="A813" s="27"/>
      <c r="B813" s="27"/>
      <c r="C813" s="27"/>
      <c r="D813" s="27"/>
      <c r="E813" s="27"/>
      <c r="F813" s="27"/>
      <c r="G813" s="27"/>
      <c r="H813" s="101"/>
      <c r="I813" s="27"/>
      <c r="J813" s="27"/>
      <c r="K813" s="27"/>
    </row>
    <row r="814" spans="1:11" x14ac:dyDescent="0.25">
      <c r="A814" s="27"/>
      <c r="B814" s="27"/>
      <c r="C814" s="27"/>
      <c r="D814" s="27"/>
      <c r="E814" s="27"/>
      <c r="F814" s="27"/>
      <c r="G814" s="27"/>
      <c r="H814" s="101"/>
      <c r="I814" s="27"/>
      <c r="J814" s="27"/>
      <c r="K814" s="27"/>
    </row>
    <row r="815" spans="1:11" x14ac:dyDescent="0.25">
      <c r="A815" s="27"/>
      <c r="B815" s="27"/>
      <c r="C815" s="27"/>
      <c r="D815" s="27"/>
      <c r="E815" s="27"/>
      <c r="F815" s="27"/>
      <c r="G815" s="27"/>
      <c r="H815" s="101"/>
      <c r="I815" s="27"/>
      <c r="J815" s="27"/>
      <c r="K815" s="27"/>
    </row>
    <row r="816" spans="1:11" x14ac:dyDescent="0.25">
      <c r="A816" s="27"/>
      <c r="B816" s="27"/>
      <c r="C816" s="27"/>
      <c r="D816" s="27"/>
      <c r="E816" s="27"/>
      <c r="F816" s="27"/>
      <c r="G816" s="27"/>
      <c r="H816" s="101"/>
      <c r="I816" s="27"/>
      <c r="J816" s="27"/>
      <c r="K816" s="27"/>
    </row>
    <row r="817" spans="1:11" x14ac:dyDescent="0.25">
      <c r="A817" s="27"/>
      <c r="B817" s="27"/>
      <c r="C817" s="27"/>
      <c r="D817" s="27"/>
      <c r="E817" s="27"/>
      <c r="F817" s="27"/>
      <c r="G817" s="27"/>
      <c r="H817" s="101"/>
      <c r="I817" s="27"/>
      <c r="J817" s="27"/>
      <c r="K817" s="27"/>
    </row>
    <row r="818" spans="1:11" x14ac:dyDescent="0.25">
      <c r="A818" s="27"/>
      <c r="B818" s="27"/>
      <c r="C818" s="27"/>
      <c r="D818" s="27"/>
      <c r="E818" s="27"/>
      <c r="F818" s="27"/>
      <c r="G818" s="27"/>
      <c r="H818" s="101"/>
      <c r="I818" s="27"/>
      <c r="J818" s="27"/>
      <c r="K818" s="27"/>
    </row>
    <row r="819" spans="1:11" x14ac:dyDescent="0.25">
      <c r="A819" s="27"/>
      <c r="B819" s="27"/>
      <c r="C819" s="27"/>
      <c r="D819" s="27"/>
      <c r="E819" s="27"/>
      <c r="F819" s="27"/>
      <c r="G819" s="27"/>
      <c r="H819" s="101"/>
      <c r="I819" s="27"/>
      <c r="J819" s="27"/>
      <c r="K819" s="27"/>
    </row>
    <row r="820" spans="1:11" x14ac:dyDescent="0.25">
      <c r="A820" s="27"/>
      <c r="B820" s="27"/>
      <c r="C820" s="27"/>
      <c r="D820" s="27"/>
      <c r="E820" s="27"/>
      <c r="F820" s="27"/>
      <c r="G820" s="27"/>
      <c r="H820" s="101"/>
      <c r="I820" s="27"/>
      <c r="J820" s="27"/>
      <c r="K820" s="27"/>
    </row>
    <row r="821" spans="1:11" x14ac:dyDescent="0.25">
      <c r="A821" s="27"/>
      <c r="B821" s="27"/>
      <c r="C821" s="27"/>
      <c r="D821" s="27"/>
      <c r="E821" s="27"/>
      <c r="F821" s="27"/>
      <c r="G821" s="27"/>
      <c r="H821" s="101"/>
      <c r="I821" s="27"/>
      <c r="J821" s="27"/>
      <c r="K821" s="27"/>
    </row>
    <row r="822" spans="1:11" x14ac:dyDescent="0.25">
      <c r="A822" s="27"/>
      <c r="B822" s="27"/>
      <c r="C822" s="27"/>
      <c r="D822" s="27"/>
      <c r="E822" s="27"/>
      <c r="F822" s="27"/>
      <c r="G822" s="27"/>
      <c r="H822" s="101"/>
      <c r="I822" s="27"/>
      <c r="J822" s="27"/>
      <c r="K822" s="27"/>
    </row>
    <row r="823" spans="1:11" x14ac:dyDescent="0.25">
      <c r="A823" s="27"/>
      <c r="B823" s="27"/>
      <c r="C823" s="27"/>
      <c r="D823" s="27"/>
      <c r="E823" s="27"/>
      <c r="F823" s="27"/>
      <c r="G823" s="27"/>
      <c r="H823" s="101"/>
      <c r="I823" s="27"/>
      <c r="J823" s="27"/>
      <c r="K823" s="27"/>
    </row>
    <row r="824" spans="1:11" x14ac:dyDescent="0.25">
      <c r="A824" s="27"/>
      <c r="B824" s="27"/>
      <c r="C824" s="27"/>
      <c r="D824" s="27"/>
      <c r="E824" s="27"/>
      <c r="F824" s="27"/>
      <c r="G824" s="27"/>
      <c r="H824" s="101"/>
      <c r="I824" s="27"/>
      <c r="J824" s="27"/>
      <c r="K824" s="27"/>
    </row>
    <row r="825" spans="1:11" x14ac:dyDescent="0.25">
      <c r="A825" s="27"/>
      <c r="B825" s="27"/>
      <c r="C825" s="27"/>
      <c r="D825" s="27"/>
      <c r="E825" s="27"/>
      <c r="F825" s="27"/>
      <c r="G825" s="27"/>
      <c r="H825" s="101"/>
      <c r="I825" s="27"/>
      <c r="J825" s="27"/>
      <c r="K825" s="27"/>
    </row>
    <row r="826" spans="1:11" x14ac:dyDescent="0.25">
      <c r="A826" s="27"/>
      <c r="B826" s="27"/>
      <c r="C826" s="27"/>
      <c r="D826" s="27"/>
      <c r="E826" s="27"/>
      <c r="F826" s="27"/>
      <c r="G826" s="27"/>
      <c r="H826" s="101"/>
      <c r="I826" s="27"/>
      <c r="J826" s="27"/>
      <c r="K826" s="27"/>
    </row>
    <row r="827" spans="1:11" x14ac:dyDescent="0.25">
      <c r="A827" s="27"/>
      <c r="B827" s="27"/>
      <c r="C827" s="27"/>
      <c r="D827" s="27"/>
      <c r="E827" s="27"/>
      <c r="F827" s="27"/>
      <c r="G827" s="27"/>
      <c r="H827" s="101"/>
      <c r="I827" s="27"/>
      <c r="J827" s="27"/>
      <c r="K827" s="27"/>
    </row>
    <row r="828" spans="1:11" x14ac:dyDescent="0.25">
      <c r="A828" s="27"/>
      <c r="B828" s="27"/>
      <c r="C828" s="27"/>
      <c r="D828" s="27"/>
      <c r="E828" s="27"/>
      <c r="F828" s="27"/>
      <c r="G828" s="27"/>
      <c r="H828" s="101"/>
      <c r="I828" s="27"/>
      <c r="J828" s="27"/>
      <c r="K828" s="27"/>
    </row>
    <row r="829" spans="1:11" x14ac:dyDescent="0.25">
      <c r="A829" s="27"/>
      <c r="B829" s="27"/>
      <c r="C829" s="27"/>
      <c r="D829" s="27"/>
      <c r="E829" s="27"/>
      <c r="F829" s="27"/>
      <c r="G829" s="27"/>
      <c r="H829" s="101"/>
      <c r="I829" s="27"/>
      <c r="J829" s="27"/>
      <c r="K829" s="27"/>
    </row>
    <row r="830" spans="1:11" x14ac:dyDescent="0.25">
      <c r="A830" s="27"/>
      <c r="B830" s="27"/>
      <c r="C830" s="27"/>
      <c r="D830" s="27"/>
      <c r="E830" s="27"/>
      <c r="F830" s="27"/>
      <c r="G830" s="27"/>
      <c r="H830" s="101"/>
      <c r="I830" s="27"/>
      <c r="J830" s="27"/>
      <c r="K830" s="27"/>
    </row>
    <row r="831" spans="1:11" x14ac:dyDescent="0.25">
      <c r="A831" s="27"/>
      <c r="B831" s="27"/>
      <c r="C831" s="27"/>
      <c r="D831" s="27"/>
      <c r="E831" s="27"/>
      <c r="F831" s="27"/>
      <c r="G831" s="27"/>
      <c r="H831" s="101"/>
      <c r="I831" s="27"/>
      <c r="J831" s="27"/>
      <c r="K831" s="27"/>
    </row>
    <row r="832" spans="1:11" x14ac:dyDescent="0.25">
      <c r="A832" s="27"/>
      <c r="B832" s="27"/>
      <c r="C832" s="27"/>
      <c r="D832" s="27"/>
      <c r="E832" s="27"/>
      <c r="F832" s="27"/>
      <c r="G832" s="27"/>
      <c r="H832" s="101"/>
      <c r="I832" s="27"/>
      <c r="J832" s="27"/>
      <c r="K832" s="27"/>
    </row>
    <row r="833" spans="1:11" x14ac:dyDescent="0.25">
      <c r="A833" s="27"/>
      <c r="B833" s="27"/>
      <c r="C833" s="27"/>
      <c r="D833" s="27"/>
      <c r="E833" s="27"/>
      <c r="F833" s="27"/>
      <c r="G833" s="27"/>
      <c r="H833" s="101"/>
      <c r="I833" s="27"/>
      <c r="J833" s="27"/>
      <c r="K833" s="27"/>
    </row>
    <row r="834" spans="1:11" x14ac:dyDescent="0.25">
      <c r="A834" s="27"/>
      <c r="B834" s="27"/>
      <c r="C834" s="27"/>
      <c r="D834" s="27"/>
      <c r="E834" s="27"/>
      <c r="F834" s="27"/>
      <c r="G834" s="27"/>
      <c r="H834" s="101"/>
      <c r="I834" s="27"/>
      <c r="J834" s="27"/>
      <c r="K834" s="27"/>
    </row>
    <row r="835" spans="1:11" x14ac:dyDescent="0.25">
      <c r="A835" s="27"/>
      <c r="B835" s="27"/>
      <c r="C835" s="27"/>
      <c r="D835" s="27"/>
      <c r="E835" s="27"/>
      <c r="F835" s="27"/>
      <c r="G835" s="27"/>
      <c r="H835" s="101"/>
      <c r="I835" s="27"/>
      <c r="J835" s="27"/>
      <c r="K835" s="27"/>
    </row>
    <row r="836" spans="1:11" x14ac:dyDescent="0.25">
      <c r="A836" s="27"/>
      <c r="B836" s="27"/>
      <c r="C836" s="27"/>
      <c r="D836" s="27"/>
      <c r="E836" s="27"/>
      <c r="F836" s="27"/>
      <c r="G836" s="27"/>
      <c r="H836" s="101"/>
      <c r="I836" s="27"/>
      <c r="J836" s="27"/>
      <c r="K836" s="27"/>
    </row>
    <row r="837" spans="1:11" x14ac:dyDescent="0.25">
      <c r="A837" s="27"/>
      <c r="B837" s="27"/>
      <c r="C837" s="27"/>
      <c r="D837" s="27"/>
      <c r="E837" s="27"/>
      <c r="F837" s="27"/>
      <c r="G837" s="27"/>
      <c r="H837" s="101"/>
      <c r="I837" s="27"/>
      <c r="J837" s="27"/>
      <c r="K837" s="27"/>
    </row>
    <row r="838" spans="1:11" x14ac:dyDescent="0.25">
      <c r="A838" s="27"/>
      <c r="B838" s="27"/>
      <c r="C838" s="27"/>
      <c r="D838" s="27"/>
      <c r="E838" s="27"/>
      <c r="F838" s="27"/>
      <c r="G838" s="27"/>
      <c r="H838" s="101"/>
      <c r="I838" s="27"/>
      <c r="J838" s="27"/>
      <c r="K838" s="27"/>
    </row>
    <row r="839" spans="1:11" x14ac:dyDescent="0.25">
      <c r="A839" s="27"/>
      <c r="B839" s="27"/>
      <c r="C839" s="27"/>
      <c r="D839" s="27"/>
      <c r="E839" s="27"/>
      <c r="F839" s="27"/>
      <c r="G839" s="27"/>
      <c r="H839" s="101"/>
      <c r="I839" s="27"/>
      <c r="J839" s="27"/>
      <c r="K839" s="27"/>
    </row>
    <row r="840" spans="1:11" x14ac:dyDescent="0.25">
      <c r="A840" s="27"/>
      <c r="B840" s="27"/>
      <c r="C840" s="27"/>
      <c r="D840" s="27"/>
      <c r="E840" s="27"/>
      <c r="F840" s="27"/>
      <c r="G840" s="27"/>
      <c r="H840" s="101"/>
      <c r="I840" s="27"/>
      <c r="J840" s="27"/>
      <c r="K840" s="27"/>
    </row>
    <row r="841" spans="1:11" x14ac:dyDescent="0.25">
      <c r="A841" s="27"/>
      <c r="B841" s="27"/>
      <c r="C841" s="27"/>
      <c r="D841" s="27"/>
      <c r="E841" s="27"/>
      <c r="F841" s="27"/>
      <c r="G841" s="27"/>
      <c r="H841" s="101"/>
      <c r="I841" s="27"/>
      <c r="J841" s="27"/>
      <c r="K841" s="27"/>
    </row>
    <row r="842" spans="1:11" x14ac:dyDescent="0.25">
      <c r="A842" s="27"/>
      <c r="B842" s="27"/>
      <c r="C842" s="27"/>
      <c r="D842" s="27"/>
      <c r="E842" s="27"/>
      <c r="F842" s="27"/>
      <c r="G842" s="27"/>
      <c r="H842" s="101"/>
      <c r="I842" s="27"/>
      <c r="J842" s="27"/>
      <c r="K842" s="27"/>
    </row>
    <row r="843" spans="1:11" x14ac:dyDescent="0.25">
      <c r="A843" s="27"/>
      <c r="B843" s="27"/>
      <c r="C843" s="27"/>
      <c r="D843" s="27"/>
      <c r="E843" s="27"/>
      <c r="F843" s="27"/>
      <c r="G843" s="27"/>
      <c r="H843" s="101"/>
      <c r="I843" s="27"/>
      <c r="J843" s="27"/>
      <c r="K843" s="27"/>
    </row>
    <row r="844" spans="1:11" x14ac:dyDescent="0.25">
      <c r="A844" s="27"/>
      <c r="B844" s="27"/>
      <c r="C844" s="27"/>
      <c r="D844" s="27"/>
      <c r="E844" s="27"/>
      <c r="F844" s="27"/>
      <c r="G844" s="27"/>
      <c r="H844" s="101"/>
      <c r="I844" s="27"/>
      <c r="J844" s="27"/>
      <c r="K844" s="27"/>
    </row>
    <row r="845" spans="1:11" x14ac:dyDescent="0.25">
      <c r="A845" s="27"/>
      <c r="B845" s="27"/>
      <c r="C845" s="27"/>
      <c r="D845" s="27"/>
      <c r="E845" s="27"/>
      <c r="F845" s="27"/>
      <c r="G845" s="27"/>
      <c r="H845" s="101"/>
      <c r="I845" s="27"/>
      <c r="J845" s="27"/>
      <c r="K845" s="27"/>
    </row>
    <row r="846" spans="1:11" x14ac:dyDescent="0.25">
      <c r="A846" s="27"/>
      <c r="B846" s="27"/>
      <c r="C846" s="27"/>
      <c r="D846" s="27"/>
      <c r="E846" s="27"/>
      <c r="F846" s="27"/>
      <c r="G846" s="27"/>
      <c r="H846" s="101"/>
      <c r="I846" s="27"/>
      <c r="J846" s="27"/>
      <c r="K846" s="27"/>
    </row>
    <row r="847" spans="1:11" x14ac:dyDescent="0.25">
      <c r="A847" s="27"/>
      <c r="B847" s="27"/>
      <c r="C847" s="27"/>
      <c r="D847" s="27"/>
      <c r="E847" s="27"/>
      <c r="F847" s="27"/>
      <c r="G847" s="27"/>
      <c r="H847" s="101"/>
      <c r="I847" s="27"/>
      <c r="J847" s="27"/>
      <c r="K847" s="27"/>
    </row>
    <row r="848" spans="1:11" x14ac:dyDescent="0.25">
      <c r="A848" s="27"/>
      <c r="B848" s="27"/>
      <c r="C848" s="27"/>
      <c r="D848" s="27"/>
      <c r="E848" s="27"/>
      <c r="F848" s="27"/>
      <c r="G848" s="27"/>
      <c r="H848" s="101"/>
      <c r="I848" s="27"/>
      <c r="J848" s="27"/>
      <c r="K848" s="27"/>
    </row>
    <row r="849" spans="1:11" x14ac:dyDescent="0.25">
      <c r="A849" s="27"/>
      <c r="B849" s="27"/>
      <c r="C849" s="27"/>
      <c r="D849" s="27"/>
      <c r="E849" s="27"/>
      <c r="F849" s="27"/>
      <c r="G849" s="27"/>
      <c r="H849" s="101"/>
      <c r="I849" s="27"/>
      <c r="J849" s="27"/>
      <c r="K849" s="27"/>
    </row>
    <row r="850" spans="1:11" x14ac:dyDescent="0.25">
      <c r="A850" s="27"/>
      <c r="B850" s="27"/>
      <c r="C850" s="27"/>
      <c r="D850" s="27"/>
      <c r="E850" s="27"/>
      <c r="F850" s="27"/>
      <c r="G850" s="27"/>
      <c r="H850" s="101"/>
      <c r="I850" s="27"/>
      <c r="J850" s="27"/>
      <c r="K850" s="27"/>
    </row>
    <row r="851" spans="1:11" x14ac:dyDescent="0.25">
      <c r="A851" s="27"/>
      <c r="B851" s="27"/>
      <c r="C851" s="27"/>
      <c r="D851" s="27"/>
      <c r="E851" s="27"/>
      <c r="F851" s="27"/>
      <c r="G851" s="27"/>
      <c r="H851" s="101"/>
      <c r="I851" s="27"/>
      <c r="J851" s="27"/>
      <c r="K851" s="27"/>
    </row>
    <row r="852" spans="1:11" x14ac:dyDescent="0.25">
      <c r="A852" s="27"/>
      <c r="B852" s="27"/>
      <c r="C852" s="27"/>
      <c r="D852" s="27"/>
      <c r="E852" s="27"/>
      <c r="F852" s="27"/>
      <c r="G852" s="27"/>
      <c r="H852" s="101"/>
      <c r="I852" s="27"/>
      <c r="J852" s="27"/>
      <c r="K852" s="27"/>
    </row>
    <row r="853" spans="1:11" x14ac:dyDescent="0.25">
      <c r="A853" s="27"/>
      <c r="B853" s="27"/>
      <c r="C853" s="27"/>
      <c r="D853" s="27"/>
      <c r="E853" s="27"/>
      <c r="F853" s="27"/>
      <c r="G853" s="27"/>
      <c r="H853" s="101"/>
      <c r="I853" s="27"/>
      <c r="J853" s="27"/>
      <c r="K853" s="27"/>
    </row>
    <row r="854" spans="1:11" x14ac:dyDescent="0.25">
      <c r="A854" s="27"/>
      <c r="B854" s="27"/>
      <c r="C854" s="27"/>
      <c r="D854" s="27"/>
      <c r="E854" s="27"/>
      <c r="F854" s="27"/>
      <c r="G854" s="27"/>
      <c r="H854" s="101"/>
      <c r="I854" s="27"/>
      <c r="J854" s="27"/>
      <c r="K854" s="27"/>
    </row>
    <row r="855" spans="1:11" x14ac:dyDescent="0.25">
      <c r="A855" s="27"/>
      <c r="B855" s="27"/>
      <c r="C855" s="27"/>
      <c r="D855" s="27"/>
      <c r="E855" s="27"/>
      <c r="F855" s="27"/>
      <c r="G855" s="27"/>
      <c r="H855" s="101"/>
      <c r="I855" s="27"/>
      <c r="J855" s="27"/>
      <c r="K855" s="27"/>
    </row>
    <row r="856" spans="1:11" x14ac:dyDescent="0.25">
      <c r="A856" s="27"/>
      <c r="B856" s="27"/>
      <c r="C856" s="27"/>
      <c r="D856" s="27"/>
      <c r="E856" s="27"/>
      <c r="F856" s="27"/>
      <c r="G856" s="27"/>
      <c r="H856" s="101"/>
      <c r="I856" s="27"/>
      <c r="J856" s="27"/>
      <c r="K856" s="27"/>
    </row>
    <row r="857" spans="1:11" x14ac:dyDescent="0.25">
      <c r="A857" s="27"/>
      <c r="B857" s="27"/>
      <c r="C857" s="27"/>
      <c r="D857" s="27"/>
      <c r="E857" s="27"/>
      <c r="F857" s="27"/>
      <c r="G857" s="27"/>
      <c r="H857" s="101"/>
      <c r="I857" s="27"/>
      <c r="J857" s="27"/>
      <c r="K857" s="27"/>
    </row>
    <row r="858" spans="1:11" x14ac:dyDescent="0.25">
      <c r="A858" s="27"/>
      <c r="B858" s="27"/>
      <c r="C858" s="27"/>
      <c r="D858" s="27"/>
      <c r="E858" s="27"/>
      <c r="F858" s="27"/>
      <c r="G858" s="27"/>
      <c r="H858" s="101"/>
      <c r="I858" s="27"/>
      <c r="J858" s="27"/>
      <c r="K858" s="27"/>
    </row>
    <row r="859" spans="1:11" x14ac:dyDescent="0.25">
      <c r="A859" s="27"/>
      <c r="B859" s="27"/>
      <c r="C859" s="27"/>
      <c r="D859" s="27"/>
      <c r="E859" s="27"/>
      <c r="F859" s="27"/>
      <c r="G859" s="27"/>
      <c r="H859" s="101"/>
      <c r="I859" s="27"/>
      <c r="J859" s="27"/>
      <c r="K859" s="27"/>
    </row>
    <row r="860" spans="1:11" x14ac:dyDescent="0.25">
      <c r="A860" s="27"/>
      <c r="B860" s="27"/>
      <c r="C860" s="27"/>
      <c r="D860" s="27"/>
      <c r="E860" s="27"/>
      <c r="F860" s="27"/>
      <c r="G860" s="27"/>
      <c r="H860" s="101"/>
      <c r="I860" s="27"/>
      <c r="J860" s="27"/>
      <c r="K860" s="27"/>
    </row>
    <row r="861" spans="1:11" x14ac:dyDescent="0.25">
      <c r="A861" s="27"/>
      <c r="B861" s="27"/>
      <c r="C861" s="27"/>
      <c r="D861" s="27"/>
      <c r="E861" s="27"/>
      <c r="F861" s="27"/>
      <c r="G861" s="27"/>
      <c r="H861" s="101"/>
      <c r="I861" s="27"/>
      <c r="J861" s="27"/>
      <c r="K861" s="27"/>
    </row>
    <row r="862" spans="1:11" x14ac:dyDescent="0.25">
      <c r="A862" s="27"/>
      <c r="B862" s="27"/>
      <c r="C862" s="27"/>
      <c r="D862" s="27"/>
      <c r="E862" s="27"/>
      <c r="F862" s="27"/>
      <c r="G862" s="27"/>
      <c r="H862" s="101"/>
      <c r="I862" s="27"/>
      <c r="J862" s="27"/>
      <c r="K862" s="27"/>
    </row>
    <row r="863" spans="1:11" x14ac:dyDescent="0.25">
      <c r="A863" s="27"/>
      <c r="B863" s="27"/>
      <c r="C863" s="27"/>
      <c r="D863" s="27"/>
      <c r="E863" s="27"/>
      <c r="F863" s="27"/>
      <c r="G863" s="27"/>
      <c r="H863" s="101"/>
      <c r="I863" s="27"/>
      <c r="J863" s="27"/>
      <c r="K863" s="27"/>
    </row>
    <row r="864" spans="1:11" x14ac:dyDescent="0.25">
      <c r="A864" s="27"/>
      <c r="B864" s="27"/>
      <c r="C864" s="27"/>
      <c r="D864" s="27"/>
      <c r="E864" s="27"/>
      <c r="F864" s="27"/>
      <c r="G864" s="27"/>
      <c r="H864" s="101"/>
      <c r="I864" s="27"/>
      <c r="J864" s="27"/>
      <c r="K864" s="27"/>
    </row>
    <row r="865" spans="1:11" x14ac:dyDescent="0.25">
      <c r="A865" s="27"/>
      <c r="B865" s="27"/>
      <c r="C865" s="27"/>
      <c r="D865" s="27"/>
      <c r="E865" s="27"/>
      <c r="F865" s="27"/>
      <c r="G865" s="27"/>
      <c r="H865" s="101"/>
      <c r="I865" s="27"/>
      <c r="J865" s="27"/>
      <c r="K865" s="27"/>
    </row>
    <row r="866" spans="1:11" x14ac:dyDescent="0.25">
      <c r="A866" s="27"/>
      <c r="B866" s="27"/>
      <c r="C866" s="27"/>
      <c r="D866" s="27"/>
      <c r="E866" s="27"/>
      <c r="F866" s="27"/>
      <c r="G866" s="27"/>
      <c r="H866" s="101"/>
      <c r="I866" s="27"/>
      <c r="J866" s="27"/>
      <c r="K866" s="27"/>
    </row>
    <row r="867" spans="1:11" x14ac:dyDescent="0.25">
      <c r="A867" s="27"/>
      <c r="B867" s="27"/>
      <c r="C867" s="27"/>
      <c r="D867" s="27"/>
      <c r="E867" s="27"/>
      <c r="F867" s="27"/>
      <c r="G867" s="27"/>
      <c r="H867" s="101"/>
      <c r="I867" s="27"/>
      <c r="J867" s="27"/>
      <c r="K867" s="27"/>
    </row>
    <row r="868" spans="1:11" x14ac:dyDescent="0.25">
      <c r="A868" s="27"/>
      <c r="B868" s="27"/>
      <c r="C868" s="27"/>
      <c r="D868" s="27"/>
      <c r="E868" s="27"/>
      <c r="F868" s="27"/>
      <c r="G868" s="27"/>
      <c r="H868" s="101"/>
      <c r="I868" s="27"/>
      <c r="J868" s="27"/>
      <c r="K868" s="27"/>
    </row>
    <row r="869" spans="1:11" x14ac:dyDescent="0.25">
      <c r="A869" s="27"/>
      <c r="B869" s="27"/>
      <c r="C869" s="27"/>
      <c r="D869" s="27"/>
      <c r="E869" s="27"/>
      <c r="F869" s="27"/>
      <c r="G869" s="27"/>
      <c r="H869" s="101"/>
      <c r="I869" s="27"/>
      <c r="J869" s="27"/>
      <c r="K869" s="27"/>
    </row>
    <row r="870" spans="1:11" x14ac:dyDescent="0.25">
      <c r="A870" s="27"/>
      <c r="B870" s="27"/>
      <c r="C870" s="27"/>
      <c r="D870" s="27"/>
      <c r="E870" s="27"/>
      <c r="F870" s="27"/>
      <c r="G870" s="27"/>
      <c r="H870" s="101"/>
      <c r="I870" s="27"/>
      <c r="J870" s="27"/>
      <c r="K870" s="27"/>
    </row>
    <row r="871" spans="1:11" x14ac:dyDescent="0.25">
      <c r="A871" s="27"/>
      <c r="B871" s="27"/>
      <c r="C871" s="27"/>
      <c r="D871" s="27"/>
      <c r="E871" s="27"/>
      <c r="F871" s="27"/>
      <c r="G871" s="27"/>
      <c r="H871" s="101"/>
      <c r="I871" s="27"/>
      <c r="J871" s="27"/>
      <c r="K871" s="27"/>
    </row>
    <row r="872" spans="1:11" x14ac:dyDescent="0.25">
      <c r="A872" s="27"/>
      <c r="B872" s="27"/>
      <c r="C872" s="27"/>
      <c r="D872" s="27"/>
      <c r="E872" s="27"/>
      <c r="F872" s="27"/>
      <c r="G872" s="27"/>
      <c r="H872" s="101"/>
      <c r="I872" s="27"/>
      <c r="J872" s="27"/>
      <c r="K872" s="27"/>
    </row>
    <row r="873" spans="1:11" x14ac:dyDescent="0.25">
      <c r="A873" s="27"/>
      <c r="B873" s="27"/>
      <c r="C873" s="27"/>
      <c r="D873" s="27"/>
      <c r="E873" s="27"/>
      <c r="F873" s="27"/>
      <c r="G873" s="27"/>
      <c r="H873" s="101"/>
      <c r="I873" s="27"/>
      <c r="J873" s="27"/>
      <c r="K873" s="27"/>
    </row>
    <row r="874" spans="1:11" x14ac:dyDescent="0.25">
      <c r="A874" s="27"/>
      <c r="B874" s="27"/>
      <c r="C874" s="27"/>
      <c r="D874" s="27"/>
      <c r="E874" s="27"/>
      <c r="F874" s="27"/>
      <c r="G874" s="27"/>
      <c r="H874" s="101"/>
      <c r="I874" s="27"/>
      <c r="J874" s="27"/>
      <c r="K874" s="27"/>
    </row>
    <row r="875" spans="1:11" x14ac:dyDescent="0.25">
      <c r="A875" s="27"/>
      <c r="B875" s="27"/>
      <c r="C875" s="27"/>
      <c r="D875" s="27"/>
      <c r="E875" s="27"/>
      <c r="F875" s="27"/>
      <c r="G875" s="27"/>
      <c r="H875" s="101"/>
      <c r="I875" s="27"/>
      <c r="J875" s="27"/>
      <c r="K875" s="27"/>
    </row>
    <row r="876" spans="1:11" x14ac:dyDescent="0.25">
      <c r="A876" s="27"/>
      <c r="B876" s="27"/>
      <c r="C876" s="27"/>
      <c r="D876" s="27"/>
      <c r="E876" s="27"/>
      <c r="F876" s="27"/>
      <c r="G876" s="27"/>
      <c r="H876" s="101"/>
      <c r="I876" s="27"/>
      <c r="J876" s="27"/>
      <c r="K876" s="27"/>
    </row>
    <row r="877" spans="1:11" x14ac:dyDescent="0.25">
      <c r="A877" s="27"/>
      <c r="B877" s="27"/>
      <c r="C877" s="27"/>
      <c r="D877" s="27"/>
      <c r="E877" s="27"/>
      <c r="F877" s="27"/>
      <c r="G877" s="27"/>
      <c r="H877" s="101"/>
      <c r="I877" s="27"/>
      <c r="J877" s="27"/>
      <c r="K877" s="27"/>
    </row>
    <row r="878" spans="1:11" x14ac:dyDescent="0.25">
      <c r="A878" s="27"/>
      <c r="B878" s="27"/>
      <c r="C878" s="27"/>
      <c r="D878" s="27"/>
      <c r="E878" s="27"/>
      <c r="F878" s="27"/>
      <c r="G878" s="27"/>
      <c r="H878" s="101"/>
      <c r="I878" s="27"/>
      <c r="J878" s="27"/>
      <c r="K878" s="27"/>
    </row>
    <row r="879" spans="1:11" x14ac:dyDescent="0.25">
      <c r="A879" s="27"/>
      <c r="B879" s="27"/>
      <c r="C879" s="27"/>
      <c r="D879" s="27"/>
      <c r="E879" s="27"/>
      <c r="F879" s="27"/>
      <c r="G879" s="27"/>
      <c r="H879" s="101"/>
      <c r="I879" s="27"/>
      <c r="J879" s="27"/>
      <c r="K879" s="27"/>
    </row>
    <row r="880" spans="1:11" x14ac:dyDescent="0.25">
      <c r="A880" s="27"/>
      <c r="B880" s="27"/>
      <c r="C880" s="27"/>
      <c r="D880" s="27"/>
      <c r="E880" s="27"/>
      <c r="F880" s="27"/>
      <c r="G880" s="27"/>
      <c r="H880" s="101"/>
      <c r="I880" s="27"/>
      <c r="J880" s="27"/>
      <c r="K880" s="27"/>
    </row>
    <row r="881" spans="1:11" x14ac:dyDescent="0.25">
      <c r="A881" s="27"/>
      <c r="B881" s="27"/>
      <c r="C881" s="27"/>
      <c r="D881" s="27"/>
      <c r="E881" s="27"/>
      <c r="F881" s="27"/>
      <c r="G881" s="27"/>
      <c r="H881" s="101"/>
      <c r="I881" s="27"/>
      <c r="J881" s="27"/>
      <c r="K881" s="27"/>
    </row>
    <row r="882" spans="1:11" x14ac:dyDescent="0.25">
      <c r="A882" s="27"/>
      <c r="B882" s="27"/>
      <c r="C882" s="27"/>
      <c r="D882" s="27"/>
      <c r="E882" s="27"/>
      <c r="F882" s="27"/>
      <c r="G882" s="27"/>
      <c r="H882" s="101"/>
      <c r="I882" s="27"/>
      <c r="J882" s="27"/>
      <c r="K882" s="27"/>
    </row>
    <row r="883" spans="1:11" x14ac:dyDescent="0.25">
      <c r="A883" s="27"/>
      <c r="B883" s="27"/>
      <c r="C883" s="27"/>
      <c r="D883" s="27"/>
      <c r="E883" s="27"/>
      <c r="F883" s="27"/>
      <c r="G883" s="27"/>
      <c r="H883" s="101"/>
      <c r="I883" s="27"/>
      <c r="J883" s="27"/>
      <c r="K883" s="27"/>
    </row>
    <row r="884" spans="1:11" x14ac:dyDescent="0.25">
      <c r="A884" s="27"/>
      <c r="B884" s="27"/>
      <c r="C884" s="27"/>
      <c r="D884" s="27"/>
      <c r="E884" s="27"/>
      <c r="F884" s="27"/>
      <c r="G884" s="27"/>
      <c r="H884" s="101"/>
      <c r="I884" s="27"/>
      <c r="J884" s="27"/>
      <c r="K884" s="27"/>
    </row>
    <row r="885" spans="1:11" x14ac:dyDescent="0.25">
      <c r="A885" s="27"/>
      <c r="B885" s="27"/>
      <c r="C885" s="27"/>
      <c r="D885" s="27"/>
      <c r="E885" s="27"/>
      <c r="F885" s="27"/>
      <c r="G885" s="27"/>
      <c r="H885" s="101"/>
      <c r="I885" s="27"/>
      <c r="J885" s="27"/>
      <c r="K885" s="27"/>
    </row>
    <row r="886" spans="1:11" x14ac:dyDescent="0.25">
      <c r="A886" s="27"/>
      <c r="B886" s="27"/>
      <c r="C886" s="27"/>
      <c r="D886" s="27"/>
      <c r="E886" s="27"/>
      <c r="F886" s="27"/>
      <c r="G886" s="27"/>
      <c r="H886" s="101"/>
      <c r="I886" s="27"/>
      <c r="J886" s="27"/>
      <c r="K886" s="27"/>
    </row>
    <row r="887" spans="1:11" x14ac:dyDescent="0.25">
      <c r="A887" s="27"/>
      <c r="B887" s="27"/>
      <c r="C887" s="27"/>
      <c r="D887" s="27"/>
      <c r="E887" s="27"/>
      <c r="F887" s="27"/>
      <c r="G887" s="27"/>
      <c r="H887" s="101"/>
      <c r="I887" s="27"/>
      <c r="J887" s="27"/>
      <c r="K887" s="27"/>
    </row>
    <row r="888" spans="1:11" x14ac:dyDescent="0.25">
      <c r="A888" s="27"/>
      <c r="B888" s="27"/>
      <c r="C888" s="27"/>
      <c r="D888" s="27"/>
      <c r="E888" s="27"/>
      <c r="F888" s="27"/>
      <c r="G888" s="27"/>
      <c r="H888" s="101"/>
      <c r="I888" s="27"/>
      <c r="J888" s="27"/>
      <c r="K888" s="27"/>
    </row>
    <row r="889" spans="1:11" x14ac:dyDescent="0.25">
      <c r="A889" s="27"/>
      <c r="B889" s="27"/>
      <c r="C889" s="27"/>
      <c r="D889" s="27"/>
      <c r="E889" s="27"/>
      <c r="F889" s="27"/>
      <c r="G889" s="27"/>
      <c r="H889" s="101"/>
      <c r="I889" s="27"/>
      <c r="J889" s="27"/>
      <c r="K889" s="27"/>
    </row>
    <row r="890" spans="1:11" x14ac:dyDescent="0.25">
      <c r="A890" s="27"/>
      <c r="B890" s="27"/>
      <c r="C890" s="27"/>
      <c r="D890" s="27"/>
      <c r="E890" s="27"/>
      <c r="F890" s="27"/>
      <c r="G890" s="27"/>
      <c r="H890" s="101"/>
      <c r="I890" s="27"/>
      <c r="J890" s="27"/>
      <c r="K890" s="27"/>
    </row>
    <row r="891" spans="1:11" x14ac:dyDescent="0.25">
      <c r="A891" s="27"/>
      <c r="B891" s="27"/>
      <c r="C891" s="27"/>
      <c r="D891" s="27"/>
      <c r="E891" s="27"/>
      <c r="F891" s="27"/>
      <c r="G891" s="27"/>
      <c r="H891" s="101"/>
      <c r="I891" s="27"/>
      <c r="J891" s="27"/>
      <c r="K891" s="27"/>
    </row>
    <row r="892" spans="1:11" x14ac:dyDescent="0.25">
      <c r="A892" s="27"/>
      <c r="B892" s="27"/>
      <c r="C892" s="27"/>
      <c r="D892" s="27"/>
      <c r="E892" s="27"/>
      <c r="F892" s="27"/>
      <c r="G892" s="27"/>
      <c r="H892" s="101"/>
      <c r="I892" s="27"/>
      <c r="J892" s="27"/>
      <c r="K892" s="27"/>
    </row>
    <row r="893" spans="1:11" x14ac:dyDescent="0.25">
      <c r="A893" s="27"/>
      <c r="B893" s="27"/>
      <c r="C893" s="27"/>
      <c r="D893" s="27"/>
      <c r="E893" s="27"/>
      <c r="F893" s="27"/>
      <c r="G893" s="27"/>
      <c r="H893" s="101"/>
      <c r="I893" s="27"/>
      <c r="J893" s="27"/>
      <c r="K893" s="27"/>
    </row>
    <row r="894" spans="1:11" x14ac:dyDescent="0.25">
      <c r="A894" s="27"/>
      <c r="B894" s="27"/>
      <c r="C894" s="27"/>
      <c r="D894" s="27"/>
      <c r="E894" s="27"/>
      <c r="F894" s="27"/>
      <c r="G894" s="27"/>
      <c r="H894" s="101"/>
      <c r="I894" s="27"/>
      <c r="J894" s="27"/>
      <c r="K894" s="27"/>
    </row>
    <row r="895" spans="1:11" x14ac:dyDescent="0.25">
      <c r="A895" s="27"/>
      <c r="B895" s="27"/>
      <c r="C895" s="27"/>
      <c r="D895" s="27"/>
      <c r="E895" s="27"/>
      <c r="F895" s="27"/>
      <c r="G895" s="27"/>
      <c r="H895" s="101"/>
      <c r="I895" s="27"/>
      <c r="J895" s="27"/>
      <c r="K895" s="27"/>
    </row>
    <row r="896" spans="1:11" x14ac:dyDescent="0.25">
      <c r="A896" s="27"/>
      <c r="B896" s="27"/>
      <c r="C896" s="27"/>
      <c r="D896" s="27"/>
      <c r="E896" s="27"/>
      <c r="F896" s="27"/>
      <c r="G896" s="27"/>
      <c r="H896" s="101"/>
      <c r="I896" s="27"/>
      <c r="J896" s="27"/>
      <c r="K896" s="27"/>
    </row>
    <row r="897" spans="1:11" x14ac:dyDescent="0.25">
      <c r="A897" s="27"/>
      <c r="B897" s="27"/>
      <c r="C897" s="27"/>
      <c r="D897" s="27"/>
      <c r="E897" s="27"/>
      <c r="F897" s="27"/>
      <c r="G897" s="27"/>
      <c r="H897" s="101"/>
      <c r="I897" s="27"/>
      <c r="J897" s="27"/>
      <c r="K897" s="27"/>
    </row>
    <row r="898" spans="1:11" x14ac:dyDescent="0.25">
      <c r="A898" s="27"/>
      <c r="B898" s="27"/>
      <c r="C898" s="27"/>
      <c r="D898" s="27"/>
      <c r="E898" s="27"/>
      <c r="F898" s="27"/>
      <c r="G898" s="27"/>
      <c r="H898" s="101"/>
      <c r="I898" s="27"/>
      <c r="J898" s="27"/>
      <c r="K898" s="27"/>
    </row>
    <row r="899" spans="1:11" x14ac:dyDescent="0.25">
      <c r="A899" s="27"/>
      <c r="B899" s="27"/>
      <c r="C899" s="27"/>
      <c r="D899" s="27"/>
      <c r="E899" s="27"/>
      <c r="F899" s="27"/>
      <c r="G899" s="27"/>
      <c r="H899" s="101"/>
      <c r="I899" s="27"/>
      <c r="J899" s="27"/>
      <c r="K899" s="27"/>
    </row>
    <row r="900" spans="1:11" x14ac:dyDescent="0.25">
      <c r="A900" s="27"/>
      <c r="B900" s="27"/>
      <c r="C900" s="27"/>
      <c r="D900" s="27"/>
      <c r="E900" s="27"/>
      <c r="F900" s="27"/>
      <c r="G900" s="27"/>
      <c r="H900" s="101"/>
      <c r="I900" s="27"/>
      <c r="J900" s="27"/>
      <c r="K900" s="27"/>
    </row>
    <row r="901" spans="1:11" x14ac:dyDescent="0.25">
      <c r="A901" s="27"/>
      <c r="B901" s="27"/>
      <c r="C901" s="27"/>
      <c r="D901" s="27"/>
      <c r="E901" s="27"/>
      <c r="F901" s="27"/>
      <c r="G901" s="27"/>
      <c r="H901" s="101"/>
      <c r="I901" s="27"/>
      <c r="J901" s="27"/>
      <c r="K901" s="27"/>
    </row>
    <row r="902" spans="1:11" x14ac:dyDescent="0.25">
      <c r="A902" s="27"/>
      <c r="B902" s="27"/>
      <c r="C902" s="27"/>
      <c r="D902" s="27"/>
      <c r="E902" s="27"/>
      <c r="F902" s="27"/>
      <c r="G902" s="27"/>
      <c r="H902" s="101"/>
      <c r="I902" s="27"/>
      <c r="J902" s="27"/>
      <c r="K902" s="27"/>
    </row>
    <row r="903" spans="1:11" x14ac:dyDescent="0.25">
      <c r="A903" s="27"/>
      <c r="B903" s="27"/>
      <c r="C903" s="27"/>
      <c r="D903" s="27"/>
      <c r="E903" s="27"/>
      <c r="F903" s="27"/>
      <c r="G903" s="27"/>
      <c r="H903" s="101"/>
      <c r="I903" s="27"/>
      <c r="J903" s="27"/>
      <c r="K903" s="27"/>
    </row>
    <row r="904" spans="1:11" x14ac:dyDescent="0.25">
      <c r="A904" s="27"/>
      <c r="B904" s="27"/>
      <c r="C904" s="27"/>
      <c r="D904" s="27"/>
      <c r="E904" s="27"/>
      <c r="F904" s="27"/>
      <c r="G904" s="27"/>
      <c r="H904" s="101"/>
      <c r="I904" s="27"/>
      <c r="J904" s="27"/>
      <c r="K904" s="27"/>
    </row>
    <row r="905" spans="1:11" x14ac:dyDescent="0.25">
      <c r="A905" s="27"/>
      <c r="B905" s="27"/>
      <c r="C905" s="27"/>
      <c r="D905" s="27"/>
      <c r="E905" s="27"/>
      <c r="F905" s="27"/>
      <c r="G905" s="27"/>
      <c r="H905" s="101"/>
      <c r="I905" s="27"/>
      <c r="J905" s="27"/>
      <c r="K905" s="27"/>
    </row>
    <row r="906" spans="1:11" x14ac:dyDescent="0.25">
      <c r="A906" s="27"/>
      <c r="B906" s="27"/>
      <c r="C906" s="27"/>
      <c r="D906" s="27"/>
      <c r="E906" s="27"/>
      <c r="F906" s="27"/>
      <c r="G906" s="27"/>
      <c r="H906" s="101"/>
      <c r="I906" s="27"/>
      <c r="J906" s="27"/>
      <c r="K906" s="27"/>
    </row>
    <row r="907" spans="1:11" x14ac:dyDescent="0.25">
      <c r="A907" s="27"/>
      <c r="B907" s="27"/>
      <c r="C907" s="27"/>
      <c r="D907" s="27"/>
      <c r="E907" s="27"/>
      <c r="F907" s="27"/>
      <c r="G907" s="27"/>
      <c r="H907" s="101"/>
      <c r="I907" s="27"/>
      <c r="J907" s="27"/>
      <c r="K907" s="27"/>
    </row>
    <row r="908" spans="1:11" x14ac:dyDescent="0.25">
      <c r="A908" s="27"/>
      <c r="B908" s="27"/>
      <c r="C908" s="27"/>
      <c r="D908" s="27"/>
      <c r="E908" s="27"/>
      <c r="F908" s="27"/>
      <c r="G908" s="27"/>
      <c r="H908" s="101"/>
      <c r="I908" s="27"/>
      <c r="J908" s="27"/>
      <c r="K908" s="27"/>
    </row>
    <row r="909" spans="1:11" x14ac:dyDescent="0.25">
      <c r="A909" s="27"/>
      <c r="B909" s="27"/>
      <c r="C909" s="27"/>
      <c r="D909" s="27"/>
      <c r="E909" s="27"/>
      <c r="F909" s="27"/>
      <c r="G909" s="27"/>
      <c r="H909" s="101"/>
      <c r="I909" s="27"/>
      <c r="J909" s="27"/>
      <c r="K909" s="27"/>
    </row>
    <row r="910" spans="1:11" x14ac:dyDescent="0.25">
      <c r="A910" s="27"/>
      <c r="B910" s="27"/>
      <c r="C910" s="27"/>
      <c r="D910" s="27"/>
      <c r="E910" s="27"/>
      <c r="F910" s="27"/>
      <c r="G910" s="27"/>
      <c r="H910" s="101"/>
      <c r="I910" s="27"/>
      <c r="J910" s="27"/>
      <c r="K910" s="27"/>
    </row>
    <row r="911" spans="1:11" x14ac:dyDescent="0.25">
      <c r="A911" s="27"/>
      <c r="B911" s="27"/>
      <c r="C911" s="27"/>
      <c r="D911" s="27"/>
      <c r="E911" s="27"/>
      <c r="F911" s="27"/>
      <c r="G911" s="27"/>
      <c r="H911" s="101"/>
      <c r="I911" s="27"/>
      <c r="J911" s="27"/>
      <c r="K911" s="27"/>
    </row>
    <row r="912" spans="1:11" x14ac:dyDescent="0.25">
      <c r="A912" s="27"/>
      <c r="B912" s="27"/>
      <c r="C912" s="27"/>
      <c r="D912" s="27"/>
      <c r="E912" s="27"/>
      <c r="F912" s="27"/>
      <c r="G912" s="27"/>
      <c r="H912" s="101"/>
      <c r="I912" s="27"/>
      <c r="J912" s="27"/>
      <c r="K912" s="27"/>
    </row>
    <row r="913" spans="1:11" x14ac:dyDescent="0.25">
      <c r="A913" s="27"/>
      <c r="B913" s="27"/>
      <c r="C913" s="27"/>
      <c r="D913" s="27"/>
      <c r="E913" s="27"/>
      <c r="F913" s="27"/>
      <c r="G913" s="27"/>
      <c r="H913" s="101"/>
      <c r="I913" s="27"/>
      <c r="J913" s="27"/>
      <c r="K913" s="27"/>
    </row>
    <row r="914" spans="1:11" x14ac:dyDescent="0.25">
      <c r="A914" s="27"/>
      <c r="B914" s="27"/>
      <c r="C914" s="27"/>
      <c r="D914" s="27"/>
      <c r="E914" s="27"/>
      <c r="F914" s="27"/>
      <c r="G914" s="27"/>
      <c r="H914" s="101"/>
      <c r="I914" s="27"/>
      <c r="J914" s="27"/>
      <c r="K914" s="27"/>
    </row>
    <row r="915" spans="1:11" x14ac:dyDescent="0.25">
      <c r="A915" s="27"/>
      <c r="B915" s="27"/>
      <c r="C915" s="27"/>
      <c r="D915" s="27"/>
      <c r="E915" s="27"/>
      <c r="F915" s="27"/>
      <c r="G915" s="27"/>
      <c r="H915" s="101"/>
      <c r="I915" s="27"/>
      <c r="J915" s="27"/>
      <c r="K915" s="27"/>
    </row>
    <row r="916" spans="1:11" x14ac:dyDescent="0.25">
      <c r="A916" s="27"/>
      <c r="B916" s="27"/>
      <c r="C916" s="27"/>
      <c r="D916" s="27"/>
      <c r="E916" s="27"/>
      <c r="F916" s="27"/>
      <c r="G916" s="27"/>
      <c r="H916" s="101"/>
      <c r="I916" s="27"/>
      <c r="J916" s="27"/>
      <c r="K916" s="27"/>
    </row>
    <row r="917" spans="1:11" x14ac:dyDescent="0.25">
      <c r="A917" s="27"/>
      <c r="B917" s="27"/>
      <c r="C917" s="27"/>
      <c r="D917" s="27"/>
      <c r="E917" s="27"/>
      <c r="F917" s="27"/>
      <c r="G917" s="27"/>
      <c r="H917" s="101"/>
      <c r="I917" s="27"/>
      <c r="J917" s="27"/>
      <c r="K917" s="27"/>
    </row>
    <row r="918" spans="1:11" x14ac:dyDescent="0.25">
      <c r="A918" s="27"/>
      <c r="B918" s="27"/>
      <c r="C918" s="27"/>
      <c r="D918" s="27"/>
      <c r="E918" s="27"/>
      <c r="F918" s="27"/>
      <c r="G918" s="27"/>
      <c r="H918" s="101"/>
      <c r="I918" s="27"/>
      <c r="J918" s="27"/>
      <c r="K918" s="27"/>
    </row>
    <row r="919" spans="1:11" x14ac:dyDescent="0.25">
      <c r="A919" s="27"/>
      <c r="B919" s="27"/>
      <c r="C919" s="27"/>
      <c r="D919" s="27"/>
      <c r="E919" s="27"/>
      <c r="F919" s="27"/>
      <c r="G919" s="27"/>
      <c r="H919" s="101"/>
      <c r="I919" s="27"/>
      <c r="J919" s="27"/>
      <c r="K919" s="27"/>
    </row>
    <row r="920" spans="1:11" x14ac:dyDescent="0.25">
      <c r="A920" s="27"/>
      <c r="B920" s="27"/>
      <c r="C920" s="27"/>
      <c r="D920" s="27"/>
      <c r="E920" s="27"/>
      <c r="F920" s="27"/>
      <c r="G920" s="27"/>
      <c r="H920" s="101"/>
      <c r="I920" s="27"/>
      <c r="J920" s="27"/>
      <c r="K920" s="27"/>
    </row>
    <row r="921" spans="1:11" x14ac:dyDescent="0.25">
      <c r="A921" s="27"/>
      <c r="B921" s="27"/>
      <c r="C921" s="27"/>
      <c r="D921" s="27"/>
      <c r="E921" s="27"/>
      <c r="F921" s="27"/>
      <c r="G921" s="27"/>
      <c r="H921" s="101"/>
      <c r="I921" s="27"/>
      <c r="J921" s="27"/>
      <c r="K921" s="27"/>
    </row>
    <row r="922" spans="1:11" x14ac:dyDescent="0.25">
      <c r="A922" s="27"/>
      <c r="B922" s="27"/>
      <c r="C922" s="27"/>
      <c r="D922" s="27"/>
      <c r="E922" s="27"/>
      <c r="F922" s="27"/>
      <c r="G922" s="27"/>
      <c r="H922" s="101"/>
      <c r="I922" s="27"/>
      <c r="J922" s="27"/>
      <c r="K922" s="27"/>
    </row>
    <row r="923" spans="1:11" x14ac:dyDescent="0.25">
      <c r="A923" s="27"/>
      <c r="B923" s="27"/>
      <c r="C923" s="27"/>
      <c r="D923" s="27"/>
      <c r="E923" s="27"/>
      <c r="F923" s="27"/>
      <c r="G923" s="27"/>
      <c r="H923" s="101"/>
      <c r="I923" s="27"/>
      <c r="J923" s="27"/>
      <c r="K923" s="27"/>
    </row>
    <row r="924" spans="1:11" x14ac:dyDescent="0.25">
      <c r="A924" s="27"/>
      <c r="B924" s="27"/>
      <c r="C924" s="27"/>
      <c r="D924" s="27"/>
      <c r="E924" s="27"/>
      <c r="F924" s="27"/>
      <c r="G924" s="27"/>
      <c r="H924" s="101"/>
      <c r="I924" s="27"/>
      <c r="J924" s="27"/>
      <c r="K924" s="27"/>
    </row>
    <row r="925" spans="1:11" x14ac:dyDescent="0.25">
      <c r="A925" s="27"/>
      <c r="B925" s="27"/>
      <c r="C925" s="27"/>
      <c r="D925" s="27"/>
      <c r="E925" s="27"/>
      <c r="F925" s="27"/>
      <c r="G925" s="27"/>
      <c r="H925" s="101"/>
      <c r="I925" s="27"/>
      <c r="J925" s="27"/>
      <c r="K925" s="27"/>
    </row>
    <row r="926" spans="1:11" x14ac:dyDescent="0.25">
      <c r="A926" s="27"/>
      <c r="B926" s="27"/>
      <c r="C926" s="27"/>
      <c r="D926" s="27"/>
      <c r="E926" s="27"/>
      <c r="F926" s="27"/>
      <c r="G926" s="27"/>
      <c r="H926" s="101"/>
      <c r="I926" s="27"/>
      <c r="J926" s="27"/>
      <c r="K926" s="27"/>
    </row>
    <row r="927" spans="1:11" x14ac:dyDescent="0.25">
      <c r="A927" s="27"/>
      <c r="B927" s="27"/>
      <c r="C927" s="27"/>
      <c r="D927" s="27"/>
      <c r="E927" s="27"/>
      <c r="F927" s="27"/>
      <c r="G927" s="27"/>
      <c r="H927" s="101"/>
      <c r="I927" s="27"/>
      <c r="J927" s="27"/>
      <c r="K927" s="27"/>
    </row>
    <row r="928" spans="1:11" x14ac:dyDescent="0.25">
      <c r="A928" s="27"/>
      <c r="B928" s="27"/>
      <c r="C928" s="27"/>
      <c r="D928" s="27"/>
      <c r="E928" s="27"/>
      <c r="F928" s="27"/>
      <c r="G928" s="27"/>
      <c r="H928" s="101"/>
      <c r="I928" s="27"/>
      <c r="J928" s="27"/>
      <c r="K928" s="27"/>
    </row>
    <row r="929" spans="1:11" x14ac:dyDescent="0.25">
      <c r="A929" s="27"/>
      <c r="B929" s="27"/>
      <c r="C929" s="27"/>
      <c r="D929" s="27"/>
      <c r="E929" s="27"/>
      <c r="F929" s="27"/>
      <c r="G929" s="27"/>
      <c r="H929" s="101"/>
      <c r="I929" s="27"/>
      <c r="J929" s="27"/>
      <c r="K929" s="27"/>
    </row>
    <row r="930" spans="1:11" x14ac:dyDescent="0.25">
      <c r="A930" s="27"/>
      <c r="B930" s="27"/>
      <c r="C930" s="27"/>
      <c r="D930" s="27"/>
      <c r="E930" s="27"/>
      <c r="F930" s="27"/>
      <c r="G930" s="27"/>
      <c r="H930" s="101"/>
      <c r="I930" s="27"/>
      <c r="J930" s="27"/>
      <c r="K930" s="27"/>
    </row>
    <row r="931" spans="1:11" x14ac:dyDescent="0.25">
      <c r="A931" s="27"/>
      <c r="B931" s="27"/>
      <c r="C931" s="27"/>
      <c r="D931" s="27"/>
      <c r="E931" s="27"/>
      <c r="F931" s="27"/>
      <c r="G931" s="27"/>
      <c r="H931" s="101"/>
      <c r="I931" s="27"/>
      <c r="J931" s="27"/>
      <c r="K931" s="27"/>
    </row>
    <row r="932" spans="1:11" x14ac:dyDescent="0.25">
      <c r="A932" s="27"/>
      <c r="B932" s="27"/>
      <c r="C932" s="27"/>
      <c r="D932" s="27"/>
      <c r="E932" s="27"/>
      <c r="F932" s="27"/>
      <c r="G932" s="27"/>
      <c r="H932" s="101"/>
      <c r="I932" s="27"/>
      <c r="J932" s="27"/>
      <c r="K932" s="27"/>
    </row>
    <row r="933" spans="1:11" x14ac:dyDescent="0.25">
      <c r="A933" s="27"/>
      <c r="B933" s="27"/>
      <c r="C933" s="27"/>
      <c r="D933" s="27"/>
      <c r="E933" s="27"/>
      <c r="F933" s="27"/>
      <c r="G933" s="27"/>
      <c r="H933" s="101"/>
      <c r="I933" s="27"/>
      <c r="J933" s="27"/>
      <c r="K933" s="27"/>
    </row>
    <row r="934" spans="1:11" x14ac:dyDescent="0.25">
      <c r="A934" s="27"/>
      <c r="B934" s="27"/>
      <c r="C934" s="27"/>
      <c r="D934" s="27"/>
      <c r="E934" s="27"/>
      <c r="F934" s="27"/>
      <c r="G934" s="27"/>
      <c r="H934" s="101"/>
      <c r="I934" s="27"/>
      <c r="J934" s="27"/>
      <c r="K934" s="27"/>
    </row>
    <row r="935" spans="1:11" x14ac:dyDescent="0.25">
      <c r="A935" s="27"/>
      <c r="B935" s="27"/>
      <c r="C935" s="27"/>
      <c r="D935" s="27"/>
      <c r="E935" s="27"/>
      <c r="F935" s="27"/>
      <c r="G935" s="27"/>
      <c r="H935" s="101"/>
      <c r="I935" s="27"/>
      <c r="J935" s="27"/>
      <c r="K935" s="27"/>
    </row>
    <row r="936" spans="1:11" x14ac:dyDescent="0.25">
      <c r="A936" s="27"/>
      <c r="B936" s="27"/>
      <c r="C936" s="27"/>
      <c r="D936" s="27"/>
      <c r="E936" s="27"/>
      <c r="F936" s="27"/>
      <c r="G936" s="27"/>
      <c r="H936" s="101"/>
      <c r="I936" s="27"/>
      <c r="J936" s="27"/>
      <c r="K936" s="27"/>
    </row>
    <row r="937" spans="1:11" x14ac:dyDescent="0.25">
      <c r="A937" s="27"/>
      <c r="B937" s="27"/>
      <c r="C937" s="27"/>
      <c r="D937" s="27"/>
      <c r="E937" s="27"/>
      <c r="F937" s="27"/>
      <c r="G937" s="27"/>
      <c r="H937" s="101"/>
      <c r="I937" s="27"/>
      <c r="J937" s="27"/>
      <c r="K937" s="27"/>
    </row>
    <row r="938" spans="1:11" x14ac:dyDescent="0.25">
      <c r="A938" s="27"/>
      <c r="B938" s="27"/>
      <c r="C938" s="27"/>
      <c r="D938" s="27"/>
      <c r="E938" s="27"/>
      <c r="F938" s="27"/>
      <c r="G938" s="27"/>
      <c r="H938" s="101"/>
      <c r="I938" s="27"/>
      <c r="J938" s="27"/>
      <c r="K938" s="27"/>
    </row>
    <row r="939" spans="1:11" x14ac:dyDescent="0.25">
      <c r="A939" s="27"/>
      <c r="B939" s="27"/>
      <c r="C939" s="27"/>
      <c r="D939" s="27"/>
      <c r="E939" s="27"/>
      <c r="F939" s="27"/>
      <c r="G939" s="27"/>
      <c r="H939" s="101"/>
      <c r="I939" s="27"/>
      <c r="J939" s="27"/>
      <c r="K939" s="27"/>
    </row>
    <row r="940" spans="1:11" x14ac:dyDescent="0.25">
      <c r="A940" s="27"/>
      <c r="B940" s="27"/>
      <c r="C940" s="27"/>
      <c r="D940" s="27"/>
      <c r="E940" s="27"/>
      <c r="F940" s="27"/>
      <c r="G940" s="27"/>
      <c r="H940" s="101"/>
      <c r="I940" s="27"/>
      <c r="J940" s="27"/>
      <c r="K940" s="27"/>
    </row>
    <row r="941" spans="1:11" x14ac:dyDescent="0.25">
      <c r="A941" s="27"/>
      <c r="B941" s="27"/>
      <c r="C941" s="27"/>
      <c r="D941" s="27"/>
      <c r="E941" s="27"/>
      <c r="F941" s="27"/>
      <c r="G941" s="27"/>
      <c r="H941" s="101"/>
      <c r="I941" s="27"/>
      <c r="J941" s="27"/>
      <c r="K941" s="27"/>
    </row>
    <row r="942" spans="1:11" x14ac:dyDescent="0.25">
      <c r="A942" s="27"/>
      <c r="B942" s="27"/>
      <c r="C942" s="27"/>
      <c r="D942" s="27"/>
      <c r="E942" s="27"/>
      <c r="F942" s="27"/>
      <c r="G942" s="27"/>
      <c r="H942" s="101"/>
      <c r="I942" s="27"/>
      <c r="J942" s="27"/>
      <c r="K942" s="27"/>
    </row>
    <row r="943" spans="1:11" x14ac:dyDescent="0.25">
      <c r="A943" s="27"/>
      <c r="B943" s="27"/>
      <c r="C943" s="27"/>
      <c r="D943" s="27"/>
      <c r="E943" s="27"/>
      <c r="F943" s="27"/>
      <c r="G943" s="27"/>
      <c r="H943" s="101"/>
      <c r="I943" s="27"/>
      <c r="J943" s="27"/>
      <c r="K943" s="27"/>
    </row>
    <row r="944" spans="1:11" x14ac:dyDescent="0.25">
      <c r="A944" s="27"/>
      <c r="B944" s="27"/>
      <c r="C944" s="27"/>
      <c r="D944" s="27"/>
      <c r="E944" s="27"/>
      <c r="F944" s="27"/>
      <c r="G944" s="27"/>
      <c r="H944" s="101"/>
      <c r="I944" s="27"/>
      <c r="J944" s="27"/>
      <c r="K944" s="27"/>
    </row>
    <row r="945" spans="1:11" x14ac:dyDescent="0.25">
      <c r="A945" s="27"/>
      <c r="B945" s="27"/>
      <c r="C945" s="27"/>
      <c r="D945" s="27"/>
      <c r="E945" s="27"/>
      <c r="F945" s="27"/>
      <c r="G945" s="27"/>
      <c r="H945" s="101"/>
      <c r="I945" s="27"/>
      <c r="J945" s="27"/>
      <c r="K945" s="27"/>
    </row>
    <row r="946" spans="1:11" x14ac:dyDescent="0.25">
      <c r="A946" s="27"/>
      <c r="B946" s="27"/>
      <c r="C946" s="27"/>
      <c r="D946" s="27"/>
      <c r="E946" s="27"/>
      <c r="F946" s="27"/>
      <c r="G946" s="27"/>
      <c r="H946" s="101"/>
      <c r="I946" s="27"/>
      <c r="J946" s="27"/>
      <c r="K946" s="27"/>
    </row>
    <row r="947" spans="1:11" x14ac:dyDescent="0.25">
      <c r="A947" s="27"/>
      <c r="B947" s="27"/>
      <c r="C947" s="27"/>
      <c r="D947" s="27"/>
      <c r="E947" s="27"/>
      <c r="F947" s="27"/>
      <c r="G947" s="27"/>
      <c r="H947" s="101"/>
      <c r="I947" s="27"/>
      <c r="J947" s="27"/>
      <c r="K947" s="27"/>
    </row>
    <row r="948" spans="1:11" x14ac:dyDescent="0.25">
      <c r="A948" s="27"/>
      <c r="B948" s="27"/>
      <c r="C948" s="27"/>
      <c r="D948" s="27"/>
      <c r="E948" s="27"/>
      <c r="F948" s="27"/>
      <c r="G948" s="27"/>
      <c r="H948" s="101"/>
      <c r="I948" s="27"/>
      <c r="J948" s="27"/>
      <c r="K948" s="27"/>
    </row>
    <row r="949" spans="1:11" x14ac:dyDescent="0.25">
      <c r="A949" s="27"/>
      <c r="B949" s="27"/>
      <c r="C949" s="27"/>
      <c r="D949" s="27"/>
      <c r="E949" s="27"/>
      <c r="F949" s="27"/>
      <c r="G949" s="27"/>
      <c r="H949" s="101"/>
      <c r="I949" s="27"/>
      <c r="J949" s="27"/>
      <c r="K949" s="27"/>
    </row>
    <row r="950" spans="1:11" x14ac:dyDescent="0.25">
      <c r="A950" s="27"/>
      <c r="B950" s="27"/>
      <c r="C950" s="27"/>
      <c r="D950" s="27"/>
      <c r="E950" s="27"/>
      <c r="F950" s="27"/>
      <c r="G950" s="27"/>
      <c r="H950" s="101"/>
      <c r="I950" s="27"/>
      <c r="J950" s="27"/>
      <c r="K950" s="27"/>
    </row>
    <row r="951" spans="1:11" x14ac:dyDescent="0.25">
      <c r="A951" s="27"/>
      <c r="B951" s="27"/>
      <c r="C951" s="27"/>
      <c r="D951" s="27"/>
      <c r="E951" s="27"/>
      <c r="F951" s="27"/>
      <c r="G951" s="27"/>
      <c r="H951" s="101"/>
      <c r="I951" s="27"/>
      <c r="J951" s="27"/>
      <c r="K951" s="27"/>
    </row>
    <row r="952" spans="1:11" x14ac:dyDescent="0.25">
      <c r="A952" s="27"/>
      <c r="B952" s="27"/>
      <c r="C952" s="27"/>
      <c r="D952" s="27"/>
      <c r="E952" s="27"/>
      <c r="F952" s="27"/>
      <c r="G952" s="27"/>
      <c r="H952" s="101"/>
      <c r="I952" s="27"/>
      <c r="J952" s="27"/>
      <c r="K952" s="27"/>
    </row>
    <row r="953" spans="1:11" x14ac:dyDescent="0.25">
      <c r="A953" s="27"/>
      <c r="B953" s="27"/>
      <c r="C953" s="27"/>
      <c r="D953" s="27"/>
      <c r="E953" s="27"/>
      <c r="F953" s="27"/>
      <c r="G953" s="27"/>
      <c r="H953" s="101"/>
      <c r="I953" s="27"/>
      <c r="J953" s="27"/>
      <c r="K953" s="27"/>
    </row>
    <row r="954" spans="1:11" x14ac:dyDescent="0.25">
      <c r="A954" s="27"/>
      <c r="B954" s="27"/>
      <c r="C954" s="27"/>
      <c r="D954" s="27"/>
      <c r="E954" s="27"/>
      <c r="F954" s="27"/>
      <c r="G954" s="27"/>
      <c r="H954" s="101"/>
      <c r="I954" s="27"/>
      <c r="J954" s="27"/>
      <c r="K954" s="27"/>
    </row>
    <row r="955" spans="1:11" x14ac:dyDescent="0.25">
      <c r="A955" s="27"/>
      <c r="B955" s="27"/>
      <c r="C955" s="27"/>
      <c r="D955" s="27"/>
      <c r="E955" s="27"/>
      <c r="F955" s="27"/>
      <c r="G955" s="27"/>
      <c r="H955" s="101"/>
      <c r="I955" s="27"/>
      <c r="J955" s="27"/>
      <c r="K955" s="27"/>
    </row>
    <row r="956" spans="1:11" x14ac:dyDescent="0.25">
      <c r="A956" s="27"/>
      <c r="B956" s="27"/>
      <c r="C956" s="27"/>
      <c r="D956" s="27"/>
      <c r="E956" s="27"/>
      <c r="F956" s="27"/>
      <c r="G956" s="27"/>
      <c r="H956" s="101"/>
      <c r="I956" s="27"/>
      <c r="J956" s="27"/>
      <c r="K956" s="27"/>
    </row>
    <row r="957" spans="1:11" x14ac:dyDescent="0.25">
      <c r="A957" s="27"/>
      <c r="B957" s="27"/>
      <c r="C957" s="27"/>
      <c r="D957" s="27"/>
      <c r="E957" s="27"/>
      <c r="F957" s="27"/>
      <c r="G957" s="27"/>
      <c r="H957" s="101"/>
      <c r="I957" s="27"/>
      <c r="J957" s="27"/>
      <c r="K957" s="27"/>
    </row>
    <row r="958" spans="1:11" x14ac:dyDescent="0.25">
      <c r="A958" s="27"/>
      <c r="B958" s="27"/>
      <c r="C958" s="27"/>
      <c r="D958" s="27"/>
      <c r="E958" s="27"/>
      <c r="F958" s="27"/>
      <c r="G958" s="27"/>
      <c r="H958" s="101"/>
      <c r="I958" s="27"/>
      <c r="J958" s="27"/>
      <c r="K958" s="27"/>
    </row>
    <row r="959" spans="1:11" x14ac:dyDescent="0.25">
      <c r="A959" s="27"/>
      <c r="B959" s="27"/>
      <c r="C959" s="27"/>
      <c r="D959" s="27"/>
      <c r="E959" s="27"/>
      <c r="F959" s="27"/>
      <c r="G959" s="27"/>
      <c r="H959" s="101"/>
      <c r="I959" s="27"/>
      <c r="J959" s="27"/>
      <c r="K959" s="27"/>
    </row>
    <row r="960" spans="1:11" x14ac:dyDescent="0.25">
      <c r="A960" s="27"/>
      <c r="B960" s="27"/>
      <c r="C960" s="27"/>
      <c r="D960" s="27"/>
      <c r="E960" s="27"/>
      <c r="F960" s="27"/>
      <c r="G960" s="27"/>
      <c r="H960" s="101"/>
      <c r="I960" s="27"/>
      <c r="J960" s="27"/>
      <c r="K960" s="27"/>
    </row>
    <row r="961" spans="1:11" x14ac:dyDescent="0.25">
      <c r="A961" s="27"/>
      <c r="B961" s="27"/>
      <c r="C961" s="27"/>
      <c r="D961" s="27"/>
      <c r="E961" s="27"/>
      <c r="F961" s="27"/>
      <c r="G961" s="27"/>
      <c r="H961" s="101"/>
      <c r="I961" s="27"/>
      <c r="J961" s="27"/>
      <c r="K961" s="27"/>
    </row>
    <row r="962" spans="1:11" x14ac:dyDescent="0.25">
      <c r="A962" s="27"/>
      <c r="B962" s="27"/>
      <c r="C962" s="27"/>
      <c r="D962" s="27"/>
      <c r="E962" s="27"/>
      <c r="F962" s="27"/>
      <c r="G962" s="27"/>
      <c r="H962" s="101"/>
      <c r="I962" s="27"/>
      <c r="J962" s="27"/>
      <c r="K962" s="27"/>
    </row>
    <row r="963" spans="1:11" x14ac:dyDescent="0.25">
      <c r="A963" s="27"/>
      <c r="B963" s="27"/>
      <c r="C963" s="27"/>
      <c r="D963" s="27"/>
      <c r="E963" s="27"/>
      <c r="F963" s="27"/>
      <c r="G963" s="27"/>
      <c r="H963" s="101"/>
      <c r="I963" s="27"/>
      <c r="J963" s="27"/>
      <c r="K963" s="27"/>
    </row>
    <row r="964" spans="1:11" x14ac:dyDescent="0.25">
      <c r="A964" s="27"/>
      <c r="B964" s="27"/>
      <c r="C964" s="27"/>
      <c r="D964" s="27"/>
      <c r="E964" s="27"/>
      <c r="F964" s="27"/>
      <c r="G964" s="27"/>
      <c r="H964" s="101"/>
      <c r="I964" s="27"/>
      <c r="J964" s="27"/>
      <c r="K964" s="27"/>
    </row>
    <row r="965" spans="1:11" x14ac:dyDescent="0.25">
      <c r="A965" s="27"/>
      <c r="B965" s="27"/>
      <c r="C965" s="27"/>
      <c r="D965" s="27"/>
      <c r="E965" s="27"/>
      <c r="F965" s="27"/>
      <c r="G965" s="27"/>
      <c r="H965" s="101"/>
      <c r="I965" s="27"/>
      <c r="J965" s="27"/>
      <c r="K965" s="27"/>
    </row>
    <row r="966" spans="1:11" x14ac:dyDescent="0.25">
      <c r="A966" s="27"/>
      <c r="B966" s="27"/>
      <c r="C966" s="27"/>
      <c r="D966" s="27"/>
      <c r="E966" s="27"/>
      <c r="F966" s="27"/>
      <c r="G966" s="27"/>
      <c r="H966" s="101"/>
      <c r="I966" s="27"/>
      <c r="J966" s="27"/>
      <c r="K966" s="27"/>
    </row>
    <row r="967" spans="1:11" x14ac:dyDescent="0.25">
      <c r="A967" s="27"/>
      <c r="B967" s="27"/>
      <c r="C967" s="27"/>
      <c r="D967" s="27"/>
      <c r="E967" s="27"/>
      <c r="F967" s="27"/>
      <c r="G967" s="27"/>
      <c r="H967" s="101"/>
      <c r="I967" s="27"/>
      <c r="J967" s="27"/>
      <c r="K967" s="27"/>
    </row>
    <row r="968" spans="1:11" x14ac:dyDescent="0.25">
      <c r="A968" s="27"/>
      <c r="B968" s="27"/>
      <c r="C968" s="27"/>
      <c r="D968" s="27"/>
      <c r="E968" s="27"/>
      <c r="F968" s="27"/>
      <c r="G968" s="27"/>
      <c r="H968" s="101"/>
      <c r="I968" s="27"/>
      <c r="J968" s="27"/>
      <c r="K968" s="27"/>
    </row>
    <row r="969" spans="1:11" x14ac:dyDescent="0.25">
      <c r="A969" s="27"/>
      <c r="B969" s="27"/>
      <c r="C969" s="27"/>
      <c r="D969" s="27"/>
      <c r="E969" s="27"/>
      <c r="F969" s="27"/>
      <c r="G969" s="27"/>
      <c r="H969" s="101"/>
      <c r="I969" s="27"/>
      <c r="J969" s="27"/>
      <c r="K969" s="27"/>
    </row>
    <row r="970" spans="1:11" x14ac:dyDescent="0.25">
      <c r="A970" s="27"/>
      <c r="B970" s="27"/>
      <c r="C970" s="27"/>
      <c r="D970" s="27"/>
      <c r="E970" s="27"/>
      <c r="F970" s="27"/>
      <c r="G970" s="27"/>
      <c r="H970" s="101"/>
      <c r="I970" s="27"/>
      <c r="J970" s="27"/>
      <c r="K970" s="27"/>
    </row>
    <row r="971" spans="1:11" x14ac:dyDescent="0.25">
      <c r="A971" s="27"/>
      <c r="B971" s="27"/>
      <c r="C971" s="27"/>
      <c r="D971" s="27"/>
      <c r="E971" s="27"/>
      <c r="F971" s="27"/>
      <c r="G971" s="27"/>
      <c r="H971" s="101"/>
      <c r="I971" s="27"/>
      <c r="J971" s="27"/>
      <c r="K971" s="27"/>
    </row>
    <row r="972" spans="1:11" x14ac:dyDescent="0.25">
      <c r="A972" s="27"/>
      <c r="B972" s="27"/>
      <c r="C972" s="27"/>
      <c r="D972" s="27"/>
      <c r="E972" s="27"/>
      <c r="F972" s="27"/>
      <c r="G972" s="27"/>
      <c r="H972" s="101"/>
      <c r="I972" s="27"/>
      <c r="J972" s="27"/>
      <c r="K972" s="27"/>
    </row>
    <row r="973" spans="1:11" x14ac:dyDescent="0.25">
      <c r="A973" s="27"/>
      <c r="B973" s="27"/>
      <c r="C973" s="27"/>
      <c r="D973" s="27"/>
      <c r="E973" s="27"/>
      <c r="F973" s="27"/>
      <c r="G973" s="27"/>
      <c r="H973" s="101"/>
      <c r="I973" s="27"/>
      <c r="J973" s="27"/>
      <c r="K973" s="27"/>
    </row>
    <row r="974" spans="1:11" x14ac:dyDescent="0.25">
      <c r="A974" s="27"/>
      <c r="B974" s="27"/>
      <c r="C974" s="27"/>
      <c r="D974" s="27"/>
      <c r="E974" s="27"/>
      <c r="F974" s="27"/>
      <c r="G974" s="27"/>
      <c r="H974" s="101"/>
      <c r="I974" s="27"/>
      <c r="J974" s="27"/>
      <c r="K974" s="27"/>
    </row>
    <row r="975" spans="1:11" x14ac:dyDescent="0.25">
      <c r="A975" s="27"/>
      <c r="B975" s="27"/>
      <c r="C975" s="27"/>
      <c r="D975" s="27"/>
      <c r="E975" s="27"/>
      <c r="F975" s="27"/>
      <c r="G975" s="27"/>
      <c r="H975" s="101"/>
      <c r="I975" s="27"/>
      <c r="J975" s="27"/>
      <c r="K975" s="27"/>
    </row>
    <row r="976" spans="1:11" x14ac:dyDescent="0.25">
      <c r="A976" s="27"/>
      <c r="B976" s="27"/>
      <c r="C976" s="27"/>
      <c r="D976" s="27"/>
      <c r="E976" s="27"/>
      <c r="F976" s="27"/>
      <c r="G976" s="27"/>
      <c r="H976" s="101"/>
      <c r="I976" s="27"/>
      <c r="J976" s="27"/>
      <c r="K976" s="27"/>
    </row>
    <row r="977" spans="1:11" x14ac:dyDescent="0.25">
      <c r="A977" s="27"/>
      <c r="B977" s="27"/>
      <c r="C977" s="27"/>
      <c r="D977" s="27"/>
      <c r="E977" s="27"/>
      <c r="F977" s="27"/>
      <c r="G977" s="27"/>
      <c r="H977" s="101"/>
      <c r="I977" s="27"/>
      <c r="J977" s="27"/>
      <c r="K977" s="27"/>
    </row>
    <row r="978" spans="1:11" x14ac:dyDescent="0.25">
      <c r="A978" s="27"/>
      <c r="B978" s="27"/>
      <c r="C978" s="27"/>
      <c r="D978" s="27"/>
      <c r="E978" s="27"/>
      <c r="F978" s="27"/>
      <c r="G978" s="27"/>
      <c r="H978" s="101"/>
      <c r="I978" s="27"/>
      <c r="J978" s="27"/>
      <c r="K978" s="27"/>
    </row>
    <row r="979" spans="1:11" x14ac:dyDescent="0.25">
      <c r="A979" s="27"/>
      <c r="B979" s="27"/>
      <c r="C979" s="27"/>
      <c r="D979" s="27"/>
      <c r="E979" s="27"/>
      <c r="F979" s="27"/>
      <c r="G979" s="27"/>
      <c r="H979" s="101"/>
      <c r="I979" s="27"/>
      <c r="J979" s="27"/>
      <c r="K979" s="27"/>
    </row>
    <row r="980" spans="1:11" x14ac:dyDescent="0.25">
      <c r="A980" s="27"/>
      <c r="B980" s="27"/>
      <c r="C980" s="27"/>
      <c r="D980" s="27"/>
      <c r="E980" s="27"/>
      <c r="F980" s="27"/>
      <c r="G980" s="27"/>
      <c r="H980" s="101"/>
      <c r="I980" s="27"/>
      <c r="J980" s="27"/>
      <c r="K980" s="27"/>
    </row>
    <row r="981" spans="1:11" x14ac:dyDescent="0.25">
      <c r="A981" s="27"/>
      <c r="B981" s="27"/>
      <c r="C981" s="27"/>
      <c r="D981" s="27"/>
      <c r="E981" s="27"/>
      <c r="F981" s="27"/>
      <c r="G981" s="27"/>
      <c r="H981" s="101"/>
      <c r="I981" s="27"/>
      <c r="J981" s="27"/>
      <c r="K981" s="27"/>
    </row>
    <row r="982" spans="1:11" x14ac:dyDescent="0.25">
      <c r="A982" s="27"/>
      <c r="B982" s="27"/>
      <c r="C982" s="27"/>
      <c r="D982" s="27"/>
      <c r="E982" s="27"/>
      <c r="F982" s="27"/>
      <c r="G982" s="27"/>
      <c r="H982" s="101"/>
      <c r="I982" s="27"/>
      <c r="J982" s="27"/>
      <c r="K982" s="27"/>
    </row>
    <row r="983" spans="1:11" x14ac:dyDescent="0.25">
      <c r="A983" s="27"/>
      <c r="B983" s="27"/>
      <c r="C983" s="27"/>
      <c r="D983" s="27"/>
      <c r="E983" s="27"/>
      <c r="F983" s="27"/>
      <c r="G983" s="27"/>
      <c r="H983" s="101"/>
      <c r="I983" s="27"/>
      <c r="J983" s="27"/>
      <c r="K983" s="27"/>
    </row>
    <row r="984" spans="1:11" x14ac:dyDescent="0.25">
      <c r="A984" s="27"/>
      <c r="B984" s="27"/>
      <c r="C984" s="27"/>
      <c r="D984" s="27"/>
      <c r="E984" s="27"/>
      <c r="F984" s="27"/>
      <c r="G984" s="27"/>
      <c r="H984" s="101"/>
      <c r="I984" s="27"/>
      <c r="J984" s="27"/>
      <c r="K984" s="27"/>
    </row>
    <row r="985" spans="1:11" x14ac:dyDescent="0.25">
      <c r="A985" s="27"/>
      <c r="B985" s="27"/>
      <c r="C985" s="27"/>
      <c r="D985" s="27"/>
      <c r="E985" s="27"/>
      <c r="F985" s="27"/>
      <c r="G985" s="27"/>
      <c r="H985" s="101"/>
      <c r="I985" s="27"/>
      <c r="J985" s="27"/>
      <c r="K985" s="27"/>
    </row>
    <row r="986" spans="1:11" x14ac:dyDescent="0.25">
      <c r="A986" s="27"/>
      <c r="B986" s="27"/>
      <c r="C986" s="27"/>
      <c r="D986" s="27"/>
      <c r="E986" s="27"/>
      <c r="F986" s="27"/>
      <c r="G986" s="27"/>
      <c r="H986" s="101"/>
      <c r="I986" s="27"/>
      <c r="J986" s="27"/>
      <c r="K986" s="27"/>
    </row>
    <row r="987" spans="1:11" x14ac:dyDescent="0.25">
      <c r="A987" s="27"/>
      <c r="B987" s="27"/>
      <c r="C987" s="27"/>
      <c r="D987" s="27"/>
      <c r="E987" s="27"/>
      <c r="F987" s="27"/>
      <c r="G987" s="27"/>
      <c r="H987" s="101"/>
      <c r="I987" s="27"/>
      <c r="J987" s="27"/>
      <c r="K987" s="27"/>
    </row>
    <row r="988" spans="1:11" x14ac:dyDescent="0.25">
      <c r="A988" s="27"/>
      <c r="B988" s="27"/>
      <c r="C988" s="27"/>
      <c r="D988" s="27"/>
      <c r="E988" s="27"/>
      <c r="F988" s="27"/>
      <c r="G988" s="27"/>
      <c r="H988" s="101"/>
      <c r="I988" s="27"/>
      <c r="J988" s="27"/>
      <c r="K988" s="27"/>
    </row>
    <row r="989" spans="1:11" x14ac:dyDescent="0.25">
      <c r="A989" s="27"/>
      <c r="B989" s="27"/>
      <c r="C989" s="27"/>
      <c r="D989" s="27"/>
      <c r="E989" s="27"/>
      <c r="F989" s="27"/>
      <c r="G989" s="27"/>
      <c r="H989" s="101"/>
      <c r="I989" s="27"/>
      <c r="J989" s="27"/>
      <c r="K989" s="27"/>
    </row>
    <row r="990" spans="1:11" x14ac:dyDescent="0.25">
      <c r="A990" s="27"/>
      <c r="B990" s="27"/>
      <c r="C990" s="27"/>
      <c r="D990" s="27"/>
      <c r="E990" s="27"/>
      <c r="F990" s="27"/>
      <c r="G990" s="27"/>
      <c r="H990" s="101"/>
      <c r="I990" s="27"/>
      <c r="J990" s="27"/>
      <c r="K990" s="27"/>
    </row>
    <row r="991" spans="1:11" x14ac:dyDescent="0.25">
      <c r="A991" s="27"/>
      <c r="B991" s="27"/>
      <c r="C991" s="27"/>
      <c r="D991" s="27"/>
      <c r="E991" s="27"/>
      <c r="F991" s="27"/>
      <c r="G991" s="27"/>
      <c r="H991" s="101"/>
      <c r="I991" s="27"/>
      <c r="J991" s="27"/>
      <c r="K991" s="27"/>
    </row>
    <row r="992" spans="1:11" x14ac:dyDescent="0.25">
      <c r="A992" s="27"/>
      <c r="B992" s="27"/>
      <c r="C992" s="27"/>
      <c r="D992" s="27"/>
      <c r="E992" s="27"/>
      <c r="F992" s="27"/>
      <c r="G992" s="27"/>
      <c r="H992" s="101"/>
      <c r="I992" s="27"/>
      <c r="J992" s="27"/>
      <c r="K992" s="27"/>
    </row>
    <row r="993" spans="1:11" x14ac:dyDescent="0.25">
      <c r="A993" s="27"/>
      <c r="B993" s="27"/>
      <c r="C993" s="27"/>
      <c r="D993" s="27"/>
      <c r="E993" s="27"/>
      <c r="F993" s="27"/>
      <c r="G993" s="27"/>
      <c r="H993" s="101"/>
      <c r="I993" s="27"/>
      <c r="J993" s="27"/>
      <c r="K993" s="27"/>
    </row>
    <row r="994" spans="1:11" x14ac:dyDescent="0.25">
      <c r="A994" s="27"/>
      <c r="B994" s="27"/>
      <c r="C994" s="27"/>
      <c r="D994" s="27"/>
      <c r="E994" s="27"/>
      <c r="F994" s="27"/>
      <c r="G994" s="27"/>
      <c r="H994" s="101"/>
      <c r="I994" s="27"/>
      <c r="J994" s="27"/>
      <c r="K994" s="27"/>
    </row>
    <row r="995" spans="1:11" x14ac:dyDescent="0.25">
      <c r="A995" s="27"/>
      <c r="B995" s="27"/>
      <c r="C995" s="27"/>
      <c r="D995" s="27"/>
      <c r="E995" s="27"/>
      <c r="F995" s="27"/>
      <c r="G995" s="27"/>
      <c r="H995" s="101"/>
      <c r="I995" s="27"/>
      <c r="J995" s="27"/>
      <c r="K995" s="27"/>
    </row>
    <row r="996" spans="1:11" x14ac:dyDescent="0.25">
      <c r="A996" s="27"/>
      <c r="B996" s="27"/>
      <c r="C996" s="27"/>
      <c r="D996" s="27"/>
      <c r="E996" s="27"/>
      <c r="F996" s="27"/>
      <c r="G996" s="27"/>
      <c r="H996" s="101"/>
      <c r="I996" s="27"/>
      <c r="J996" s="27"/>
      <c r="K996" s="27"/>
    </row>
    <row r="997" spans="1:11" x14ac:dyDescent="0.25">
      <c r="A997" s="27"/>
      <c r="B997" s="27"/>
      <c r="C997" s="27"/>
      <c r="D997" s="27"/>
      <c r="E997" s="27"/>
      <c r="F997" s="27"/>
      <c r="G997" s="27"/>
      <c r="H997" s="101"/>
      <c r="I997" s="27"/>
      <c r="J997" s="27"/>
      <c r="K997" s="27"/>
    </row>
    <row r="998" spans="1:11" x14ac:dyDescent="0.25">
      <c r="A998" s="27"/>
      <c r="B998" s="27"/>
      <c r="C998" s="27"/>
      <c r="D998" s="27"/>
      <c r="E998" s="27"/>
      <c r="F998" s="27"/>
      <c r="G998" s="27"/>
      <c r="H998" s="101"/>
      <c r="I998" s="27"/>
      <c r="J998" s="27"/>
      <c r="K998" s="27"/>
    </row>
    <row r="999" spans="1:11" x14ac:dyDescent="0.25">
      <c r="A999" s="27"/>
      <c r="B999" s="27"/>
      <c r="C999" s="27"/>
      <c r="D999" s="27"/>
      <c r="E999" s="27"/>
      <c r="F999" s="27"/>
      <c r="G999" s="27"/>
      <c r="H999" s="101"/>
      <c r="I999" s="27"/>
      <c r="J999" s="27"/>
      <c r="K999" s="27"/>
    </row>
    <row r="1000" spans="1:11" x14ac:dyDescent="0.25">
      <c r="A1000" s="27"/>
      <c r="B1000" s="27"/>
      <c r="C1000" s="27"/>
      <c r="D1000" s="27"/>
      <c r="E1000" s="27"/>
      <c r="F1000" s="27"/>
      <c r="G1000" s="27"/>
      <c r="H1000" s="101"/>
      <c r="I1000" s="27"/>
      <c r="J1000" s="27"/>
      <c r="K1000" s="27"/>
    </row>
    <row r="1001" spans="1:11" x14ac:dyDescent="0.25">
      <c r="A1001" s="27"/>
      <c r="B1001" s="27"/>
      <c r="C1001" s="27"/>
      <c r="D1001" s="27"/>
      <c r="E1001" s="27"/>
      <c r="F1001" s="27"/>
      <c r="G1001" s="27"/>
      <c r="H1001" s="101"/>
      <c r="I1001" s="27"/>
      <c r="J1001" s="27"/>
      <c r="K1001" s="27"/>
    </row>
    <row r="1002" spans="1:11" x14ac:dyDescent="0.25">
      <c r="A1002" s="27"/>
      <c r="B1002" s="27"/>
      <c r="C1002" s="27"/>
      <c r="D1002" s="27"/>
      <c r="E1002" s="27"/>
      <c r="F1002" s="27"/>
      <c r="G1002" s="27"/>
      <c r="H1002" s="101"/>
      <c r="I1002" s="27"/>
      <c r="J1002" s="27"/>
      <c r="K1002" s="27"/>
    </row>
    <row r="1003" spans="1:11" x14ac:dyDescent="0.25">
      <c r="A1003" s="27"/>
      <c r="B1003" s="27"/>
      <c r="C1003" s="27"/>
      <c r="D1003" s="27"/>
      <c r="E1003" s="27"/>
      <c r="F1003" s="27"/>
      <c r="G1003" s="27"/>
      <c r="H1003" s="101"/>
      <c r="I1003" s="27"/>
      <c r="J1003" s="27"/>
      <c r="K1003" s="27"/>
    </row>
    <row r="1004" spans="1:11" x14ac:dyDescent="0.25">
      <c r="A1004" s="27"/>
      <c r="B1004" s="27"/>
      <c r="C1004" s="27"/>
      <c r="D1004" s="27"/>
      <c r="E1004" s="27"/>
      <c r="F1004" s="27"/>
      <c r="G1004" s="27"/>
      <c r="H1004" s="101"/>
      <c r="I1004" s="27"/>
      <c r="J1004" s="27"/>
      <c r="K1004" s="27"/>
    </row>
    <row r="1005" spans="1:11" x14ac:dyDescent="0.25">
      <c r="A1005" s="27"/>
      <c r="B1005" s="27"/>
      <c r="C1005" s="27"/>
      <c r="D1005" s="27"/>
      <c r="E1005" s="27"/>
      <c r="F1005" s="27"/>
      <c r="G1005" s="27"/>
      <c r="H1005" s="101"/>
      <c r="I1005" s="27"/>
      <c r="J1005" s="27"/>
      <c r="K1005" s="27"/>
    </row>
    <row r="1006" spans="1:11" x14ac:dyDescent="0.25">
      <c r="A1006" s="27"/>
      <c r="B1006" s="27"/>
      <c r="C1006" s="27"/>
      <c r="D1006" s="27"/>
      <c r="E1006" s="27"/>
      <c r="F1006" s="27"/>
      <c r="G1006" s="27"/>
      <c r="H1006" s="101"/>
      <c r="I1006" s="27"/>
      <c r="J1006" s="27"/>
      <c r="K1006" s="27"/>
    </row>
    <row r="1007" spans="1:11" x14ac:dyDescent="0.25">
      <c r="A1007" s="27"/>
      <c r="B1007" s="27"/>
      <c r="C1007" s="27"/>
      <c r="D1007" s="27"/>
      <c r="E1007" s="27"/>
      <c r="F1007" s="27"/>
      <c r="G1007" s="27"/>
      <c r="H1007" s="101"/>
      <c r="I1007" s="27"/>
      <c r="J1007" s="27"/>
      <c r="K1007" s="27"/>
    </row>
    <row r="1008" spans="1:11" x14ac:dyDescent="0.25">
      <c r="A1008" s="27"/>
      <c r="B1008" s="27"/>
      <c r="C1008" s="27"/>
      <c r="D1008" s="27"/>
      <c r="E1008" s="27"/>
      <c r="F1008" s="27"/>
      <c r="G1008" s="27"/>
      <c r="H1008" s="101"/>
      <c r="I1008" s="27"/>
      <c r="J1008" s="27"/>
      <c r="K1008" s="27"/>
    </row>
    <row r="1009" spans="1:11" x14ac:dyDescent="0.25">
      <c r="A1009" s="27"/>
      <c r="B1009" s="27"/>
      <c r="C1009" s="27"/>
      <c r="D1009" s="27"/>
      <c r="E1009" s="27"/>
      <c r="F1009" s="27"/>
      <c r="G1009" s="27"/>
      <c r="H1009" s="101"/>
      <c r="I1009" s="27"/>
      <c r="J1009" s="27"/>
      <c r="K1009" s="27"/>
    </row>
    <row r="1010" spans="1:11" x14ac:dyDescent="0.25">
      <c r="A1010" s="27"/>
      <c r="B1010" s="27"/>
      <c r="C1010" s="27"/>
      <c r="D1010" s="27"/>
      <c r="E1010" s="27"/>
      <c r="F1010" s="27"/>
      <c r="G1010" s="27"/>
      <c r="H1010" s="101"/>
      <c r="I1010" s="27"/>
      <c r="J1010" s="27"/>
      <c r="K1010" s="27"/>
    </row>
    <row r="1011" spans="1:11" x14ac:dyDescent="0.25">
      <c r="A1011" s="27"/>
      <c r="B1011" s="27"/>
      <c r="C1011" s="27"/>
      <c r="D1011" s="27"/>
      <c r="E1011" s="27"/>
      <c r="F1011" s="27"/>
      <c r="G1011" s="27"/>
      <c r="H1011" s="101"/>
      <c r="I1011" s="27"/>
      <c r="J1011" s="27"/>
      <c r="K1011" s="27"/>
    </row>
    <row r="1012" spans="1:11" x14ac:dyDescent="0.25">
      <c r="A1012" s="27"/>
      <c r="B1012" s="27"/>
      <c r="C1012" s="27"/>
      <c r="D1012" s="27"/>
      <c r="E1012" s="27"/>
      <c r="F1012" s="27"/>
      <c r="G1012" s="27"/>
      <c r="H1012" s="101"/>
      <c r="I1012" s="27"/>
      <c r="J1012" s="27"/>
      <c r="K1012" s="27"/>
    </row>
    <row r="1013" spans="1:11" x14ac:dyDescent="0.25">
      <c r="A1013" s="27"/>
      <c r="B1013" s="27"/>
      <c r="C1013" s="27"/>
      <c r="D1013" s="27"/>
      <c r="E1013" s="27"/>
      <c r="F1013" s="27"/>
      <c r="G1013" s="27"/>
      <c r="H1013" s="101"/>
      <c r="I1013" s="27"/>
      <c r="J1013" s="27"/>
      <c r="K1013" s="27"/>
    </row>
    <row r="1014" spans="1:11" x14ac:dyDescent="0.25">
      <c r="A1014" s="27"/>
      <c r="B1014" s="27"/>
      <c r="C1014" s="27"/>
      <c r="D1014" s="27"/>
      <c r="E1014" s="27"/>
      <c r="F1014" s="27"/>
      <c r="G1014" s="27"/>
      <c r="H1014" s="101"/>
      <c r="I1014" s="27"/>
      <c r="J1014" s="27"/>
      <c r="K1014" s="27"/>
    </row>
    <row r="1015" spans="1:11" x14ac:dyDescent="0.25">
      <c r="A1015" s="27"/>
      <c r="B1015" s="27"/>
      <c r="C1015" s="27"/>
      <c r="D1015" s="27"/>
      <c r="E1015" s="27"/>
      <c r="F1015" s="27"/>
      <c r="G1015" s="27"/>
      <c r="H1015" s="101"/>
      <c r="I1015" s="27"/>
      <c r="J1015" s="27"/>
      <c r="K1015" s="27"/>
    </row>
    <row r="1016" spans="1:11" x14ac:dyDescent="0.25">
      <c r="A1016" s="27"/>
      <c r="B1016" s="27"/>
      <c r="C1016" s="27"/>
      <c r="D1016" s="27"/>
      <c r="E1016" s="27"/>
      <c r="F1016" s="27"/>
      <c r="G1016" s="27"/>
      <c r="H1016" s="101"/>
      <c r="I1016" s="27"/>
      <c r="J1016" s="27"/>
      <c r="K1016" s="27"/>
    </row>
    <row r="1017" spans="1:11" x14ac:dyDescent="0.25">
      <c r="A1017" s="27"/>
      <c r="B1017" s="27"/>
      <c r="C1017" s="27"/>
      <c r="D1017" s="27"/>
      <c r="E1017" s="27"/>
      <c r="F1017" s="27"/>
      <c r="G1017" s="27"/>
      <c r="H1017" s="101"/>
      <c r="I1017" s="27"/>
      <c r="J1017" s="27"/>
      <c r="K1017" s="27"/>
    </row>
    <row r="1018" spans="1:11" x14ac:dyDescent="0.25">
      <c r="A1018" s="27"/>
      <c r="B1018" s="27"/>
      <c r="C1018" s="27"/>
      <c r="D1018" s="27"/>
      <c r="E1018" s="27"/>
      <c r="F1018" s="27"/>
      <c r="G1018" s="27"/>
      <c r="H1018" s="101"/>
      <c r="I1018" s="27"/>
      <c r="J1018" s="27"/>
      <c r="K1018" s="27"/>
    </row>
    <row r="1019" spans="1:11" x14ac:dyDescent="0.25">
      <c r="A1019" s="27"/>
      <c r="B1019" s="27"/>
      <c r="C1019" s="27"/>
      <c r="D1019" s="27"/>
      <c r="E1019" s="27"/>
      <c r="F1019" s="27"/>
      <c r="G1019" s="27"/>
      <c r="H1019" s="101"/>
      <c r="I1019" s="27"/>
      <c r="J1019" s="27"/>
      <c r="K1019" s="27"/>
    </row>
    <row r="1020" spans="1:11" x14ac:dyDescent="0.25">
      <c r="A1020" s="27"/>
      <c r="B1020" s="27"/>
      <c r="C1020" s="27"/>
      <c r="D1020" s="27"/>
      <c r="E1020" s="27"/>
      <c r="F1020" s="27"/>
      <c r="G1020" s="27"/>
      <c r="H1020" s="101"/>
      <c r="I1020" s="27"/>
      <c r="J1020" s="27"/>
      <c r="K1020" s="27"/>
    </row>
    <row r="1021" spans="1:11" x14ac:dyDescent="0.25">
      <c r="A1021" s="27"/>
      <c r="B1021" s="27"/>
      <c r="C1021" s="27"/>
      <c r="D1021" s="27"/>
      <c r="E1021" s="27"/>
      <c r="F1021" s="27"/>
      <c r="G1021" s="27"/>
      <c r="H1021" s="101"/>
      <c r="I1021" s="27"/>
      <c r="J1021" s="27"/>
      <c r="K1021" s="27"/>
    </row>
    <row r="1022" spans="1:11" x14ac:dyDescent="0.25">
      <c r="A1022" s="27"/>
      <c r="B1022" s="27"/>
      <c r="C1022" s="27"/>
      <c r="D1022" s="27"/>
      <c r="E1022" s="27"/>
      <c r="F1022" s="27"/>
      <c r="G1022" s="27"/>
      <c r="H1022" s="101"/>
      <c r="I1022" s="27"/>
      <c r="J1022" s="27"/>
      <c r="K1022" s="27"/>
    </row>
    <row r="1023" spans="1:11" x14ac:dyDescent="0.25">
      <c r="A1023" s="27"/>
      <c r="B1023" s="27"/>
      <c r="C1023" s="27"/>
      <c r="D1023" s="27"/>
      <c r="E1023" s="27"/>
      <c r="F1023" s="27"/>
      <c r="G1023" s="27"/>
      <c r="H1023" s="101"/>
      <c r="I1023" s="27"/>
      <c r="J1023" s="27"/>
      <c r="K1023" s="27"/>
    </row>
    <row r="1024" spans="1:11" x14ac:dyDescent="0.25">
      <c r="A1024" s="27"/>
      <c r="B1024" s="27"/>
      <c r="C1024" s="27"/>
      <c r="D1024" s="27"/>
      <c r="E1024" s="27"/>
      <c r="F1024" s="27"/>
      <c r="G1024" s="27"/>
      <c r="H1024" s="101"/>
      <c r="I1024" s="27"/>
      <c r="J1024" s="27"/>
      <c r="K1024" s="27"/>
    </row>
    <row r="1025" spans="1:11" x14ac:dyDescent="0.25">
      <c r="A1025" s="27"/>
      <c r="B1025" s="27"/>
      <c r="C1025" s="27"/>
      <c r="D1025" s="27"/>
      <c r="E1025" s="27"/>
      <c r="F1025" s="27"/>
      <c r="G1025" s="27"/>
      <c r="H1025" s="101"/>
      <c r="I1025" s="27"/>
      <c r="J1025" s="27"/>
      <c r="K1025" s="27"/>
    </row>
    <row r="1026" spans="1:11" x14ac:dyDescent="0.25">
      <c r="A1026" s="27"/>
      <c r="B1026" s="27"/>
      <c r="C1026" s="27"/>
      <c r="D1026" s="27"/>
      <c r="E1026" s="27"/>
      <c r="F1026" s="27"/>
      <c r="G1026" s="27"/>
      <c r="H1026" s="101"/>
      <c r="I1026" s="27"/>
      <c r="J1026" s="27"/>
      <c r="K1026" s="27"/>
    </row>
    <row r="1027" spans="1:11" x14ac:dyDescent="0.25">
      <c r="A1027" s="27"/>
      <c r="B1027" s="27"/>
      <c r="C1027" s="27"/>
      <c r="D1027" s="27"/>
      <c r="E1027" s="27"/>
      <c r="F1027" s="27"/>
      <c r="G1027" s="27"/>
      <c r="H1027" s="101"/>
      <c r="I1027" s="27"/>
      <c r="J1027" s="27"/>
      <c r="K1027" s="27"/>
    </row>
    <row r="1028" spans="1:11" x14ac:dyDescent="0.25">
      <c r="A1028" s="27"/>
      <c r="B1028" s="27"/>
      <c r="C1028" s="27"/>
      <c r="D1028" s="27"/>
      <c r="E1028" s="27"/>
      <c r="F1028" s="27"/>
      <c r="G1028" s="27"/>
      <c r="H1028" s="101"/>
      <c r="I1028" s="27"/>
      <c r="J1028" s="27"/>
      <c r="K1028" s="27"/>
    </row>
    <row r="1029" spans="1:11" x14ac:dyDescent="0.25">
      <c r="A1029" s="27"/>
      <c r="B1029" s="27"/>
      <c r="C1029" s="27"/>
      <c r="D1029" s="27"/>
      <c r="E1029" s="27"/>
      <c r="F1029" s="27"/>
      <c r="G1029" s="27"/>
      <c r="H1029" s="101"/>
      <c r="I1029" s="27"/>
      <c r="J1029" s="27"/>
      <c r="K1029" s="27"/>
    </row>
    <row r="1030" spans="1:11" x14ac:dyDescent="0.25">
      <c r="A1030" s="27"/>
      <c r="B1030" s="27"/>
      <c r="C1030" s="27"/>
      <c r="D1030" s="27"/>
      <c r="E1030" s="27"/>
      <c r="F1030" s="27"/>
      <c r="G1030" s="27"/>
      <c r="H1030" s="101"/>
      <c r="I1030" s="27"/>
      <c r="J1030" s="27"/>
      <c r="K1030" s="27"/>
    </row>
    <row r="1031" spans="1:11" x14ac:dyDescent="0.25">
      <c r="A1031" s="27"/>
      <c r="B1031" s="27"/>
      <c r="C1031" s="27"/>
      <c r="D1031" s="27"/>
      <c r="E1031" s="27"/>
      <c r="F1031" s="27"/>
      <c r="G1031" s="27"/>
      <c r="H1031" s="101"/>
      <c r="I1031" s="27"/>
      <c r="J1031" s="27"/>
      <c r="K1031" s="27"/>
    </row>
    <row r="1032" spans="1:11" x14ac:dyDescent="0.25">
      <c r="A1032" s="27"/>
      <c r="B1032" s="27"/>
      <c r="C1032" s="27"/>
      <c r="D1032" s="27"/>
      <c r="E1032" s="27"/>
      <c r="F1032" s="27"/>
      <c r="G1032" s="27"/>
      <c r="H1032" s="101"/>
      <c r="I1032" s="27"/>
      <c r="J1032" s="27"/>
      <c r="K1032" s="27"/>
    </row>
    <row r="1033" spans="1:11" x14ac:dyDescent="0.25">
      <c r="A1033" s="27"/>
      <c r="B1033" s="27"/>
      <c r="C1033" s="27"/>
      <c r="D1033" s="27"/>
      <c r="E1033" s="27"/>
      <c r="F1033" s="27"/>
      <c r="G1033" s="27"/>
      <c r="H1033" s="101"/>
      <c r="I1033" s="27"/>
      <c r="J1033" s="27"/>
      <c r="K1033" s="27"/>
    </row>
    <row r="1034" spans="1:11" x14ac:dyDescent="0.25">
      <c r="A1034" s="27"/>
      <c r="B1034" s="27"/>
      <c r="C1034" s="27"/>
      <c r="D1034" s="27"/>
      <c r="E1034" s="27"/>
      <c r="F1034" s="27"/>
      <c r="G1034" s="27"/>
      <c r="H1034" s="101"/>
      <c r="I1034" s="27"/>
      <c r="J1034" s="27"/>
      <c r="K1034" s="27"/>
    </row>
    <row r="1035" spans="1:11" x14ac:dyDescent="0.25">
      <c r="A1035" s="27"/>
      <c r="B1035" s="27"/>
      <c r="C1035" s="27"/>
      <c r="D1035" s="27"/>
      <c r="E1035" s="27"/>
      <c r="F1035" s="27"/>
      <c r="G1035" s="27"/>
      <c r="H1035" s="101"/>
      <c r="I1035" s="27"/>
      <c r="J1035" s="27"/>
      <c r="K1035" s="27"/>
    </row>
    <row r="1036" spans="1:11" x14ac:dyDescent="0.25">
      <c r="A1036" s="27"/>
      <c r="B1036" s="27"/>
      <c r="C1036" s="27"/>
      <c r="D1036" s="27"/>
      <c r="E1036" s="27"/>
      <c r="F1036" s="27"/>
      <c r="G1036" s="27"/>
      <c r="H1036" s="101"/>
      <c r="I1036" s="27"/>
      <c r="J1036" s="27"/>
      <c r="K1036" s="27"/>
    </row>
    <row r="1037" spans="1:11" x14ac:dyDescent="0.25">
      <c r="A1037" s="27"/>
      <c r="B1037" s="27"/>
      <c r="C1037" s="27"/>
      <c r="D1037" s="27"/>
      <c r="E1037" s="27"/>
      <c r="F1037" s="27"/>
      <c r="G1037" s="27"/>
      <c r="H1037" s="101"/>
      <c r="I1037" s="27"/>
      <c r="J1037" s="27"/>
      <c r="K1037" s="27"/>
    </row>
    <row r="1038" spans="1:11" x14ac:dyDescent="0.25">
      <c r="A1038" s="27"/>
      <c r="B1038" s="27"/>
      <c r="C1038" s="27"/>
      <c r="D1038" s="27"/>
      <c r="E1038" s="27"/>
      <c r="F1038" s="27"/>
      <c r="G1038" s="27"/>
      <c r="H1038" s="101"/>
      <c r="I1038" s="27"/>
      <c r="J1038" s="27"/>
      <c r="K1038" s="27"/>
    </row>
    <row r="1039" spans="1:11" x14ac:dyDescent="0.25">
      <c r="A1039" s="27"/>
      <c r="B1039" s="27"/>
      <c r="C1039" s="27"/>
      <c r="D1039" s="27"/>
      <c r="E1039" s="27"/>
      <c r="F1039" s="27"/>
      <c r="G1039" s="27"/>
      <c r="H1039" s="101"/>
      <c r="I1039" s="27"/>
      <c r="J1039" s="27"/>
      <c r="K1039" s="27"/>
    </row>
    <row r="1040" spans="1:11" x14ac:dyDescent="0.25">
      <c r="A1040" s="27"/>
      <c r="B1040" s="27"/>
      <c r="C1040" s="27"/>
      <c r="D1040" s="27"/>
      <c r="E1040" s="27"/>
      <c r="F1040" s="27"/>
      <c r="G1040" s="27"/>
      <c r="H1040" s="101"/>
      <c r="I1040" s="27"/>
      <c r="J1040" s="27"/>
      <c r="K1040" s="27"/>
    </row>
    <row r="1041" spans="1:11" x14ac:dyDescent="0.25">
      <c r="A1041" s="27"/>
      <c r="B1041" s="27"/>
      <c r="C1041" s="27"/>
      <c r="D1041" s="27"/>
      <c r="E1041" s="27"/>
      <c r="F1041" s="27"/>
      <c r="G1041" s="27"/>
      <c r="H1041" s="101"/>
      <c r="I1041" s="27"/>
      <c r="J1041" s="27"/>
      <c r="K1041" s="27"/>
    </row>
    <row r="1042" spans="1:11" x14ac:dyDescent="0.25">
      <c r="A1042" s="27"/>
      <c r="B1042" s="27"/>
      <c r="C1042" s="27"/>
      <c r="D1042" s="27"/>
      <c r="E1042" s="27"/>
      <c r="F1042" s="27"/>
      <c r="G1042" s="27"/>
      <c r="H1042" s="101"/>
      <c r="I1042" s="27"/>
      <c r="J1042" s="27"/>
      <c r="K1042" s="27"/>
    </row>
    <row r="1043" spans="1:11" x14ac:dyDescent="0.25">
      <c r="A1043" s="27"/>
      <c r="B1043" s="27"/>
      <c r="C1043" s="27"/>
      <c r="D1043" s="27"/>
      <c r="E1043" s="27"/>
      <c r="F1043" s="27"/>
      <c r="G1043" s="27"/>
      <c r="H1043" s="101"/>
      <c r="I1043" s="27"/>
      <c r="J1043" s="27"/>
      <c r="K1043" s="27"/>
    </row>
    <row r="1044" spans="1:11" x14ac:dyDescent="0.25">
      <c r="A1044" s="27"/>
      <c r="B1044" s="27"/>
      <c r="C1044" s="27"/>
      <c r="D1044" s="27"/>
      <c r="E1044" s="27"/>
      <c r="F1044" s="27"/>
      <c r="G1044" s="27"/>
      <c r="H1044" s="101"/>
      <c r="I1044" s="27"/>
      <c r="J1044" s="27"/>
      <c r="K1044" s="27"/>
    </row>
    <row r="1045" spans="1:11" x14ac:dyDescent="0.25">
      <c r="A1045" s="27"/>
      <c r="B1045" s="27"/>
      <c r="C1045" s="27"/>
      <c r="D1045" s="27"/>
      <c r="E1045" s="27"/>
      <c r="F1045" s="27"/>
      <c r="G1045" s="27"/>
      <c r="H1045" s="101"/>
      <c r="I1045" s="27"/>
      <c r="J1045" s="27"/>
      <c r="K1045" s="27"/>
    </row>
    <row r="1046" spans="1:11" x14ac:dyDescent="0.25">
      <c r="A1046" s="27"/>
      <c r="B1046" s="27"/>
      <c r="C1046" s="27"/>
      <c r="D1046" s="27"/>
      <c r="E1046" s="27"/>
      <c r="F1046" s="27"/>
      <c r="G1046" s="27"/>
      <c r="H1046" s="101"/>
      <c r="I1046" s="27"/>
      <c r="J1046" s="27"/>
      <c r="K1046" s="27"/>
    </row>
    <row r="1047" spans="1:11" x14ac:dyDescent="0.25">
      <c r="A1047" s="27"/>
      <c r="B1047" s="27"/>
      <c r="C1047" s="27"/>
      <c r="D1047" s="27"/>
      <c r="E1047" s="27"/>
      <c r="F1047" s="27"/>
      <c r="G1047" s="27"/>
      <c r="H1047" s="101"/>
      <c r="I1047" s="27"/>
      <c r="J1047" s="27"/>
      <c r="K1047" s="27"/>
    </row>
    <row r="1048" spans="1:11" x14ac:dyDescent="0.25">
      <c r="A1048" s="27"/>
      <c r="B1048" s="27"/>
      <c r="C1048" s="27"/>
      <c r="D1048" s="27"/>
      <c r="E1048" s="27"/>
      <c r="F1048" s="27"/>
      <c r="G1048" s="27"/>
      <c r="H1048" s="101"/>
      <c r="I1048" s="27"/>
      <c r="J1048" s="27"/>
      <c r="K1048" s="27"/>
    </row>
    <row r="1049" spans="1:11" x14ac:dyDescent="0.25">
      <c r="A1049" s="27"/>
      <c r="B1049" s="27"/>
      <c r="C1049" s="27"/>
      <c r="D1049" s="27"/>
      <c r="E1049" s="27"/>
      <c r="F1049" s="27"/>
      <c r="G1049" s="27"/>
      <c r="H1049" s="101"/>
      <c r="I1049" s="27"/>
      <c r="J1049" s="27"/>
      <c r="K1049" s="27"/>
    </row>
    <row r="1050" spans="1:11" x14ac:dyDescent="0.25">
      <c r="A1050" s="27"/>
      <c r="B1050" s="27"/>
      <c r="C1050" s="27"/>
      <c r="D1050" s="27"/>
      <c r="E1050" s="27"/>
      <c r="F1050" s="27"/>
      <c r="G1050" s="27"/>
      <c r="H1050" s="101"/>
      <c r="I1050" s="27"/>
      <c r="J1050" s="27"/>
      <c r="K1050" s="27"/>
    </row>
    <row r="1051" spans="1:11" x14ac:dyDescent="0.25">
      <c r="A1051" s="27"/>
      <c r="B1051" s="27"/>
      <c r="C1051" s="27"/>
      <c r="D1051" s="27"/>
      <c r="E1051" s="27"/>
      <c r="F1051" s="27"/>
      <c r="G1051" s="27"/>
      <c r="H1051" s="101"/>
      <c r="I1051" s="27"/>
      <c r="J1051" s="27"/>
      <c r="K1051" s="27"/>
    </row>
    <row r="1052" spans="1:11" x14ac:dyDescent="0.25">
      <c r="A1052" s="27"/>
      <c r="B1052" s="27"/>
      <c r="C1052" s="27"/>
      <c r="D1052" s="27"/>
      <c r="E1052" s="27"/>
      <c r="F1052" s="27"/>
      <c r="G1052" s="27"/>
      <c r="H1052" s="101"/>
      <c r="I1052" s="27"/>
      <c r="J1052" s="27"/>
      <c r="K1052" s="27"/>
    </row>
    <row r="1053" spans="1:11" x14ac:dyDescent="0.25">
      <c r="A1053" s="27"/>
      <c r="B1053" s="27"/>
      <c r="C1053" s="27"/>
      <c r="D1053" s="27"/>
      <c r="E1053" s="27"/>
      <c r="F1053" s="27"/>
      <c r="G1053" s="27"/>
      <c r="H1053" s="101"/>
      <c r="I1053" s="27"/>
      <c r="J1053" s="27"/>
      <c r="K1053" s="27"/>
    </row>
    <row r="1054" spans="1:11" x14ac:dyDescent="0.25">
      <c r="A1054" s="27"/>
      <c r="B1054" s="27"/>
      <c r="C1054" s="27"/>
      <c r="D1054" s="27"/>
      <c r="E1054" s="27"/>
      <c r="F1054" s="27"/>
      <c r="G1054" s="27"/>
      <c r="H1054" s="101"/>
      <c r="I1054" s="27"/>
      <c r="J1054" s="27"/>
      <c r="K1054" s="27"/>
    </row>
    <row r="1055" spans="1:11" x14ac:dyDescent="0.25">
      <c r="A1055" s="27"/>
      <c r="B1055" s="27"/>
      <c r="C1055" s="27"/>
      <c r="D1055" s="27"/>
      <c r="E1055" s="27"/>
      <c r="F1055" s="27"/>
      <c r="G1055" s="27"/>
      <c r="H1055" s="101"/>
      <c r="I1055" s="27"/>
      <c r="J1055" s="27"/>
      <c r="K1055" s="27"/>
    </row>
    <row r="1056" spans="1:11" x14ac:dyDescent="0.25">
      <c r="A1056" s="27"/>
      <c r="B1056" s="27"/>
      <c r="C1056" s="27"/>
      <c r="D1056" s="27"/>
      <c r="E1056" s="27"/>
      <c r="F1056" s="27"/>
      <c r="G1056" s="27"/>
      <c r="H1056" s="101"/>
      <c r="I1056" s="27"/>
      <c r="J1056" s="27"/>
      <c r="K1056" s="27"/>
    </row>
    <row r="1057" spans="1:11" x14ac:dyDescent="0.25">
      <c r="A1057" s="27"/>
      <c r="B1057" s="27"/>
      <c r="C1057" s="27"/>
      <c r="D1057" s="27"/>
      <c r="E1057" s="27"/>
      <c r="F1057" s="27"/>
      <c r="G1057" s="27"/>
      <c r="H1057" s="101"/>
      <c r="I1057" s="27"/>
      <c r="J1057" s="27"/>
      <c r="K1057" s="27"/>
    </row>
    <row r="1058" spans="1:11" x14ac:dyDescent="0.25">
      <c r="A1058" s="27"/>
      <c r="B1058" s="27"/>
      <c r="C1058" s="27"/>
      <c r="D1058" s="27"/>
      <c r="E1058" s="27"/>
      <c r="F1058" s="27"/>
      <c r="G1058" s="27"/>
      <c r="H1058" s="101"/>
      <c r="I1058" s="27"/>
      <c r="J1058" s="27"/>
      <c r="K1058" s="27"/>
    </row>
    <row r="1059" spans="1:11" x14ac:dyDescent="0.25">
      <c r="A1059" s="27"/>
      <c r="B1059" s="27"/>
      <c r="C1059" s="27"/>
      <c r="D1059" s="27"/>
      <c r="E1059" s="27"/>
      <c r="F1059" s="27"/>
      <c r="G1059" s="27"/>
      <c r="H1059" s="101"/>
      <c r="I1059" s="27"/>
      <c r="J1059" s="27"/>
      <c r="K1059" s="27"/>
    </row>
    <row r="1060" spans="1:11" x14ac:dyDescent="0.25">
      <c r="A1060" s="27"/>
      <c r="B1060" s="27"/>
      <c r="C1060" s="27"/>
      <c r="D1060" s="27"/>
      <c r="E1060" s="27"/>
      <c r="F1060" s="27"/>
      <c r="G1060" s="27"/>
      <c r="H1060" s="101"/>
      <c r="I1060" s="27"/>
      <c r="J1060" s="27"/>
      <c r="K1060" s="27"/>
    </row>
    <row r="1061" spans="1:11" x14ac:dyDescent="0.25">
      <c r="A1061" s="27"/>
      <c r="B1061" s="27"/>
      <c r="C1061" s="27"/>
      <c r="D1061" s="27"/>
      <c r="E1061" s="27"/>
      <c r="F1061" s="27"/>
      <c r="G1061" s="27"/>
      <c r="H1061" s="101"/>
      <c r="I1061" s="27"/>
      <c r="J1061" s="27"/>
      <c r="K1061" s="27"/>
    </row>
    <row r="1062" spans="1:11" x14ac:dyDescent="0.25">
      <c r="A1062" s="27"/>
      <c r="B1062" s="27"/>
      <c r="C1062" s="27"/>
      <c r="D1062" s="27"/>
      <c r="E1062" s="27"/>
      <c r="F1062" s="27"/>
      <c r="G1062" s="27"/>
      <c r="H1062" s="101"/>
      <c r="I1062" s="27"/>
      <c r="J1062" s="27"/>
      <c r="K1062" s="27"/>
    </row>
    <row r="1063" spans="1:11" x14ac:dyDescent="0.25">
      <c r="A1063" s="27"/>
      <c r="B1063" s="27"/>
      <c r="C1063" s="27"/>
      <c r="D1063" s="27"/>
      <c r="E1063" s="27"/>
      <c r="F1063" s="27"/>
      <c r="G1063" s="27"/>
      <c r="H1063" s="101"/>
      <c r="I1063" s="27"/>
      <c r="J1063" s="27"/>
      <c r="K1063" s="27"/>
    </row>
    <row r="1064" spans="1:11" x14ac:dyDescent="0.25">
      <c r="A1064" s="27"/>
      <c r="B1064" s="27"/>
      <c r="C1064" s="27"/>
      <c r="D1064" s="27"/>
      <c r="E1064" s="27"/>
      <c r="F1064" s="27"/>
      <c r="G1064" s="27"/>
      <c r="H1064" s="101"/>
      <c r="I1064" s="27"/>
      <c r="J1064" s="27"/>
      <c r="K1064" s="27"/>
    </row>
    <row r="1065" spans="1:11" x14ac:dyDescent="0.25">
      <c r="A1065" s="27"/>
      <c r="B1065" s="27"/>
      <c r="C1065" s="27"/>
      <c r="D1065" s="27"/>
      <c r="E1065" s="27"/>
      <c r="F1065" s="27"/>
      <c r="G1065" s="27"/>
      <c r="H1065" s="101"/>
      <c r="I1065" s="27"/>
      <c r="J1065" s="27"/>
      <c r="K1065" s="27"/>
    </row>
    <row r="1066" spans="1:11" x14ac:dyDescent="0.25">
      <c r="A1066" s="27"/>
      <c r="B1066" s="27"/>
      <c r="C1066" s="27"/>
      <c r="D1066" s="27"/>
      <c r="E1066" s="27"/>
      <c r="F1066" s="27"/>
      <c r="G1066" s="27"/>
      <c r="H1066" s="101"/>
      <c r="I1066" s="27"/>
      <c r="J1066" s="27"/>
      <c r="K1066" s="27"/>
    </row>
    <row r="1067" spans="1:11" x14ac:dyDescent="0.25">
      <c r="A1067" s="27"/>
      <c r="B1067" s="27"/>
      <c r="C1067" s="27"/>
      <c r="D1067" s="27"/>
      <c r="E1067" s="27"/>
      <c r="F1067" s="27"/>
      <c r="G1067" s="27"/>
      <c r="H1067" s="101"/>
      <c r="I1067" s="27"/>
      <c r="J1067" s="27"/>
      <c r="K1067" s="27"/>
    </row>
    <row r="1068" spans="1:11" x14ac:dyDescent="0.25">
      <c r="A1068" s="27"/>
      <c r="B1068" s="27"/>
      <c r="C1068" s="27"/>
      <c r="D1068" s="27"/>
      <c r="E1068" s="27"/>
      <c r="F1068" s="27"/>
      <c r="G1068" s="27"/>
      <c r="H1068" s="101"/>
      <c r="I1068" s="27"/>
      <c r="J1068" s="27"/>
      <c r="K1068" s="27"/>
    </row>
    <row r="1069" spans="1:11" x14ac:dyDescent="0.25">
      <c r="A1069" s="27"/>
      <c r="B1069" s="27"/>
      <c r="C1069" s="27"/>
      <c r="D1069" s="27"/>
      <c r="E1069" s="27"/>
      <c r="F1069" s="27"/>
      <c r="G1069" s="27"/>
      <c r="H1069" s="101"/>
      <c r="I1069" s="27"/>
      <c r="J1069" s="27"/>
      <c r="K1069" s="27"/>
    </row>
    <row r="1070" spans="1:11" x14ac:dyDescent="0.25">
      <c r="A1070" s="27"/>
      <c r="B1070" s="27"/>
      <c r="C1070" s="27"/>
      <c r="D1070" s="27"/>
      <c r="E1070" s="27"/>
      <c r="F1070" s="27"/>
      <c r="G1070" s="27"/>
      <c r="H1070" s="101"/>
      <c r="I1070" s="27"/>
      <c r="J1070" s="27"/>
      <c r="K1070" s="27"/>
    </row>
    <row r="1071" spans="1:11" x14ac:dyDescent="0.25">
      <c r="A1071" s="27"/>
      <c r="B1071" s="27"/>
      <c r="C1071" s="27"/>
      <c r="D1071" s="27"/>
      <c r="E1071" s="27"/>
      <c r="F1071" s="27"/>
      <c r="G1071" s="27"/>
      <c r="H1071" s="101"/>
      <c r="I1071" s="27"/>
      <c r="J1071" s="27"/>
      <c r="K1071" s="27"/>
    </row>
    <row r="1072" spans="1:11" x14ac:dyDescent="0.25">
      <c r="A1072" s="27"/>
      <c r="B1072" s="27"/>
      <c r="C1072" s="27"/>
      <c r="D1072" s="27"/>
      <c r="E1072" s="27"/>
      <c r="F1072" s="27"/>
      <c r="G1072" s="27"/>
      <c r="H1072" s="101"/>
      <c r="I1072" s="27"/>
      <c r="J1072" s="27"/>
      <c r="K1072" s="27"/>
    </row>
    <row r="1073" spans="1:11" x14ac:dyDescent="0.25">
      <c r="A1073" s="27"/>
      <c r="B1073" s="27"/>
      <c r="C1073" s="27"/>
      <c r="D1073" s="27"/>
      <c r="E1073" s="27"/>
      <c r="F1073" s="27"/>
      <c r="G1073" s="27"/>
      <c r="H1073" s="101"/>
      <c r="I1073" s="27"/>
      <c r="J1073" s="27"/>
      <c r="K1073" s="27"/>
    </row>
    <row r="1074" spans="1:11" x14ac:dyDescent="0.25">
      <c r="A1074" s="27"/>
      <c r="B1074" s="27"/>
      <c r="C1074" s="27"/>
      <c r="D1074" s="27"/>
      <c r="E1074" s="27"/>
      <c r="F1074" s="27"/>
      <c r="G1074" s="27"/>
      <c r="H1074" s="101"/>
      <c r="I1074" s="27"/>
      <c r="J1074" s="27"/>
      <c r="K1074" s="27"/>
    </row>
    <row r="1075" spans="1:11" x14ac:dyDescent="0.25">
      <c r="A1075" s="27"/>
      <c r="B1075" s="27"/>
      <c r="C1075" s="27"/>
      <c r="D1075" s="27"/>
      <c r="E1075" s="27"/>
      <c r="F1075" s="27"/>
      <c r="G1075" s="27"/>
      <c r="H1075" s="101"/>
      <c r="I1075" s="27"/>
      <c r="J1075" s="27"/>
      <c r="K1075" s="27"/>
    </row>
    <row r="1076" spans="1:11" x14ac:dyDescent="0.25">
      <c r="A1076" s="27"/>
      <c r="B1076" s="27"/>
      <c r="C1076" s="27"/>
      <c r="D1076" s="27"/>
      <c r="E1076" s="27"/>
      <c r="F1076" s="27"/>
      <c r="G1076" s="27"/>
      <c r="H1076" s="101"/>
      <c r="I1076" s="27"/>
      <c r="J1076" s="27"/>
      <c r="K1076" s="27"/>
    </row>
    <row r="1077" spans="1:11" x14ac:dyDescent="0.25">
      <c r="A1077" s="27"/>
      <c r="B1077" s="27"/>
      <c r="C1077" s="27"/>
      <c r="D1077" s="27"/>
      <c r="E1077" s="27"/>
      <c r="F1077" s="27"/>
      <c r="G1077" s="27"/>
      <c r="H1077" s="101"/>
      <c r="I1077" s="27"/>
      <c r="J1077" s="27"/>
      <c r="K1077" s="27"/>
    </row>
    <row r="1078" spans="1:11" x14ac:dyDescent="0.25">
      <c r="A1078" s="27"/>
      <c r="B1078" s="27"/>
      <c r="C1078" s="27"/>
      <c r="D1078" s="27"/>
      <c r="E1078" s="27"/>
      <c r="F1078" s="27"/>
      <c r="G1078" s="27"/>
      <c r="H1078" s="101"/>
      <c r="I1078" s="27"/>
      <c r="J1078" s="27"/>
      <c r="K1078" s="27"/>
    </row>
    <row r="1079" spans="1:11" x14ac:dyDescent="0.25">
      <c r="A1079" s="27"/>
      <c r="B1079" s="27"/>
      <c r="C1079" s="27"/>
      <c r="D1079" s="27"/>
      <c r="E1079" s="27"/>
      <c r="F1079" s="27"/>
      <c r="G1079" s="27"/>
      <c r="H1079" s="101"/>
      <c r="I1079" s="27"/>
      <c r="J1079" s="27"/>
      <c r="K1079" s="27"/>
    </row>
    <row r="1080" spans="1:11" x14ac:dyDescent="0.25">
      <c r="A1080" s="27"/>
      <c r="B1080" s="27"/>
      <c r="C1080" s="27"/>
      <c r="D1080" s="27"/>
      <c r="E1080" s="27"/>
      <c r="F1080" s="27"/>
      <c r="G1080" s="27"/>
      <c r="H1080" s="101"/>
      <c r="I1080" s="27"/>
      <c r="J1080" s="27"/>
      <c r="K1080" s="27"/>
    </row>
    <row r="1081" spans="1:11" x14ac:dyDescent="0.25">
      <c r="A1081" s="27"/>
      <c r="B1081" s="27"/>
      <c r="C1081" s="27"/>
      <c r="D1081" s="27"/>
      <c r="E1081" s="27"/>
      <c r="F1081" s="27"/>
      <c r="G1081" s="27"/>
      <c r="H1081" s="101"/>
      <c r="I1081" s="27"/>
      <c r="J1081" s="27"/>
      <c r="K1081" s="27"/>
    </row>
    <row r="1082" spans="1:11" x14ac:dyDescent="0.25">
      <c r="A1082" s="27"/>
      <c r="B1082" s="27"/>
      <c r="C1082" s="27"/>
      <c r="D1082" s="27"/>
      <c r="E1082" s="27"/>
      <c r="F1082" s="27"/>
      <c r="G1082" s="27"/>
      <c r="H1082" s="101"/>
      <c r="I1082" s="27"/>
      <c r="J1082" s="27"/>
      <c r="K1082" s="27"/>
    </row>
    <row r="1083" spans="1:11" x14ac:dyDescent="0.25">
      <c r="A1083" s="27"/>
      <c r="B1083" s="27"/>
      <c r="C1083" s="27"/>
      <c r="D1083" s="27"/>
      <c r="E1083" s="27"/>
      <c r="F1083" s="27"/>
      <c r="G1083" s="27"/>
      <c r="H1083" s="101"/>
      <c r="I1083" s="27"/>
      <c r="J1083" s="27"/>
      <c r="K1083" s="27"/>
    </row>
    <row r="1084" spans="1:11" x14ac:dyDescent="0.25">
      <c r="A1084" s="27"/>
      <c r="B1084" s="27"/>
      <c r="C1084" s="27"/>
      <c r="D1084" s="27"/>
      <c r="E1084" s="27"/>
      <c r="F1084" s="27"/>
      <c r="G1084" s="27"/>
      <c r="H1084" s="101"/>
      <c r="I1084" s="27"/>
      <c r="J1084" s="27"/>
      <c r="K1084" s="27"/>
    </row>
    <row r="1085" spans="1:11" x14ac:dyDescent="0.25">
      <c r="A1085" s="27"/>
      <c r="B1085" s="27"/>
      <c r="C1085" s="27"/>
      <c r="D1085" s="27"/>
      <c r="E1085" s="27"/>
      <c r="F1085" s="27"/>
      <c r="G1085" s="27"/>
      <c r="H1085" s="101"/>
      <c r="I1085" s="27"/>
      <c r="J1085" s="27"/>
      <c r="K1085" s="27"/>
    </row>
    <row r="1086" spans="1:11" x14ac:dyDescent="0.25">
      <c r="A1086" s="27"/>
      <c r="B1086" s="27"/>
      <c r="C1086" s="27"/>
      <c r="D1086" s="27"/>
      <c r="E1086" s="27"/>
      <c r="F1086" s="27"/>
      <c r="G1086" s="27"/>
      <c r="H1086" s="101"/>
      <c r="I1086" s="27"/>
      <c r="J1086" s="27"/>
      <c r="K1086" s="27"/>
    </row>
    <row r="1087" spans="1:11" x14ac:dyDescent="0.25">
      <c r="A1087" s="27"/>
      <c r="B1087" s="27"/>
      <c r="C1087" s="27"/>
      <c r="D1087" s="27"/>
      <c r="E1087" s="27"/>
      <c r="F1087" s="27"/>
      <c r="G1087" s="27"/>
      <c r="H1087" s="101"/>
      <c r="I1087" s="27"/>
      <c r="J1087" s="27"/>
      <c r="K1087" s="27"/>
    </row>
    <row r="1088" spans="1:11" x14ac:dyDescent="0.25">
      <c r="A1088" s="27"/>
      <c r="B1088" s="27"/>
      <c r="C1088" s="27"/>
      <c r="D1088" s="27"/>
      <c r="E1088" s="27"/>
      <c r="F1088" s="27"/>
      <c r="G1088" s="27"/>
      <c r="H1088" s="101"/>
      <c r="I1088" s="27"/>
      <c r="J1088" s="27"/>
      <c r="K1088" s="27"/>
    </row>
    <row r="1089" spans="1:11" x14ac:dyDescent="0.25">
      <c r="A1089" s="27"/>
      <c r="B1089" s="27"/>
      <c r="C1089" s="27"/>
      <c r="D1089" s="27"/>
      <c r="E1089" s="27"/>
      <c r="F1089" s="27"/>
      <c r="G1089" s="27"/>
      <c r="H1089" s="101"/>
      <c r="I1089" s="27"/>
      <c r="J1089" s="27"/>
      <c r="K1089" s="27"/>
    </row>
    <row r="1090" spans="1:11" x14ac:dyDescent="0.25">
      <c r="A1090" s="27"/>
      <c r="B1090" s="27"/>
      <c r="C1090" s="27"/>
      <c r="D1090" s="27"/>
      <c r="E1090" s="27"/>
      <c r="F1090" s="27"/>
      <c r="G1090" s="27"/>
      <c r="H1090" s="101"/>
      <c r="I1090" s="27"/>
      <c r="J1090" s="27"/>
      <c r="K1090" s="27"/>
    </row>
    <row r="1091" spans="1:11" x14ac:dyDescent="0.25">
      <c r="A1091" s="27"/>
      <c r="B1091" s="27"/>
      <c r="C1091" s="27"/>
      <c r="D1091" s="27"/>
      <c r="E1091" s="27"/>
      <c r="F1091" s="27"/>
      <c r="G1091" s="27"/>
      <c r="H1091" s="101"/>
      <c r="I1091" s="27"/>
      <c r="J1091" s="27"/>
      <c r="K1091" s="27"/>
    </row>
    <row r="1092" spans="1:11" x14ac:dyDescent="0.25">
      <c r="A1092" s="27"/>
      <c r="B1092" s="27"/>
      <c r="C1092" s="27"/>
      <c r="D1092" s="27"/>
      <c r="E1092" s="27"/>
      <c r="F1092" s="27"/>
      <c r="G1092" s="27"/>
      <c r="H1092" s="101"/>
      <c r="I1092" s="27"/>
      <c r="J1092" s="27"/>
      <c r="K1092" s="27"/>
    </row>
    <row r="1093" spans="1:11" x14ac:dyDescent="0.25">
      <c r="A1093" s="27"/>
      <c r="B1093" s="27"/>
      <c r="C1093" s="27"/>
      <c r="D1093" s="27"/>
      <c r="E1093" s="27"/>
      <c r="F1093" s="27"/>
      <c r="G1093" s="27"/>
      <c r="H1093" s="101"/>
      <c r="I1093" s="27"/>
      <c r="J1093" s="27"/>
      <c r="K1093" s="27"/>
    </row>
    <row r="1094" spans="1:11" x14ac:dyDescent="0.25">
      <c r="A1094" s="27"/>
      <c r="B1094" s="27"/>
      <c r="C1094" s="27"/>
      <c r="D1094" s="27"/>
      <c r="E1094" s="27"/>
      <c r="F1094" s="27"/>
      <c r="G1094" s="27"/>
      <c r="H1094" s="101"/>
      <c r="I1094" s="27"/>
      <c r="J1094" s="27"/>
      <c r="K1094" s="27"/>
    </row>
    <row r="1095" spans="1:11" x14ac:dyDescent="0.25">
      <c r="A1095" s="27"/>
      <c r="B1095" s="27"/>
      <c r="C1095" s="27"/>
      <c r="D1095" s="27"/>
      <c r="E1095" s="27"/>
      <c r="F1095" s="27"/>
      <c r="G1095" s="27"/>
      <c r="H1095" s="101"/>
      <c r="I1095" s="27"/>
      <c r="J1095" s="27"/>
      <c r="K1095" s="27"/>
    </row>
    <row r="1096" spans="1:11" x14ac:dyDescent="0.25">
      <c r="A1096" s="27"/>
      <c r="B1096" s="27"/>
      <c r="C1096" s="27"/>
      <c r="D1096" s="27"/>
      <c r="E1096" s="27"/>
      <c r="F1096" s="27"/>
      <c r="G1096" s="27"/>
      <c r="H1096" s="101"/>
      <c r="I1096" s="27"/>
      <c r="J1096" s="27"/>
      <c r="K1096" s="27"/>
    </row>
    <row r="1097" spans="1:11" x14ac:dyDescent="0.25">
      <c r="A1097" s="27"/>
      <c r="B1097" s="27"/>
      <c r="C1097" s="27"/>
      <c r="D1097" s="27"/>
      <c r="E1097" s="27"/>
      <c r="F1097" s="27"/>
      <c r="G1097" s="27"/>
      <c r="H1097" s="101"/>
      <c r="I1097" s="27"/>
      <c r="J1097" s="27"/>
      <c r="K1097" s="27"/>
    </row>
    <row r="1098" spans="1:11" x14ac:dyDescent="0.25">
      <c r="A1098" s="27"/>
      <c r="B1098" s="27"/>
      <c r="C1098" s="27"/>
      <c r="D1098" s="27"/>
      <c r="E1098" s="27"/>
      <c r="F1098" s="27"/>
      <c r="G1098" s="27"/>
      <c r="H1098" s="101"/>
      <c r="I1098" s="27"/>
      <c r="J1098" s="27"/>
      <c r="K1098" s="27"/>
    </row>
    <row r="1099" spans="1:11" x14ac:dyDescent="0.25">
      <c r="A1099" s="27"/>
      <c r="B1099" s="27"/>
      <c r="C1099" s="27"/>
      <c r="D1099" s="27"/>
      <c r="E1099" s="27"/>
      <c r="F1099" s="27"/>
      <c r="G1099" s="27"/>
      <c r="H1099" s="101"/>
      <c r="I1099" s="27"/>
      <c r="J1099" s="27"/>
      <c r="K1099" s="27"/>
    </row>
    <row r="1100" spans="1:11" x14ac:dyDescent="0.25">
      <c r="A1100" s="27"/>
      <c r="B1100" s="27"/>
      <c r="C1100" s="27"/>
      <c r="D1100" s="27"/>
      <c r="E1100" s="27"/>
      <c r="F1100" s="27"/>
      <c r="G1100" s="27"/>
      <c r="H1100" s="101"/>
      <c r="I1100" s="27"/>
      <c r="J1100" s="27"/>
      <c r="K1100" s="27"/>
    </row>
    <row r="1101" spans="1:11" x14ac:dyDescent="0.25">
      <c r="A1101" s="27"/>
      <c r="B1101" s="27"/>
      <c r="C1101" s="27"/>
      <c r="D1101" s="27"/>
      <c r="E1101" s="27"/>
      <c r="F1101" s="27"/>
      <c r="G1101" s="27"/>
      <c r="H1101" s="101"/>
      <c r="I1101" s="27"/>
      <c r="J1101" s="27"/>
      <c r="K1101" s="27"/>
    </row>
    <row r="1102" spans="1:11" x14ac:dyDescent="0.25">
      <c r="A1102" s="27"/>
      <c r="B1102" s="27"/>
      <c r="C1102" s="27"/>
      <c r="D1102" s="27"/>
      <c r="E1102" s="27"/>
      <c r="F1102" s="27"/>
      <c r="G1102" s="27"/>
      <c r="H1102" s="101"/>
      <c r="I1102" s="27"/>
      <c r="J1102" s="27"/>
      <c r="K1102" s="27"/>
    </row>
    <row r="1103" spans="1:11" x14ac:dyDescent="0.25">
      <c r="A1103" s="27"/>
      <c r="B1103" s="27"/>
      <c r="C1103" s="27"/>
      <c r="D1103" s="27"/>
      <c r="E1103" s="27"/>
      <c r="F1103" s="27"/>
      <c r="G1103" s="27"/>
      <c r="H1103" s="101"/>
      <c r="I1103" s="27"/>
      <c r="J1103" s="27"/>
      <c r="K1103" s="27"/>
    </row>
    <row r="1104" spans="1:11" x14ac:dyDescent="0.25">
      <c r="A1104" s="27"/>
      <c r="B1104" s="27"/>
      <c r="C1104" s="27"/>
      <c r="D1104" s="27"/>
      <c r="E1104" s="27"/>
      <c r="F1104" s="27"/>
      <c r="G1104" s="27"/>
      <c r="H1104" s="101"/>
      <c r="I1104" s="27"/>
      <c r="J1104" s="27"/>
      <c r="K1104" s="27"/>
    </row>
    <row r="1105" spans="1:11" x14ac:dyDescent="0.25">
      <c r="A1105" s="27"/>
      <c r="B1105" s="27"/>
      <c r="C1105" s="27"/>
      <c r="D1105" s="27"/>
      <c r="E1105" s="27"/>
      <c r="F1105" s="27"/>
      <c r="G1105" s="27"/>
      <c r="H1105" s="101"/>
      <c r="I1105" s="27"/>
      <c r="J1105" s="27"/>
      <c r="K1105" s="27"/>
    </row>
    <row r="1106" spans="1:11" x14ac:dyDescent="0.25">
      <c r="A1106" s="27"/>
      <c r="B1106" s="27"/>
      <c r="C1106" s="27"/>
      <c r="D1106" s="27"/>
      <c r="E1106" s="27"/>
      <c r="F1106" s="27"/>
      <c r="G1106" s="27"/>
      <c r="H1106" s="101"/>
      <c r="I1106" s="27"/>
      <c r="J1106" s="27"/>
      <c r="K1106" s="27"/>
    </row>
    <row r="1107" spans="1:11" x14ac:dyDescent="0.25">
      <c r="A1107" s="27"/>
      <c r="B1107" s="27"/>
      <c r="C1107" s="27"/>
      <c r="D1107" s="27"/>
      <c r="E1107" s="27"/>
      <c r="F1107" s="27"/>
      <c r="G1107" s="27"/>
      <c r="H1107" s="101"/>
      <c r="I1107" s="27"/>
      <c r="J1107" s="27"/>
      <c r="K1107" s="27"/>
    </row>
    <row r="1108" spans="1:11" x14ac:dyDescent="0.25">
      <c r="A1108" s="27"/>
      <c r="B1108" s="27"/>
      <c r="C1108" s="27"/>
      <c r="D1108" s="27"/>
      <c r="E1108" s="27"/>
      <c r="F1108" s="27"/>
      <c r="G1108" s="27"/>
      <c r="H1108" s="101"/>
      <c r="I1108" s="27"/>
      <c r="J1108" s="27"/>
      <c r="K1108" s="27"/>
    </row>
    <row r="1109" spans="1:11" x14ac:dyDescent="0.25">
      <c r="A1109" s="27"/>
      <c r="B1109" s="27"/>
      <c r="C1109" s="27"/>
      <c r="D1109" s="27"/>
      <c r="E1109" s="27"/>
      <c r="F1109" s="27"/>
      <c r="G1109" s="27"/>
      <c r="H1109" s="101"/>
      <c r="I1109" s="27"/>
      <c r="J1109" s="27"/>
      <c r="K1109" s="27"/>
    </row>
    <row r="1110" spans="1:11" x14ac:dyDescent="0.25">
      <c r="A1110" s="27"/>
      <c r="B1110" s="27"/>
      <c r="C1110" s="27"/>
      <c r="D1110" s="27"/>
      <c r="E1110" s="27"/>
      <c r="F1110" s="27"/>
      <c r="G1110" s="27"/>
      <c r="H1110" s="101"/>
      <c r="I1110" s="27"/>
      <c r="J1110" s="27"/>
      <c r="K1110" s="27"/>
    </row>
    <row r="1111" spans="1:11" x14ac:dyDescent="0.25">
      <c r="A1111" s="27"/>
      <c r="B1111" s="27"/>
      <c r="C1111" s="27"/>
      <c r="D1111" s="27"/>
      <c r="E1111" s="27"/>
      <c r="F1111" s="27"/>
      <c r="G1111" s="27"/>
      <c r="H1111" s="101"/>
      <c r="I1111" s="27"/>
      <c r="J1111" s="27"/>
      <c r="K1111" s="27"/>
    </row>
    <row r="1112" spans="1:11" x14ac:dyDescent="0.25">
      <c r="A1112" s="27"/>
      <c r="B1112" s="27"/>
      <c r="C1112" s="27"/>
      <c r="D1112" s="27"/>
      <c r="E1112" s="27"/>
      <c r="F1112" s="27"/>
      <c r="G1112" s="27"/>
      <c r="H1112" s="101"/>
      <c r="I1112" s="27"/>
      <c r="J1112" s="27"/>
      <c r="K1112" s="27"/>
    </row>
    <row r="1113" spans="1:11" x14ac:dyDescent="0.25">
      <c r="A1113" s="27"/>
      <c r="B1113" s="27"/>
      <c r="C1113" s="27"/>
      <c r="D1113" s="27"/>
      <c r="E1113" s="27"/>
      <c r="F1113" s="27"/>
      <c r="G1113" s="27"/>
      <c r="H1113" s="101"/>
      <c r="I1113" s="27"/>
      <c r="J1113" s="27"/>
      <c r="K1113" s="27"/>
    </row>
    <row r="1114" spans="1:11" x14ac:dyDescent="0.25">
      <c r="A1114" s="27"/>
      <c r="B1114" s="27"/>
      <c r="C1114" s="27"/>
      <c r="D1114" s="27"/>
      <c r="E1114" s="27"/>
      <c r="F1114" s="27"/>
      <c r="G1114" s="27"/>
      <c r="H1114" s="101"/>
      <c r="I1114" s="27"/>
      <c r="J1114" s="27"/>
      <c r="K1114" s="27"/>
    </row>
    <row r="1115" spans="1:11" x14ac:dyDescent="0.25">
      <c r="A1115" s="27"/>
      <c r="B1115" s="27"/>
      <c r="C1115" s="27"/>
      <c r="D1115" s="27"/>
      <c r="E1115" s="27"/>
      <c r="F1115" s="27"/>
      <c r="G1115" s="27"/>
      <c r="H1115" s="101"/>
      <c r="I1115" s="27"/>
      <c r="J1115" s="27"/>
      <c r="K1115" s="27"/>
    </row>
    <row r="1116" spans="1:11" x14ac:dyDescent="0.25">
      <c r="A1116" s="27"/>
      <c r="B1116" s="27"/>
      <c r="C1116" s="27"/>
      <c r="D1116" s="27"/>
      <c r="E1116" s="27"/>
      <c r="F1116" s="27"/>
      <c r="G1116" s="27"/>
      <c r="H1116" s="101"/>
      <c r="I1116" s="27"/>
      <c r="J1116" s="27"/>
      <c r="K1116" s="27"/>
    </row>
    <row r="1117" spans="1:11" x14ac:dyDescent="0.25">
      <c r="A1117" s="27"/>
      <c r="B1117" s="27"/>
      <c r="C1117" s="27"/>
      <c r="D1117" s="27"/>
      <c r="E1117" s="27"/>
      <c r="F1117" s="27"/>
      <c r="G1117" s="27"/>
      <c r="H1117" s="101"/>
      <c r="I1117" s="27"/>
      <c r="J1117" s="27"/>
      <c r="K1117" s="27"/>
    </row>
    <row r="1118" spans="1:11" x14ac:dyDescent="0.25">
      <c r="A1118" s="27"/>
      <c r="B1118" s="27"/>
      <c r="C1118" s="27"/>
      <c r="D1118" s="27"/>
      <c r="E1118" s="27"/>
      <c r="F1118" s="27"/>
      <c r="G1118" s="27"/>
      <c r="H1118" s="101"/>
      <c r="I1118" s="27"/>
      <c r="J1118" s="27"/>
      <c r="K1118" s="27"/>
    </row>
    <row r="1119" spans="1:11" x14ac:dyDescent="0.25">
      <c r="A1119" s="27"/>
      <c r="B1119" s="27"/>
      <c r="C1119" s="27"/>
      <c r="D1119" s="27"/>
      <c r="E1119" s="27"/>
      <c r="F1119" s="27"/>
      <c r="G1119" s="27"/>
      <c r="H1119" s="101"/>
      <c r="I1119" s="27"/>
      <c r="J1119" s="27"/>
      <c r="K1119" s="27"/>
    </row>
    <row r="1120" spans="1:11" x14ac:dyDescent="0.25">
      <c r="A1120" s="27"/>
      <c r="B1120" s="27"/>
      <c r="C1120" s="27"/>
      <c r="D1120" s="27"/>
      <c r="E1120" s="27"/>
      <c r="F1120" s="27"/>
      <c r="G1120" s="27"/>
      <c r="H1120" s="101"/>
      <c r="I1120" s="27"/>
      <c r="J1120" s="27"/>
      <c r="K1120" s="27"/>
    </row>
    <row r="1121" spans="1:11" x14ac:dyDescent="0.25">
      <c r="A1121" s="27"/>
      <c r="B1121" s="27"/>
      <c r="C1121" s="27"/>
      <c r="D1121" s="27"/>
      <c r="E1121" s="27"/>
      <c r="F1121" s="27"/>
      <c r="G1121" s="27"/>
      <c r="H1121" s="101"/>
      <c r="I1121" s="27"/>
      <c r="J1121" s="27"/>
      <c r="K1121" s="27"/>
    </row>
    <row r="1122" spans="1:11" x14ac:dyDescent="0.25">
      <c r="A1122" s="27"/>
      <c r="B1122" s="27"/>
      <c r="C1122" s="27"/>
      <c r="D1122" s="27"/>
      <c r="E1122" s="27"/>
      <c r="F1122" s="27"/>
      <c r="G1122" s="27"/>
      <c r="H1122" s="101"/>
      <c r="I1122" s="27"/>
      <c r="J1122" s="27"/>
      <c r="K1122" s="27"/>
    </row>
    <row r="1123" spans="1:11" x14ac:dyDescent="0.25">
      <c r="A1123" s="27"/>
      <c r="B1123" s="27"/>
      <c r="C1123" s="27"/>
      <c r="D1123" s="27"/>
      <c r="E1123" s="27"/>
      <c r="F1123" s="27"/>
      <c r="G1123" s="27"/>
      <c r="H1123" s="101"/>
      <c r="I1123" s="27"/>
      <c r="J1123" s="27"/>
      <c r="K1123" s="27"/>
    </row>
    <row r="1124" spans="1:11" x14ac:dyDescent="0.25">
      <c r="A1124" s="27"/>
      <c r="B1124" s="27"/>
      <c r="C1124" s="27"/>
      <c r="D1124" s="27"/>
      <c r="E1124" s="27"/>
      <c r="F1124" s="27"/>
      <c r="G1124" s="27"/>
      <c r="H1124" s="101"/>
      <c r="I1124" s="27"/>
      <c r="J1124" s="27"/>
      <c r="K1124" s="27"/>
    </row>
    <row r="1125" spans="1:11" x14ac:dyDescent="0.25">
      <c r="A1125" s="27"/>
      <c r="B1125" s="27"/>
      <c r="C1125" s="27"/>
      <c r="D1125" s="27"/>
      <c r="E1125" s="27"/>
      <c r="F1125" s="27"/>
      <c r="G1125" s="27"/>
      <c r="H1125" s="101"/>
      <c r="I1125" s="27"/>
      <c r="J1125" s="27"/>
      <c r="K1125" s="27"/>
    </row>
    <row r="1126" spans="1:11" x14ac:dyDescent="0.25">
      <c r="A1126" s="27"/>
      <c r="B1126" s="27"/>
      <c r="C1126" s="27"/>
      <c r="D1126" s="27"/>
      <c r="E1126" s="27"/>
      <c r="F1126" s="27"/>
      <c r="G1126" s="27"/>
      <c r="H1126" s="101"/>
      <c r="I1126" s="27"/>
      <c r="J1126" s="27"/>
      <c r="K1126" s="27"/>
    </row>
    <row r="1127" spans="1:11" x14ac:dyDescent="0.25">
      <c r="A1127" s="27"/>
      <c r="B1127" s="27"/>
      <c r="C1127" s="27"/>
      <c r="D1127" s="27"/>
      <c r="E1127" s="27"/>
      <c r="F1127" s="27"/>
      <c r="G1127" s="27"/>
      <c r="H1127" s="101"/>
      <c r="I1127" s="27"/>
      <c r="J1127" s="27"/>
      <c r="K1127" s="27"/>
    </row>
    <row r="1128" spans="1:11" x14ac:dyDescent="0.25">
      <c r="A1128" s="27"/>
      <c r="B1128" s="27"/>
      <c r="C1128" s="27"/>
      <c r="D1128" s="27"/>
      <c r="E1128" s="27"/>
      <c r="F1128" s="27"/>
      <c r="G1128" s="27"/>
      <c r="H1128" s="101"/>
      <c r="I1128" s="27"/>
      <c r="J1128" s="27"/>
      <c r="K1128" s="27"/>
    </row>
    <row r="1129" spans="1:11" x14ac:dyDescent="0.25">
      <c r="A1129" s="27"/>
      <c r="B1129" s="27"/>
      <c r="C1129" s="27"/>
      <c r="D1129" s="27"/>
      <c r="E1129" s="27"/>
      <c r="F1129" s="27"/>
      <c r="G1129" s="27"/>
      <c r="H1129" s="101"/>
      <c r="I1129" s="27"/>
      <c r="J1129" s="27"/>
      <c r="K1129" s="27"/>
    </row>
    <row r="1130" spans="1:11" x14ac:dyDescent="0.25">
      <c r="A1130" s="27"/>
      <c r="B1130" s="27"/>
      <c r="C1130" s="27"/>
      <c r="D1130" s="27"/>
      <c r="E1130" s="27"/>
      <c r="F1130" s="27"/>
      <c r="G1130" s="27"/>
      <c r="H1130" s="101"/>
      <c r="I1130" s="27"/>
      <c r="J1130" s="27"/>
      <c r="K1130" s="27"/>
    </row>
    <row r="1131" spans="1:11" x14ac:dyDescent="0.25">
      <c r="A1131" s="27"/>
      <c r="B1131" s="27"/>
      <c r="C1131" s="27"/>
      <c r="D1131" s="27"/>
      <c r="E1131" s="27"/>
      <c r="F1131" s="27"/>
      <c r="G1131" s="27"/>
      <c r="H1131" s="101"/>
      <c r="I1131" s="27"/>
      <c r="J1131" s="27"/>
      <c r="K1131" s="27"/>
    </row>
    <row r="1132" spans="1:11" x14ac:dyDescent="0.25">
      <c r="A1132" s="27"/>
      <c r="B1132" s="27"/>
      <c r="C1132" s="27"/>
      <c r="D1132" s="27"/>
      <c r="E1132" s="27"/>
      <c r="F1132" s="27"/>
      <c r="G1132" s="27"/>
      <c r="H1132" s="101"/>
      <c r="I1132" s="27"/>
      <c r="J1132" s="27"/>
      <c r="K1132" s="27"/>
    </row>
    <row r="1133" spans="1:11" x14ac:dyDescent="0.25">
      <c r="A1133" s="27"/>
      <c r="B1133" s="27"/>
      <c r="C1133" s="27"/>
      <c r="D1133" s="27"/>
      <c r="E1133" s="27"/>
      <c r="F1133" s="27"/>
      <c r="G1133" s="27"/>
      <c r="H1133" s="101"/>
      <c r="I1133" s="27"/>
      <c r="J1133" s="27"/>
      <c r="K1133" s="27"/>
    </row>
    <row r="1134" spans="1:11" x14ac:dyDescent="0.25">
      <c r="A1134" s="27"/>
      <c r="B1134" s="27"/>
      <c r="C1134" s="27"/>
      <c r="D1134" s="27"/>
      <c r="E1134" s="27"/>
      <c r="F1134" s="27"/>
      <c r="G1134" s="27"/>
      <c r="H1134" s="101"/>
      <c r="I1134" s="27"/>
      <c r="J1134" s="27"/>
      <c r="K1134" s="27"/>
    </row>
    <row r="1135" spans="1:11" x14ac:dyDescent="0.25">
      <c r="A1135" s="27"/>
      <c r="B1135" s="27"/>
      <c r="C1135" s="27"/>
      <c r="D1135" s="27"/>
      <c r="E1135" s="27"/>
      <c r="F1135" s="27"/>
      <c r="G1135" s="27"/>
      <c r="H1135" s="101"/>
      <c r="I1135" s="27"/>
      <c r="J1135" s="27"/>
      <c r="K1135" s="27"/>
    </row>
    <row r="1136" spans="1:11" x14ac:dyDescent="0.25">
      <c r="A1136" s="27"/>
      <c r="B1136" s="27"/>
      <c r="C1136" s="27"/>
      <c r="D1136" s="27"/>
      <c r="E1136" s="27"/>
      <c r="F1136" s="27"/>
      <c r="G1136" s="27"/>
      <c r="H1136" s="101"/>
      <c r="I1136" s="27"/>
      <c r="J1136" s="27"/>
      <c r="K1136" s="27"/>
    </row>
    <row r="1137" spans="1:11" x14ac:dyDescent="0.25">
      <c r="A1137" s="27"/>
      <c r="B1137" s="27"/>
      <c r="C1137" s="27"/>
      <c r="D1137" s="27"/>
      <c r="E1137" s="27"/>
      <c r="F1137" s="27"/>
      <c r="G1137" s="27"/>
      <c r="H1137" s="101"/>
      <c r="I1137" s="27"/>
      <c r="J1137" s="27"/>
      <c r="K1137" s="27"/>
    </row>
    <row r="1138" spans="1:11" x14ac:dyDescent="0.25">
      <c r="A1138" s="27"/>
      <c r="B1138" s="27"/>
      <c r="C1138" s="27"/>
      <c r="D1138" s="27"/>
      <c r="E1138" s="27"/>
      <c r="F1138" s="27"/>
      <c r="G1138" s="27"/>
      <c r="H1138" s="101"/>
      <c r="I1138" s="27"/>
      <c r="J1138" s="27"/>
      <c r="K1138" s="27"/>
    </row>
    <row r="1139" spans="1:11" x14ac:dyDescent="0.25">
      <c r="A1139" s="27"/>
      <c r="B1139" s="27"/>
      <c r="C1139" s="27"/>
      <c r="D1139" s="27"/>
      <c r="E1139" s="27"/>
      <c r="F1139" s="27"/>
      <c r="G1139" s="27"/>
      <c r="H1139" s="101"/>
      <c r="I1139" s="27"/>
      <c r="J1139" s="27"/>
      <c r="K1139" s="27"/>
    </row>
    <row r="1140" spans="1:11" x14ac:dyDescent="0.25">
      <c r="A1140" s="27"/>
      <c r="B1140" s="27"/>
      <c r="C1140" s="27"/>
      <c r="D1140" s="27"/>
      <c r="E1140" s="27"/>
      <c r="F1140" s="27"/>
      <c r="G1140" s="27"/>
      <c r="H1140" s="101"/>
      <c r="I1140" s="27"/>
      <c r="J1140" s="27"/>
      <c r="K1140" s="27"/>
    </row>
    <row r="1141" spans="1:11" x14ac:dyDescent="0.25">
      <c r="A1141" s="27"/>
      <c r="B1141" s="27"/>
      <c r="C1141" s="27"/>
      <c r="D1141" s="27"/>
      <c r="E1141" s="27"/>
      <c r="F1141" s="27"/>
      <c r="G1141" s="27"/>
      <c r="H1141" s="101"/>
      <c r="I1141" s="27"/>
      <c r="J1141" s="27"/>
      <c r="K1141" s="27"/>
    </row>
    <row r="1142" spans="1:11" x14ac:dyDescent="0.25">
      <c r="A1142" s="27"/>
      <c r="B1142" s="27"/>
      <c r="C1142" s="27"/>
      <c r="D1142" s="27"/>
      <c r="E1142" s="27"/>
      <c r="F1142" s="27"/>
      <c r="G1142" s="27"/>
      <c r="H1142" s="101"/>
      <c r="I1142" s="27"/>
      <c r="J1142" s="27"/>
      <c r="K1142" s="27"/>
    </row>
    <row r="1143" spans="1:11" x14ac:dyDescent="0.25">
      <c r="A1143" s="27"/>
      <c r="B1143" s="27"/>
      <c r="C1143" s="27"/>
      <c r="D1143" s="27"/>
      <c r="E1143" s="27"/>
      <c r="F1143" s="27"/>
      <c r="G1143" s="27"/>
      <c r="H1143" s="101"/>
      <c r="I1143" s="27"/>
      <c r="J1143" s="27"/>
      <c r="K1143" s="27"/>
    </row>
    <row r="1144" spans="1:11" x14ac:dyDescent="0.25">
      <c r="A1144" s="27"/>
      <c r="B1144" s="27"/>
      <c r="C1144" s="27"/>
      <c r="D1144" s="27"/>
      <c r="E1144" s="27"/>
      <c r="F1144" s="27"/>
      <c r="G1144" s="27"/>
      <c r="H1144" s="101"/>
      <c r="I1144" s="27"/>
      <c r="J1144" s="27"/>
      <c r="K1144" s="27"/>
    </row>
    <row r="1145" spans="1:11" x14ac:dyDescent="0.25">
      <c r="A1145" s="27"/>
      <c r="B1145" s="27"/>
      <c r="C1145" s="27"/>
      <c r="D1145" s="27"/>
      <c r="E1145" s="27"/>
      <c r="F1145" s="27"/>
      <c r="G1145" s="27"/>
      <c r="H1145" s="101"/>
      <c r="I1145" s="27"/>
      <c r="J1145" s="27"/>
      <c r="K1145" s="27"/>
    </row>
    <row r="1146" spans="1:11" x14ac:dyDescent="0.25">
      <c r="A1146" s="27"/>
      <c r="B1146" s="27"/>
      <c r="C1146" s="27"/>
      <c r="D1146" s="27"/>
      <c r="E1146" s="27"/>
      <c r="F1146" s="27"/>
      <c r="G1146" s="27"/>
      <c r="H1146" s="101"/>
      <c r="I1146" s="27"/>
      <c r="J1146" s="27"/>
      <c r="K1146" s="27"/>
    </row>
    <row r="1147" spans="1:11" x14ac:dyDescent="0.25">
      <c r="A1147" s="27"/>
      <c r="B1147" s="27"/>
      <c r="C1147" s="27"/>
      <c r="D1147" s="27"/>
      <c r="E1147" s="27"/>
      <c r="F1147" s="27"/>
      <c r="G1147" s="27"/>
      <c r="H1147" s="101"/>
      <c r="I1147" s="27"/>
      <c r="J1147" s="27"/>
      <c r="K1147" s="27"/>
    </row>
    <row r="1148" spans="1:11" x14ac:dyDescent="0.25">
      <c r="A1148" s="27"/>
      <c r="B1148" s="27"/>
      <c r="C1148" s="27"/>
      <c r="D1148" s="27"/>
      <c r="E1148" s="27"/>
      <c r="F1148" s="27"/>
      <c r="G1148" s="27"/>
      <c r="H1148" s="101"/>
      <c r="I1148" s="27"/>
      <c r="J1148" s="27"/>
      <c r="K1148" s="27"/>
    </row>
    <row r="1149" spans="1:11" x14ac:dyDescent="0.25">
      <c r="A1149" s="27"/>
      <c r="B1149" s="27"/>
      <c r="C1149" s="27"/>
      <c r="D1149" s="27"/>
      <c r="E1149" s="27"/>
      <c r="F1149" s="27"/>
      <c r="G1149" s="27"/>
      <c r="H1149" s="101"/>
      <c r="I1149" s="27"/>
      <c r="J1149" s="27"/>
      <c r="K1149" s="27"/>
    </row>
    <row r="1150" spans="1:11" x14ac:dyDescent="0.25">
      <c r="A1150" s="27"/>
      <c r="B1150" s="27"/>
      <c r="C1150" s="27"/>
      <c r="D1150" s="27"/>
      <c r="E1150" s="27"/>
      <c r="F1150" s="27"/>
      <c r="G1150" s="27"/>
      <c r="H1150" s="101"/>
      <c r="I1150" s="27"/>
      <c r="J1150" s="27"/>
      <c r="K1150" s="27"/>
    </row>
    <row r="1151" spans="1:11" x14ac:dyDescent="0.25">
      <c r="A1151" s="27"/>
      <c r="B1151" s="27"/>
      <c r="C1151" s="27"/>
      <c r="D1151" s="27"/>
      <c r="E1151" s="27"/>
      <c r="F1151" s="27"/>
      <c r="G1151" s="27"/>
      <c r="H1151" s="101"/>
      <c r="I1151" s="27"/>
      <c r="J1151" s="27"/>
      <c r="K1151" s="27"/>
    </row>
    <row r="1152" spans="1:11" x14ac:dyDescent="0.25">
      <c r="A1152" s="27"/>
      <c r="B1152" s="27"/>
      <c r="C1152" s="27"/>
      <c r="D1152" s="27"/>
      <c r="E1152" s="27"/>
      <c r="F1152" s="27"/>
      <c r="G1152" s="27"/>
      <c r="H1152" s="101"/>
      <c r="I1152" s="27"/>
      <c r="J1152" s="27"/>
      <c r="K1152" s="27"/>
    </row>
    <row r="1153" spans="1:11" x14ac:dyDescent="0.25">
      <c r="A1153" s="27"/>
      <c r="B1153" s="27"/>
      <c r="C1153" s="27"/>
      <c r="D1153" s="27"/>
      <c r="E1153" s="27"/>
      <c r="F1153" s="27"/>
      <c r="G1153" s="27"/>
      <c r="H1153" s="101"/>
      <c r="I1153" s="27"/>
      <c r="J1153" s="27"/>
      <c r="K1153" s="27"/>
    </row>
    <row r="1154" spans="1:11" x14ac:dyDescent="0.25">
      <c r="A1154" s="27"/>
      <c r="B1154" s="27"/>
      <c r="C1154" s="27"/>
      <c r="D1154" s="27"/>
      <c r="E1154" s="27"/>
      <c r="F1154" s="27"/>
      <c r="G1154" s="27"/>
      <c r="H1154" s="101"/>
      <c r="I1154" s="27"/>
      <c r="J1154" s="27"/>
      <c r="K1154" s="27"/>
    </row>
    <row r="1155" spans="1:11" x14ac:dyDescent="0.25">
      <c r="A1155" s="27"/>
      <c r="B1155" s="27"/>
      <c r="C1155" s="27"/>
      <c r="D1155" s="27"/>
      <c r="E1155" s="27"/>
      <c r="F1155" s="27"/>
      <c r="G1155" s="27"/>
      <c r="H1155" s="101"/>
      <c r="I1155" s="27"/>
      <c r="J1155" s="27"/>
      <c r="K1155" s="27"/>
    </row>
    <row r="1156" spans="1:11" x14ac:dyDescent="0.25">
      <c r="A1156" s="27"/>
      <c r="B1156" s="27"/>
      <c r="C1156" s="27"/>
      <c r="D1156" s="27"/>
      <c r="E1156" s="27"/>
      <c r="F1156" s="27"/>
      <c r="G1156" s="27"/>
      <c r="H1156" s="101"/>
      <c r="I1156" s="27"/>
      <c r="J1156" s="27"/>
      <c r="K1156" s="27"/>
    </row>
    <row r="1157" spans="1:11" x14ac:dyDescent="0.25">
      <c r="A1157" s="27"/>
      <c r="B1157" s="27"/>
      <c r="C1157" s="27"/>
      <c r="D1157" s="27"/>
      <c r="E1157" s="27"/>
      <c r="F1157" s="27"/>
      <c r="G1157" s="27"/>
      <c r="H1157" s="101"/>
      <c r="I1157" s="27"/>
      <c r="J1157" s="27"/>
      <c r="K1157" s="27"/>
    </row>
    <row r="1158" spans="1:11" x14ac:dyDescent="0.25">
      <c r="A1158" s="27"/>
      <c r="B1158" s="27"/>
      <c r="C1158" s="27"/>
      <c r="D1158" s="27"/>
      <c r="E1158" s="27"/>
      <c r="F1158" s="27"/>
      <c r="G1158" s="27"/>
      <c r="H1158" s="101"/>
      <c r="I1158" s="27"/>
      <c r="J1158" s="27"/>
      <c r="K1158" s="27"/>
    </row>
    <row r="1159" spans="1:11" x14ac:dyDescent="0.25">
      <c r="A1159" s="27"/>
      <c r="B1159" s="27"/>
      <c r="C1159" s="27"/>
      <c r="D1159" s="27"/>
      <c r="E1159" s="27"/>
      <c r="F1159" s="27"/>
      <c r="G1159" s="27"/>
      <c r="H1159" s="101"/>
      <c r="I1159" s="27"/>
      <c r="J1159" s="27"/>
      <c r="K1159" s="27"/>
    </row>
    <row r="1160" spans="1:11" x14ac:dyDescent="0.25">
      <c r="A1160" s="27"/>
      <c r="B1160" s="27"/>
      <c r="C1160" s="27"/>
      <c r="D1160" s="27"/>
      <c r="E1160" s="27"/>
      <c r="F1160" s="27"/>
      <c r="G1160" s="27"/>
      <c r="H1160" s="101"/>
      <c r="I1160" s="27"/>
      <c r="J1160" s="27"/>
      <c r="K1160" s="27"/>
    </row>
    <row r="1161" spans="1:11" x14ac:dyDescent="0.25">
      <c r="A1161" s="27"/>
      <c r="B1161" s="27"/>
      <c r="C1161" s="27"/>
      <c r="D1161" s="27"/>
      <c r="E1161" s="27"/>
      <c r="F1161" s="27"/>
      <c r="G1161" s="27"/>
      <c r="H1161" s="101"/>
      <c r="I1161" s="27"/>
      <c r="J1161" s="27"/>
      <c r="K1161" s="27"/>
    </row>
    <row r="1162" spans="1:11" x14ac:dyDescent="0.25">
      <c r="A1162" s="27"/>
      <c r="B1162" s="27"/>
      <c r="C1162" s="27"/>
      <c r="D1162" s="27"/>
      <c r="E1162" s="27"/>
      <c r="F1162" s="27"/>
      <c r="G1162" s="27"/>
      <c r="H1162" s="101"/>
      <c r="I1162" s="27"/>
      <c r="J1162" s="27"/>
      <c r="K1162" s="27"/>
    </row>
    <row r="1163" spans="1:11" x14ac:dyDescent="0.25">
      <c r="A1163" s="27"/>
      <c r="B1163" s="27"/>
      <c r="C1163" s="27"/>
      <c r="D1163" s="27"/>
      <c r="E1163" s="27"/>
      <c r="F1163" s="27"/>
      <c r="G1163" s="27"/>
      <c r="H1163" s="101"/>
      <c r="I1163" s="27"/>
      <c r="J1163" s="27"/>
      <c r="K1163" s="27"/>
    </row>
    <row r="1164" spans="1:11" x14ac:dyDescent="0.25">
      <c r="A1164" s="27"/>
      <c r="B1164" s="27"/>
      <c r="C1164" s="27"/>
      <c r="D1164" s="27"/>
      <c r="E1164" s="27"/>
      <c r="F1164" s="27"/>
      <c r="G1164" s="27"/>
      <c r="H1164" s="101"/>
      <c r="I1164" s="27"/>
      <c r="J1164" s="27"/>
      <c r="K1164" s="27"/>
    </row>
    <row r="1165" spans="1:11" x14ac:dyDescent="0.25">
      <c r="A1165" s="27"/>
      <c r="B1165" s="27"/>
      <c r="C1165" s="27"/>
      <c r="D1165" s="27"/>
      <c r="E1165" s="27"/>
      <c r="F1165" s="27"/>
      <c r="G1165" s="27"/>
      <c r="H1165" s="101"/>
      <c r="I1165" s="27"/>
      <c r="J1165" s="27"/>
      <c r="K1165" s="27"/>
    </row>
    <row r="1166" spans="1:11" x14ac:dyDescent="0.25">
      <c r="A1166" s="27"/>
      <c r="B1166" s="27"/>
      <c r="C1166" s="27"/>
      <c r="D1166" s="27"/>
      <c r="E1166" s="27"/>
      <c r="F1166" s="27"/>
      <c r="G1166" s="27"/>
      <c r="H1166" s="101"/>
      <c r="I1166" s="27"/>
      <c r="J1166" s="27"/>
      <c r="K1166" s="27"/>
    </row>
    <row r="1167" spans="1:11" x14ac:dyDescent="0.25">
      <c r="A1167" s="27"/>
      <c r="B1167" s="27"/>
      <c r="C1167" s="27"/>
      <c r="D1167" s="27"/>
      <c r="E1167" s="27"/>
      <c r="F1167" s="27"/>
      <c r="G1167" s="27"/>
      <c r="H1167" s="101"/>
      <c r="I1167" s="27"/>
      <c r="J1167" s="27"/>
      <c r="K1167" s="27"/>
    </row>
    <row r="1168" spans="1:11" x14ac:dyDescent="0.25">
      <c r="A1168" s="27"/>
      <c r="B1168" s="27"/>
      <c r="C1168" s="27"/>
      <c r="D1168" s="27"/>
      <c r="E1168" s="27"/>
      <c r="F1168" s="27"/>
      <c r="G1168" s="27"/>
      <c r="H1168" s="101"/>
      <c r="I1168" s="27"/>
      <c r="J1168" s="27"/>
      <c r="K1168" s="27"/>
    </row>
    <row r="1169" spans="1:11" x14ac:dyDescent="0.25">
      <c r="A1169" s="27"/>
      <c r="B1169" s="27"/>
      <c r="C1169" s="27"/>
      <c r="D1169" s="27"/>
      <c r="E1169" s="27"/>
      <c r="F1169" s="27"/>
      <c r="G1169" s="27"/>
      <c r="H1169" s="101"/>
      <c r="I1169" s="27"/>
      <c r="J1169" s="27"/>
      <c r="K1169" s="27"/>
    </row>
    <row r="1170" spans="1:11" x14ac:dyDescent="0.25">
      <c r="A1170" s="27"/>
      <c r="B1170" s="27"/>
      <c r="C1170" s="27"/>
      <c r="D1170" s="27"/>
      <c r="E1170" s="27"/>
      <c r="F1170" s="27"/>
      <c r="G1170" s="27"/>
      <c r="H1170" s="101"/>
      <c r="I1170" s="27"/>
      <c r="J1170" s="27"/>
      <c r="K1170" s="27"/>
    </row>
    <row r="1171" spans="1:11" x14ac:dyDescent="0.25">
      <c r="A1171" s="27"/>
      <c r="B1171" s="27"/>
      <c r="C1171" s="27"/>
      <c r="D1171" s="27"/>
      <c r="E1171" s="27"/>
      <c r="F1171" s="27"/>
      <c r="G1171" s="27"/>
      <c r="H1171" s="101"/>
      <c r="I1171" s="27"/>
      <c r="J1171" s="27"/>
      <c r="K1171" s="27"/>
    </row>
    <row r="1172" spans="1:11" x14ac:dyDescent="0.25">
      <c r="A1172" s="27"/>
      <c r="B1172" s="27"/>
      <c r="C1172" s="27"/>
      <c r="D1172" s="27"/>
      <c r="E1172" s="27"/>
      <c r="F1172" s="27"/>
      <c r="G1172" s="27"/>
      <c r="H1172" s="101"/>
      <c r="I1172" s="27"/>
      <c r="J1172" s="27"/>
      <c r="K1172" s="27"/>
    </row>
    <row r="1173" spans="1:11" x14ac:dyDescent="0.25">
      <c r="A1173" s="27"/>
      <c r="B1173" s="27"/>
      <c r="C1173" s="27"/>
      <c r="D1173" s="27"/>
      <c r="E1173" s="27"/>
      <c r="F1173" s="27"/>
      <c r="G1173" s="27"/>
      <c r="H1173" s="101"/>
      <c r="I1173" s="27"/>
      <c r="J1173" s="27"/>
      <c r="K1173" s="27"/>
    </row>
    <row r="1174" spans="1:11" x14ac:dyDescent="0.25">
      <c r="A1174" s="27"/>
      <c r="B1174" s="27"/>
      <c r="C1174" s="27"/>
      <c r="D1174" s="27"/>
      <c r="E1174" s="27"/>
      <c r="F1174" s="27"/>
      <c r="G1174" s="27"/>
      <c r="H1174" s="101"/>
      <c r="I1174" s="27"/>
      <c r="J1174" s="27"/>
      <c r="K1174" s="27"/>
    </row>
    <row r="1175" spans="1:11" x14ac:dyDescent="0.25">
      <c r="A1175" s="27"/>
      <c r="B1175" s="27"/>
      <c r="C1175" s="27"/>
      <c r="D1175" s="27"/>
      <c r="E1175" s="27"/>
      <c r="F1175" s="27"/>
      <c r="G1175" s="27"/>
      <c r="H1175" s="101"/>
      <c r="I1175" s="27"/>
      <c r="J1175" s="27"/>
      <c r="K1175" s="27"/>
    </row>
    <row r="1176" spans="1:11" x14ac:dyDescent="0.25">
      <c r="A1176" s="27"/>
      <c r="B1176" s="27"/>
      <c r="C1176" s="27"/>
      <c r="D1176" s="27"/>
      <c r="E1176" s="27"/>
      <c r="F1176" s="27"/>
      <c r="G1176" s="27"/>
      <c r="H1176" s="101"/>
      <c r="I1176" s="27"/>
      <c r="J1176" s="27"/>
      <c r="K1176" s="27"/>
    </row>
    <row r="1177" spans="1:11" x14ac:dyDescent="0.25">
      <c r="A1177" s="27"/>
      <c r="B1177" s="27"/>
      <c r="C1177" s="27"/>
      <c r="D1177" s="27"/>
      <c r="E1177" s="27"/>
      <c r="F1177" s="27"/>
      <c r="G1177" s="27"/>
      <c r="H1177" s="101"/>
      <c r="I1177" s="27"/>
      <c r="J1177" s="27"/>
      <c r="K1177" s="27"/>
    </row>
    <row r="1178" spans="1:11" x14ac:dyDescent="0.25">
      <c r="A1178" s="27"/>
      <c r="B1178" s="27"/>
      <c r="C1178" s="27"/>
      <c r="D1178" s="27"/>
      <c r="E1178" s="27"/>
      <c r="F1178" s="27"/>
      <c r="G1178" s="27"/>
      <c r="H1178" s="101"/>
      <c r="I1178" s="27"/>
      <c r="J1178" s="27"/>
      <c r="K1178" s="27"/>
    </row>
    <row r="1179" spans="1:11" x14ac:dyDescent="0.25">
      <c r="A1179" s="27"/>
      <c r="B1179" s="27"/>
      <c r="C1179" s="27"/>
      <c r="D1179" s="27"/>
      <c r="E1179" s="27"/>
      <c r="F1179" s="27"/>
      <c r="G1179" s="27"/>
      <c r="H1179" s="101"/>
      <c r="I1179" s="27"/>
      <c r="J1179" s="27"/>
      <c r="K1179" s="27"/>
    </row>
    <row r="1180" spans="1:11" x14ac:dyDescent="0.25">
      <c r="A1180" s="27"/>
      <c r="B1180" s="27"/>
      <c r="C1180" s="27"/>
      <c r="D1180" s="27"/>
      <c r="E1180" s="27"/>
      <c r="F1180" s="27"/>
      <c r="G1180" s="27"/>
      <c r="H1180" s="101"/>
      <c r="I1180" s="27"/>
      <c r="J1180" s="27"/>
      <c r="K1180" s="27"/>
    </row>
    <row r="1181" spans="1:11" x14ac:dyDescent="0.25">
      <c r="A1181" s="27"/>
      <c r="B1181" s="27"/>
      <c r="C1181" s="27"/>
      <c r="D1181" s="27"/>
      <c r="E1181" s="27"/>
      <c r="F1181" s="27"/>
      <c r="G1181" s="27"/>
      <c r="H1181" s="101"/>
      <c r="I1181" s="27"/>
      <c r="J1181" s="27"/>
      <c r="K1181" s="27"/>
    </row>
    <row r="1182" spans="1:11" x14ac:dyDescent="0.25">
      <c r="A1182" s="27"/>
      <c r="B1182" s="27"/>
      <c r="C1182" s="27"/>
      <c r="D1182" s="27"/>
      <c r="E1182" s="27"/>
      <c r="F1182" s="27"/>
      <c r="G1182" s="27"/>
      <c r="H1182" s="101"/>
      <c r="I1182" s="27"/>
      <c r="J1182" s="27"/>
      <c r="K1182" s="27"/>
    </row>
    <row r="1183" spans="1:11" x14ac:dyDescent="0.25">
      <c r="A1183" s="27"/>
      <c r="B1183" s="27"/>
      <c r="C1183" s="27"/>
      <c r="D1183" s="27"/>
      <c r="E1183" s="27"/>
      <c r="F1183" s="27"/>
      <c r="G1183" s="27"/>
      <c r="H1183" s="101"/>
      <c r="I1183" s="27"/>
      <c r="J1183" s="27"/>
      <c r="K1183" s="27"/>
    </row>
    <row r="1184" spans="1:11" x14ac:dyDescent="0.25">
      <c r="A1184" s="27"/>
      <c r="B1184" s="27"/>
      <c r="C1184" s="27"/>
      <c r="D1184" s="27"/>
      <c r="E1184" s="27"/>
      <c r="F1184" s="27"/>
      <c r="G1184" s="27"/>
      <c r="H1184" s="101"/>
      <c r="I1184" s="27"/>
      <c r="J1184" s="27"/>
      <c r="K1184" s="27"/>
    </row>
    <row r="1185" spans="1:11" x14ac:dyDescent="0.25">
      <c r="A1185" s="27"/>
      <c r="B1185" s="27"/>
      <c r="C1185" s="27"/>
      <c r="D1185" s="27"/>
      <c r="E1185" s="27"/>
      <c r="F1185" s="27"/>
      <c r="G1185" s="27"/>
      <c r="H1185" s="101"/>
      <c r="I1185" s="27"/>
      <c r="J1185" s="27"/>
      <c r="K1185" s="27"/>
    </row>
    <row r="1186" spans="1:11" x14ac:dyDescent="0.25">
      <c r="A1186" s="27"/>
      <c r="B1186" s="27"/>
      <c r="C1186" s="27"/>
      <c r="D1186" s="27"/>
      <c r="E1186" s="27"/>
      <c r="F1186" s="27"/>
      <c r="G1186" s="27"/>
      <c r="H1186" s="101"/>
      <c r="I1186" s="27"/>
      <c r="J1186" s="27"/>
      <c r="K1186" s="27"/>
    </row>
    <row r="1187" spans="1:11" x14ac:dyDescent="0.25">
      <c r="A1187" s="27"/>
      <c r="B1187" s="27"/>
      <c r="C1187" s="27"/>
      <c r="D1187" s="27"/>
      <c r="E1187" s="27"/>
      <c r="F1187" s="27"/>
      <c r="G1187" s="27"/>
      <c r="H1187" s="101"/>
      <c r="I1187" s="27"/>
      <c r="J1187" s="27"/>
      <c r="K1187" s="27"/>
    </row>
    <row r="1188" spans="1:11" x14ac:dyDescent="0.25">
      <c r="A1188" s="27"/>
      <c r="B1188" s="27"/>
      <c r="C1188" s="27"/>
      <c r="D1188" s="27"/>
      <c r="E1188" s="27"/>
      <c r="F1188" s="27"/>
      <c r="G1188" s="27"/>
      <c r="H1188" s="101"/>
      <c r="I1188" s="27"/>
      <c r="J1188" s="27"/>
      <c r="K1188" s="27"/>
    </row>
    <row r="1189" spans="1:11" x14ac:dyDescent="0.25">
      <c r="A1189" s="27"/>
      <c r="B1189" s="27"/>
      <c r="C1189" s="27"/>
      <c r="D1189" s="27"/>
      <c r="E1189" s="27"/>
      <c r="F1189" s="27"/>
      <c r="G1189" s="27"/>
      <c r="H1189" s="101"/>
      <c r="I1189" s="27"/>
      <c r="J1189" s="27"/>
      <c r="K1189" s="27"/>
    </row>
    <row r="1190" spans="1:11" x14ac:dyDescent="0.25">
      <c r="A1190" s="27"/>
      <c r="B1190" s="27"/>
      <c r="C1190" s="27"/>
      <c r="D1190" s="27"/>
      <c r="E1190" s="27"/>
      <c r="F1190" s="27"/>
      <c r="G1190" s="27"/>
      <c r="H1190" s="101"/>
      <c r="I1190" s="27"/>
      <c r="J1190" s="27"/>
      <c r="K1190" s="27"/>
    </row>
    <row r="1191" spans="1:11" x14ac:dyDescent="0.25">
      <c r="A1191" s="27"/>
      <c r="B1191" s="27"/>
      <c r="C1191" s="27"/>
      <c r="D1191" s="27"/>
      <c r="E1191" s="27"/>
      <c r="F1191" s="27"/>
      <c r="G1191" s="27"/>
      <c r="H1191" s="101"/>
      <c r="I1191" s="27"/>
      <c r="J1191" s="27"/>
      <c r="K1191" s="27"/>
    </row>
    <row r="1192" spans="1:11" x14ac:dyDescent="0.25">
      <c r="A1192" s="27"/>
      <c r="B1192" s="27"/>
      <c r="C1192" s="27"/>
      <c r="D1192" s="27"/>
      <c r="E1192" s="27"/>
      <c r="F1192" s="27"/>
      <c r="G1192" s="27"/>
      <c r="H1192" s="101"/>
      <c r="I1192" s="27"/>
      <c r="J1192" s="27"/>
      <c r="K1192" s="27"/>
    </row>
    <row r="1193" spans="1:11" x14ac:dyDescent="0.25">
      <c r="A1193" s="27"/>
      <c r="B1193" s="27"/>
      <c r="C1193" s="27"/>
      <c r="D1193" s="27"/>
      <c r="E1193" s="27"/>
      <c r="F1193" s="27"/>
      <c r="G1193" s="27"/>
      <c r="H1193" s="101"/>
      <c r="I1193" s="27"/>
      <c r="J1193" s="27"/>
      <c r="K1193" s="27"/>
    </row>
    <row r="1194" spans="1:11" x14ac:dyDescent="0.25">
      <c r="A1194" s="27"/>
      <c r="B1194" s="27"/>
      <c r="C1194" s="27"/>
      <c r="D1194" s="27"/>
      <c r="E1194" s="27"/>
      <c r="F1194" s="27"/>
      <c r="G1194" s="27"/>
      <c r="H1194" s="101"/>
      <c r="I1194" s="27"/>
      <c r="J1194" s="27"/>
      <c r="K1194" s="27"/>
    </row>
    <row r="1195" spans="1:11" x14ac:dyDescent="0.25">
      <c r="A1195" s="27"/>
      <c r="B1195" s="27"/>
      <c r="C1195" s="27"/>
      <c r="D1195" s="27"/>
      <c r="E1195" s="27"/>
      <c r="F1195" s="27"/>
      <c r="G1195" s="27"/>
      <c r="H1195" s="101"/>
      <c r="I1195" s="27"/>
      <c r="J1195" s="27"/>
      <c r="K1195" s="27"/>
    </row>
    <row r="1196" spans="1:11" x14ac:dyDescent="0.25">
      <c r="A1196" s="27"/>
      <c r="B1196" s="27"/>
      <c r="C1196" s="27"/>
      <c r="D1196" s="27"/>
      <c r="E1196" s="27"/>
      <c r="F1196" s="27"/>
      <c r="G1196" s="27"/>
      <c r="H1196" s="101"/>
      <c r="I1196" s="27"/>
      <c r="J1196" s="27"/>
      <c r="K1196" s="27"/>
    </row>
    <row r="1197" spans="1:11" x14ac:dyDescent="0.25">
      <c r="A1197" s="27"/>
      <c r="B1197" s="27"/>
      <c r="C1197" s="27"/>
      <c r="D1197" s="27"/>
      <c r="E1197" s="27"/>
      <c r="F1197" s="27"/>
      <c r="G1197" s="27"/>
      <c r="H1197" s="101"/>
      <c r="I1197" s="27"/>
      <c r="J1197" s="27"/>
      <c r="K1197" s="27"/>
    </row>
    <row r="1198" spans="1:11" x14ac:dyDescent="0.25">
      <c r="A1198" s="27"/>
      <c r="B1198" s="27"/>
      <c r="C1198" s="27"/>
      <c r="D1198" s="27"/>
      <c r="E1198" s="27"/>
      <c r="F1198" s="27"/>
      <c r="G1198" s="27"/>
      <c r="H1198" s="101"/>
      <c r="I1198" s="27"/>
      <c r="J1198" s="27"/>
      <c r="K1198" s="27"/>
    </row>
    <row r="1199" spans="1:11" x14ac:dyDescent="0.25">
      <c r="A1199" s="27"/>
      <c r="B1199" s="27"/>
      <c r="C1199" s="27"/>
      <c r="D1199" s="27"/>
      <c r="E1199" s="27"/>
      <c r="F1199" s="27"/>
      <c r="G1199" s="27"/>
      <c r="H1199" s="101"/>
      <c r="I1199" s="27"/>
      <c r="J1199" s="27"/>
      <c r="K1199" s="27"/>
    </row>
    <row r="1200" spans="1:11" x14ac:dyDescent="0.25">
      <c r="A1200" s="27"/>
      <c r="B1200" s="27"/>
      <c r="C1200" s="27"/>
      <c r="D1200" s="27"/>
      <c r="E1200" s="27"/>
      <c r="F1200" s="27"/>
      <c r="G1200" s="27"/>
      <c r="H1200" s="101"/>
      <c r="I1200" s="27"/>
      <c r="J1200" s="27"/>
      <c r="K1200" s="27"/>
    </row>
    <row r="1201" spans="1:11" x14ac:dyDescent="0.25">
      <c r="A1201" s="27"/>
      <c r="B1201" s="27"/>
      <c r="C1201" s="27"/>
      <c r="D1201" s="27"/>
      <c r="E1201" s="27"/>
      <c r="F1201" s="27"/>
      <c r="G1201" s="27"/>
      <c r="H1201" s="101"/>
      <c r="I1201" s="27"/>
      <c r="J1201" s="27"/>
      <c r="K1201" s="27"/>
    </row>
    <row r="1202" spans="1:11" x14ac:dyDescent="0.25">
      <c r="A1202" s="27"/>
      <c r="B1202" s="27"/>
      <c r="C1202" s="27"/>
      <c r="D1202" s="27"/>
      <c r="E1202" s="27"/>
      <c r="F1202" s="27"/>
      <c r="G1202" s="27"/>
      <c r="H1202" s="101"/>
      <c r="I1202" s="27"/>
      <c r="J1202" s="27"/>
      <c r="K1202" s="27"/>
    </row>
    <row r="1203" spans="1:11" x14ac:dyDescent="0.25">
      <c r="A1203" s="27"/>
      <c r="B1203" s="27"/>
      <c r="C1203" s="27"/>
      <c r="D1203" s="27"/>
      <c r="E1203" s="27"/>
      <c r="F1203" s="27"/>
      <c r="G1203" s="27"/>
      <c r="H1203" s="101"/>
      <c r="I1203" s="27"/>
      <c r="J1203" s="27"/>
      <c r="K1203" s="27"/>
    </row>
    <row r="1204" spans="1:11" x14ac:dyDescent="0.25">
      <c r="A1204" s="27"/>
      <c r="B1204" s="27"/>
      <c r="C1204" s="27"/>
      <c r="D1204" s="27"/>
      <c r="E1204" s="27"/>
      <c r="F1204" s="27"/>
      <c r="G1204" s="27"/>
      <c r="H1204" s="101"/>
      <c r="I1204" s="27"/>
      <c r="J1204" s="27"/>
      <c r="K1204" s="27"/>
    </row>
    <row r="1205" spans="1:11" x14ac:dyDescent="0.25">
      <c r="A1205" s="27"/>
      <c r="B1205" s="27"/>
      <c r="C1205" s="27"/>
      <c r="D1205" s="27"/>
      <c r="E1205" s="27"/>
      <c r="F1205" s="27"/>
      <c r="G1205" s="27"/>
      <c r="H1205" s="101"/>
      <c r="I1205" s="27"/>
      <c r="J1205" s="27"/>
      <c r="K1205" s="27"/>
    </row>
    <row r="1206" spans="1:11" x14ac:dyDescent="0.25">
      <c r="A1206" s="27"/>
      <c r="B1206" s="27"/>
      <c r="C1206" s="27"/>
      <c r="D1206" s="27"/>
      <c r="E1206" s="27"/>
      <c r="F1206" s="27"/>
      <c r="G1206" s="27"/>
      <c r="H1206" s="101"/>
      <c r="I1206" s="27"/>
      <c r="J1206" s="27"/>
      <c r="K1206" s="27"/>
    </row>
    <row r="1207" spans="1:11" x14ac:dyDescent="0.25">
      <c r="A1207" s="27"/>
      <c r="B1207" s="27"/>
      <c r="C1207" s="27"/>
      <c r="D1207" s="27"/>
      <c r="E1207" s="27"/>
      <c r="F1207" s="27"/>
      <c r="G1207" s="27"/>
      <c r="H1207" s="101"/>
      <c r="I1207" s="27"/>
      <c r="J1207" s="27"/>
      <c r="K1207" s="27"/>
    </row>
    <row r="1208" spans="1:11" x14ac:dyDescent="0.25">
      <c r="A1208" s="27"/>
      <c r="B1208" s="27"/>
      <c r="C1208" s="27"/>
      <c r="D1208" s="27"/>
      <c r="E1208" s="27"/>
      <c r="F1208" s="27"/>
      <c r="G1208" s="27"/>
      <c r="H1208" s="101"/>
      <c r="I1208" s="27"/>
      <c r="J1208" s="27"/>
      <c r="K1208" s="27"/>
    </row>
    <row r="1209" spans="1:11" x14ac:dyDescent="0.25">
      <c r="A1209" s="27"/>
      <c r="B1209" s="27"/>
      <c r="C1209" s="27"/>
      <c r="D1209" s="27"/>
      <c r="E1209" s="27"/>
      <c r="F1209" s="27"/>
      <c r="G1209" s="27"/>
      <c r="H1209" s="101"/>
      <c r="I1209" s="27"/>
      <c r="J1209" s="27"/>
      <c r="K1209" s="27"/>
    </row>
    <row r="1210" spans="1:11" x14ac:dyDescent="0.25">
      <c r="A1210" s="27"/>
      <c r="B1210" s="27"/>
      <c r="C1210" s="27"/>
      <c r="D1210" s="27"/>
      <c r="E1210" s="27"/>
      <c r="F1210" s="27"/>
      <c r="G1210" s="27"/>
      <c r="H1210" s="101"/>
      <c r="I1210" s="27"/>
      <c r="J1210" s="27"/>
      <c r="K1210" s="27"/>
    </row>
    <row r="1211" spans="1:11" x14ac:dyDescent="0.25">
      <c r="A1211" s="27"/>
      <c r="B1211" s="27"/>
      <c r="C1211" s="27"/>
      <c r="D1211" s="27"/>
      <c r="E1211" s="27"/>
      <c r="F1211" s="27"/>
      <c r="G1211" s="27"/>
      <c r="H1211" s="101"/>
      <c r="I1211" s="27"/>
      <c r="J1211" s="27"/>
      <c r="K1211" s="27"/>
    </row>
    <row r="1212" spans="1:11" x14ac:dyDescent="0.25">
      <c r="A1212" s="27"/>
      <c r="B1212" s="27"/>
      <c r="C1212" s="27"/>
      <c r="D1212" s="27"/>
      <c r="E1212" s="27"/>
      <c r="F1212" s="27"/>
      <c r="G1212" s="27"/>
      <c r="H1212" s="101"/>
      <c r="I1212" s="27"/>
      <c r="J1212" s="27"/>
      <c r="K1212" s="27"/>
    </row>
    <row r="1213" spans="1:11" x14ac:dyDescent="0.25">
      <c r="A1213" s="27"/>
      <c r="B1213" s="27"/>
      <c r="C1213" s="27"/>
      <c r="D1213" s="27"/>
      <c r="E1213" s="27"/>
      <c r="F1213" s="27"/>
      <c r="G1213" s="27"/>
      <c r="H1213" s="101"/>
      <c r="I1213" s="27"/>
      <c r="J1213" s="27"/>
      <c r="K1213" s="27"/>
    </row>
    <row r="1214" spans="1:11" x14ac:dyDescent="0.25">
      <c r="A1214" s="27"/>
      <c r="B1214" s="27"/>
      <c r="C1214" s="27"/>
      <c r="D1214" s="27"/>
      <c r="E1214" s="27"/>
      <c r="F1214" s="27"/>
      <c r="G1214" s="27"/>
      <c r="H1214" s="101"/>
      <c r="I1214" s="27"/>
      <c r="J1214" s="27"/>
      <c r="K1214" s="27"/>
    </row>
    <row r="1215" spans="1:11" x14ac:dyDescent="0.25">
      <c r="A1215" s="27"/>
      <c r="B1215" s="27"/>
      <c r="C1215" s="27"/>
      <c r="D1215" s="27"/>
      <c r="E1215" s="27"/>
      <c r="F1215" s="27"/>
      <c r="G1215" s="27"/>
      <c r="H1215" s="101"/>
      <c r="I1215" s="27"/>
      <c r="J1215" s="27"/>
      <c r="K1215" s="27"/>
    </row>
    <row r="1216" spans="1:11" x14ac:dyDescent="0.25">
      <c r="A1216" s="27"/>
      <c r="B1216" s="27"/>
      <c r="C1216" s="27"/>
      <c r="D1216" s="27"/>
      <c r="E1216" s="27"/>
      <c r="F1216" s="27"/>
      <c r="G1216" s="27"/>
      <c r="H1216" s="101"/>
      <c r="I1216" s="27"/>
      <c r="J1216" s="27"/>
      <c r="K1216" s="27"/>
    </row>
    <row r="1217" spans="1:11" x14ac:dyDescent="0.25">
      <c r="A1217" s="27"/>
      <c r="B1217" s="27"/>
      <c r="C1217" s="27"/>
      <c r="D1217" s="27"/>
      <c r="E1217" s="27"/>
      <c r="F1217" s="27"/>
      <c r="G1217" s="27"/>
      <c r="H1217" s="101"/>
      <c r="I1217" s="27"/>
      <c r="J1217" s="27"/>
      <c r="K1217" s="27"/>
    </row>
    <row r="1218" spans="1:11" x14ac:dyDescent="0.25">
      <c r="A1218" s="27"/>
      <c r="B1218" s="27"/>
      <c r="C1218" s="27"/>
      <c r="D1218" s="27"/>
      <c r="E1218" s="27"/>
      <c r="F1218" s="27"/>
      <c r="G1218" s="27"/>
      <c r="H1218" s="101"/>
      <c r="I1218" s="27"/>
      <c r="J1218" s="27"/>
      <c r="K1218" s="27"/>
    </row>
    <row r="1219" spans="1:11" x14ac:dyDescent="0.25">
      <c r="A1219" s="27"/>
      <c r="B1219" s="27"/>
      <c r="C1219" s="27"/>
      <c r="D1219" s="27"/>
      <c r="E1219" s="27"/>
      <c r="F1219" s="27"/>
      <c r="G1219" s="27"/>
      <c r="H1219" s="101"/>
      <c r="I1219" s="27"/>
      <c r="J1219" s="27"/>
      <c r="K1219" s="27"/>
    </row>
    <row r="1220" spans="1:11" x14ac:dyDescent="0.25">
      <c r="A1220" s="27"/>
      <c r="B1220" s="27"/>
      <c r="C1220" s="27"/>
      <c r="D1220" s="27"/>
      <c r="E1220" s="27"/>
      <c r="F1220" s="27"/>
      <c r="G1220" s="27"/>
      <c r="H1220" s="101"/>
      <c r="I1220" s="27"/>
      <c r="J1220" s="27"/>
      <c r="K1220" s="27"/>
    </row>
    <row r="1221" spans="1:11" x14ac:dyDescent="0.25">
      <c r="A1221" s="27"/>
      <c r="B1221" s="27"/>
      <c r="C1221" s="27"/>
      <c r="D1221" s="27"/>
      <c r="E1221" s="27"/>
      <c r="F1221" s="27"/>
      <c r="G1221" s="27"/>
      <c r="H1221" s="101"/>
      <c r="I1221" s="27"/>
      <c r="J1221" s="27"/>
      <c r="K1221" s="27"/>
    </row>
    <row r="1222" spans="1:11" x14ac:dyDescent="0.25">
      <c r="A1222" s="27"/>
      <c r="B1222" s="27"/>
      <c r="C1222" s="27"/>
      <c r="D1222" s="27"/>
      <c r="E1222" s="27"/>
      <c r="F1222" s="27"/>
      <c r="G1222" s="27"/>
      <c r="H1222" s="101"/>
      <c r="I1222" s="27"/>
      <c r="J1222" s="27"/>
      <c r="K1222" s="27"/>
    </row>
    <row r="1223" spans="1:11" x14ac:dyDescent="0.25">
      <c r="A1223" s="27"/>
      <c r="B1223" s="27"/>
      <c r="C1223" s="27"/>
      <c r="D1223" s="27"/>
      <c r="E1223" s="27"/>
      <c r="F1223" s="27"/>
      <c r="G1223" s="27"/>
      <c r="H1223" s="101"/>
      <c r="I1223" s="27"/>
      <c r="J1223" s="27"/>
      <c r="K1223" s="27"/>
    </row>
    <row r="1224" spans="1:11" x14ac:dyDescent="0.25">
      <c r="A1224" s="27"/>
      <c r="B1224" s="27"/>
      <c r="C1224" s="27"/>
      <c r="D1224" s="27"/>
      <c r="E1224" s="27"/>
      <c r="F1224" s="27"/>
      <c r="G1224" s="27"/>
      <c r="H1224" s="101"/>
      <c r="I1224" s="27"/>
      <c r="J1224" s="27"/>
      <c r="K1224" s="27"/>
    </row>
    <row r="1225" spans="1:11" x14ac:dyDescent="0.25">
      <c r="A1225" s="27"/>
      <c r="B1225" s="27"/>
      <c r="C1225" s="27"/>
      <c r="D1225" s="27"/>
      <c r="E1225" s="27"/>
      <c r="F1225" s="27"/>
      <c r="G1225" s="27"/>
      <c r="H1225" s="101"/>
      <c r="I1225" s="27"/>
      <c r="J1225" s="27"/>
      <c r="K1225" s="27"/>
    </row>
    <row r="1226" spans="1:11" x14ac:dyDescent="0.25">
      <c r="A1226" s="27"/>
      <c r="B1226" s="27"/>
      <c r="C1226" s="27"/>
      <c r="D1226" s="27"/>
      <c r="E1226" s="27"/>
      <c r="F1226" s="27"/>
      <c r="G1226" s="27"/>
      <c r="H1226" s="101"/>
      <c r="I1226" s="27"/>
      <c r="J1226" s="27"/>
      <c r="K1226" s="27"/>
    </row>
    <row r="1227" spans="1:11" x14ac:dyDescent="0.25">
      <c r="A1227" s="27"/>
      <c r="B1227" s="27"/>
      <c r="C1227" s="27"/>
      <c r="D1227" s="27"/>
      <c r="E1227" s="27"/>
      <c r="F1227" s="27"/>
      <c r="G1227" s="27"/>
      <c r="H1227" s="101"/>
      <c r="I1227" s="27"/>
      <c r="J1227" s="27"/>
      <c r="K1227" s="27"/>
    </row>
    <row r="1228" spans="1:11" x14ac:dyDescent="0.25">
      <c r="A1228" s="27"/>
      <c r="B1228" s="27"/>
      <c r="C1228" s="27"/>
      <c r="D1228" s="27"/>
      <c r="E1228" s="27"/>
      <c r="F1228" s="27"/>
      <c r="G1228" s="27"/>
      <c r="H1228" s="101"/>
      <c r="I1228" s="27"/>
      <c r="J1228" s="27"/>
      <c r="K1228" s="27"/>
    </row>
    <row r="1229" spans="1:11" x14ac:dyDescent="0.25">
      <c r="A1229" s="27"/>
      <c r="B1229" s="27"/>
      <c r="C1229" s="27"/>
      <c r="D1229" s="27"/>
      <c r="E1229" s="27"/>
      <c r="F1229" s="27"/>
      <c r="G1229" s="27"/>
      <c r="H1229" s="101"/>
      <c r="I1229" s="27"/>
      <c r="J1229" s="27"/>
      <c r="K1229" s="27"/>
    </row>
    <row r="1230" spans="1:11" x14ac:dyDescent="0.25">
      <c r="A1230" s="27"/>
      <c r="B1230" s="27"/>
      <c r="C1230" s="27"/>
      <c r="D1230" s="27"/>
      <c r="E1230" s="27"/>
      <c r="F1230" s="27"/>
      <c r="G1230" s="27"/>
      <c r="H1230" s="101"/>
      <c r="I1230" s="27"/>
      <c r="J1230" s="27"/>
      <c r="K1230" s="27"/>
    </row>
    <row r="1231" spans="1:11" x14ac:dyDescent="0.25">
      <c r="A1231" s="27"/>
      <c r="B1231" s="27"/>
      <c r="C1231" s="27"/>
      <c r="D1231" s="27"/>
      <c r="E1231" s="27"/>
      <c r="F1231" s="27"/>
      <c r="G1231" s="27"/>
      <c r="H1231" s="101"/>
      <c r="I1231" s="27"/>
      <c r="J1231" s="27"/>
      <c r="K1231" s="27"/>
    </row>
    <row r="1232" spans="1:11" x14ac:dyDescent="0.25">
      <c r="A1232" s="27"/>
      <c r="B1232" s="27"/>
      <c r="C1232" s="27"/>
      <c r="D1232" s="27"/>
      <c r="E1232" s="27"/>
      <c r="F1232" s="27"/>
      <c r="G1232" s="27"/>
      <c r="H1232" s="101"/>
      <c r="I1232" s="27"/>
      <c r="J1232" s="27"/>
      <c r="K1232" s="27"/>
    </row>
    <row r="1233" spans="1:11" x14ac:dyDescent="0.25">
      <c r="A1233" s="27"/>
      <c r="B1233" s="27"/>
      <c r="C1233" s="27"/>
      <c r="D1233" s="27"/>
      <c r="E1233" s="27"/>
      <c r="F1233" s="27"/>
      <c r="G1233" s="27"/>
      <c r="H1233" s="101"/>
      <c r="I1233" s="27"/>
      <c r="J1233" s="27"/>
      <c r="K1233" s="27"/>
    </row>
    <row r="1234" spans="1:11" x14ac:dyDescent="0.25">
      <c r="A1234" s="27"/>
      <c r="B1234" s="27"/>
      <c r="C1234" s="27"/>
      <c r="D1234" s="27"/>
      <c r="E1234" s="27"/>
      <c r="F1234" s="27"/>
      <c r="G1234" s="27"/>
      <c r="H1234" s="101"/>
      <c r="I1234" s="27"/>
      <c r="J1234" s="27"/>
      <c r="K1234" s="27"/>
    </row>
    <row r="1235" spans="1:11" x14ac:dyDescent="0.25">
      <c r="A1235" s="27"/>
      <c r="B1235" s="27"/>
      <c r="C1235" s="27"/>
      <c r="D1235" s="27"/>
      <c r="E1235" s="27"/>
      <c r="F1235" s="27"/>
      <c r="G1235" s="27"/>
      <c r="H1235" s="101"/>
      <c r="I1235" s="27"/>
      <c r="J1235" s="27"/>
      <c r="K1235" s="27"/>
    </row>
    <row r="1236" spans="1:11" x14ac:dyDescent="0.25">
      <c r="A1236" s="27"/>
      <c r="B1236" s="27"/>
      <c r="C1236" s="27"/>
      <c r="D1236" s="27"/>
      <c r="E1236" s="27"/>
      <c r="F1236" s="27"/>
      <c r="G1236" s="27"/>
      <c r="H1236" s="101"/>
      <c r="I1236" s="27"/>
      <c r="J1236" s="27"/>
      <c r="K1236" s="27"/>
    </row>
    <row r="1237" spans="1:11" x14ac:dyDescent="0.25">
      <c r="A1237" s="27"/>
      <c r="B1237" s="27"/>
      <c r="C1237" s="27"/>
      <c r="D1237" s="27"/>
      <c r="E1237" s="27"/>
      <c r="F1237" s="27"/>
      <c r="G1237" s="27"/>
      <c r="H1237" s="101"/>
      <c r="I1237" s="27"/>
      <c r="J1237" s="27"/>
      <c r="K1237" s="27"/>
    </row>
    <row r="1238" spans="1:11" x14ac:dyDescent="0.25">
      <c r="A1238" s="27"/>
      <c r="B1238" s="27"/>
      <c r="C1238" s="27"/>
      <c r="D1238" s="27"/>
      <c r="E1238" s="27"/>
      <c r="F1238" s="27"/>
      <c r="G1238" s="27"/>
      <c r="H1238" s="101"/>
      <c r="I1238" s="27"/>
      <c r="J1238" s="27"/>
      <c r="K1238" s="27"/>
    </row>
    <row r="1239" spans="1:11" x14ac:dyDescent="0.25">
      <c r="A1239" s="27"/>
      <c r="B1239" s="27"/>
      <c r="C1239" s="27"/>
      <c r="D1239" s="27"/>
      <c r="E1239" s="27"/>
      <c r="F1239" s="27"/>
      <c r="G1239" s="27"/>
      <c r="H1239" s="101"/>
      <c r="I1239" s="27"/>
      <c r="J1239" s="27"/>
      <c r="K1239" s="27"/>
    </row>
    <row r="1240" spans="1:11" x14ac:dyDescent="0.25">
      <c r="A1240" s="27"/>
      <c r="B1240" s="27"/>
      <c r="C1240" s="27"/>
      <c r="D1240" s="27"/>
      <c r="E1240" s="27"/>
      <c r="F1240" s="27"/>
      <c r="G1240" s="27"/>
      <c r="H1240" s="101"/>
      <c r="I1240" s="27"/>
      <c r="J1240" s="27"/>
      <c r="K1240" s="27"/>
    </row>
    <row r="1241" spans="1:11" x14ac:dyDescent="0.25">
      <c r="A1241" s="27"/>
      <c r="B1241" s="27"/>
      <c r="C1241" s="27"/>
      <c r="D1241" s="27"/>
      <c r="E1241" s="27"/>
      <c r="F1241" s="27"/>
      <c r="G1241" s="27"/>
      <c r="H1241" s="101"/>
      <c r="I1241" s="27"/>
      <c r="J1241" s="27"/>
      <c r="K1241" s="27"/>
    </row>
    <row r="1242" spans="1:11" x14ac:dyDescent="0.25">
      <c r="A1242" s="27"/>
      <c r="B1242" s="27"/>
      <c r="C1242" s="27"/>
      <c r="D1242" s="27"/>
      <c r="E1242" s="27"/>
      <c r="F1242" s="27"/>
      <c r="G1242" s="27"/>
      <c r="H1242" s="101"/>
      <c r="I1242" s="27"/>
      <c r="J1242" s="27"/>
      <c r="K1242" s="27"/>
    </row>
    <row r="1243" spans="1:11" x14ac:dyDescent="0.25">
      <c r="A1243" s="27"/>
      <c r="B1243" s="27"/>
      <c r="C1243" s="27"/>
      <c r="D1243" s="27"/>
      <c r="E1243" s="27"/>
      <c r="F1243" s="27"/>
      <c r="G1243" s="27"/>
      <c r="H1243" s="101"/>
      <c r="I1243" s="27"/>
      <c r="J1243" s="27"/>
      <c r="K1243" s="27"/>
    </row>
    <row r="1244" spans="1:11" x14ac:dyDescent="0.25">
      <c r="A1244" s="27"/>
      <c r="B1244" s="27"/>
      <c r="C1244" s="27"/>
      <c r="D1244" s="27"/>
      <c r="E1244" s="27"/>
      <c r="F1244" s="27"/>
      <c r="G1244" s="27"/>
      <c r="H1244" s="101"/>
      <c r="I1244" s="27"/>
      <c r="J1244" s="27"/>
      <c r="K1244" s="27"/>
    </row>
    <row r="1245" spans="1:11" x14ac:dyDescent="0.25">
      <c r="A1245" s="27"/>
      <c r="B1245" s="27"/>
      <c r="C1245" s="27"/>
      <c r="D1245" s="27"/>
      <c r="E1245" s="27"/>
      <c r="F1245" s="27"/>
      <c r="G1245" s="27"/>
      <c r="H1245" s="101"/>
      <c r="I1245" s="27"/>
      <c r="J1245" s="27"/>
      <c r="K1245" s="27"/>
    </row>
    <row r="1246" spans="1:11" x14ac:dyDescent="0.25">
      <c r="A1246" s="27"/>
      <c r="B1246" s="27"/>
      <c r="C1246" s="27"/>
      <c r="D1246" s="27"/>
      <c r="E1246" s="27"/>
      <c r="F1246" s="27"/>
      <c r="G1246" s="27"/>
      <c r="H1246" s="101"/>
      <c r="I1246" s="27"/>
      <c r="J1246" s="27"/>
      <c r="K1246" s="27"/>
    </row>
    <row r="1247" spans="1:11" x14ac:dyDescent="0.25">
      <c r="A1247" s="27"/>
      <c r="B1247" s="27"/>
      <c r="C1247" s="27"/>
      <c r="D1247" s="27"/>
      <c r="E1247" s="27"/>
      <c r="F1247" s="27"/>
      <c r="G1247" s="27"/>
      <c r="H1247" s="101"/>
      <c r="I1247" s="27"/>
      <c r="J1247" s="27"/>
      <c r="K1247" s="27"/>
    </row>
    <row r="1248" spans="1:11" x14ac:dyDescent="0.25">
      <c r="A1248" s="27"/>
      <c r="B1248" s="27"/>
      <c r="C1248" s="27"/>
      <c r="D1248" s="27"/>
      <c r="E1248" s="27"/>
      <c r="F1248" s="27"/>
      <c r="G1248" s="27"/>
      <c r="H1248" s="101"/>
      <c r="I1248" s="27"/>
      <c r="J1248" s="27"/>
      <c r="K1248" s="27"/>
    </row>
    <row r="1249" spans="1:11" x14ac:dyDescent="0.25">
      <c r="A1249" s="27"/>
      <c r="B1249" s="27"/>
      <c r="C1249" s="27"/>
      <c r="D1249" s="27"/>
      <c r="E1249" s="27"/>
      <c r="F1249" s="27"/>
      <c r="G1249" s="27"/>
      <c r="H1249" s="101"/>
      <c r="I1249" s="27"/>
      <c r="J1249" s="27"/>
      <c r="K1249" s="27"/>
    </row>
    <row r="1250" spans="1:11" x14ac:dyDescent="0.25">
      <c r="A1250" s="27"/>
      <c r="B1250" s="27"/>
      <c r="C1250" s="27"/>
      <c r="D1250" s="27"/>
      <c r="E1250" s="27"/>
      <c r="F1250" s="27"/>
      <c r="G1250" s="27"/>
      <c r="H1250" s="101"/>
      <c r="I1250" s="27"/>
      <c r="J1250" s="27"/>
      <c r="K1250" s="27"/>
    </row>
    <row r="1251" spans="1:11" x14ac:dyDescent="0.25">
      <c r="A1251" s="27"/>
      <c r="B1251" s="27"/>
      <c r="C1251" s="27"/>
      <c r="D1251" s="27"/>
      <c r="E1251" s="27"/>
      <c r="F1251" s="27"/>
      <c r="G1251" s="27"/>
      <c r="H1251" s="101"/>
      <c r="I1251" s="27"/>
      <c r="J1251" s="27"/>
      <c r="K1251" s="27"/>
    </row>
    <row r="1252" spans="1:11" x14ac:dyDescent="0.25">
      <c r="A1252" s="27"/>
      <c r="B1252" s="27"/>
      <c r="C1252" s="27"/>
      <c r="D1252" s="27"/>
      <c r="E1252" s="27"/>
      <c r="F1252" s="27"/>
      <c r="G1252" s="27"/>
      <c r="H1252" s="101"/>
      <c r="I1252" s="27"/>
      <c r="J1252" s="27"/>
      <c r="K1252" s="27"/>
    </row>
    <row r="1253" spans="1:11" x14ac:dyDescent="0.25">
      <c r="A1253" s="27"/>
      <c r="B1253" s="27"/>
      <c r="C1253" s="27"/>
      <c r="D1253" s="27"/>
      <c r="E1253" s="27"/>
      <c r="F1253" s="27"/>
      <c r="G1253" s="27"/>
      <c r="H1253" s="101"/>
      <c r="I1253" s="27"/>
      <c r="J1253" s="27"/>
      <c r="K1253" s="27"/>
    </row>
    <row r="1254" spans="1:11" x14ac:dyDescent="0.25">
      <c r="A1254" s="27"/>
      <c r="B1254" s="27"/>
      <c r="C1254" s="27"/>
      <c r="D1254" s="27"/>
      <c r="E1254" s="27"/>
      <c r="F1254" s="27"/>
      <c r="G1254" s="27"/>
      <c r="H1254" s="101"/>
      <c r="I1254" s="27"/>
      <c r="J1254" s="27"/>
      <c r="K1254" s="27"/>
    </row>
    <row r="1255" spans="1:11" x14ac:dyDescent="0.25">
      <c r="A1255" s="27"/>
      <c r="B1255" s="27"/>
      <c r="C1255" s="27"/>
      <c r="D1255" s="27"/>
      <c r="E1255" s="27"/>
      <c r="F1255" s="27"/>
      <c r="G1255" s="27"/>
      <c r="H1255" s="101"/>
      <c r="I1255" s="27"/>
      <c r="J1255" s="27"/>
      <c r="K1255" s="27"/>
    </row>
    <row r="1256" spans="1:11" x14ac:dyDescent="0.25">
      <c r="A1256" s="27"/>
      <c r="B1256" s="27"/>
      <c r="C1256" s="27"/>
      <c r="D1256" s="27"/>
      <c r="E1256" s="27"/>
      <c r="F1256" s="27"/>
      <c r="G1256" s="27"/>
      <c r="H1256" s="101"/>
      <c r="I1256" s="27"/>
      <c r="J1256" s="27"/>
      <c r="K1256" s="27"/>
    </row>
    <row r="1257" spans="1:11" x14ac:dyDescent="0.25">
      <c r="A1257" s="27"/>
      <c r="B1257" s="27"/>
      <c r="C1257" s="27"/>
      <c r="D1257" s="27"/>
      <c r="E1257" s="27"/>
      <c r="F1257" s="27"/>
      <c r="G1257" s="27"/>
      <c r="H1257" s="101"/>
      <c r="I1257" s="27"/>
      <c r="J1257" s="27"/>
      <c r="K1257" s="27"/>
    </row>
    <row r="1258" spans="1:11" x14ac:dyDescent="0.25">
      <c r="A1258" s="27"/>
      <c r="B1258" s="27"/>
      <c r="C1258" s="27"/>
      <c r="D1258" s="27"/>
      <c r="E1258" s="27"/>
      <c r="F1258" s="27"/>
      <c r="G1258" s="27"/>
      <c r="H1258" s="101"/>
      <c r="I1258" s="27"/>
      <c r="J1258" s="27"/>
      <c r="K1258" s="27"/>
    </row>
    <row r="1259" spans="1:11" x14ac:dyDescent="0.25">
      <c r="A1259" s="27"/>
      <c r="B1259" s="27"/>
      <c r="C1259" s="27"/>
      <c r="D1259" s="27"/>
      <c r="E1259" s="27"/>
      <c r="F1259" s="27"/>
      <c r="G1259" s="27"/>
      <c r="H1259" s="101"/>
      <c r="I1259" s="27"/>
      <c r="J1259" s="27"/>
      <c r="K1259" s="27"/>
    </row>
    <row r="1260" spans="1:11" x14ac:dyDescent="0.25">
      <c r="A1260" s="27"/>
      <c r="B1260" s="27"/>
      <c r="C1260" s="27"/>
      <c r="D1260" s="27"/>
      <c r="E1260" s="27"/>
      <c r="F1260" s="27"/>
      <c r="G1260" s="27"/>
      <c r="H1260" s="101"/>
      <c r="I1260" s="27"/>
      <c r="J1260" s="27"/>
      <c r="K1260" s="27"/>
    </row>
    <row r="1261" spans="1:11" x14ac:dyDescent="0.25">
      <c r="A1261" s="27"/>
      <c r="B1261" s="27"/>
      <c r="C1261" s="27"/>
      <c r="D1261" s="27"/>
      <c r="E1261" s="27"/>
      <c r="F1261" s="27"/>
      <c r="G1261" s="27"/>
      <c r="H1261" s="101"/>
      <c r="I1261" s="27"/>
      <c r="J1261" s="27"/>
      <c r="K1261" s="27"/>
    </row>
    <row r="1262" spans="1:11" x14ac:dyDescent="0.25">
      <c r="A1262" s="27"/>
      <c r="B1262" s="27"/>
      <c r="C1262" s="27"/>
      <c r="D1262" s="27"/>
      <c r="E1262" s="27"/>
      <c r="F1262" s="27"/>
      <c r="G1262" s="27"/>
      <c r="H1262" s="101"/>
      <c r="I1262" s="27"/>
      <c r="J1262" s="27"/>
      <c r="K1262" s="27"/>
    </row>
    <row r="1263" spans="1:11" x14ac:dyDescent="0.25">
      <c r="A1263" s="27"/>
      <c r="B1263" s="27"/>
      <c r="C1263" s="27"/>
      <c r="D1263" s="27"/>
      <c r="E1263" s="27"/>
      <c r="F1263" s="27"/>
      <c r="G1263" s="27"/>
      <c r="H1263" s="101"/>
      <c r="I1263" s="27"/>
      <c r="J1263" s="27"/>
      <c r="K1263" s="27"/>
    </row>
    <row r="1264" spans="1:11" x14ac:dyDescent="0.25">
      <c r="A1264" s="27"/>
      <c r="B1264" s="27"/>
      <c r="C1264" s="27"/>
      <c r="D1264" s="27"/>
      <c r="E1264" s="27"/>
      <c r="F1264" s="27"/>
      <c r="G1264" s="27"/>
      <c r="H1264" s="101"/>
      <c r="I1264" s="27"/>
      <c r="J1264" s="27"/>
      <c r="K1264" s="27"/>
    </row>
    <row r="1265" spans="1:11" x14ac:dyDescent="0.25">
      <c r="A1265" s="27"/>
      <c r="B1265" s="27"/>
      <c r="C1265" s="27"/>
      <c r="D1265" s="27"/>
      <c r="E1265" s="27"/>
      <c r="F1265" s="27"/>
      <c r="G1265" s="27"/>
      <c r="H1265" s="101"/>
      <c r="I1265" s="27"/>
      <c r="J1265" s="27"/>
      <c r="K1265" s="27"/>
    </row>
    <row r="1266" spans="1:11" x14ac:dyDescent="0.25">
      <c r="A1266" s="27"/>
      <c r="B1266" s="27"/>
      <c r="C1266" s="27"/>
      <c r="D1266" s="27"/>
      <c r="E1266" s="27"/>
      <c r="F1266" s="27"/>
      <c r="G1266" s="27"/>
      <c r="H1266" s="101"/>
      <c r="I1266" s="27"/>
      <c r="J1266" s="27"/>
      <c r="K1266" s="27"/>
    </row>
    <row r="1267" spans="1:11" x14ac:dyDescent="0.25">
      <c r="A1267" s="27"/>
      <c r="B1267" s="27"/>
      <c r="C1267" s="27"/>
      <c r="D1267" s="27"/>
      <c r="E1267" s="27"/>
      <c r="F1267" s="27"/>
      <c r="G1267" s="27"/>
      <c r="H1267" s="101"/>
      <c r="I1267" s="27"/>
      <c r="J1267" s="27"/>
      <c r="K1267" s="27"/>
    </row>
    <row r="1268" spans="1:11" x14ac:dyDescent="0.25">
      <c r="A1268" s="27"/>
      <c r="B1268" s="27"/>
      <c r="C1268" s="27"/>
      <c r="D1268" s="27"/>
      <c r="E1268" s="27"/>
      <c r="F1268" s="27"/>
      <c r="G1268" s="27"/>
      <c r="H1268" s="101"/>
      <c r="I1268" s="27"/>
      <c r="J1268" s="27"/>
      <c r="K1268" s="27"/>
    </row>
    <row r="1269" spans="1:11" x14ac:dyDescent="0.25">
      <c r="A1269" s="27"/>
      <c r="B1269" s="27"/>
      <c r="C1269" s="27"/>
      <c r="D1269" s="27"/>
      <c r="E1269" s="27"/>
      <c r="F1269" s="27"/>
      <c r="G1269" s="27"/>
      <c r="H1269" s="101"/>
      <c r="I1269" s="27"/>
      <c r="J1269" s="27"/>
      <c r="K1269" s="27"/>
    </row>
    <row r="1270" spans="1:11" x14ac:dyDescent="0.25">
      <c r="A1270" s="27"/>
      <c r="B1270" s="27"/>
      <c r="C1270" s="27"/>
      <c r="D1270" s="27"/>
      <c r="E1270" s="27"/>
      <c r="F1270" s="27"/>
      <c r="G1270" s="27"/>
      <c r="H1270" s="101"/>
      <c r="I1270" s="27"/>
      <c r="J1270" s="27"/>
      <c r="K1270" s="27"/>
    </row>
    <row r="1271" spans="1:11" x14ac:dyDescent="0.25">
      <c r="A1271" s="27"/>
      <c r="B1271" s="27"/>
      <c r="C1271" s="27"/>
      <c r="D1271" s="27"/>
      <c r="E1271" s="27"/>
      <c r="F1271" s="27"/>
      <c r="G1271" s="27"/>
      <c r="H1271" s="101"/>
      <c r="I1271" s="27"/>
      <c r="J1271" s="27"/>
      <c r="K1271" s="27"/>
    </row>
    <row r="1272" spans="1:11" x14ac:dyDescent="0.25">
      <c r="A1272" s="27"/>
      <c r="B1272" s="27"/>
      <c r="C1272" s="27"/>
      <c r="D1272" s="27"/>
      <c r="E1272" s="27"/>
      <c r="F1272" s="27"/>
      <c r="G1272" s="27"/>
      <c r="H1272" s="101"/>
      <c r="I1272" s="27"/>
      <c r="J1272" s="27"/>
      <c r="K1272" s="27"/>
    </row>
    <row r="1273" spans="1:11" x14ac:dyDescent="0.25">
      <c r="A1273" s="27"/>
      <c r="B1273" s="27"/>
      <c r="C1273" s="27"/>
      <c r="D1273" s="27"/>
      <c r="E1273" s="27"/>
      <c r="F1273" s="27"/>
      <c r="G1273" s="27"/>
      <c r="H1273" s="101"/>
      <c r="I1273" s="27"/>
      <c r="J1273" s="27"/>
      <c r="K1273" s="27"/>
    </row>
    <row r="1274" spans="1:11" x14ac:dyDescent="0.25">
      <c r="A1274" s="27"/>
      <c r="B1274" s="27"/>
      <c r="C1274" s="27"/>
      <c r="D1274" s="27"/>
      <c r="E1274" s="27"/>
      <c r="F1274" s="27"/>
      <c r="G1274" s="27"/>
      <c r="H1274" s="101"/>
      <c r="I1274" s="27"/>
      <c r="J1274" s="27"/>
      <c r="K1274" s="27"/>
    </row>
    <row r="1275" spans="1:11" x14ac:dyDescent="0.25">
      <c r="A1275" s="27"/>
      <c r="B1275" s="27"/>
      <c r="C1275" s="27"/>
      <c r="D1275" s="27"/>
      <c r="E1275" s="27"/>
      <c r="F1275" s="27"/>
      <c r="G1275" s="27"/>
      <c r="H1275" s="101"/>
      <c r="I1275" s="27"/>
      <c r="J1275" s="27"/>
      <c r="K1275" s="27"/>
    </row>
    <row r="1276" spans="1:11" x14ac:dyDescent="0.25">
      <c r="A1276" s="27"/>
      <c r="B1276" s="27"/>
      <c r="C1276" s="27"/>
      <c r="D1276" s="27"/>
      <c r="E1276" s="27"/>
      <c r="F1276" s="27"/>
      <c r="G1276" s="27"/>
      <c r="H1276" s="101"/>
      <c r="I1276" s="27"/>
      <c r="J1276" s="27"/>
      <c r="K1276" s="27"/>
    </row>
    <row r="1277" spans="1:11" x14ac:dyDescent="0.25">
      <c r="A1277" s="27"/>
      <c r="B1277" s="27"/>
      <c r="C1277" s="27"/>
      <c r="D1277" s="27"/>
      <c r="E1277" s="27"/>
      <c r="F1277" s="27"/>
      <c r="G1277" s="27"/>
      <c r="H1277" s="101"/>
      <c r="I1277" s="27"/>
      <c r="J1277" s="27"/>
      <c r="K1277" s="27"/>
    </row>
    <row r="1278" spans="1:11" x14ac:dyDescent="0.25">
      <c r="A1278" s="27"/>
      <c r="B1278" s="27"/>
      <c r="C1278" s="27"/>
      <c r="D1278" s="27"/>
      <c r="E1278" s="27"/>
      <c r="F1278" s="27"/>
      <c r="G1278" s="27"/>
      <c r="H1278" s="101"/>
      <c r="I1278" s="27"/>
      <c r="J1278" s="27"/>
      <c r="K1278" s="27"/>
    </row>
    <row r="1279" spans="1:11" x14ac:dyDescent="0.25">
      <c r="A1279" s="27"/>
      <c r="B1279" s="27"/>
      <c r="C1279" s="27"/>
      <c r="D1279" s="27"/>
      <c r="E1279" s="27"/>
      <c r="F1279" s="27"/>
      <c r="G1279" s="27"/>
      <c r="H1279" s="101"/>
      <c r="I1279" s="27"/>
      <c r="J1279" s="27"/>
      <c r="K1279" s="27"/>
    </row>
    <row r="1280" spans="1:11" x14ac:dyDescent="0.25">
      <c r="A1280" s="27"/>
      <c r="B1280" s="27"/>
      <c r="C1280" s="27"/>
      <c r="D1280" s="27"/>
      <c r="E1280" s="27"/>
      <c r="F1280" s="27"/>
      <c r="G1280" s="27"/>
      <c r="H1280" s="101"/>
      <c r="I1280" s="27"/>
      <c r="J1280" s="27"/>
      <c r="K1280" s="27"/>
    </row>
    <row r="1281" spans="1:11" x14ac:dyDescent="0.25">
      <c r="A1281" s="27"/>
      <c r="B1281" s="27"/>
      <c r="C1281" s="27"/>
      <c r="D1281" s="27"/>
      <c r="E1281" s="27"/>
      <c r="F1281" s="27"/>
      <c r="G1281" s="27"/>
      <c r="H1281" s="101"/>
      <c r="I1281" s="27"/>
      <c r="J1281" s="27"/>
      <c r="K1281" s="27"/>
    </row>
    <row r="1282" spans="1:11" x14ac:dyDescent="0.25">
      <c r="A1282" s="27"/>
      <c r="B1282" s="27"/>
      <c r="C1282" s="27"/>
      <c r="D1282" s="27"/>
      <c r="E1282" s="27"/>
      <c r="F1282" s="27"/>
      <c r="G1282" s="27"/>
      <c r="H1282" s="101"/>
      <c r="I1282" s="27"/>
      <c r="J1282" s="27"/>
      <c r="K1282" s="27"/>
    </row>
    <row r="1283" spans="1:11" x14ac:dyDescent="0.25">
      <c r="A1283" s="27"/>
      <c r="B1283" s="27"/>
      <c r="C1283" s="27"/>
      <c r="D1283" s="27"/>
      <c r="E1283" s="27"/>
      <c r="F1283" s="27"/>
      <c r="G1283" s="27"/>
      <c r="H1283" s="101"/>
      <c r="I1283" s="27"/>
      <c r="J1283" s="27"/>
      <c r="K1283" s="27"/>
    </row>
    <row r="1284" spans="1:11" x14ac:dyDescent="0.25">
      <c r="A1284" s="27"/>
      <c r="B1284" s="27"/>
      <c r="C1284" s="27"/>
      <c r="D1284" s="27"/>
      <c r="E1284" s="27"/>
      <c r="F1284" s="27"/>
      <c r="G1284" s="27"/>
      <c r="H1284" s="101"/>
      <c r="I1284" s="27"/>
      <c r="J1284" s="27"/>
      <c r="K1284" s="27"/>
    </row>
    <row r="1285" spans="1:11" x14ac:dyDescent="0.25">
      <c r="A1285" s="27"/>
      <c r="B1285" s="27"/>
      <c r="C1285" s="27"/>
      <c r="D1285" s="27"/>
      <c r="E1285" s="27"/>
      <c r="F1285" s="27"/>
      <c r="G1285" s="27"/>
      <c r="H1285" s="101"/>
      <c r="I1285" s="27"/>
      <c r="J1285" s="27"/>
      <c r="K1285" s="27"/>
    </row>
    <row r="1286" spans="1:11" x14ac:dyDescent="0.25">
      <c r="A1286" s="27"/>
      <c r="B1286" s="27"/>
      <c r="C1286" s="27"/>
      <c r="D1286" s="27"/>
      <c r="E1286" s="27"/>
      <c r="F1286" s="27"/>
      <c r="G1286" s="27"/>
      <c r="H1286" s="101"/>
      <c r="I1286" s="27"/>
      <c r="J1286" s="27"/>
      <c r="K1286" s="27"/>
    </row>
    <row r="1287" spans="1:11" x14ac:dyDescent="0.25">
      <c r="A1287" s="27"/>
      <c r="B1287" s="27"/>
      <c r="C1287" s="27"/>
      <c r="D1287" s="27"/>
      <c r="E1287" s="27"/>
      <c r="F1287" s="27"/>
      <c r="G1287" s="27"/>
      <c r="H1287" s="101"/>
      <c r="I1287" s="27"/>
      <c r="J1287" s="27"/>
      <c r="K1287" s="27"/>
    </row>
    <row r="1288" spans="1:11" x14ac:dyDescent="0.25">
      <c r="A1288" s="27"/>
      <c r="B1288" s="27"/>
      <c r="C1288" s="27"/>
      <c r="D1288" s="27"/>
      <c r="E1288" s="27"/>
      <c r="F1288" s="27"/>
      <c r="G1288" s="27"/>
      <c r="H1288" s="101"/>
      <c r="I1288" s="27"/>
      <c r="J1288" s="27"/>
      <c r="K1288" s="27"/>
    </row>
    <row r="1289" spans="1:11" x14ac:dyDescent="0.25">
      <c r="A1289" s="27"/>
      <c r="B1289" s="27"/>
      <c r="C1289" s="27"/>
      <c r="D1289" s="27"/>
      <c r="E1289" s="27"/>
      <c r="F1289" s="27"/>
      <c r="G1289" s="27"/>
      <c r="H1289" s="101"/>
      <c r="I1289" s="27"/>
      <c r="J1289" s="27"/>
      <c r="K1289" s="27"/>
    </row>
    <row r="1290" spans="1:11" x14ac:dyDescent="0.25">
      <c r="A1290" s="27"/>
      <c r="B1290" s="27"/>
      <c r="C1290" s="27"/>
      <c r="D1290" s="27"/>
      <c r="E1290" s="27"/>
      <c r="F1290" s="27"/>
      <c r="G1290" s="27"/>
      <c r="H1290" s="101"/>
      <c r="I1290" s="27"/>
      <c r="J1290" s="27"/>
      <c r="K1290" s="27"/>
    </row>
    <row r="1291" spans="1:11" x14ac:dyDescent="0.25">
      <c r="A1291" s="27"/>
      <c r="B1291" s="27"/>
      <c r="C1291" s="27"/>
      <c r="D1291" s="27"/>
      <c r="E1291" s="27"/>
      <c r="F1291" s="27"/>
      <c r="G1291" s="27"/>
      <c r="H1291" s="101"/>
      <c r="I1291" s="27"/>
      <c r="J1291" s="27"/>
      <c r="K1291" s="27"/>
    </row>
    <row r="1292" spans="1:11" x14ac:dyDescent="0.25">
      <c r="A1292" s="27"/>
      <c r="B1292" s="27"/>
      <c r="C1292" s="27"/>
      <c r="D1292" s="27"/>
      <c r="E1292" s="27"/>
      <c r="F1292" s="27"/>
      <c r="G1292" s="27"/>
      <c r="H1292" s="101"/>
      <c r="I1292" s="27"/>
      <c r="J1292" s="27"/>
      <c r="K1292" s="27"/>
    </row>
    <row r="1293" spans="1:11" x14ac:dyDescent="0.25">
      <c r="A1293" s="27"/>
      <c r="B1293" s="27"/>
      <c r="C1293" s="27"/>
      <c r="D1293" s="27"/>
      <c r="E1293" s="27"/>
      <c r="F1293" s="27"/>
      <c r="G1293" s="27"/>
      <c r="H1293" s="101"/>
      <c r="I1293" s="27"/>
      <c r="J1293" s="27"/>
      <c r="K1293" s="27"/>
    </row>
    <row r="1294" spans="1:11" x14ac:dyDescent="0.25">
      <c r="A1294" s="27"/>
      <c r="B1294" s="27"/>
      <c r="C1294" s="27"/>
      <c r="D1294" s="27"/>
      <c r="E1294" s="27"/>
      <c r="F1294" s="27"/>
      <c r="G1294" s="27"/>
      <c r="H1294" s="101"/>
      <c r="I1294" s="27"/>
      <c r="J1294" s="27"/>
      <c r="K1294" s="27"/>
    </row>
    <row r="1295" spans="1:11" x14ac:dyDescent="0.25">
      <c r="A1295" s="27"/>
      <c r="B1295" s="27"/>
      <c r="C1295" s="27"/>
      <c r="D1295" s="27"/>
      <c r="E1295" s="27"/>
      <c r="F1295" s="27"/>
      <c r="G1295" s="27"/>
      <c r="H1295" s="101"/>
      <c r="I1295" s="27"/>
      <c r="J1295" s="27"/>
      <c r="K1295" s="27"/>
    </row>
    <row r="1296" spans="1:11" x14ac:dyDescent="0.25">
      <c r="A1296" s="27"/>
      <c r="B1296" s="27"/>
      <c r="C1296" s="27"/>
      <c r="D1296" s="27"/>
      <c r="E1296" s="27"/>
      <c r="F1296" s="27"/>
      <c r="G1296" s="27"/>
      <c r="H1296" s="101"/>
      <c r="I1296" s="27"/>
      <c r="J1296" s="27"/>
      <c r="K1296" s="27"/>
    </row>
    <row r="1297" spans="1:11" x14ac:dyDescent="0.25">
      <c r="A1297" s="27"/>
      <c r="B1297" s="27"/>
      <c r="C1297" s="27"/>
      <c r="D1297" s="27"/>
      <c r="E1297" s="27"/>
      <c r="F1297" s="27"/>
      <c r="G1297" s="27"/>
      <c r="H1297" s="101"/>
      <c r="I1297" s="27"/>
      <c r="J1297" s="27"/>
      <c r="K1297" s="27"/>
    </row>
    <row r="1298" spans="1:11" x14ac:dyDescent="0.25">
      <c r="A1298" s="27"/>
      <c r="B1298" s="27"/>
      <c r="C1298" s="27"/>
      <c r="D1298" s="27"/>
      <c r="E1298" s="27"/>
      <c r="F1298" s="27"/>
      <c r="G1298" s="27"/>
      <c r="H1298" s="101"/>
      <c r="I1298" s="27"/>
      <c r="J1298" s="27"/>
      <c r="K1298" s="27"/>
    </row>
    <row r="1299" spans="1:11" x14ac:dyDescent="0.25">
      <c r="A1299" s="27"/>
      <c r="B1299" s="27"/>
      <c r="C1299" s="27"/>
      <c r="D1299" s="27"/>
      <c r="E1299" s="27"/>
      <c r="F1299" s="27"/>
      <c r="G1299" s="27"/>
      <c r="H1299" s="101"/>
      <c r="I1299" s="27"/>
      <c r="J1299" s="27"/>
      <c r="K1299" s="27"/>
    </row>
    <row r="1300" spans="1:11" x14ac:dyDescent="0.25">
      <c r="A1300" s="27"/>
      <c r="B1300" s="27"/>
      <c r="C1300" s="27"/>
      <c r="D1300" s="27"/>
      <c r="E1300" s="27"/>
      <c r="F1300" s="27"/>
      <c r="G1300" s="27"/>
      <c r="H1300" s="101"/>
      <c r="I1300" s="27"/>
      <c r="J1300" s="27"/>
      <c r="K1300" s="27"/>
    </row>
    <row r="1301" spans="1:11" x14ac:dyDescent="0.25">
      <c r="A1301" s="27"/>
      <c r="B1301" s="27"/>
      <c r="C1301" s="27"/>
      <c r="D1301" s="27"/>
      <c r="E1301" s="27"/>
      <c r="F1301" s="27"/>
      <c r="G1301" s="27"/>
      <c r="H1301" s="101"/>
      <c r="I1301" s="27"/>
      <c r="J1301" s="27"/>
      <c r="K1301" s="27"/>
    </row>
    <row r="1302" spans="1:11" x14ac:dyDescent="0.25">
      <c r="A1302" s="27"/>
      <c r="B1302" s="27"/>
      <c r="C1302" s="27"/>
      <c r="D1302" s="27"/>
      <c r="E1302" s="27"/>
      <c r="F1302" s="27"/>
      <c r="G1302" s="27"/>
      <c r="H1302" s="101"/>
      <c r="I1302" s="27"/>
      <c r="J1302" s="27"/>
      <c r="K1302" s="27"/>
    </row>
    <row r="1303" spans="1:11" x14ac:dyDescent="0.25">
      <c r="A1303" s="27"/>
      <c r="B1303" s="27"/>
      <c r="C1303" s="27"/>
      <c r="D1303" s="27"/>
      <c r="E1303" s="27"/>
      <c r="F1303" s="27"/>
      <c r="G1303" s="27"/>
      <c r="H1303" s="101"/>
      <c r="I1303" s="27"/>
      <c r="J1303" s="27"/>
      <c r="K1303" s="27"/>
    </row>
    <row r="1304" spans="1:11" x14ac:dyDescent="0.25">
      <c r="A1304" s="27"/>
      <c r="B1304" s="27"/>
      <c r="C1304" s="27"/>
      <c r="D1304" s="27"/>
      <c r="E1304" s="27"/>
      <c r="F1304" s="27"/>
      <c r="G1304" s="27"/>
      <c r="H1304" s="101"/>
      <c r="I1304" s="27"/>
      <c r="J1304" s="27"/>
      <c r="K1304" s="27"/>
    </row>
    <row r="1305" spans="1:11" x14ac:dyDescent="0.25">
      <c r="A1305" s="27"/>
      <c r="B1305" s="27"/>
      <c r="C1305" s="27"/>
      <c r="D1305" s="27"/>
      <c r="E1305" s="27"/>
      <c r="F1305" s="27"/>
      <c r="G1305" s="27"/>
      <c r="H1305" s="101"/>
      <c r="I1305" s="27"/>
      <c r="J1305" s="27"/>
      <c r="K1305" s="27"/>
    </row>
    <row r="1306" spans="1:11" x14ac:dyDescent="0.25">
      <c r="A1306" s="27"/>
      <c r="B1306" s="27"/>
      <c r="C1306" s="27"/>
      <c r="D1306" s="27"/>
      <c r="E1306" s="27"/>
      <c r="F1306" s="27"/>
      <c r="G1306" s="27"/>
      <c r="H1306" s="101"/>
      <c r="I1306" s="27"/>
      <c r="J1306" s="27"/>
      <c r="K1306" s="27"/>
    </row>
    <row r="1307" spans="1:11" x14ac:dyDescent="0.25">
      <c r="A1307" s="27"/>
      <c r="B1307" s="27"/>
      <c r="C1307" s="27"/>
      <c r="D1307" s="27"/>
      <c r="E1307" s="27"/>
      <c r="F1307" s="27"/>
      <c r="G1307" s="27"/>
      <c r="H1307" s="101"/>
      <c r="I1307" s="27"/>
      <c r="J1307" s="27"/>
      <c r="K1307" s="27"/>
    </row>
    <row r="1308" spans="1:11" x14ac:dyDescent="0.25">
      <c r="A1308" s="27"/>
      <c r="B1308" s="27"/>
      <c r="C1308" s="27"/>
      <c r="D1308" s="27"/>
      <c r="E1308" s="27"/>
      <c r="F1308" s="27"/>
      <c r="G1308" s="27"/>
      <c r="H1308" s="101"/>
      <c r="I1308" s="27"/>
      <c r="J1308" s="27"/>
      <c r="K1308" s="27"/>
    </row>
    <row r="1309" spans="1:11" x14ac:dyDescent="0.25">
      <c r="A1309" s="27"/>
      <c r="B1309" s="27"/>
      <c r="C1309" s="27"/>
      <c r="D1309" s="27"/>
      <c r="E1309" s="27"/>
      <c r="F1309" s="27"/>
      <c r="G1309" s="27"/>
      <c r="H1309" s="101"/>
      <c r="I1309" s="27"/>
      <c r="J1309" s="27"/>
      <c r="K1309" s="27"/>
    </row>
    <row r="1310" spans="1:11" x14ac:dyDescent="0.25">
      <c r="A1310" s="27"/>
      <c r="B1310" s="27"/>
      <c r="C1310" s="27"/>
      <c r="D1310" s="27"/>
      <c r="E1310" s="27"/>
      <c r="F1310" s="27"/>
      <c r="G1310" s="27"/>
      <c r="H1310" s="101"/>
      <c r="I1310" s="27"/>
      <c r="J1310" s="27"/>
      <c r="K1310" s="27"/>
    </row>
    <row r="1311" spans="1:11" x14ac:dyDescent="0.25">
      <c r="A1311" s="27"/>
      <c r="B1311" s="27"/>
      <c r="C1311" s="27"/>
      <c r="D1311" s="27"/>
      <c r="E1311" s="27"/>
      <c r="F1311" s="27"/>
      <c r="G1311" s="27"/>
      <c r="H1311" s="101"/>
      <c r="I1311" s="27"/>
      <c r="J1311" s="27"/>
      <c r="K1311" s="27"/>
    </row>
    <row r="1312" spans="1:11" x14ac:dyDescent="0.25">
      <c r="A1312" s="27"/>
      <c r="B1312" s="27"/>
      <c r="C1312" s="27"/>
      <c r="D1312" s="27"/>
      <c r="E1312" s="27"/>
      <c r="F1312" s="27"/>
      <c r="G1312" s="27"/>
      <c r="H1312" s="101"/>
      <c r="I1312" s="27"/>
      <c r="J1312" s="27"/>
      <c r="K1312" s="27"/>
    </row>
    <row r="1313" spans="1:11" x14ac:dyDescent="0.25">
      <c r="A1313" s="27"/>
      <c r="B1313" s="27"/>
      <c r="C1313" s="27"/>
      <c r="D1313" s="27"/>
      <c r="E1313" s="27"/>
      <c r="F1313" s="27"/>
      <c r="G1313" s="27"/>
      <c r="H1313" s="101"/>
      <c r="I1313" s="27"/>
      <c r="J1313" s="27"/>
      <c r="K1313" s="27"/>
    </row>
    <row r="1314" spans="1:11" x14ac:dyDescent="0.25">
      <c r="A1314" s="27"/>
      <c r="B1314" s="27"/>
      <c r="C1314" s="27"/>
      <c r="D1314" s="27"/>
      <c r="E1314" s="27"/>
      <c r="F1314" s="27"/>
      <c r="G1314" s="27"/>
      <c r="H1314" s="101"/>
      <c r="I1314" s="27"/>
      <c r="J1314" s="27"/>
      <c r="K1314" s="27"/>
    </row>
    <row r="1315" spans="1:11" x14ac:dyDescent="0.25">
      <c r="A1315" s="27"/>
      <c r="B1315" s="27"/>
      <c r="C1315" s="27"/>
      <c r="D1315" s="27"/>
      <c r="E1315" s="27"/>
      <c r="F1315" s="27"/>
      <c r="G1315" s="27"/>
      <c r="H1315" s="101"/>
      <c r="I1315" s="27"/>
      <c r="J1315" s="27"/>
      <c r="K1315" s="27"/>
    </row>
    <row r="1316" spans="1:11" x14ac:dyDescent="0.25">
      <c r="A1316" s="27"/>
      <c r="B1316" s="27"/>
      <c r="C1316" s="27"/>
      <c r="D1316" s="27"/>
      <c r="E1316" s="27"/>
      <c r="F1316" s="27"/>
      <c r="G1316" s="27"/>
      <c r="H1316" s="101"/>
      <c r="I1316" s="27"/>
      <c r="J1316" s="27"/>
      <c r="K1316" s="27"/>
    </row>
    <row r="1317" spans="1:11" x14ac:dyDescent="0.25">
      <c r="A1317" s="27"/>
      <c r="B1317" s="27"/>
      <c r="C1317" s="27"/>
      <c r="D1317" s="27"/>
      <c r="E1317" s="27"/>
      <c r="F1317" s="27"/>
      <c r="G1317" s="27"/>
      <c r="H1317" s="101"/>
      <c r="I1317" s="27"/>
      <c r="J1317" s="27"/>
      <c r="K1317" s="27"/>
    </row>
    <row r="1318" spans="1:11" x14ac:dyDescent="0.25">
      <c r="A1318" s="27"/>
      <c r="B1318" s="27"/>
      <c r="C1318" s="27"/>
      <c r="D1318" s="27"/>
      <c r="E1318" s="27"/>
      <c r="F1318" s="27"/>
      <c r="G1318" s="27"/>
      <c r="H1318" s="101"/>
      <c r="I1318" s="27"/>
      <c r="J1318" s="27"/>
      <c r="K1318" s="27"/>
    </row>
    <row r="1319" spans="1:11" x14ac:dyDescent="0.25">
      <c r="A1319" s="27"/>
      <c r="B1319" s="27"/>
      <c r="C1319" s="27"/>
      <c r="D1319" s="27"/>
      <c r="E1319" s="27"/>
      <c r="F1319" s="27"/>
      <c r="G1319" s="27"/>
      <c r="H1319" s="101"/>
      <c r="I1319" s="27"/>
      <c r="J1319" s="27"/>
      <c r="K1319" s="27"/>
    </row>
    <row r="1320" spans="1:11" x14ac:dyDescent="0.25">
      <c r="A1320" s="27"/>
      <c r="B1320" s="27"/>
      <c r="C1320" s="27"/>
      <c r="D1320" s="27"/>
      <c r="E1320" s="27"/>
      <c r="F1320" s="27"/>
      <c r="G1320" s="27"/>
      <c r="H1320" s="101"/>
      <c r="I1320" s="27"/>
      <c r="J1320" s="27"/>
      <c r="K1320" s="27"/>
    </row>
    <row r="1321" spans="1:11" x14ac:dyDescent="0.25">
      <c r="A1321" s="27"/>
      <c r="B1321" s="27"/>
      <c r="C1321" s="27"/>
      <c r="D1321" s="27"/>
      <c r="E1321" s="27"/>
      <c r="F1321" s="27"/>
      <c r="G1321" s="27"/>
      <c r="H1321" s="101"/>
      <c r="I1321" s="27"/>
      <c r="J1321" s="27"/>
      <c r="K1321" s="27"/>
    </row>
    <row r="1322" spans="1:11" x14ac:dyDescent="0.25">
      <c r="A1322" s="27"/>
      <c r="B1322" s="27"/>
      <c r="C1322" s="27"/>
      <c r="D1322" s="27"/>
      <c r="E1322" s="27"/>
      <c r="F1322" s="27"/>
      <c r="G1322" s="27"/>
      <c r="H1322" s="101"/>
      <c r="I1322" s="27"/>
      <c r="J1322" s="27"/>
      <c r="K1322" s="27"/>
    </row>
    <row r="1323" spans="1:11" x14ac:dyDescent="0.25">
      <c r="A1323" s="27"/>
      <c r="B1323" s="27"/>
      <c r="C1323" s="27"/>
      <c r="D1323" s="27"/>
      <c r="E1323" s="27"/>
      <c r="F1323" s="27"/>
      <c r="G1323" s="27"/>
      <c r="H1323" s="101"/>
      <c r="I1323" s="27"/>
      <c r="J1323" s="27"/>
      <c r="K1323" s="27"/>
    </row>
    <row r="1324" spans="1:11" x14ac:dyDescent="0.25">
      <c r="A1324" s="27"/>
      <c r="B1324" s="27"/>
      <c r="C1324" s="27"/>
      <c r="D1324" s="27"/>
      <c r="E1324" s="27"/>
      <c r="F1324" s="27"/>
      <c r="G1324" s="27"/>
      <c r="H1324" s="101"/>
      <c r="I1324" s="27"/>
      <c r="J1324" s="27"/>
      <c r="K1324" s="27"/>
    </row>
    <row r="1325" spans="1:11" x14ac:dyDescent="0.25">
      <c r="A1325" s="27"/>
      <c r="B1325" s="27"/>
      <c r="C1325" s="27"/>
      <c r="D1325" s="27"/>
      <c r="E1325" s="27"/>
      <c r="F1325" s="27"/>
      <c r="G1325" s="27"/>
      <c r="H1325" s="101"/>
      <c r="I1325" s="27"/>
      <c r="J1325" s="27"/>
      <c r="K1325" s="27"/>
    </row>
    <row r="1326" spans="1:11" x14ac:dyDescent="0.25">
      <c r="A1326" s="27"/>
      <c r="B1326" s="27"/>
      <c r="C1326" s="27"/>
      <c r="D1326" s="27"/>
      <c r="E1326" s="27"/>
      <c r="F1326" s="27"/>
      <c r="G1326" s="27"/>
      <c r="H1326" s="101"/>
      <c r="I1326" s="27"/>
      <c r="J1326" s="27"/>
      <c r="K1326" s="27"/>
    </row>
    <row r="1327" spans="1:11" x14ac:dyDescent="0.25">
      <c r="A1327" s="27"/>
      <c r="B1327" s="27"/>
      <c r="C1327" s="27"/>
      <c r="D1327" s="27"/>
      <c r="E1327" s="27"/>
      <c r="F1327" s="27"/>
      <c r="G1327" s="27"/>
      <c r="H1327" s="101"/>
      <c r="I1327" s="27"/>
      <c r="J1327" s="27"/>
      <c r="K1327" s="27"/>
    </row>
    <row r="1328" spans="1:11" x14ac:dyDescent="0.25">
      <c r="A1328" s="27"/>
      <c r="B1328" s="27"/>
      <c r="C1328" s="27"/>
      <c r="D1328" s="27"/>
      <c r="E1328" s="27"/>
      <c r="F1328" s="27"/>
      <c r="G1328" s="27"/>
      <c r="H1328" s="101"/>
      <c r="I1328" s="27"/>
      <c r="J1328" s="27"/>
      <c r="K1328" s="27"/>
    </row>
    <row r="1329" spans="1:11" x14ac:dyDescent="0.25">
      <c r="A1329" s="27"/>
      <c r="B1329" s="27"/>
      <c r="C1329" s="27"/>
      <c r="D1329" s="27"/>
      <c r="E1329" s="27"/>
      <c r="F1329" s="27"/>
      <c r="G1329" s="27"/>
      <c r="H1329" s="101"/>
      <c r="I1329" s="27"/>
      <c r="J1329" s="27"/>
      <c r="K1329" s="27"/>
    </row>
    <row r="1330" spans="1:11" x14ac:dyDescent="0.25">
      <c r="A1330" s="27"/>
      <c r="B1330" s="27"/>
      <c r="C1330" s="27"/>
      <c r="D1330" s="27"/>
      <c r="E1330" s="27"/>
      <c r="F1330" s="27"/>
      <c r="G1330" s="27"/>
      <c r="H1330" s="101"/>
      <c r="I1330" s="27"/>
      <c r="J1330" s="27"/>
      <c r="K1330" s="27"/>
    </row>
    <row r="1331" spans="1:11" x14ac:dyDescent="0.25">
      <c r="A1331" s="27"/>
      <c r="B1331" s="27"/>
      <c r="C1331" s="27"/>
      <c r="D1331" s="27"/>
      <c r="E1331" s="27"/>
      <c r="F1331" s="27"/>
      <c r="G1331" s="27"/>
      <c r="H1331" s="101"/>
      <c r="I1331" s="27"/>
      <c r="J1331" s="27"/>
      <c r="K1331" s="27"/>
    </row>
    <row r="1332" spans="1:11" x14ac:dyDescent="0.25">
      <c r="A1332" s="27"/>
      <c r="B1332" s="27"/>
      <c r="C1332" s="27"/>
      <c r="D1332" s="27"/>
      <c r="E1332" s="27"/>
      <c r="F1332" s="27"/>
      <c r="G1332" s="27"/>
      <c r="H1332" s="101"/>
      <c r="I1332" s="27"/>
      <c r="J1332" s="27"/>
      <c r="K1332" s="27"/>
    </row>
    <row r="1333" spans="1:11" x14ac:dyDescent="0.25">
      <c r="A1333" s="27"/>
      <c r="B1333" s="27"/>
      <c r="C1333" s="27"/>
      <c r="D1333" s="27"/>
      <c r="E1333" s="27"/>
      <c r="F1333" s="27"/>
      <c r="G1333" s="27"/>
      <c r="H1333" s="101"/>
      <c r="I1333" s="27"/>
      <c r="J1333" s="27"/>
      <c r="K1333" s="27"/>
    </row>
    <row r="1334" spans="1:11" x14ac:dyDescent="0.25">
      <c r="A1334" s="27"/>
      <c r="B1334" s="27"/>
      <c r="C1334" s="27"/>
      <c r="D1334" s="27"/>
      <c r="E1334" s="27"/>
      <c r="F1334" s="27"/>
      <c r="G1334" s="27"/>
      <c r="H1334" s="101"/>
      <c r="I1334" s="27"/>
      <c r="J1334" s="27"/>
      <c r="K1334" s="27"/>
    </row>
    <row r="1335" spans="1:11" x14ac:dyDescent="0.25">
      <c r="A1335" s="27"/>
      <c r="B1335" s="27"/>
      <c r="C1335" s="27"/>
      <c r="D1335" s="27"/>
      <c r="E1335" s="27"/>
      <c r="F1335" s="27"/>
      <c r="G1335" s="27"/>
      <c r="H1335" s="101"/>
      <c r="I1335" s="27"/>
      <c r="J1335" s="27"/>
      <c r="K1335" s="27"/>
    </row>
    <row r="1336" spans="1:11" x14ac:dyDescent="0.25">
      <c r="A1336" s="27"/>
      <c r="B1336" s="27"/>
      <c r="C1336" s="27"/>
      <c r="D1336" s="27"/>
      <c r="E1336" s="27"/>
      <c r="F1336" s="27"/>
      <c r="G1336" s="27"/>
      <c r="H1336" s="101"/>
      <c r="I1336" s="27"/>
      <c r="J1336" s="27"/>
      <c r="K1336" s="27"/>
    </row>
    <row r="1337" spans="1:11" x14ac:dyDescent="0.25">
      <c r="A1337" s="27"/>
      <c r="B1337" s="27"/>
      <c r="C1337" s="27"/>
      <c r="D1337" s="27"/>
      <c r="E1337" s="27"/>
      <c r="F1337" s="27"/>
      <c r="G1337" s="27"/>
      <c r="H1337" s="101"/>
      <c r="I1337" s="27"/>
      <c r="J1337" s="27"/>
      <c r="K1337" s="27"/>
    </row>
    <row r="1338" spans="1:11" x14ac:dyDescent="0.25">
      <c r="A1338" s="27"/>
      <c r="B1338" s="27"/>
      <c r="C1338" s="27"/>
      <c r="D1338" s="27"/>
      <c r="E1338" s="27"/>
      <c r="F1338" s="27"/>
      <c r="G1338" s="27"/>
      <c r="H1338" s="101"/>
      <c r="I1338" s="27"/>
      <c r="J1338" s="27"/>
      <c r="K1338" s="27"/>
    </row>
    <row r="1339" spans="1:11" x14ac:dyDescent="0.25">
      <c r="A1339" s="27"/>
      <c r="B1339" s="27"/>
      <c r="C1339" s="27"/>
      <c r="D1339" s="27"/>
      <c r="E1339" s="27"/>
      <c r="F1339" s="27"/>
      <c r="G1339" s="27"/>
      <c r="H1339" s="101"/>
      <c r="I1339" s="27"/>
      <c r="J1339" s="27"/>
      <c r="K1339" s="27"/>
    </row>
    <row r="1340" spans="1:11" x14ac:dyDescent="0.25">
      <c r="A1340" s="27"/>
      <c r="B1340" s="27"/>
      <c r="C1340" s="27"/>
      <c r="D1340" s="27"/>
      <c r="E1340" s="27"/>
      <c r="F1340" s="27"/>
      <c r="G1340" s="27"/>
      <c r="H1340" s="101"/>
      <c r="I1340" s="27"/>
      <c r="J1340" s="27"/>
      <c r="K1340" s="27"/>
    </row>
    <row r="1341" spans="1:11" x14ac:dyDescent="0.25">
      <c r="A1341" s="27"/>
      <c r="B1341" s="27"/>
      <c r="C1341" s="27"/>
      <c r="D1341" s="27"/>
      <c r="E1341" s="27"/>
      <c r="F1341" s="27"/>
      <c r="G1341" s="27"/>
      <c r="H1341" s="101"/>
      <c r="I1341" s="27"/>
      <c r="J1341" s="27"/>
      <c r="K1341" s="27"/>
    </row>
    <row r="1342" spans="1:11" x14ac:dyDescent="0.25">
      <c r="A1342" s="27"/>
      <c r="B1342" s="27"/>
      <c r="C1342" s="27"/>
      <c r="D1342" s="27"/>
      <c r="E1342" s="27"/>
      <c r="F1342" s="27"/>
      <c r="G1342" s="27"/>
      <c r="H1342" s="101"/>
      <c r="I1342" s="27"/>
      <c r="J1342" s="27"/>
      <c r="K1342" s="27"/>
    </row>
    <row r="1343" spans="1:11" x14ac:dyDescent="0.25">
      <c r="A1343" s="27"/>
      <c r="B1343" s="27"/>
      <c r="C1343" s="27"/>
      <c r="D1343" s="27"/>
      <c r="E1343" s="27"/>
      <c r="F1343" s="27"/>
      <c r="G1343" s="27"/>
      <c r="H1343" s="101"/>
      <c r="I1343" s="27"/>
      <c r="J1343" s="27"/>
      <c r="K1343" s="27"/>
    </row>
    <row r="1344" spans="1:11" x14ac:dyDescent="0.25">
      <c r="A1344" s="27"/>
      <c r="B1344" s="27"/>
      <c r="C1344" s="27"/>
      <c r="D1344" s="27"/>
      <c r="E1344" s="27"/>
      <c r="F1344" s="27"/>
      <c r="G1344" s="27"/>
      <c r="H1344" s="101"/>
      <c r="I1344" s="27"/>
      <c r="J1344" s="27"/>
      <c r="K1344" s="27"/>
    </row>
    <row r="1345" spans="1:11" x14ac:dyDescent="0.25">
      <c r="A1345" s="27"/>
      <c r="B1345" s="27"/>
      <c r="C1345" s="27"/>
      <c r="D1345" s="27"/>
      <c r="E1345" s="27"/>
      <c r="F1345" s="27"/>
      <c r="G1345" s="27"/>
      <c r="H1345" s="101"/>
      <c r="I1345" s="27"/>
      <c r="J1345" s="27"/>
      <c r="K1345" s="27"/>
    </row>
    <row r="1346" spans="1:11" x14ac:dyDescent="0.25">
      <c r="A1346" s="27"/>
      <c r="B1346" s="27"/>
      <c r="C1346" s="27"/>
      <c r="D1346" s="27"/>
      <c r="E1346" s="27"/>
      <c r="F1346" s="27"/>
      <c r="G1346" s="27"/>
      <c r="H1346" s="101"/>
      <c r="I1346" s="27"/>
      <c r="J1346" s="27"/>
      <c r="K1346" s="27"/>
    </row>
    <row r="1347" spans="1:11" x14ac:dyDescent="0.25">
      <c r="A1347" s="27"/>
      <c r="B1347" s="27"/>
      <c r="C1347" s="27"/>
      <c r="D1347" s="27"/>
      <c r="E1347" s="27"/>
      <c r="F1347" s="27"/>
      <c r="G1347" s="27"/>
      <c r="H1347" s="101"/>
      <c r="I1347" s="27"/>
      <c r="J1347" s="27"/>
      <c r="K1347" s="27"/>
    </row>
    <row r="1348" spans="1:11" x14ac:dyDescent="0.25">
      <c r="A1348" s="27"/>
      <c r="B1348" s="27"/>
      <c r="C1348" s="27"/>
      <c r="D1348" s="27"/>
      <c r="E1348" s="27"/>
      <c r="F1348" s="27"/>
      <c r="G1348" s="27"/>
      <c r="H1348" s="101"/>
      <c r="I1348" s="27"/>
      <c r="J1348" s="27"/>
      <c r="K1348" s="27"/>
    </row>
    <row r="1349" spans="1:11" x14ac:dyDescent="0.25">
      <c r="A1349" s="27"/>
      <c r="B1349" s="27"/>
      <c r="C1349" s="27"/>
      <c r="D1349" s="27"/>
      <c r="E1349" s="27"/>
      <c r="F1349" s="27"/>
      <c r="G1349" s="27"/>
      <c r="H1349" s="101"/>
      <c r="I1349" s="27"/>
      <c r="J1349" s="27"/>
      <c r="K1349" s="27"/>
    </row>
    <row r="1350" spans="1:11" x14ac:dyDescent="0.25">
      <c r="A1350" s="27"/>
      <c r="B1350" s="27"/>
      <c r="C1350" s="27"/>
      <c r="D1350" s="27"/>
      <c r="E1350" s="27"/>
      <c r="F1350" s="27"/>
      <c r="G1350" s="27"/>
      <c r="H1350" s="101"/>
      <c r="I1350" s="27"/>
      <c r="J1350" s="27"/>
      <c r="K1350" s="27"/>
    </row>
    <row r="1351" spans="1:11" x14ac:dyDescent="0.25">
      <c r="A1351" s="27"/>
      <c r="B1351" s="27"/>
      <c r="C1351" s="27"/>
      <c r="D1351" s="27"/>
      <c r="E1351" s="27"/>
      <c r="F1351" s="27"/>
      <c r="G1351" s="27"/>
      <c r="H1351" s="101"/>
      <c r="I1351" s="27"/>
      <c r="J1351" s="27"/>
      <c r="K1351" s="27"/>
    </row>
    <row r="1352" spans="1:11" x14ac:dyDescent="0.25">
      <c r="A1352" s="27"/>
      <c r="B1352" s="27"/>
      <c r="C1352" s="27"/>
      <c r="D1352" s="27"/>
      <c r="E1352" s="27"/>
      <c r="F1352" s="27"/>
      <c r="G1352" s="27"/>
      <c r="H1352" s="101"/>
      <c r="I1352" s="27"/>
      <c r="J1352" s="27"/>
      <c r="K1352" s="27"/>
    </row>
    <row r="1353" spans="1:11" x14ac:dyDescent="0.25">
      <c r="A1353" s="27"/>
      <c r="B1353" s="27"/>
      <c r="C1353" s="27"/>
      <c r="D1353" s="27"/>
      <c r="E1353" s="27"/>
      <c r="F1353" s="27"/>
      <c r="G1353" s="27"/>
      <c r="H1353" s="101"/>
      <c r="I1353" s="27"/>
      <c r="J1353" s="27"/>
      <c r="K1353" s="27"/>
    </row>
    <row r="1354" spans="1:11" x14ac:dyDescent="0.25">
      <c r="A1354" s="27"/>
      <c r="B1354" s="27"/>
      <c r="C1354" s="27"/>
      <c r="D1354" s="27"/>
      <c r="E1354" s="27"/>
      <c r="F1354" s="27"/>
      <c r="G1354" s="27"/>
      <c r="H1354" s="101"/>
      <c r="I1354" s="27"/>
      <c r="J1354" s="27"/>
      <c r="K1354" s="27"/>
    </row>
    <row r="1355" spans="1:11" x14ac:dyDescent="0.25">
      <c r="A1355" s="27"/>
      <c r="B1355" s="27"/>
      <c r="C1355" s="27"/>
      <c r="D1355" s="27"/>
      <c r="E1355" s="27"/>
      <c r="F1355" s="27"/>
      <c r="G1355" s="27"/>
      <c r="H1355" s="101"/>
      <c r="I1355" s="27"/>
      <c r="J1355" s="27"/>
      <c r="K1355" s="27"/>
    </row>
    <row r="1356" spans="1:11" x14ac:dyDescent="0.25">
      <c r="A1356" s="27"/>
      <c r="B1356" s="27"/>
      <c r="C1356" s="27"/>
      <c r="D1356" s="27"/>
      <c r="E1356" s="27"/>
      <c r="F1356" s="27"/>
      <c r="G1356" s="27"/>
      <c r="H1356" s="101"/>
      <c r="I1356" s="27"/>
      <c r="J1356" s="27"/>
      <c r="K1356" s="27"/>
    </row>
    <row r="1357" spans="1:11" x14ac:dyDescent="0.25">
      <c r="A1357" s="27"/>
      <c r="B1357" s="27"/>
      <c r="C1357" s="27"/>
      <c r="D1357" s="27"/>
      <c r="E1357" s="27"/>
      <c r="F1357" s="27"/>
      <c r="G1357" s="27"/>
      <c r="H1357" s="101"/>
      <c r="I1357" s="27"/>
      <c r="J1357" s="27"/>
      <c r="K1357" s="27"/>
    </row>
    <row r="1358" spans="1:11" x14ac:dyDescent="0.25">
      <c r="A1358" s="27"/>
      <c r="B1358" s="27"/>
      <c r="C1358" s="27"/>
      <c r="D1358" s="27"/>
      <c r="E1358" s="27"/>
      <c r="F1358" s="27"/>
      <c r="G1358" s="27"/>
      <c r="H1358" s="101"/>
      <c r="I1358" s="27"/>
      <c r="J1358" s="27"/>
      <c r="K1358" s="27"/>
    </row>
    <row r="1359" spans="1:11" x14ac:dyDescent="0.25">
      <c r="A1359" s="27"/>
      <c r="B1359" s="27"/>
      <c r="C1359" s="27"/>
      <c r="D1359" s="27"/>
      <c r="E1359" s="27"/>
      <c r="F1359" s="27"/>
      <c r="G1359" s="27"/>
      <c r="H1359" s="101"/>
      <c r="I1359" s="27"/>
      <c r="J1359" s="27"/>
      <c r="K1359" s="27"/>
    </row>
    <row r="1360" spans="1:11" x14ac:dyDescent="0.25">
      <c r="A1360" s="27"/>
      <c r="B1360" s="27"/>
      <c r="C1360" s="27"/>
      <c r="D1360" s="27"/>
      <c r="E1360" s="27"/>
      <c r="F1360" s="27"/>
      <c r="G1360" s="27"/>
      <c r="H1360" s="101"/>
      <c r="I1360" s="27"/>
      <c r="J1360" s="27"/>
      <c r="K1360" s="27"/>
    </row>
    <row r="1361" spans="1:11" x14ac:dyDescent="0.25">
      <c r="A1361" s="27"/>
      <c r="B1361" s="27"/>
      <c r="C1361" s="27"/>
      <c r="D1361" s="27"/>
      <c r="E1361" s="27"/>
      <c r="F1361" s="27"/>
      <c r="G1361" s="27"/>
      <c r="H1361" s="101"/>
      <c r="I1361" s="27"/>
      <c r="J1361" s="27"/>
      <c r="K1361" s="27"/>
    </row>
    <row r="1362" spans="1:11" x14ac:dyDescent="0.25">
      <c r="A1362" s="27"/>
      <c r="B1362" s="27"/>
      <c r="C1362" s="27"/>
      <c r="D1362" s="27"/>
      <c r="E1362" s="27"/>
      <c r="F1362" s="27"/>
      <c r="G1362" s="27"/>
      <c r="H1362" s="101"/>
      <c r="I1362" s="27"/>
      <c r="J1362" s="27"/>
      <c r="K1362" s="27"/>
    </row>
    <row r="1363" spans="1:11" x14ac:dyDescent="0.25">
      <c r="A1363" s="27"/>
      <c r="B1363" s="27"/>
      <c r="C1363" s="27"/>
      <c r="D1363" s="27"/>
      <c r="E1363" s="27"/>
      <c r="F1363" s="27"/>
      <c r="G1363" s="27"/>
      <c r="H1363" s="101"/>
      <c r="I1363" s="27"/>
      <c r="J1363" s="27"/>
      <c r="K1363" s="27"/>
    </row>
    <row r="1364" spans="1:11" x14ac:dyDescent="0.25">
      <c r="A1364" s="27"/>
      <c r="B1364" s="27"/>
      <c r="C1364" s="27"/>
      <c r="D1364" s="27"/>
      <c r="E1364" s="27"/>
      <c r="F1364" s="27"/>
      <c r="G1364" s="27"/>
      <c r="H1364" s="101"/>
      <c r="I1364" s="27"/>
      <c r="J1364" s="27"/>
      <c r="K1364" s="27"/>
    </row>
    <row r="1365" spans="1:11" x14ac:dyDescent="0.25">
      <c r="A1365" s="27"/>
      <c r="B1365" s="27"/>
      <c r="C1365" s="27"/>
      <c r="D1365" s="27"/>
      <c r="E1365" s="27"/>
      <c r="F1365" s="27"/>
      <c r="G1365" s="27"/>
      <c r="H1365" s="101"/>
      <c r="I1365" s="27"/>
      <c r="J1365" s="27"/>
      <c r="K1365" s="27"/>
    </row>
    <row r="1366" spans="1:11" x14ac:dyDescent="0.25">
      <c r="A1366" s="27"/>
      <c r="B1366" s="27"/>
      <c r="C1366" s="27"/>
      <c r="D1366" s="27"/>
      <c r="E1366" s="27"/>
      <c r="F1366" s="27"/>
      <c r="G1366" s="27"/>
      <c r="H1366" s="101"/>
      <c r="I1366" s="27"/>
      <c r="J1366" s="27"/>
      <c r="K1366" s="27"/>
    </row>
    <row r="1367" spans="1:11" x14ac:dyDescent="0.25">
      <c r="A1367" s="27"/>
      <c r="B1367" s="27"/>
      <c r="C1367" s="27"/>
      <c r="D1367" s="27"/>
      <c r="E1367" s="27"/>
      <c r="F1367" s="27"/>
      <c r="G1367" s="27"/>
      <c r="H1367" s="101"/>
      <c r="I1367" s="27"/>
      <c r="J1367" s="27"/>
      <c r="K1367" s="27"/>
    </row>
    <row r="1368" spans="1:11" x14ac:dyDescent="0.25">
      <c r="A1368" s="27"/>
      <c r="B1368" s="27"/>
      <c r="C1368" s="27"/>
      <c r="D1368" s="27"/>
      <c r="E1368" s="27"/>
      <c r="F1368" s="27"/>
      <c r="G1368" s="27"/>
      <c r="H1368" s="101"/>
      <c r="I1368" s="27"/>
      <c r="J1368" s="27"/>
      <c r="K1368" s="27"/>
    </row>
    <row r="1369" spans="1:11" x14ac:dyDescent="0.25">
      <c r="A1369" s="27"/>
      <c r="B1369" s="27"/>
      <c r="C1369" s="27"/>
      <c r="D1369" s="27"/>
      <c r="E1369" s="27"/>
      <c r="F1369" s="27"/>
      <c r="G1369" s="27"/>
      <c r="H1369" s="101"/>
      <c r="I1369" s="27"/>
      <c r="J1369" s="27"/>
      <c r="K1369" s="27"/>
    </row>
    <row r="1370" spans="1:11" x14ac:dyDescent="0.25">
      <c r="A1370" s="27"/>
      <c r="B1370" s="27"/>
      <c r="C1370" s="27"/>
      <c r="D1370" s="27"/>
      <c r="E1370" s="27"/>
      <c r="F1370" s="27"/>
      <c r="G1370" s="27"/>
      <c r="H1370" s="101"/>
      <c r="I1370" s="27"/>
      <c r="J1370" s="27"/>
      <c r="K1370" s="27"/>
    </row>
    <row r="1371" spans="1:11" x14ac:dyDescent="0.25">
      <c r="A1371" s="27"/>
      <c r="B1371" s="27"/>
      <c r="C1371" s="27"/>
      <c r="D1371" s="27"/>
      <c r="E1371" s="27"/>
      <c r="F1371" s="27"/>
      <c r="G1371" s="27"/>
      <c r="H1371" s="101"/>
      <c r="I1371" s="27"/>
      <c r="J1371" s="27"/>
      <c r="K1371" s="27"/>
    </row>
    <row r="1372" spans="1:11" x14ac:dyDescent="0.25">
      <c r="A1372" s="27"/>
      <c r="B1372" s="27"/>
      <c r="C1372" s="27"/>
      <c r="D1372" s="27"/>
      <c r="E1372" s="27"/>
      <c r="F1372" s="27"/>
      <c r="G1372" s="27"/>
      <c r="H1372" s="101"/>
      <c r="I1372" s="27"/>
      <c r="J1372" s="27"/>
      <c r="K1372" s="27"/>
    </row>
    <row r="1373" spans="1:11" x14ac:dyDescent="0.25">
      <c r="A1373" s="27"/>
      <c r="B1373" s="27"/>
      <c r="C1373" s="27"/>
      <c r="D1373" s="27"/>
      <c r="E1373" s="27"/>
      <c r="F1373" s="27"/>
      <c r="G1373" s="27"/>
      <c r="H1373" s="101"/>
      <c r="I1373" s="27"/>
      <c r="J1373" s="27"/>
      <c r="K1373" s="27"/>
    </row>
    <row r="1374" spans="1:11" x14ac:dyDescent="0.25">
      <c r="A1374" s="27"/>
      <c r="B1374" s="27"/>
      <c r="C1374" s="27"/>
      <c r="D1374" s="27"/>
      <c r="E1374" s="27"/>
      <c r="F1374" s="27"/>
      <c r="G1374" s="27"/>
      <c r="H1374" s="101"/>
      <c r="I1374" s="27"/>
      <c r="J1374" s="27"/>
      <c r="K1374" s="27"/>
    </row>
    <row r="1375" spans="1:11" x14ac:dyDescent="0.25">
      <c r="A1375" s="27"/>
      <c r="B1375" s="27"/>
      <c r="C1375" s="27"/>
      <c r="D1375" s="27"/>
      <c r="E1375" s="27"/>
      <c r="F1375" s="27"/>
      <c r="G1375" s="27"/>
      <c r="H1375" s="101"/>
      <c r="I1375" s="27"/>
      <c r="J1375" s="27"/>
      <c r="K1375" s="27"/>
    </row>
    <row r="1376" spans="1:11" x14ac:dyDescent="0.25">
      <c r="A1376" s="27"/>
      <c r="B1376" s="27"/>
      <c r="C1376" s="27"/>
      <c r="D1376" s="27"/>
      <c r="E1376" s="27"/>
      <c r="F1376" s="27"/>
      <c r="G1376" s="27"/>
      <c r="H1376" s="101"/>
      <c r="I1376" s="27"/>
      <c r="J1376" s="27"/>
      <c r="K1376" s="27"/>
    </row>
    <row r="1377" spans="1:11" x14ac:dyDescent="0.25">
      <c r="A1377" s="27"/>
      <c r="B1377" s="27"/>
      <c r="C1377" s="27"/>
      <c r="D1377" s="27"/>
      <c r="E1377" s="27"/>
      <c r="F1377" s="27"/>
      <c r="G1377" s="27"/>
      <c r="H1377" s="101"/>
      <c r="I1377" s="27"/>
      <c r="J1377" s="27"/>
      <c r="K1377" s="27"/>
    </row>
    <row r="1378" spans="1:11" x14ac:dyDescent="0.25">
      <c r="A1378" s="27"/>
      <c r="B1378" s="27"/>
      <c r="C1378" s="27"/>
      <c r="D1378" s="27"/>
      <c r="E1378" s="27"/>
      <c r="F1378" s="27"/>
      <c r="G1378" s="27"/>
      <c r="H1378" s="101"/>
      <c r="I1378" s="27"/>
      <c r="J1378" s="27"/>
      <c r="K1378" s="27"/>
    </row>
    <row r="1379" spans="1:11" x14ac:dyDescent="0.25">
      <c r="A1379" s="27"/>
      <c r="B1379" s="27"/>
      <c r="C1379" s="27"/>
      <c r="D1379" s="27"/>
      <c r="E1379" s="27"/>
      <c r="F1379" s="27"/>
      <c r="G1379" s="27"/>
      <c r="H1379" s="101"/>
      <c r="I1379" s="27"/>
      <c r="J1379" s="27"/>
      <c r="K1379" s="27"/>
    </row>
    <row r="1380" spans="1:11" x14ac:dyDescent="0.25">
      <c r="A1380" s="27"/>
      <c r="B1380" s="27"/>
      <c r="C1380" s="27"/>
      <c r="D1380" s="27"/>
      <c r="E1380" s="27"/>
      <c r="F1380" s="27"/>
      <c r="G1380" s="27"/>
      <c r="H1380" s="101"/>
      <c r="I1380" s="27"/>
      <c r="J1380" s="27"/>
      <c r="K1380" s="27"/>
    </row>
    <row r="1381" spans="1:11" x14ac:dyDescent="0.25">
      <c r="A1381" s="27"/>
      <c r="B1381" s="27"/>
      <c r="C1381" s="27"/>
      <c r="D1381" s="27"/>
      <c r="E1381" s="27"/>
      <c r="F1381" s="27"/>
      <c r="G1381" s="27"/>
      <c r="H1381" s="101"/>
      <c r="I1381" s="27"/>
      <c r="J1381" s="27"/>
      <c r="K1381" s="27"/>
    </row>
    <row r="1382" spans="1:11" x14ac:dyDescent="0.25">
      <c r="A1382" s="27"/>
      <c r="B1382" s="27"/>
      <c r="C1382" s="27"/>
      <c r="D1382" s="27"/>
      <c r="E1382" s="27"/>
      <c r="F1382" s="27"/>
      <c r="G1382" s="27"/>
      <c r="H1382" s="101"/>
      <c r="I1382" s="27"/>
      <c r="J1382" s="27"/>
      <c r="K1382" s="27"/>
    </row>
    <row r="1383" spans="1:11" x14ac:dyDescent="0.25">
      <c r="A1383" s="27"/>
      <c r="B1383" s="27"/>
      <c r="C1383" s="27"/>
      <c r="D1383" s="27"/>
      <c r="E1383" s="27"/>
      <c r="F1383" s="27"/>
      <c r="G1383" s="27"/>
      <c r="H1383" s="101"/>
      <c r="I1383" s="27"/>
      <c r="J1383" s="27"/>
      <c r="K1383" s="27"/>
    </row>
    <row r="1384" spans="1:11" x14ac:dyDescent="0.25">
      <c r="A1384" s="27"/>
      <c r="B1384" s="27"/>
      <c r="C1384" s="27"/>
      <c r="D1384" s="27"/>
      <c r="E1384" s="27"/>
      <c r="F1384" s="27"/>
      <c r="G1384" s="27"/>
      <c r="H1384" s="101"/>
      <c r="I1384" s="27"/>
      <c r="J1384" s="27"/>
      <c r="K1384" s="27"/>
    </row>
    <row r="1385" spans="1:11" x14ac:dyDescent="0.25">
      <c r="A1385" s="27"/>
      <c r="B1385" s="27"/>
      <c r="C1385" s="27"/>
      <c r="D1385" s="27"/>
      <c r="E1385" s="27"/>
      <c r="F1385" s="27"/>
      <c r="G1385" s="27"/>
      <c r="H1385" s="101"/>
      <c r="I1385" s="27"/>
      <c r="J1385" s="27"/>
      <c r="K1385" s="27"/>
    </row>
    <row r="1386" spans="1:11" x14ac:dyDescent="0.25">
      <c r="A1386" s="27"/>
      <c r="B1386" s="27"/>
      <c r="C1386" s="27"/>
      <c r="D1386" s="27"/>
      <c r="E1386" s="27"/>
      <c r="F1386" s="27"/>
      <c r="G1386" s="27"/>
      <c r="H1386" s="101"/>
      <c r="I1386" s="27"/>
      <c r="J1386" s="27"/>
      <c r="K1386" s="27"/>
    </row>
    <row r="1387" spans="1:11" x14ac:dyDescent="0.25">
      <c r="A1387" s="27"/>
      <c r="B1387" s="27"/>
      <c r="C1387" s="27"/>
      <c r="D1387" s="27"/>
      <c r="E1387" s="27"/>
      <c r="F1387" s="27"/>
      <c r="G1387" s="27"/>
      <c r="H1387" s="101"/>
      <c r="I1387" s="27"/>
      <c r="J1387" s="27"/>
      <c r="K1387" s="27"/>
    </row>
    <row r="1388" spans="1:11" x14ac:dyDescent="0.25">
      <c r="A1388" s="27"/>
      <c r="B1388" s="27"/>
      <c r="C1388" s="27"/>
      <c r="D1388" s="27"/>
      <c r="E1388" s="27"/>
      <c r="F1388" s="27"/>
      <c r="G1388" s="27"/>
      <c r="H1388" s="101"/>
      <c r="I1388" s="27"/>
      <c r="J1388" s="27"/>
      <c r="K1388" s="27"/>
    </row>
    <row r="1389" spans="1:11" x14ac:dyDescent="0.25">
      <c r="A1389" s="27"/>
      <c r="B1389" s="27"/>
      <c r="C1389" s="27"/>
      <c r="D1389" s="27"/>
      <c r="E1389" s="27"/>
      <c r="F1389" s="27"/>
      <c r="G1389" s="27"/>
      <c r="H1389" s="101"/>
      <c r="I1389" s="27"/>
      <c r="J1389" s="27"/>
      <c r="K1389" s="27"/>
    </row>
    <row r="1390" spans="1:11" x14ac:dyDescent="0.25">
      <c r="A1390" s="27"/>
      <c r="B1390" s="27"/>
      <c r="C1390" s="27"/>
      <c r="D1390" s="27"/>
      <c r="E1390" s="27"/>
      <c r="F1390" s="27"/>
      <c r="G1390" s="27"/>
      <c r="H1390" s="101"/>
      <c r="I1390" s="27"/>
      <c r="J1390" s="27"/>
      <c r="K1390" s="27"/>
    </row>
    <row r="1391" spans="1:11" x14ac:dyDescent="0.25">
      <c r="A1391" s="27"/>
      <c r="B1391" s="27"/>
      <c r="C1391" s="27"/>
      <c r="D1391" s="27"/>
      <c r="E1391" s="27"/>
      <c r="F1391" s="27"/>
      <c r="G1391" s="27"/>
      <c r="H1391" s="101"/>
      <c r="I1391" s="27"/>
      <c r="J1391" s="27"/>
      <c r="K1391" s="27"/>
    </row>
    <row r="1392" spans="1:11" x14ac:dyDescent="0.25">
      <c r="A1392" s="27"/>
      <c r="B1392" s="27"/>
      <c r="C1392" s="27"/>
      <c r="D1392" s="27"/>
      <c r="E1392" s="27"/>
      <c r="F1392" s="27"/>
      <c r="G1392" s="27"/>
      <c r="H1392" s="101"/>
      <c r="I1392" s="27"/>
      <c r="J1392" s="27"/>
      <c r="K1392" s="27"/>
    </row>
    <row r="1393" spans="1:11" x14ac:dyDescent="0.25">
      <c r="A1393" s="27"/>
      <c r="B1393" s="27"/>
      <c r="C1393" s="27"/>
      <c r="D1393" s="27"/>
      <c r="E1393" s="27"/>
      <c r="F1393" s="27"/>
      <c r="G1393" s="27"/>
      <c r="H1393" s="101"/>
      <c r="I1393" s="27"/>
      <c r="J1393" s="27"/>
      <c r="K1393" s="27"/>
    </row>
    <row r="1394" spans="1:11" x14ac:dyDescent="0.25">
      <c r="A1394" s="27"/>
      <c r="B1394" s="27"/>
      <c r="C1394" s="27"/>
      <c r="D1394" s="27"/>
      <c r="E1394" s="27"/>
      <c r="F1394" s="27"/>
      <c r="G1394" s="27"/>
      <c r="H1394" s="101"/>
      <c r="I1394" s="27"/>
      <c r="J1394" s="27"/>
      <c r="K1394" s="27"/>
    </row>
    <row r="1395" spans="1:11" x14ac:dyDescent="0.25">
      <c r="A1395" s="27"/>
      <c r="B1395" s="27"/>
      <c r="C1395" s="27"/>
      <c r="D1395" s="27"/>
      <c r="E1395" s="27"/>
      <c r="F1395" s="27"/>
      <c r="G1395" s="27"/>
      <c r="H1395" s="101"/>
      <c r="I1395" s="27"/>
      <c r="J1395" s="27"/>
      <c r="K1395" s="27"/>
    </row>
    <row r="1396" spans="1:11" x14ac:dyDescent="0.25">
      <c r="A1396" s="27"/>
      <c r="B1396" s="27"/>
      <c r="C1396" s="27"/>
      <c r="D1396" s="27"/>
      <c r="E1396" s="27"/>
      <c r="F1396" s="27"/>
      <c r="G1396" s="27"/>
      <c r="H1396" s="101"/>
      <c r="I1396" s="27"/>
      <c r="J1396" s="27"/>
      <c r="K1396" s="27"/>
    </row>
    <row r="1397" spans="1:11" x14ac:dyDescent="0.25">
      <c r="A1397" s="27"/>
      <c r="B1397" s="27"/>
      <c r="C1397" s="27"/>
      <c r="D1397" s="27"/>
      <c r="E1397" s="27"/>
      <c r="F1397" s="27"/>
      <c r="G1397" s="27"/>
      <c r="H1397" s="101"/>
      <c r="I1397" s="27"/>
      <c r="J1397" s="27"/>
      <c r="K1397" s="27"/>
    </row>
    <row r="1398" spans="1:11" x14ac:dyDescent="0.25">
      <c r="A1398" s="27"/>
      <c r="B1398" s="27"/>
      <c r="C1398" s="27"/>
      <c r="D1398" s="27"/>
      <c r="E1398" s="27"/>
      <c r="F1398" s="27"/>
      <c r="G1398" s="27"/>
      <c r="H1398" s="101"/>
      <c r="I1398" s="27"/>
      <c r="J1398" s="27"/>
      <c r="K1398" s="27"/>
    </row>
    <row r="1399" spans="1:11" x14ac:dyDescent="0.25">
      <c r="A1399" s="27"/>
      <c r="B1399" s="27"/>
      <c r="C1399" s="27"/>
      <c r="D1399" s="27"/>
      <c r="E1399" s="27"/>
      <c r="F1399" s="27"/>
      <c r="G1399" s="27"/>
      <c r="H1399" s="101"/>
      <c r="I1399" s="27"/>
      <c r="J1399" s="27"/>
      <c r="K1399" s="27"/>
    </row>
    <row r="1400" spans="1:11" x14ac:dyDescent="0.25">
      <c r="A1400" s="27"/>
      <c r="B1400" s="27"/>
      <c r="C1400" s="27"/>
      <c r="D1400" s="27"/>
      <c r="E1400" s="27"/>
      <c r="F1400" s="27"/>
      <c r="G1400" s="27"/>
      <c r="H1400" s="101"/>
      <c r="I1400" s="27"/>
      <c r="J1400" s="27"/>
      <c r="K1400" s="27"/>
    </row>
    <row r="1401" spans="1:11" x14ac:dyDescent="0.25">
      <c r="A1401" s="27"/>
      <c r="B1401" s="27"/>
      <c r="C1401" s="27"/>
      <c r="D1401" s="27"/>
      <c r="E1401" s="27"/>
      <c r="F1401" s="27"/>
      <c r="G1401" s="27"/>
      <c r="H1401" s="101"/>
      <c r="I1401" s="27"/>
      <c r="J1401" s="27"/>
      <c r="K1401" s="27"/>
    </row>
    <row r="1402" spans="1:11" x14ac:dyDescent="0.25">
      <c r="A1402" s="27"/>
      <c r="B1402" s="27"/>
      <c r="C1402" s="27"/>
      <c r="D1402" s="27"/>
      <c r="E1402" s="27"/>
      <c r="F1402" s="27"/>
      <c r="G1402" s="27"/>
      <c r="H1402" s="101"/>
      <c r="I1402" s="27"/>
      <c r="J1402" s="27"/>
      <c r="K1402" s="27"/>
    </row>
    <row r="1403" spans="1:11" x14ac:dyDescent="0.25">
      <c r="A1403" s="27"/>
      <c r="B1403" s="27"/>
      <c r="C1403" s="27"/>
      <c r="D1403" s="27"/>
      <c r="E1403" s="27"/>
      <c r="F1403" s="27"/>
      <c r="G1403" s="27"/>
      <c r="H1403" s="101"/>
      <c r="I1403" s="27"/>
      <c r="J1403" s="27"/>
      <c r="K1403" s="27"/>
    </row>
    <row r="1404" spans="1:11" x14ac:dyDescent="0.25">
      <c r="A1404" s="27"/>
      <c r="B1404" s="27"/>
      <c r="C1404" s="27"/>
      <c r="D1404" s="27"/>
      <c r="E1404" s="27"/>
      <c r="F1404" s="27"/>
      <c r="G1404" s="27"/>
      <c r="H1404" s="101"/>
      <c r="I1404" s="27"/>
      <c r="J1404" s="27"/>
      <c r="K1404" s="27"/>
    </row>
    <row r="1405" spans="1:11" x14ac:dyDescent="0.25">
      <c r="A1405" s="27"/>
      <c r="B1405" s="27"/>
      <c r="C1405" s="27"/>
      <c r="D1405" s="27"/>
      <c r="E1405" s="27"/>
      <c r="F1405" s="27"/>
      <c r="G1405" s="27"/>
      <c r="H1405" s="101"/>
      <c r="I1405" s="27"/>
      <c r="J1405" s="27"/>
      <c r="K1405" s="27"/>
    </row>
    <row r="1406" spans="1:11" x14ac:dyDescent="0.25">
      <c r="A1406" s="27"/>
      <c r="B1406" s="27"/>
      <c r="C1406" s="27"/>
      <c r="D1406" s="27"/>
      <c r="E1406" s="27"/>
      <c r="F1406" s="27"/>
      <c r="G1406" s="27"/>
      <c r="H1406" s="101"/>
      <c r="I1406" s="27"/>
      <c r="J1406" s="27"/>
      <c r="K1406" s="27"/>
    </row>
    <row r="1407" spans="1:11" x14ac:dyDescent="0.25">
      <c r="A1407" s="27"/>
      <c r="B1407" s="27"/>
      <c r="C1407" s="27"/>
      <c r="D1407" s="27"/>
      <c r="E1407" s="27"/>
      <c r="F1407" s="27"/>
      <c r="G1407" s="27"/>
      <c r="H1407" s="101"/>
      <c r="I1407" s="27"/>
      <c r="J1407" s="27"/>
      <c r="K1407" s="27"/>
    </row>
    <row r="1408" spans="1:11" x14ac:dyDescent="0.25">
      <c r="A1408" s="27"/>
      <c r="B1408" s="27"/>
      <c r="C1408" s="27"/>
      <c r="D1408" s="27"/>
      <c r="E1408" s="27"/>
      <c r="F1408" s="27"/>
      <c r="G1408" s="27"/>
      <c r="H1408" s="101"/>
      <c r="I1408" s="27"/>
      <c r="J1408" s="27"/>
      <c r="K1408" s="27"/>
    </row>
    <row r="1409" spans="1:11" x14ac:dyDescent="0.25">
      <c r="A1409" s="27"/>
      <c r="B1409" s="27"/>
      <c r="C1409" s="27"/>
      <c r="D1409" s="27"/>
      <c r="E1409" s="27"/>
      <c r="F1409" s="27"/>
      <c r="G1409" s="27"/>
      <c r="H1409" s="101"/>
      <c r="I1409" s="27"/>
      <c r="J1409" s="27"/>
      <c r="K1409" s="27"/>
    </row>
    <row r="1410" spans="1:11" x14ac:dyDescent="0.25">
      <c r="A1410" s="27"/>
      <c r="B1410" s="27"/>
      <c r="C1410" s="27"/>
      <c r="D1410" s="27"/>
      <c r="E1410" s="27"/>
      <c r="F1410" s="27"/>
      <c r="G1410" s="27"/>
      <c r="H1410" s="101"/>
      <c r="I1410" s="27"/>
      <c r="J1410" s="27"/>
      <c r="K1410" s="27"/>
    </row>
    <row r="1411" spans="1:11" x14ac:dyDescent="0.25">
      <c r="A1411" s="27"/>
      <c r="B1411" s="27"/>
      <c r="C1411" s="27"/>
      <c r="D1411" s="27"/>
      <c r="E1411" s="27"/>
      <c r="F1411" s="27"/>
      <c r="G1411" s="27"/>
      <c r="H1411" s="101"/>
      <c r="I1411" s="27"/>
      <c r="J1411" s="27"/>
      <c r="K1411" s="27"/>
    </row>
    <row r="1412" spans="1:11" x14ac:dyDescent="0.25">
      <c r="A1412" s="27"/>
      <c r="B1412" s="27"/>
      <c r="C1412" s="27"/>
      <c r="D1412" s="27"/>
      <c r="E1412" s="27"/>
      <c r="F1412" s="27"/>
      <c r="G1412" s="27"/>
      <c r="H1412" s="101"/>
      <c r="I1412" s="27"/>
      <c r="J1412" s="27"/>
      <c r="K1412" s="27"/>
    </row>
    <row r="1413" spans="1:11" x14ac:dyDescent="0.25">
      <c r="A1413" s="27"/>
      <c r="B1413" s="27"/>
      <c r="C1413" s="27"/>
      <c r="D1413" s="27"/>
      <c r="E1413" s="27"/>
      <c r="F1413" s="27"/>
      <c r="G1413" s="27"/>
      <c r="H1413" s="101"/>
      <c r="I1413" s="27"/>
      <c r="J1413" s="27"/>
      <c r="K1413" s="27"/>
    </row>
    <row r="1414" spans="1:11" x14ac:dyDescent="0.25">
      <c r="A1414" s="27"/>
      <c r="B1414" s="27"/>
      <c r="C1414" s="27"/>
      <c r="D1414" s="27"/>
      <c r="E1414" s="27"/>
      <c r="F1414" s="27"/>
      <c r="G1414" s="27"/>
      <c r="H1414" s="101"/>
      <c r="I1414" s="27"/>
      <c r="J1414" s="27"/>
      <c r="K1414" s="27"/>
    </row>
    <row r="1415" spans="1:11" x14ac:dyDescent="0.25">
      <c r="A1415" s="27"/>
      <c r="B1415" s="27"/>
      <c r="C1415" s="27"/>
      <c r="D1415" s="27"/>
      <c r="E1415" s="27"/>
      <c r="F1415" s="27"/>
      <c r="G1415" s="27"/>
      <c r="H1415" s="101"/>
      <c r="I1415" s="27"/>
      <c r="J1415" s="27"/>
      <c r="K1415" s="27"/>
    </row>
    <row r="1416" spans="1:11" x14ac:dyDescent="0.25">
      <c r="A1416" s="27"/>
      <c r="B1416" s="27"/>
      <c r="C1416" s="27"/>
      <c r="D1416" s="27"/>
      <c r="E1416" s="27"/>
      <c r="F1416" s="27"/>
      <c r="G1416" s="27"/>
      <c r="H1416" s="101"/>
      <c r="I1416" s="27"/>
      <c r="J1416" s="27"/>
      <c r="K1416" s="27"/>
    </row>
    <row r="1417" spans="1:11" x14ac:dyDescent="0.25">
      <c r="A1417" s="27"/>
      <c r="B1417" s="27"/>
      <c r="C1417" s="27"/>
      <c r="D1417" s="27"/>
      <c r="E1417" s="27"/>
      <c r="F1417" s="27"/>
      <c r="G1417" s="27"/>
      <c r="H1417" s="101"/>
      <c r="I1417" s="27"/>
      <c r="J1417" s="27"/>
      <c r="K1417" s="27"/>
    </row>
    <row r="1418" spans="1:11" x14ac:dyDescent="0.25">
      <c r="A1418" s="27"/>
      <c r="B1418" s="27"/>
      <c r="C1418" s="27"/>
      <c r="D1418" s="27"/>
      <c r="E1418" s="27"/>
      <c r="F1418" s="27"/>
      <c r="G1418" s="27"/>
      <c r="H1418" s="101"/>
      <c r="I1418" s="27"/>
      <c r="J1418" s="27"/>
      <c r="K1418" s="27"/>
    </row>
    <row r="1419" spans="1:11" x14ac:dyDescent="0.25">
      <c r="A1419" s="27"/>
      <c r="B1419" s="27"/>
      <c r="C1419" s="27"/>
      <c r="D1419" s="27"/>
      <c r="E1419" s="27"/>
      <c r="F1419" s="27"/>
      <c r="G1419" s="27"/>
      <c r="H1419" s="101"/>
      <c r="I1419" s="27"/>
      <c r="J1419" s="27"/>
      <c r="K1419" s="27"/>
    </row>
    <row r="1420" spans="1:11" x14ac:dyDescent="0.25">
      <c r="A1420" s="27"/>
      <c r="B1420" s="27"/>
      <c r="C1420" s="27"/>
      <c r="D1420" s="27"/>
      <c r="E1420" s="27"/>
      <c r="F1420" s="27"/>
      <c r="G1420" s="27"/>
      <c r="H1420" s="101"/>
      <c r="I1420" s="27"/>
      <c r="J1420" s="27"/>
      <c r="K1420" s="27"/>
    </row>
    <row r="1421" spans="1:11" x14ac:dyDescent="0.25">
      <c r="A1421" s="27"/>
      <c r="B1421" s="27"/>
      <c r="C1421" s="27"/>
      <c r="D1421" s="27"/>
      <c r="E1421" s="27"/>
      <c r="F1421" s="27"/>
      <c r="G1421" s="27"/>
      <c r="H1421" s="101"/>
      <c r="I1421" s="27"/>
      <c r="J1421" s="27"/>
      <c r="K1421" s="27"/>
    </row>
    <row r="1422" spans="1:11" x14ac:dyDescent="0.25">
      <c r="A1422" s="27"/>
      <c r="B1422" s="27"/>
      <c r="C1422" s="27"/>
      <c r="D1422" s="27"/>
      <c r="E1422" s="27"/>
      <c r="F1422" s="27"/>
      <c r="G1422" s="27"/>
      <c r="H1422" s="101"/>
      <c r="I1422" s="27"/>
      <c r="J1422" s="27"/>
      <c r="K1422" s="27"/>
    </row>
    <row r="1423" spans="1:11" x14ac:dyDescent="0.25">
      <c r="A1423" s="27"/>
      <c r="B1423" s="27"/>
      <c r="C1423" s="27"/>
      <c r="D1423" s="27"/>
      <c r="E1423" s="27"/>
      <c r="F1423" s="27"/>
      <c r="G1423" s="27"/>
      <c r="H1423" s="101"/>
      <c r="I1423" s="27"/>
      <c r="J1423" s="27"/>
      <c r="K1423" s="27"/>
    </row>
    <row r="1424" spans="1:11" x14ac:dyDescent="0.25">
      <c r="A1424" s="27"/>
      <c r="B1424" s="27"/>
      <c r="C1424" s="27"/>
      <c r="D1424" s="27"/>
      <c r="E1424" s="27"/>
      <c r="F1424" s="27"/>
      <c r="G1424" s="27"/>
      <c r="H1424" s="101"/>
      <c r="I1424" s="27"/>
      <c r="J1424" s="27"/>
      <c r="K1424" s="27"/>
    </row>
    <row r="1425" spans="1:11" x14ac:dyDescent="0.25">
      <c r="A1425" s="27"/>
      <c r="B1425" s="27"/>
      <c r="C1425" s="27"/>
      <c r="D1425" s="27"/>
      <c r="E1425" s="27"/>
      <c r="F1425" s="27"/>
      <c r="G1425" s="27"/>
      <c r="H1425" s="101"/>
      <c r="I1425" s="27"/>
      <c r="J1425" s="27"/>
      <c r="K1425" s="27"/>
    </row>
    <row r="1426" spans="1:11" x14ac:dyDescent="0.25">
      <c r="A1426" s="27"/>
      <c r="B1426" s="27"/>
      <c r="C1426" s="27"/>
      <c r="D1426" s="27"/>
      <c r="E1426" s="27"/>
      <c r="F1426" s="27"/>
      <c r="G1426" s="27"/>
      <c r="H1426" s="101"/>
      <c r="I1426" s="27"/>
      <c r="J1426" s="27"/>
      <c r="K1426" s="27"/>
    </row>
    <row r="1427" spans="1:11" x14ac:dyDescent="0.25">
      <c r="A1427" s="27"/>
      <c r="B1427" s="27"/>
      <c r="C1427" s="27"/>
      <c r="D1427" s="27"/>
      <c r="E1427" s="27"/>
      <c r="F1427" s="27"/>
      <c r="G1427" s="27"/>
      <c r="H1427" s="101"/>
      <c r="I1427" s="27"/>
      <c r="J1427" s="27"/>
      <c r="K1427" s="27"/>
    </row>
    <row r="1428" spans="1:11" x14ac:dyDescent="0.25">
      <c r="A1428" s="27"/>
      <c r="B1428" s="27"/>
      <c r="C1428" s="27"/>
      <c r="D1428" s="27"/>
      <c r="E1428" s="27"/>
      <c r="F1428" s="27"/>
      <c r="G1428" s="27"/>
      <c r="H1428" s="101"/>
      <c r="I1428" s="27"/>
      <c r="J1428" s="27"/>
      <c r="K1428" s="27"/>
    </row>
    <row r="1429" spans="1:11" x14ac:dyDescent="0.25">
      <c r="A1429" s="27"/>
      <c r="B1429" s="27"/>
      <c r="C1429" s="27"/>
      <c r="D1429" s="27"/>
      <c r="E1429" s="27"/>
      <c r="F1429" s="27"/>
      <c r="G1429" s="27"/>
      <c r="H1429" s="101"/>
      <c r="I1429" s="27"/>
      <c r="J1429" s="27"/>
      <c r="K1429" s="27"/>
    </row>
    <row r="1430" spans="1:11" x14ac:dyDescent="0.25">
      <c r="A1430" s="27"/>
      <c r="B1430" s="27"/>
      <c r="C1430" s="27"/>
      <c r="D1430" s="27"/>
      <c r="E1430" s="27"/>
      <c r="F1430" s="27"/>
      <c r="G1430" s="27"/>
      <c r="H1430" s="101"/>
      <c r="I1430" s="27"/>
      <c r="J1430" s="27"/>
      <c r="K1430" s="27"/>
    </row>
    <row r="1431" spans="1:11" x14ac:dyDescent="0.25">
      <c r="A1431" s="27"/>
      <c r="B1431" s="27"/>
      <c r="C1431" s="27"/>
      <c r="D1431" s="27"/>
      <c r="E1431" s="27"/>
      <c r="F1431" s="27"/>
      <c r="G1431" s="27"/>
      <c r="H1431" s="101"/>
      <c r="I1431" s="27"/>
      <c r="J1431" s="27"/>
      <c r="K1431" s="27"/>
    </row>
    <row r="1432" spans="1:11" x14ac:dyDescent="0.25">
      <c r="A1432" s="27"/>
      <c r="B1432" s="27"/>
      <c r="C1432" s="27"/>
      <c r="D1432" s="27"/>
      <c r="E1432" s="27"/>
      <c r="F1432" s="27"/>
      <c r="G1432" s="27"/>
      <c r="H1432" s="101"/>
      <c r="I1432" s="27"/>
      <c r="J1432" s="27"/>
      <c r="K1432" s="27"/>
    </row>
    <row r="1433" spans="1:11" x14ac:dyDescent="0.25">
      <c r="A1433" s="27"/>
      <c r="B1433" s="27"/>
      <c r="C1433" s="27"/>
      <c r="D1433" s="27"/>
      <c r="E1433" s="27"/>
      <c r="F1433" s="27"/>
      <c r="G1433" s="27"/>
      <c r="H1433" s="101"/>
      <c r="I1433" s="27"/>
      <c r="J1433" s="27"/>
      <c r="K1433" s="27"/>
    </row>
    <row r="1434" spans="1:11" x14ac:dyDescent="0.25">
      <c r="A1434" s="27"/>
      <c r="B1434" s="27"/>
      <c r="C1434" s="27"/>
      <c r="D1434" s="27"/>
      <c r="E1434" s="27"/>
      <c r="F1434" s="27"/>
      <c r="G1434" s="27"/>
      <c r="H1434" s="101"/>
      <c r="I1434" s="27"/>
      <c r="J1434" s="27"/>
      <c r="K1434" s="27"/>
    </row>
    <row r="1435" spans="1:11" x14ac:dyDescent="0.25">
      <c r="A1435" s="27"/>
      <c r="B1435" s="27"/>
      <c r="C1435" s="27"/>
      <c r="D1435" s="27"/>
      <c r="E1435" s="27"/>
      <c r="F1435" s="27"/>
      <c r="G1435" s="27"/>
      <c r="H1435" s="101"/>
      <c r="I1435" s="27"/>
      <c r="J1435" s="27"/>
      <c r="K1435" s="27"/>
    </row>
    <row r="1436" spans="1:11" x14ac:dyDescent="0.25">
      <c r="A1436" s="27"/>
      <c r="B1436" s="27"/>
      <c r="C1436" s="27"/>
      <c r="D1436" s="27"/>
      <c r="E1436" s="27"/>
      <c r="F1436" s="27"/>
      <c r="G1436" s="27"/>
      <c r="H1436" s="101"/>
      <c r="I1436" s="27"/>
      <c r="J1436" s="27"/>
      <c r="K1436" s="27"/>
    </row>
    <row r="1437" spans="1:11" x14ac:dyDescent="0.25">
      <c r="A1437" s="27"/>
      <c r="B1437" s="27"/>
      <c r="C1437" s="27"/>
      <c r="D1437" s="27"/>
      <c r="E1437" s="27"/>
      <c r="F1437" s="27"/>
      <c r="G1437" s="27"/>
      <c r="H1437" s="101"/>
      <c r="I1437" s="27"/>
      <c r="J1437" s="27"/>
      <c r="K1437" s="27"/>
    </row>
    <row r="1438" spans="1:11" x14ac:dyDescent="0.25">
      <c r="A1438" s="27"/>
      <c r="B1438" s="27"/>
      <c r="C1438" s="27"/>
      <c r="D1438" s="27"/>
      <c r="E1438" s="27"/>
      <c r="F1438" s="27"/>
      <c r="G1438" s="27"/>
      <c r="H1438" s="101"/>
      <c r="I1438" s="27"/>
      <c r="J1438" s="27"/>
      <c r="K1438" s="27"/>
    </row>
    <row r="1439" spans="1:11" x14ac:dyDescent="0.25">
      <c r="A1439" s="27"/>
      <c r="B1439" s="27"/>
      <c r="C1439" s="27"/>
      <c r="D1439" s="27"/>
      <c r="E1439" s="27"/>
      <c r="F1439" s="27"/>
      <c r="G1439" s="27"/>
      <c r="H1439" s="101"/>
      <c r="I1439" s="27"/>
      <c r="J1439" s="27"/>
      <c r="K1439" s="27"/>
    </row>
    <row r="1440" spans="1:11" x14ac:dyDescent="0.25">
      <c r="A1440" s="27"/>
      <c r="B1440" s="27"/>
      <c r="C1440" s="27"/>
      <c r="D1440" s="27"/>
      <c r="E1440" s="27"/>
      <c r="F1440" s="27"/>
      <c r="G1440" s="27"/>
      <c r="H1440" s="101"/>
      <c r="I1440" s="27"/>
      <c r="J1440" s="27"/>
      <c r="K1440" s="27"/>
    </row>
    <row r="1441" spans="1:11" x14ac:dyDescent="0.25">
      <c r="A1441" s="27"/>
      <c r="B1441" s="27"/>
      <c r="C1441" s="27"/>
      <c r="D1441" s="27"/>
      <c r="E1441" s="27"/>
      <c r="F1441" s="27"/>
      <c r="G1441" s="27"/>
      <c r="H1441" s="101"/>
      <c r="I1441" s="27"/>
      <c r="J1441" s="27"/>
      <c r="K1441" s="27"/>
    </row>
    <row r="1442" spans="1:11" x14ac:dyDescent="0.25">
      <c r="A1442" s="27"/>
      <c r="B1442" s="27"/>
      <c r="C1442" s="27"/>
      <c r="D1442" s="27"/>
      <c r="E1442" s="27"/>
      <c r="F1442" s="27"/>
      <c r="G1442" s="27"/>
      <c r="H1442" s="101"/>
      <c r="I1442" s="27"/>
      <c r="J1442" s="27"/>
      <c r="K1442" s="27"/>
    </row>
    <row r="1443" spans="1:11" x14ac:dyDescent="0.25">
      <c r="A1443" s="27"/>
      <c r="B1443" s="27"/>
      <c r="C1443" s="27"/>
      <c r="D1443" s="27"/>
      <c r="E1443" s="27"/>
      <c r="F1443" s="27"/>
      <c r="G1443" s="27"/>
      <c r="H1443" s="101"/>
      <c r="I1443" s="27"/>
      <c r="J1443" s="27"/>
      <c r="K1443" s="27"/>
    </row>
    <row r="1444" spans="1:11" x14ac:dyDescent="0.25">
      <c r="A1444" s="27"/>
      <c r="B1444" s="27"/>
      <c r="C1444" s="27"/>
      <c r="D1444" s="27"/>
      <c r="E1444" s="27"/>
      <c r="F1444" s="27"/>
      <c r="G1444" s="27"/>
      <c r="H1444" s="101"/>
      <c r="I1444" s="27"/>
      <c r="J1444" s="27"/>
      <c r="K1444" s="27"/>
    </row>
    <row r="1445" spans="1:11" x14ac:dyDescent="0.25">
      <c r="A1445" s="27"/>
      <c r="B1445" s="27"/>
      <c r="C1445" s="27"/>
      <c r="D1445" s="27"/>
      <c r="E1445" s="27"/>
      <c r="F1445" s="27"/>
      <c r="G1445" s="27"/>
      <c r="H1445" s="101"/>
      <c r="I1445" s="27"/>
      <c r="J1445" s="27"/>
      <c r="K1445" s="27"/>
    </row>
    <row r="1446" spans="1:11" x14ac:dyDescent="0.25">
      <c r="A1446" s="27"/>
      <c r="B1446" s="27"/>
      <c r="C1446" s="27"/>
      <c r="D1446" s="27"/>
      <c r="E1446" s="27"/>
      <c r="F1446" s="27"/>
      <c r="G1446" s="27"/>
      <c r="H1446" s="101"/>
      <c r="I1446" s="27"/>
      <c r="J1446" s="27"/>
      <c r="K1446" s="27"/>
    </row>
    <row r="1447" spans="1:11" x14ac:dyDescent="0.25">
      <c r="A1447" s="27"/>
      <c r="B1447" s="27"/>
      <c r="C1447" s="27"/>
      <c r="D1447" s="27"/>
      <c r="E1447" s="27"/>
      <c r="F1447" s="27"/>
      <c r="G1447" s="27"/>
      <c r="H1447" s="101"/>
      <c r="I1447" s="27"/>
      <c r="J1447" s="27"/>
      <c r="K1447" s="27"/>
    </row>
    <row r="1448" spans="1:11" x14ac:dyDescent="0.25">
      <c r="A1448" s="27"/>
      <c r="B1448" s="27"/>
      <c r="C1448" s="27"/>
      <c r="D1448" s="27"/>
      <c r="E1448" s="27"/>
      <c r="F1448" s="27"/>
      <c r="G1448" s="27"/>
      <c r="H1448" s="101"/>
      <c r="I1448" s="27"/>
      <c r="J1448" s="27"/>
      <c r="K1448" s="27"/>
    </row>
    <row r="1449" spans="1:11" x14ac:dyDescent="0.25">
      <c r="A1449" s="27"/>
      <c r="B1449" s="27"/>
      <c r="C1449" s="27"/>
      <c r="D1449" s="27"/>
      <c r="E1449" s="27"/>
      <c r="F1449" s="27"/>
      <c r="G1449" s="27"/>
      <c r="H1449" s="101"/>
      <c r="I1449" s="27"/>
      <c r="J1449" s="27"/>
      <c r="K1449" s="27"/>
    </row>
    <row r="1450" spans="1:11" x14ac:dyDescent="0.25">
      <c r="A1450" s="27"/>
      <c r="B1450" s="27"/>
      <c r="C1450" s="27"/>
      <c r="D1450" s="27"/>
      <c r="E1450" s="27"/>
      <c r="F1450" s="27"/>
      <c r="G1450" s="27"/>
      <c r="H1450" s="101"/>
      <c r="I1450" s="27"/>
      <c r="J1450" s="27"/>
      <c r="K1450" s="27"/>
    </row>
    <row r="1451" spans="1:11" x14ac:dyDescent="0.25">
      <c r="A1451" s="27"/>
      <c r="B1451" s="27"/>
      <c r="C1451" s="27"/>
      <c r="D1451" s="27"/>
      <c r="E1451" s="27"/>
      <c r="F1451" s="27"/>
      <c r="G1451" s="27"/>
      <c r="H1451" s="101"/>
      <c r="I1451" s="27"/>
      <c r="J1451" s="27"/>
      <c r="K1451" s="27"/>
    </row>
    <row r="1452" spans="1:11" x14ac:dyDescent="0.25">
      <c r="A1452" s="27"/>
      <c r="B1452" s="27"/>
      <c r="C1452" s="27"/>
      <c r="D1452" s="27"/>
      <c r="E1452" s="27"/>
      <c r="F1452" s="27"/>
      <c r="G1452" s="27"/>
      <c r="H1452" s="101"/>
      <c r="I1452" s="27"/>
      <c r="J1452" s="27"/>
      <c r="K1452" s="27"/>
    </row>
    <row r="1453" spans="1:11" x14ac:dyDescent="0.25">
      <c r="A1453" s="27"/>
      <c r="B1453" s="27"/>
      <c r="C1453" s="27"/>
      <c r="D1453" s="27"/>
      <c r="E1453" s="27"/>
      <c r="F1453" s="27"/>
      <c r="G1453" s="27"/>
      <c r="H1453" s="101"/>
      <c r="I1453" s="27"/>
      <c r="J1453" s="27"/>
      <c r="K1453" s="27"/>
    </row>
    <row r="1454" spans="1:11" x14ac:dyDescent="0.25">
      <c r="A1454" s="27"/>
      <c r="B1454" s="27"/>
      <c r="C1454" s="27"/>
      <c r="D1454" s="27"/>
      <c r="E1454" s="27"/>
      <c r="F1454" s="27"/>
      <c r="G1454" s="27"/>
      <c r="H1454" s="101"/>
      <c r="I1454" s="27"/>
      <c r="J1454" s="27"/>
      <c r="K1454" s="27"/>
    </row>
    <row r="1455" spans="1:11" x14ac:dyDescent="0.25">
      <c r="A1455" s="27"/>
      <c r="B1455" s="27"/>
      <c r="C1455" s="27"/>
      <c r="D1455" s="27"/>
      <c r="E1455" s="27"/>
      <c r="F1455" s="27"/>
      <c r="G1455" s="27"/>
      <c r="H1455" s="101"/>
      <c r="I1455" s="27"/>
      <c r="J1455" s="27"/>
    </row>
    <row r="1456" spans="1:11" x14ac:dyDescent="0.25">
      <c r="A1456" s="27"/>
      <c r="B1456" s="27"/>
      <c r="C1456" s="27"/>
      <c r="D1456" s="27"/>
      <c r="E1456" s="27"/>
      <c r="F1456" s="27"/>
      <c r="G1456" s="27"/>
      <c r="H1456" s="101"/>
      <c r="I1456" s="27"/>
      <c r="J1456" s="27"/>
    </row>
    <row r="1457" spans="1:10" x14ac:dyDescent="0.25">
      <c r="A1457" s="27"/>
      <c r="B1457" s="27"/>
      <c r="C1457" s="27"/>
      <c r="D1457" s="27"/>
      <c r="E1457" s="27"/>
      <c r="F1457" s="27"/>
      <c r="G1457" s="27"/>
      <c r="H1457" s="101"/>
      <c r="I1457" s="27"/>
      <c r="J1457" s="27"/>
    </row>
    <row r="1458" spans="1:10" x14ac:dyDescent="0.25">
      <c r="A1458" s="27"/>
      <c r="B1458" s="27"/>
      <c r="C1458" s="27"/>
      <c r="D1458" s="27"/>
      <c r="E1458" s="27"/>
      <c r="F1458" s="27"/>
      <c r="G1458" s="27"/>
      <c r="H1458" s="101"/>
      <c r="I1458" s="27"/>
      <c r="J1458" s="27"/>
    </row>
    <row r="1459" spans="1:10" x14ac:dyDescent="0.25">
      <c r="A1459" s="27"/>
      <c r="B1459" s="27"/>
      <c r="C1459" s="27"/>
      <c r="D1459" s="27"/>
      <c r="E1459" s="27"/>
      <c r="F1459" s="27"/>
      <c r="G1459" s="27"/>
      <c r="H1459" s="101"/>
      <c r="I1459" s="27"/>
      <c r="J1459" s="27"/>
    </row>
    <row r="1460" spans="1:10" x14ac:dyDescent="0.25">
      <c r="A1460" s="27"/>
      <c r="B1460" s="27"/>
      <c r="C1460" s="27"/>
      <c r="D1460" s="27"/>
      <c r="E1460" s="27"/>
      <c r="F1460" s="27"/>
      <c r="G1460" s="27"/>
      <c r="H1460" s="101"/>
      <c r="I1460" s="27"/>
      <c r="J1460" s="27"/>
    </row>
    <row r="1461" spans="1:10" x14ac:dyDescent="0.25">
      <c r="A1461" s="27"/>
      <c r="B1461" s="27"/>
      <c r="C1461" s="27"/>
      <c r="D1461" s="27"/>
      <c r="E1461" s="27"/>
      <c r="F1461" s="27"/>
      <c r="G1461" s="27"/>
      <c r="H1461" s="101"/>
      <c r="I1461" s="27"/>
      <c r="J1461" s="27"/>
    </row>
    <row r="1462" spans="1:10" x14ac:dyDescent="0.25">
      <c r="A1462" s="27"/>
      <c r="B1462" s="27"/>
      <c r="C1462" s="27"/>
      <c r="D1462" s="27"/>
      <c r="E1462" s="27"/>
      <c r="F1462" s="27"/>
      <c r="G1462" s="27"/>
      <c r="H1462" s="101"/>
      <c r="I1462" s="27"/>
      <c r="J1462" s="27"/>
    </row>
    <row r="1463" spans="1:10" x14ac:dyDescent="0.25">
      <c r="A1463" s="27"/>
      <c r="B1463" s="27"/>
      <c r="C1463" s="27"/>
      <c r="D1463" s="27"/>
      <c r="E1463" s="27"/>
      <c r="F1463" s="27"/>
      <c r="G1463" s="27"/>
      <c r="H1463" s="101"/>
      <c r="I1463" s="27"/>
      <c r="J1463" s="27"/>
    </row>
    <row r="1464" spans="1:10" x14ac:dyDescent="0.25">
      <c r="A1464" s="27"/>
      <c r="B1464" s="27"/>
      <c r="C1464" s="27"/>
      <c r="D1464" s="27"/>
      <c r="E1464" s="27"/>
      <c r="F1464" s="27"/>
      <c r="G1464" s="27"/>
      <c r="H1464" s="101"/>
      <c r="I1464" s="27"/>
      <c r="J1464" s="27"/>
    </row>
    <row r="1465" spans="1:10" x14ac:dyDescent="0.25">
      <c r="A1465" s="27"/>
      <c r="B1465" s="27"/>
      <c r="C1465" s="27"/>
      <c r="D1465" s="27"/>
      <c r="E1465" s="27"/>
      <c r="F1465" s="27"/>
      <c r="G1465" s="27"/>
      <c r="H1465" s="101"/>
      <c r="I1465" s="27"/>
      <c r="J1465" s="27"/>
    </row>
    <row r="1466" spans="1:10" x14ac:dyDescent="0.25">
      <c r="A1466" s="27"/>
      <c r="B1466" s="27"/>
      <c r="C1466" s="27"/>
      <c r="D1466" s="27"/>
      <c r="E1466" s="27"/>
      <c r="F1466" s="27"/>
      <c r="G1466" s="27"/>
      <c r="H1466" s="101"/>
      <c r="I1466" s="27"/>
      <c r="J1466" s="27"/>
    </row>
    <row r="1467" spans="1:10" x14ac:dyDescent="0.25">
      <c r="A1467" s="27"/>
      <c r="B1467" s="27"/>
      <c r="C1467" s="27"/>
      <c r="D1467" s="27"/>
      <c r="E1467" s="27"/>
      <c r="F1467" s="27"/>
      <c r="G1467" s="27"/>
      <c r="H1467" s="101"/>
      <c r="I1467" s="27"/>
      <c r="J1467" s="27"/>
    </row>
    <row r="1468" spans="1:10" x14ac:dyDescent="0.25">
      <c r="A1468" s="27"/>
      <c r="B1468" s="27"/>
      <c r="C1468" s="27"/>
      <c r="D1468" s="27"/>
      <c r="E1468" s="27"/>
      <c r="F1468" s="27"/>
      <c r="G1468" s="27"/>
      <c r="H1468" s="101"/>
      <c r="I1468" s="27"/>
      <c r="J1468" s="27"/>
    </row>
    <row r="1469" spans="1:10" x14ac:dyDescent="0.25">
      <c r="A1469" s="27"/>
      <c r="B1469" s="27"/>
      <c r="C1469" s="27"/>
      <c r="D1469" s="27"/>
      <c r="E1469" s="27"/>
      <c r="F1469" s="27"/>
      <c r="G1469" s="27"/>
      <c r="H1469" s="101"/>
      <c r="I1469" s="27"/>
      <c r="J1469" s="27"/>
    </row>
    <row r="1470" spans="1:10" x14ac:dyDescent="0.25">
      <c r="A1470" s="27"/>
      <c r="B1470" s="27"/>
      <c r="C1470" s="27"/>
      <c r="D1470" s="27"/>
      <c r="E1470" s="27"/>
      <c r="F1470" s="27"/>
      <c r="G1470" s="27"/>
      <c r="H1470" s="101"/>
      <c r="I1470" s="27"/>
      <c r="J1470" s="27"/>
    </row>
    <row r="1471" spans="1:10" x14ac:dyDescent="0.25">
      <c r="A1471" s="27"/>
      <c r="B1471" s="27"/>
      <c r="C1471" s="27"/>
      <c r="D1471" s="27"/>
      <c r="E1471" s="27"/>
      <c r="F1471" s="27"/>
      <c r="G1471" s="27"/>
      <c r="H1471" s="101"/>
      <c r="I1471" s="27"/>
      <c r="J1471" s="27"/>
    </row>
    <row r="1472" spans="1:10" x14ac:dyDescent="0.25">
      <c r="A1472" s="27"/>
      <c r="B1472" s="27"/>
      <c r="C1472" s="27"/>
      <c r="D1472" s="27"/>
      <c r="E1472" s="27"/>
      <c r="F1472" s="27"/>
      <c r="G1472" s="27"/>
      <c r="H1472" s="101"/>
      <c r="I1472" s="27"/>
      <c r="J1472" s="27"/>
    </row>
    <row r="1473" spans="1:10" x14ac:dyDescent="0.25">
      <c r="A1473" s="27"/>
      <c r="B1473" s="27"/>
      <c r="C1473" s="27"/>
      <c r="D1473" s="27"/>
      <c r="E1473" s="27"/>
      <c r="F1473" s="27"/>
      <c r="G1473" s="27"/>
      <c r="H1473" s="101"/>
      <c r="I1473" s="27"/>
      <c r="J1473" s="27"/>
    </row>
    <row r="1474" spans="1:10" x14ac:dyDescent="0.25">
      <c r="A1474" s="27"/>
      <c r="B1474" s="27"/>
      <c r="C1474" s="27"/>
      <c r="D1474" s="27"/>
      <c r="E1474" s="27"/>
      <c r="F1474" s="27"/>
      <c r="G1474" s="27"/>
      <c r="H1474" s="101"/>
      <c r="I1474" s="27"/>
      <c r="J1474" s="27"/>
    </row>
    <row r="1475" spans="1:10" x14ac:dyDescent="0.25">
      <c r="A1475" s="27"/>
      <c r="B1475" s="27"/>
      <c r="C1475" s="27"/>
      <c r="D1475" s="27"/>
      <c r="E1475" s="27"/>
      <c r="F1475" s="27"/>
      <c r="G1475" s="27"/>
      <c r="H1475" s="101"/>
      <c r="I1475" s="27"/>
      <c r="J1475" s="27"/>
    </row>
    <row r="1476" spans="1:10" x14ac:dyDescent="0.25">
      <c r="A1476" s="27"/>
      <c r="B1476" s="27"/>
      <c r="C1476" s="27"/>
      <c r="D1476" s="27"/>
      <c r="E1476" s="27"/>
      <c r="F1476" s="27"/>
      <c r="G1476" s="27"/>
      <c r="H1476" s="101"/>
      <c r="I1476" s="27"/>
      <c r="J1476" s="27"/>
    </row>
    <row r="1477" spans="1:10" x14ac:dyDescent="0.25">
      <c r="A1477" s="27"/>
      <c r="B1477" s="27"/>
      <c r="C1477" s="27"/>
      <c r="D1477" s="27"/>
      <c r="E1477" s="27"/>
      <c r="F1477" s="27"/>
      <c r="G1477" s="27"/>
      <c r="H1477" s="101"/>
      <c r="I1477" s="27"/>
      <c r="J1477" s="27"/>
    </row>
    <row r="1478" spans="1:10" x14ac:dyDescent="0.25">
      <c r="A1478" s="27"/>
      <c r="B1478" s="27"/>
      <c r="C1478" s="27"/>
      <c r="D1478" s="27"/>
      <c r="E1478" s="27"/>
      <c r="F1478" s="27"/>
      <c r="G1478" s="27"/>
      <c r="H1478" s="101"/>
      <c r="I1478" s="27"/>
      <c r="J1478" s="27"/>
    </row>
    <row r="1479" spans="1:10" x14ac:dyDescent="0.25">
      <c r="A1479" s="27"/>
      <c r="B1479" s="27"/>
      <c r="C1479" s="27"/>
      <c r="D1479" s="27"/>
      <c r="E1479" s="27"/>
      <c r="F1479" s="27"/>
      <c r="G1479" s="27"/>
      <c r="H1479" s="101"/>
      <c r="I1479" s="27"/>
      <c r="J1479" s="27"/>
    </row>
    <row r="1480" spans="1:10" x14ac:dyDescent="0.25">
      <c r="A1480" s="27"/>
      <c r="B1480" s="27"/>
      <c r="C1480" s="27"/>
      <c r="D1480" s="27"/>
      <c r="E1480" s="27"/>
      <c r="F1480" s="27"/>
      <c r="G1480" s="27"/>
      <c r="H1480" s="101"/>
      <c r="I1480" s="27"/>
      <c r="J1480" s="27"/>
    </row>
    <row r="1481" spans="1:10" x14ac:dyDescent="0.25">
      <c r="A1481" s="27"/>
      <c r="B1481" s="27"/>
      <c r="C1481" s="27"/>
      <c r="D1481" s="27"/>
      <c r="E1481" s="27"/>
      <c r="F1481" s="27"/>
      <c r="G1481" s="27"/>
      <c r="H1481" s="101"/>
      <c r="I1481" s="27"/>
      <c r="J1481" s="27"/>
    </row>
    <row r="1482" spans="1:10" x14ac:dyDescent="0.25">
      <c r="A1482" s="27"/>
      <c r="B1482" s="27"/>
      <c r="C1482" s="27"/>
      <c r="D1482" s="27"/>
      <c r="E1482" s="27"/>
      <c r="F1482" s="27"/>
      <c r="G1482" s="27"/>
      <c r="H1482" s="101"/>
      <c r="I1482" s="27"/>
      <c r="J1482" s="27"/>
    </row>
    <row r="1483" spans="1:10" x14ac:dyDescent="0.25">
      <c r="A1483" s="27"/>
      <c r="B1483" s="27"/>
      <c r="C1483" s="27"/>
      <c r="D1483" s="27"/>
      <c r="E1483" s="27"/>
      <c r="F1483" s="27"/>
      <c r="G1483" s="27"/>
      <c r="H1483" s="101"/>
      <c r="I1483" s="27"/>
      <c r="J1483" s="27"/>
    </row>
    <row r="1484" spans="1:10" x14ac:dyDescent="0.25">
      <c r="A1484" s="27"/>
      <c r="B1484" s="27"/>
      <c r="C1484" s="27"/>
      <c r="D1484" s="27"/>
      <c r="E1484" s="27"/>
      <c r="F1484" s="27"/>
      <c r="G1484" s="27"/>
      <c r="H1484" s="101"/>
      <c r="I1484" s="27"/>
      <c r="J1484" s="27"/>
    </row>
    <row r="1485" spans="1:10" x14ac:dyDescent="0.25">
      <c r="A1485" s="27"/>
      <c r="B1485" s="27"/>
      <c r="C1485" s="27"/>
      <c r="D1485" s="27"/>
      <c r="E1485" s="27"/>
      <c r="F1485" s="27"/>
      <c r="G1485" s="27"/>
      <c r="H1485" s="101"/>
      <c r="I1485" s="27"/>
      <c r="J1485" s="27"/>
    </row>
    <row r="1486" spans="1:10" x14ac:dyDescent="0.25">
      <c r="A1486" s="27"/>
      <c r="B1486" s="27"/>
      <c r="C1486" s="27"/>
      <c r="D1486" s="27"/>
      <c r="E1486" s="27"/>
      <c r="F1486" s="27"/>
      <c r="G1486" s="27"/>
      <c r="H1486" s="101"/>
      <c r="I1486" s="27"/>
      <c r="J1486" s="27"/>
    </row>
    <row r="1487" spans="1:10" x14ac:dyDescent="0.25">
      <c r="A1487" s="27"/>
      <c r="B1487" s="27"/>
      <c r="C1487" s="27"/>
      <c r="D1487" s="27"/>
      <c r="E1487" s="27"/>
      <c r="F1487" s="27"/>
      <c r="G1487" s="27"/>
      <c r="H1487" s="101"/>
      <c r="I1487" s="27"/>
      <c r="J1487" s="27"/>
    </row>
    <row r="1488" spans="1:10" x14ac:dyDescent="0.25">
      <c r="A1488" s="27"/>
      <c r="B1488" s="27"/>
      <c r="C1488" s="27"/>
      <c r="D1488" s="27"/>
      <c r="E1488" s="27"/>
      <c r="F1488" s="27"/>
      <c r="G1488" s="27"/>
      <c r="H1488" s="101"/>
      <c r="I1488" s="27"/>
      <c r="J1488" s="27"/>
    </row>
    <row r="1489" spans="1:10" x14ac:dyDescent="0.25">
      <c r="A1489" s="27"/>
      <c r="B1489" s="27"/>
      <c r="C1489" s="27"/>
      <c r="D1489" s="27"/>
      <c r="E1489" s="27"/>
      <c r="F1489" s="27"/>
      <c r="G1489" s="27"/>
      <c r="H1489" s="101"/>
      <c r="I1489" s="27"/>
      <c r="J1489" s="27"/>
    </row>
    <row r="1490" spans="1:10" x14ac:dyDescent="0.25">
      <c r="A1490" s="27"/>
      <c r="B1490" s="27"/>
      <c r="C1490" s="27"/>
      <c r="D1490" s="27"/>
      <c r="E1490" s="27"/>
      <c r="F1490" s="27"/>
      <c r="G1490" s="27"/>
      <c r="H1490" s="101"/>
      <c r="I1490" s="27"/>
      <c r="J1490" s="27"/>
    </row>
    <row r="1491" spans="1:10" x14ac:dyDescent="0.25">
      <c r="A1491" s="27"/>
      <c r="B1491" s="27"/>
      <c r="C1491" s="27"/>
      <c r="D1491" s="27"/>
      <c r="E1491" s="27"/>
      <c r="F1491" s="27"/>
      <c r="G1491" s="27"/>
      <c r="H1491" s="101"/>
      <c r="I1491" s="27"/>
      <c r="J1491" s="27"/>
    </row>
    <row r="1492" spans="1:10" x14ac:dyDescent="0.25">
      <c r="A1492" s="27"/>
      <c r="B1492" s="27"/>
      <c r="C1492" s="27"/>
      <c r="D1492" s="27"/>
      <c r="E1492" s="27"/>
      <c r="F1492" s="27"/>
      <c r="G1492" s="27"/>
      <c r="H1492" s="101"/>
      <c r="I1492" s="27"/>
      <c r="J1492" s="27"/>
    </row>
    <row r="1493" spans="1:10" x14ac:dyDescent="0.25">
      <c r="A1493" s="27"/>
      <c r="B1493" s="27"/>
      <c r="C1493" s="27"/>
      <c r="D1493" s="27"/>
      <c r="E1493" s="27"/>
      <c r="F1493" s="27"/>
      <c r="G1493" s="27"/>
      <c r="H1493" s="101"/>
      <c r="I1493" s="27"/>
      <c r="J1493" s="27"/>
    </row>
    <row r="1494" spans="1:10" x14ac:dyDescent="0.25">
      <c r="A1494" s="27"/>
      <c r="B1494" s="27"/>
      <c r="C1494" s="27"/>
      <c r="D1494" s="27"/>
      <c r="E1494" s="27"/>
      <c r="F1494" s="27"/>
      <c r="G1494" s="27"/>
      <c r="H1494" s="101"/>
      <c r="I1494" s="27"/>
      <c r="J1494" s="27"/>
    </row>
    <row r="1495" spans="1:10" x14ac:dyDescent="0.25">
      <c r="A1495" s="27"/>
      <c r="B1495" s="27"/>
      <c r="C1495" s="27"/>
      <c r="D1495" s="27"/>
      <c r="E1495" s="27"/>
      <c r="F1495" s="27"/>
      <c r="G1495" s="27"/>
      <c r="H1495" s="101"/>
      <c r="I1495" s="27"/>
      <c r="J1495" s="27"/>
    </row>
    <row r="1496" spans="1:10" x14ac:dyDescent="0.25">
      <c r="A1496" s="27"/>
      <c r="B1496" s="27"/>
      <c r="C1496" s="27"/>
      <c r="D1496" s="27"/>
      <c r="E1496" s="27"/>
      <c r="F1496" s="27"/>
      <c r="G1496" s="27"/>
      <c r="H1496" s="101"/>
      <c r="I1496" s="27"/>
      <c r="J1496" s="27"/>
    </row>
    <row r="1497" spans="1:10" x14ac:dyDescent="0.25">
      <c r="A1497" s="27"/>
      <c r="B1497" s="27"/>
      <c r="C1497" s="27"/>
      <c r="D1497" s="27"/>
      <c r="E1497" s="27"/>
      <c r="F1497" s="27"/>
      <c r="G1497" s="27"/>
      <c r="H1497" s="101"/>
      <c r="I1497" s="27"/>
      <c r="J1497" s="27"/>
    </row>
    <row r="1498" spans="1:10" x14ac:dyDescent="0.25">
      <c r="A1498" s="27"/>
      <c r="B1498" s="27"/>
      <c r="C1498" s="27"/>
      <c r="D1498" s="27"/>
      <c r="E1498" s="27"/>
      <c r="F1498" s="27"/>
      <c r="G1498" s="27"/>
      <c r="H1498" s="101"/>
      <c r="I1498" s="27"/>
      <c r="J1498" s="27"/>
    </row>
    <row r="1499" spans="1:10" x14ac:dyDescent="0.25">
      <c r="A1499" s="27"/>
      <c r="B1499" s="27"/>
      <c r="C1499" s="27"/>
      <c r="D1499" s="27"/>
      <c r="E1499" s="27"/>
      <c r="F1499" s="27"/>
      <c r="G1499" s="27"/>
      <c r="H1499" s="101"/>
      <c r="I1499" s="27"/>
      <c r="J1499" s="27"/>
    </row>
    <row r="1500" spans="1:10" x14ac:dyDescent="0.25">
      <c r="A1500" s="27"/>
      <c r="B1500" s="27"/>
      <c r="C1500" s="27"/>
      <c r="D1500" s="27"/>
      <c r="E1500" s="27"/>
      <c r="F1500" s="27"/>
      <c r="G1500" s="27"/>
      <c r="H1500" s="101"/>
      <c r="I1500" s="27"/>
      <c r="J1500" s="27"/>
    </row>
    <row r="1501" spans="1:10" x14ac:dyDescent="0.25">
      <c r="A1501" s="27"/>
      <c r="B1501" s="27"/>
      <c r="C1501" s="27"/>
      <c r="D1501" s="27"/>
      <c r="E1501" s="27"/>
      <c r="F1501" s="27"/>
      <c r="G1501" s="27"/>
      <c r="H1501" s="101"/>
      <c r="I1501" s="27"/>
      <c r="J1501" s="27"/>
    </row>
    <row r="1502" spans="1:10" x14ac:dyDescent="0.25">
      <c r="A1502" s="27"/>
      <c r="B1502" s="27"/>
      <c r="C1502" s="27"/>
      <c r="D1502" s="27"/>
      <c r="E1502" s="27"/>
      <c r="F1502" s="27"/>
      <c r="G1502" s="27"/>
      <c r="H1502" s="101"/>
      <c r="I1502" s="27"/>
      <c r="J1502" s="27"/>
    </row>
    <row r="1503" spans="1:10" x14ac:dyDescent="0.25">
      <c r="A1503" s="27"/>
      <c r="B1503" s="27"/>
      <c r="C1503" s="27"/>
      <c r="D1503" s="27"/>
      <c r="E1503" s="27"/>
      <c r="F1503" s="27"/>
      <c r="G1503" s="27"/>
      <c r="H1503" s="101"/>
      <c r="I1503" s="27"/>
      <c r="J1503" s="27"/>
    </row>
    <row r="1504" spans="1:10" x14ac:dyDescent="0.25">
      <c r="A1504" s="27"/>
      <c r="B1504" s="27"/>
      <c r="C1504" s="27"/>
      <c r="D1504" s="27"/>
      <c r="E1504" s="27"/>
      <c r="F1504" s="27"/>
      <c r="G1504" s="27"/>
      <c r="H1504" s="101"/>
      <c r="I1504" s="27"/>
      <c r="J1504" s="27"/>
    </row>
    <row r="1505" spans="1:10" x14ac:dyDescent="0.25">
      <c r="A1505" s="27"/>
      <c r="B1505" s="27"/>
      <c r="C1505" s="27"/>
      <c r="D1505" s="27"/>
      <c r="E1505" s="27"/>
      <c r="F1505" s="27"/>
      <c r="G1505" s="27"/>
      <c r="H1505" s="101"/>
      <c r="I1505" s="27"/>
      <c r="J1505" s="27"/>
    </row>
    <row r="1506" spans="1:10" x14ac:dyDescent="0.25">
      <c r="A1506" s="27"/>
      <c r="B1506" s="27"/>
      <c r="C1506" s="27"/>
      <c r="D1506" s="27"/>
      <c r="E1506" s="27"/>
      <c r="F1506" s="27"/>
      <c r="G1506" s="27"/>
      <c r="H1506" s="101"/>
      <c r="I1506" s="27"/>
      <c r="J1506" s="27"/>
    </row>
    <row r="1507" spans="1:10" x14ac:dyDescent="0.25">
      <c r="A1507" s="27"/>
      <c r="B1507" s="27"/>
      <c r="C1507" s="27"/>
      <c r="D1507" s="27"/>
      <c r="E1507" s="27"/>
      <c r="F1507" s="27"/>
      <c r="G1507" s="27"/>
      <c r="H1507" s="101"/>
      <c r="I1507" s="27"/>
      <c r="J1507" s="27"/>
    </row>
    <row r="1508" spans="1:10" x14ac:dyDescent="0.25">
      <c r="A1508" s="27"/>
      <c r="B1508" s="27"/>
      <c r="C1508" s="27"/>
      <c r="D1508" s="27"/>
      <c r="E1508" s="27"/>
      <c r="F1508" s="27"/>
      <c r="G1508" s="27"/>
      <c r="H1508" s="101"/>
      <c r="I1508" s="27"/>
      <c r="J1508" s="27"/>
    </row>
    <row r="1509" spans="1:10" x14ac:dyDescent="0.25">
      <c r="A1509" s="27"/>
      <c r="B1509" s="27"/>
      <c r="C1509" s="27"/>
      <c r="D1509" s="27"/>
      <c r="E1509" s="27"/>
      <c r="F1509" s="27"/>
      <c r="G1509" s="27"/>
      <c r="H1509" s="101"/>
      <c r="I1509" s="27"/>
      <c r="J1509" s="27"/>
    </row>
    <row r="1510" spans="1:10" x14ac:dyDescent="0.25">
      <c r="A1510" s="27"/>
      <c r="B1510" s="27"/>
      <c r="C1510" s="27"/>
      <c r="D1510" s="27"/>
      <c r="E1510" s="27"/>
      <c r="F1510" s="27"/>
      <c r="G1510" s="27"/>
      <c r="H1510" s="101"/>
      <c r="I1510" s="27"/>
      <c r="J1510" s="27"/>
    </row>
    <row r="1511" spans="1:10" x14ac:dyDescent="0.25">
      <c r="A1511" s="27"/>
      <c r="B1511" s="27"/>
      <c r="C1511" s="27"/>
      <c r="D1511" s="27"/>
      <c r="E1511" s="27"/>
      <c r="F1511" s="27"/>
      <c r="G1511" s="27"/>
      <c r="H1511" s="101"/>
      <c r="I1511" s="27"/>
      <c r="J1511" s="27"/>
    </row>
    <row r="1512" spans="1:10" x14ac:dyDescent="0.25">
      <c r="A1512" s="27"/>
      <c r="B1512" s="27"/>
      <c r="C1512" s="27"/>
      <c r="D1512" s="27"/>
      <c r="E1512" s="27"/>
      <c r="F1512" s="27"/>
      <c r="G1512" s="27"/>
      <c r="H1512" s="101"/>
      <c r="I1512" s="27"/>
      <c r="J1512" s="27"/>
    </row>
    <row r="1513" spans="1:10" x14ac:dyDescent="0.25">
      <c r="A1513" s="27"/>
      <c r="B1513" s="27"/>
      <c r="C1513" s="27"/>
      <c r="D1513" s="27"/>
      <c r="E1513" s="27"/>
      <c r="F1513" s="27"/>
      <c r="G1513" s="27"/>
      <c r="H1513" s="101"/>
      <c r="I1513" s="27"/>
      <c r="J1513" s="27"/>
    </row>
    <row r="1514" spans="1:10" x14ac:dyDescent="0.25">
      <c r="A1514" s="27"/>
      <c r="B1514" s="27"/>
      <c r="C1514" s="27"/>
      <c r="D1514" s="27"/>
      <c r="E1514" s="27"/>
      <c r="F1514" s="27"/>
      <c r="G1514" s="27"/>
      <c r="H1514" s="101"/>
      <c r="I1514" s="27"/>
      <c r="J1514" s="27"/>
    </row>
    <row r="1515" spans="1:10" x14ac:dyDescent="0.25">
      <c r="A1515" s="27"/>
      <c r="B1515" s="27"/>
      <c r="C1515" s="27"/>
      <c r="D1515" s="27"/>
      <c r="E1515" s="27"/>
      <c r="F1515" s="27"/>
      <c r="G1515" s="27"/>
      <c r="H1515" s="101"/>
      <c r="I1515" s="27"/>
      <c r="J1515" s="27"/>
    </row>
    <row r="1516" spans="1:10" x14ac:dyDescent="0.25">
      <c r="A1516" s="27"/>
      <c r="B1516" s="27"/>
      <c r="C1516" s="27"/>
      <c r="D1516" s="27"/>
      <c r="E1516" s="27"/>
      <c r="F1516" s="27"/>
      <c r="G1516" s="27"/>
      <c r="H1516" s="101"/>
      <c r="I1516" s="27"/>
      <c r="J1516" s="27"/>
    </row>
    <row r="1517" spans="1:10" x14ac:dyDescent="0.25">
      <c r="A1517" s="27"/>
      <c r="B1517" s="27"/>
      <c r="C1517" s="27"/>
      <c r="D1517" s="27"/>
      <c r="E1517" s="27"/>
      <c r="F1517" s="27"/>
      <c r="G1517" s="27"/>
      <c r="H1517" s="101"/>
      <c r="I1517" s="27"/>
      <c r="J1517" s="27"/>
    </row>
    <row r="1518" spans="1:10" x14ac:dyDescent="0.25">
      <c r="A1518" s="27"/>
      <c r="B1518" s="27"/>
      <c r="C1518" s="27"/>
      <c r="D1518" s="27"/>
      <c r="E1518" s="27"/>
      <c r="F1518" s="27"/>
      <c r="G1518" s="27"/>
      <c r="H1518" s="101"/>
      <c r="I1518" s="27"/>
      <c r="J1518" s="27"/>
    </row>
    <row r="1519" spans="1:10" x14ac:dyDescent="0.25">
      <c r="A1519" s="27"/>
      <c r="B1519" s="27"/>
      <c r="C1519" s="27"/>
      <c r="D1519" s="27"/>
      <c r="E1519" s="27"/>
      <c r="F1519" s="27"/>
      <c r="G1519" s="27"/>
      <c r="H1519" s="101"/>
      <c r="I1519" s="27"/>
      <c r="J1519" s="27"/>
    </row>
    <row r="1520" spans="1:10" x14ac:dyDescent="0.25">
      <c r="A1520" s="27"/>
      <c r="B1520" s="27"/>
      <c r="C1520" s="27"/>
      <c r="D1520" s="27"/>
      <c r="E1520" s="27"/>
      <c r="F1520" s="27"/>
      <c r="G1520" s="27"/>
      <c r="H1520" s="101"/>
      <c r="I1520" s="27"/>
      <c r="J1520" s="27"/>
    </row>
    <row r="1521" spans="1:10" x14ac:dyDescent="0.25">
      <c r="A1521" s="27"/>
      <c r="B1521" s="27"/>
      <c r="C1521" s="27"/>
      <c r="D1521" s="27"/>
      <c r="E1521" s="27"/>
      <c r="F1521" s="27"/>
      <c r="G1521" s="27"/>
      <c r="H1521" s="101"/>
      <c r="I1521" s="27"/>
      <c r="J1521" s="27"/>
    </row>
    <row r="1522" spans="1:10" x14ac:dyDescent="0.25">
      <c r="A1522" s="27"/>
      <c r="B1522" s="27"/>
      <c r="C1522" s="27"/>
      <c r="D1522" s="27"/>
      <c r="E1522" s="27"/>
      <c r="F1522" s="27"/>
      <c r="G1522" s="27"/>
      <c r="H1522" s="101"/>
      <c r="I1522" s="27"/>
      <c r="J1522" s="27"/>
    </row>
    <row r="1523" spans="1:10" x14ac:dyDescent="0.25">
      <c r="A1523" s="27"/>
      <c r="B1523" s="27"/>
      <c r="C1523" s="27"/>
      <c r="D1523" s="27"/>
      <c r="E1523" s="27"/>
      <c r="F1523" s="27"/>
      <c r="G1523" s="27"/>
      <c r="H1523" s="101"/>
      <c r="I1523" s="27"/>
      <c r="J1523" s="27"/>
    </row>
    <row r="1524" spans="1:10" x14ac:dyDescent="0.25">
      <c r="A1524" s="27"/>
      <c r="B1524" s="27"/>
      <c r="C1524" s="27"/>
      <c r="D1524" s="27"/>
      <c r="E1524" s="27"/>
      <c r="F1524" s="27"/>
      <c r="G1524" s="27"/>
      <c r="H1524" s="101"/>
      <c r="I1524" s="27"/>
      <c r="J1524" s="27"/>
    </row>
    <row r="1525" spans="1:10" x14ac:dyDescent="0.25">
      <c r="A1525" s="27"/>
      <c r="B1525" s="27"/>
      <c r="C1525" s="27"/>
      <c r="D1525" s="27"/>
      <c r="E1525" s="27"/>
      <c r="F1525" s="27"/>
      <c r="G1525" s="27"/>
      <c r="H1525" s="101"/>
      <c r="I1525" s="27"/>
      <c r="J1525" s="27"/>
    </row>
    <row r="1526" spans="1:10" x14ac:dyDescent="0.25">
      <c r="A1526" s="27"/>
      <c r="B1526" s="27"/>
      <c r="C1526" s="27"/>
      <c r="D1526" s="27"/>
      <c r="E1526" s="27"/>
      <c r="F1526" s="27"/>
      <c r="G1526" s="27"/>
      <c r="H1526" s="101"/>
      <c r="I1526" s="27"/>
      <c r="J1526" s="27"/>
    </row>
    <row r="1527" spans="1:10" x14ac:dyDescent="0.25">
      <c r="A1527" s="27"/>
      <c r="B1527" s="27"/>
      <c r="C1527" s="27"/>
      <c r="D1527" s="27"/>
      <c r="E1527" s="27"/>
      <c r="F1527" s="27"/>
      <c r="G1527" s="27"/>
      <c r="H1527" s="101"/>
      <c r="I1527" s="27"/>
      <c r="J1527" s="27"/>
    </row>
    <row r="1528" spans="1:10" x14ac:dyDescent="0.25">
      <c r="A1528" s="27"/>
      <c r="B1528" s="27"/>
      <c r="C1528" s="27"/>
      <c r="D1528" s="27"/>
      <c r="E1528" s="27"/>
      <c r="F1528" s="27"/>
      <c r="G1528" s="27"/>
      <c r="H1528" s="101"/>
      <c r="I1528" s="27"/>
      <c r="J1528" s="27"/>
    </row>
    <row r="1529" spans="1:10" x14ac:dyDescent="0.25">
      <c r="A1529" s="27"/>
      <c r="B1529" s="27"/>
      <c r="C1529" s="27"/>
      <c r="D1529" s="27"/>
      <c r="E1529" s="27"/>
      <c r="F1529" s="27"/>
      <c r="G1529" s="27"/>
      <c r="H1529" s="101"/>
      <c r="I1529" s="27"/>
      <c r="J1529" s="27"/>
    </row>
    <row r="1530" spans="1:10" x14ac:dyDescent="0.25">
      <c r="A1530" s="27"/>
      <c r="B1530" s="27"/>
      <c r="C1530" s="27"/>
      <c r="D1530" s="27"/>
      <c r="E1530" s="27"/>
      <c r="F1530" s="27"/>
      <c r="G1530" s="27"/>
      <c r="H1530" s="101"/>
      <c r="I1530" s="27"/>
      <c r="J1530" s="27"/>
    </row>
    <row r="1531" spans="1:10" x14ac:dyDescent="0.25">
      <c r="A1531" s="27"/>
      <c r="B1531" s="27"/>
      <c r="C1531" s="27"/>
      <c r="D1531" s="27"/>
      <c r="E1531" s="27"/>
      <c r="F1531" s="27"/>
      <c r="G1531" s="27"/>
      <c r="H1531" s="101"/>
      <c r="I1531" s="27"/>
      <c r="J1531" s="27"/>
    </row>
    <row r="1532" spans="1:10" x14ac:dyDescent="0.25">
      <c r="A1532" s="27"/>
      <c r="B1532" s="27"/>
      <c r="C1532" s="27"/>
      <c r="D1532" s="27"/>
      <c r="E1532" s="27"/>
      <c r="F1532" s="27"/>
      <c r="G1532" s="27"/>
      <c r="H1532" s="101"/>
      <c r="I1532" s="27"/>
      <c r="J1532" s="27"/>
    </row>
    <row r="1533" spans="1:10" x14ac:dyDescent="0.25">
      <c r="A1533" s="27"/>
      <c r="B1533" s="27"/>
      <c r="C1533" s="27"/>
      <c r="D1533" s="27"/>
      <c r="E1533" s="27"/>
      <c r="F1533" s="27"/>
      <c r="G1533" s="27"/>
      <c r="H1533" s="101"/>
      <c r="I1533" s="27"/>
      <c r="J1533" s="27"/>
    </row>
    <row r="1534" spans="1:10" x14ac:dyDescent="0.25">
      <c r="A1534" s="27"/>
      <c r="B1534" s="27"/>
      <c r="C1534" s="27"/>
      <c r="D1534" s="27"/>
      <c r="E1534" s="27"/>
      <c r="F1534" s="27"/>
      <c r="G1534" s="27"/>
      <c r="H1534" s="101"/>
      <c r="I1534" s="27"/>
      <c r="J1534" s="27"/>
    </row>
    <row r="1535" spans="1:10" x14ac:dyDescent="0.25">
      <c r="A1535" s="27"/>
      <c r="B1535" s="27"/>
      <c r="C1535" s="27"/>
      <c r="D1535" s="27"/>
      <c r="E1535" s="27"/>
      <c r="F1535" s="27"/>
      <c r="G1535" s="27"/>
      <c r="H1535" s="101"/>
      <c r="I1535" s="27"/>
      <c r="J1535" s="27"/>
    </row>
    <row r="1536" spans="1:10" x14ac:dyDescent="0.25">
      <c r="A1536" s="27"/>
      <c r="B1536" s="27"/>
      <c r="C1536" s="27"/>
      <c r="D1536" s="27"/>
      <c r="E1536" s="27"/>
      <c r="F1536" s="27"/>
      <c r="G1536" s="27"/>
      <c r="H1536" s="101"/>
      <c r="I1536" s="27"/>
      <c r="J1536" s="27"/>
    </row>
    <row r="1537" spans="1:10" x14ac:dyDescent="0.25">
      <c r="A1537" s="27"/>
      <c r="B1537" s="27"/>
      <c r="C1537" s="27"/>
      <c r="D1537" s="27"/>
      <c r="E1537" s="27"/>
      <c r="F1537" s="27"/>
      <c r="G1537" s="27"/>
      <c r="H1537" s="101"/>
      <c r="I1537" s="27"/>
      <c r="J1537" s="27"/>
    </row>
    <row r="1538" spans="1:10" x14ac:dyDescent="0.25">
      <c r="A1538" s="27"/>
      <c r="B1538" s="27"/>
      <c r="C1538" s="27"/>
      <c r="D1538" s="27"/>
      <c r="E1538" s="27"/>
      <c r="F1538" s="27"/>
      <c r="G1538" s="27"/>
      <c r="H1538" s="101"/>
      <c r="I1538" s="27"/>
      <c r="J1538" s="27"/>
    </row>
    <row r="1539" spans="1:10" x14ac:dyDescent="0.25">
      <c r="A1539" s="27"/>
      <c r="B1539" s="27"/>
      <c r="C1539" s="27"/>
      <c r="D1539" s="27"/>
      <c r="E1539" s="27"/>
      <c r="F1539" s="27"/>
      <c r="G1539" s="27"/>
      <c r="H1539" s="101"/>
      <c r="I1539" s="27"/>
      <c r="J1539" s="27"/>
    </row>
    <row r="1540" spans="1:10" x14ac:dyDescent="0.25">
      <c r="A1540" s="27"/>
      <c r="B1540" s="27"/>
      <c r="C1540" s="27"/>
      <c r="D1540" s="27"/>
      <c r="E1540" s="27"/>
      <c r="F1540" s="27"/>
      <c r="G1540" s="27"/>
      <c r="H1540" s="101"/>
      <c r="I1540" s="27"/>
      <c r="J1540" s="27"/>
    </row>
    <row r="1541" spans="1:10" x14ac:dyDescent="0.25">
      <c r="A1541" s="27"/>
      <c r="B1541" s="27"/>
      <c r="C1541" s="27"/>
      <c r="D1541" s="27"/>
      <c r="E1541" s="27"/>
      <c r="F1541" s="27"/>
      <c r="G1541" s="27"/>
      <c r="H1541" s="101"/>
      <c r="I1541" s="27"/>
      <c r="J1541" s="27"/>
    </row>
    <row r="1542" spans="1:10" x14ac:dyDescent="0.25">
      <c r="A1542" s="27"/>
      <c r="B1542" s="27"/>
      <c r="C1542" s="27"/>
      <c r="D1542" s="27"/>
      <c r="E1542" s="27"/>
      <c r="F1542" s="27"/>
      <c r="G1542" s="27"/>
      <c r="H1542" s="101"/>
      <c r="I1542" s="27"/>
      <c r="J1542" s="27"/>
    </row>
    <row r="1543" spans="1:10" x14ac:dyDescent="0.25">
      <c r="A1543" s="27"/>
      <c r="B1543" s="27"/>
      <c r="C1543" s="27"/>
      <c r="D1543" s="27"/>
      <c r="E1543" s="27"/>
      <c r="F1543" s="27"/>
      <c r="G1543" s="27"/>
      <c r="H1543" s="101"/>
      <c r="I1543" s="27"/>
      <c r="J1543" s="27"/>
    </row>
    <row r="1544" spans="1:10" x14ac:dyDescent="0.25">
      <c r="A1544" s="27"/>
      <c r="B1544" s="27"/>
      <c r="C1544" s="27"/>
      <c r="D1544" s="27"/>
      <c r="E1544" s="27"/>
      <c r="F1544" s="27"/>
      <c r="G1544" s="27"/>
      <c r="H1544" s="101"/>
      <c r="I1544" s="27"/>
      <c r="J1544" s="27"/>
    </row>
    <row r="1545" spans="1:10" x14ac:dyDescent="0.25">
      <c r="A1545" s="27"/>
      <c r="B1545" s="27"/>
      <c r="C1545" s="27"/>
      <c r="D1545" s="27"/>
      <c r="E1545" s="27"/>
      <c r="F1545" s="27"/>
      <c r="G1545" s="27"/>
      <c r="H1545" s="101"/>
      <c r="I1545" s="27"/>
      <c r="J1545" s="27"/>
    </row>
    <row r="1546" spans="1:10" x14ac:dyDescent="0.25">
      <c r="A1546" s="27"/>
      <c r="B1546" s="27"/>
      <c r="C1546" s="27"/>
      <c r="D1546" s="27"/>
      <c r="E1546" s="27"/>
      <c r="F1546" s="27"/>
      <c r="G1546" s="27"/>
      <c r="H1546" s="101"/>
      <c r="I1546" s="27"/>
      <c r="J1546" s="27"/>
    </row>
    <row r="1547" spans="1:10" x14ac:dyDescent="0.25">
      <c r="A1547" s="27"/>
      <c r="B1547" s="27"/>
      <c r="C1547" s="27"/>
      <c r="D1547" s="27"/>
      <c r="E1547" s="27"/>
      <c r="F1547" s="27"/>
      <c r="G1547" s="27"/>
      <c r="H1547" s="101"/>
      <c r="I1547" s="27"/>
      <c r="J1547" s="27"/>
    </row>
    <row r="1548" spans="1:10" x14ac:dyDescent="0.25">
      <c r="A1548" s="27"/>
      <c r="B1548" s="27"/>
      <c r="C1548" s="27"/>
      <c r="D1548" s="27"/>
      <c r="E1548" s="27"/>
      <c r="F1548" s="27"/>
      <c r="G1548" s="27"/>
      <c r="H1548" s="101"/>
      <c r="I1548" s="27"/>
      <c r="J1548" s="27"/>
    </row>
    <row r="1549" spans="1:10" x14ac:dyDescent="0.25">
      <c r="A1549" s="27"/>
      <c r="B1549" s="27"/>
      <c r="C1549" s="27"/>
      <c r="D1549" s="27"/>
      <c r="E1549" s="27"/>
      <c r="F1549" s="27"/>
      <c r="G1549" s="27"/>
      <c r="H1549" s="101"/>
      <c r="I1549" s="27"/>
      <c r="J1549" s="27"/>
    </row>
    <row r="1550" spans="1:10" x14ac:dyDescent="0.25">
      <c r="A1550" s="27"/>
      <c r="B1550" s="27"/>
      <c r="C1550" s="27"/>
      <c r="D1550" s="27"/>
      <c r="E1550" s="27"/>
      <c r="F1550" s="27"/>
      <c r="G1550" s="27"/>
      <c r="H1550" s="101"/>
      <c r="I1550" s="27"/>
      <c r="J1550" s="27"/>
    </row>
    <row r="1551" spans="1:10" x14ac:dyDescent="0.25">
      <c r="A1551" s="27"/>
      <c r="B1551" s="27"/>
      <c r="C1551" s="27"/>
      <c r="D1551" s="27"/>
      <c r="E1551" s="27"/>
      <c r="F1551" s="27"/>
      <c r="G1551" s="27"/>
      <c r="H1551" s="101"/>
      <c r="I1551" s="27"/>
      <c r="J1551" s="27"/>
    </row>
    <row r="1552" spans="1:10" x14ac:dyDescent="0.25">
      <c r="A1552" s="27"/>
      <c r="B1552" s="27"/>
      <c r="C1552" s="27"/>
      <c r="D1552" s="27"/>
      <c r="E1552" s="27"/>
      <c r="F1552" s="27"/>
      <c r="G1552" s="27"/>
      <c r="H1552" s="101"/>
      <c r="I1552" s="27"/>
      <c r="J1552" s="27"/>
    </row>
    <row r="1553" spans="1:10" x14ac:dyDescent="0.25">
      <c r="A1553" s="27"/>
      <c r="B1553" s="27"/>
      <c r="C1553" s="27"/>
      <c r="D1553" s="27"/>
      <c r="E1553" s="27"/>
      <c r="F1553" s="27"/>
      <c r="G1553" s="27"/>
      <c r="H1553" s="101"/>
      <c r="I1553" s="27"/>
      <c r="J1553" s="27"/>
    </row>
    <row r="1554" spans="1:10" x14ac:dyDescent="0.25">
      <c r="A1554" s="27"/>
      <c r="B1554" s="27"/>
      <c r="C1554" s="27"/>
      <c r="D1554" s="27"/>
      <c r="E1554" s="27"/>
      <c r="F1554" s="27"/>
      <c r="G1554" s="27"/>
      <c r="H1554" s="101"/>
      <c r="I1554" s="27"/>
      <c r="J1554" s="27"/>
    </row>
    <row r="1555" spans="1:10" x14ac:dyDescent="0.25">
      <c r="A1555" s="27"/>
      <c r="B1555" s="27"/>
      <c r="C1555" s="27"/>
      <c r="D1555" s="27"/>
      <c r="E1555" s="27"/>
      <c r="F1555" s="27"/>
      <c r="G1555" s="27"/>
      <c r="H1555" s="101"/>
      <c r="I1555" s="27"/>
      <c r="J1555" s="27"/>
    </row>
    <row r="1556" spans="1:10" x14ac:dyDescent="0.25">
      <c r="A1556" s="27"/>
      <c r="B1556" s="27"/>
      <c r="C1556" s="27"/>
      <c r="D1556" s="27"/>
      <c r="E1556" s="27"/>
      <c r="F1556" s="27"/>
      <c r="G1556" s="27"/>
      <c r="H1556" s="101"/>
      <c r="I1556" s="27"/>
      <c r="J1556" s="27"/>
    </row>
    <row r="1557" spans="1:10" x14ac:dyDescent="0.25">
      <c r="A1557" s="27"/>
      <c r="B1557" s="27"/>
      <c r="C1557" s="27"/>
      <c r="D1557" s="27"/>
      <c r="E1557" s="27"/>
      <c r="F1557" s="27"/>
      <c r="G1557" s="27"/>
      <c r="H1557" s="101"/>
      <c r="I1557" s="27"/>
      <c r="J1557" s="27"/>
    </row>
    <row r="1558" spans="1:10" x14ac:dyDescent="0.25">
      <c r="A1558" s="27"/>
      <c r="B1558" s="27"/>
      <c r="C1558" s="27"/>
      <c r="D1558" s="27"/>
      <c r="E1558" s="27"/>
      <c r="F1558" s="27"/>
      <c r="G1558" s="27"/>
      <c r="H1558" s="101"/>
      <c r="I1558" s="27"/>
      <c r="J1558" s="27"/>
    </row>
    <row r="1559" spans="1:10" x14ac:dyDescent="0.25">
      <c r="A1559" s="27"/>
      <c r="B1559" s="27"/>
      <c r="C1559" s="27"/>
      <c r="D1559" s="27"/>
      <c r="E1559" s="27"/>
      <c r="F1559" s="27"/>
      <c r="G1559" s="27"/>
      <c r="H1559" s="101"/>
      <c r="I1559" s="27"/>
      <c r="J1559" s="27"/>
    </row>
    <row r="1560" spans="1:10" x14ac:dyDescent="0.25">
      <c r="A1560" s="27"/>
      <c r="B1560" s="27"/>
      <c r="C1560" s="27"/>
      <c r="D1560" s="27"/>
      <c r="E1560" s="27"/>
      <c r="F1560" s="27"/>
      <c r="G1560" s="27"/>
      <c r="H1560" s="101"/>
      <c r="I1560" s="27"/>
      <c r="J1560" s="27"/>
    </row>
    <row r="1561" spans="1:10" x14ac:dyDescent="0.25">
      <c r="A1561" s="27"/>
      <c r="B1561" s="27"/>
      <c r="C1561" s="27"/>
      <c r="D1561" s="27"/>
      <c r="E1561" s="27"/>
      <c r="F1561" s="27"/>
      <c r="G1561" s="27"/>
      <c r="H1561" s="101"/>
      <c r="I1561" s="27"/>
      <c r="J1561" s="27"/>
    </row>
    <row r="1562" spans="1:10" x14ac:dyDescent="0.25">
      <c r="A1562" s="27"/>
      <c r="B1562" s="27"/>
      <c r="C1562" s="27"/>
      <c r="D1562" s="27"/>
      <c r="E1562" s="27"/>
      <c r="F1562" s="27"/>
      <c r="G1562" s="27"/>
      <c r="H1562" s="101"/>
      <c r="I1562" s="27"/>
      <c r="J1562" s="27"/>
    </row>
    <row r="1563" spans="1:10" x14ac:dyDescent="0.25">
      <c r="A1563" s="27"/>
      <c r="B1563" s="27"/>
      <c r="C1563" s="27"/>
      <c r="D1563" s="27"/>
      <c r="E1563" s="27"/>
      <c r="F1563" s="27"/>
      <c r="G1563" s="27"/>
      <c r="H1563" s="101"/>
      <c r="I1563" s="27"/>
      <c r="J1563" s="27"/>
    </row>
    <row r="1564" spans="1:10" x14ac:dyDescent="0.25">
      <c r="A1564" s="27"/>
      <c r="B1564" s="27"/>
      <c r="C1564" s="27"/>
      <c r="D1564" s="27"/>
      <c r="E1564" s="27"/>
      <c r="F1564" s="27"/>
      <c r="G1564" s="27"/>
      <c r="H1564" s="101"/>
      <c r="I1564" s="27"/>
      <c r="J1564" s="27"/>
    </row>
    <row r="1565" spans="1:10" x14ac:dyDescent="0.25">
      <c r="A1565" s="27"/>
      <c r="B1565" s="27"/>
      <c r="C1565" s="27"/>
      <c r="D1565" s="27"/>
      <c r="E1565" s="27"/>
      <c r="F1565" s="27"/>
      <c r="G1565" s="27"/>
      <c r="H1565" s="101"/>
      <c r="I1565" s="27"/>
      <c r="J1565" s="27"/>
    </row>
    <row r="1566" spans="1:10" x14ac:dyDescent="0.25">
      <c r="A1566" s="27"/>
      <c r="B1566" s="27"/>
      <c r="C1566" s="27"/>
      <c r="D1566" s="27"/>
      <c r="E1566" s="27"/>
      <c r="F1566" s="27"/>
      <c r="G1566" s="27"/>
      <c r="H1566" s="101"/>
      <c r="I1566" s="27"/>
      <c r="J1566" s="27"/>
    </row>
    <row r="1567" spans="1:10" x14ac:dyDescent="0.25">
      <c r="A1567" s="27"/>
      <c r="B1567" s="27"/>
      <c r="C1567" s="27"/>
      <c r="D1567" s="27"/>
      <c r="E1567" s="27"/>
      <c r="F1567" s="27"/>
      <c r="G1567" s="27"/>
      <c r="H1567" s="101"/>
      <c r="I1567" s="27"/>
      <c r="J1567" s="27"/>
    </row>
    <row r="1568" spans="1:10" x14ac:dyDescent="0.25">
      <c r="A1568" s="27"/>
      <c r="B1568" s="27"/>
      <c r="C1568" s="27"/>
      <c r="D1568" s="27"/>
      <c r="E1568" s="27"/>
      <c r="F1568" s="27"/>
      <c r="G1568" s="27"/>
      <c r="H1568" s="101"/>
      <c r="I1568" s="27"/>
      <c r="J1568" s="27"/>
    </row>
    <row r="1569" spans="1:10" x14ac:dyDescent="0.25">
      <c r="A1569" s="27"/>
      <c r="B1569" s="27"/>
      <c r="C1569" s="27"/>
      <c r="D1569" s="27"/>
      <c r="E1569" s="27"/>
      <c r="F1569" s="27"/>
      <c r="G1569" s="27"/>
      <c r="H1569" s="101"/>
      <c r="I1569" s="27"/>
      <c r="J1569" s="27"/>
    </row>
    <row r="1570" spans="1:10" x14ac:dyDescent="0.25">
      <c r="A1570" s="27"/>
      <c r="B1570" s="27"/>
      <c r="C1570" s="27"/>
      <c r="D1570" s="27"/>
      <c r="E1570" s="27"/>
      <c r="F1570" s="27"/>
      <c r="G1570" s="27"/>
      <c r="H1570" s="101"/>
      <c r="I1570" s="27"/>
      <c r="J1570" s="27"/>
    </row>
    <row r="1571" spans="1:10" x14ac:dyDescent="0.25">
      <c r="A1571" s="27"/>
      <c r="B1571" s="27"/>
      <c r="C1571" s="27"/>
      <c r="D1571" s="27"/>
      <c r="E1571" s="27"/>
      <c r="F1571" s="27"/>
      <c r="G1571" s="27"/>
      <c r="H1571" s="101"/>
      <c r="I1571" s="27"/>
      <c r="J1571" s="27"/>
    </row>
    <row r="1572" spans="1:10" x14ac:dyDescent="0.25">
      <c r="A1572" s="27"/>
      <c r="B1572" s="27"/>
      <c r="C1572" s="27"/>
      <c r="D1572" s="27"/>
      <c r="E1572" s="27"/>
      <c r="F1572" s="27"/>
      <c r="G1572" s="27"/>
      <c r="H1572" s="101"/>
      <c r="I1572" s="27"/>
      <c r="J1572" s="27"/>
    </row>
    <row r="1573" spans="1:10" x14ac:dyDescent="0.25">
      <c r="A1573" s="27"/>
      <c r="B1573" s="27"/>
      <c r="C1573" s="27"/>
      <c r="D1573" s="27"/>
      <c r="E1573" s="27"/>
      <c r="F1573" s="27"/>
      <c r="G1573" s="27"/>
      <c r="H1573" s="101"/>
      <c r="I1573" s="27"/>
      <c r="J1573" s="27"/>
    </row>
    <row r="1574" spans="1:10" x14ac:dyDescent="0.25">
      <c r="A1574" s="27"/>
      <c r="B1574" s="27"/>
      <c r="C1574" s="27"/>
      <c r="D1574" s="27"/>
      <c r="E1574" s="27"/>
      <c r="F1574" s="27"/>
      <c r="G1574" s="27"/>
      <c r="H1574" s="101"/>
      <c r="I1574" s="27"/>
      <c r="J1574" s="27"/>
    </row>
    <row r="1575" spans="1:10" x14ac:dyDescent="0.25">
      <c r="A1575" s="27"/>
      <c r="B1575" s="27"/>
      <c r="C1575" s="27"/>
      <c r="D1575" s="27"/>
      <c r="E1575" s="27"/>
      <c r="F1575" s="27"/>
      <c r="G1575" s="27"/>
      <c r="H1575" s="101"/>
      <c r="I1575" s="27"/>
      <c r="J1575" s="27"/>
    </row>
    <row r="1576" spans="1:10" x14ac:dyDescent="0.25">
      <c r="A1576" s="27"/>
      <c r="B1576" s="27"/>
      <c r="C1576" s="27"/>
      <c r="D1576" s="27"/>
      <c r="E1576" s="27"/>
      <c r="F1576" s="27"/>
      <c r="G1576" s="27"/>
      <c r="H1576" s="101"/>
      <c r="I1576" s="27"/>
      <c r="J1576" s="27"/>
    </row>
    <row r="1577" spans="1:10" x14ac:dyDescent="0.25">
      <c r="A1577" s="27"/>
      <c r="B1577" s="27"/>
      <c r="C1577" s="27"/>
      <c r="D1577" s="27"/>
      <c r="E1577" s="27"/>
      <c r="F1577" s="27"/>
      <c r="G1577" s="27"/>
      <c r="H1577" s="101"/>
      <c r="I1577" s="27"/>
      <c r="J1577" s="27"/>
    </row>
    <row r="1578" spans="1:10" x14ac:dyDescent="0.25">
      <c r="A1578" s="27"/>
      <c r="B1578" s="27"/>
      <c r="C1578" s="27"/>
      <c r="D1578" s="27"/>
      <c r="E1578" s="27"/>
      <c r="F1578" s="27"/>
      <c r="G1578" s="27"/>
      <c r="H1578" s="101"/>
      <c r="I1578" s="27"/>
      <c r="J1578" s="27"/>
    </row>
    <row r="1579" spans="1:10" x14ac:dyDescent="0.25">
      <c r="A1579" s="27"/>
      <c r="B1579" s="27"/>
      <c r="C1579" s="27"/>
      <c r="D1579" s="27"/>
      <c r="E1579" s="27"/>
      <c r="F1579" s="27"/>
      <c r="G1579" s="27"/>
      <c r="H1579" s="101"/>
      <c r="I1579" s="27"/>
      <c r="J1579" s="27"/>
    </row>
    <row r="1580" spans="1:10" x14ac:dyDescent="0.25">
      <c r="A1580" s="27"/>
      <c r="B1580" s="27"/>
      <c r="C1580" s="27"/>
      <c r="D1580" s="27"/>
      <c r="E1580" s="27"/>
      <c r="F1580" s="27"/>
      <c r="G1580" s="27"/>
      <c r="H1580" s="101"/>
      <c r="I1580" s="27"/>
      <c r="J1580" s="27"/>
    </row>
    <row r="1581" spans="1:10" x14ac:dyDescent="0.25">
      <c r="A1581" s="27"/>
      <c r="B1581" s="27"/>
      <c r="C1581" s="27"/>
      <c r="D1581" s="27"/>
      <c r="E1581" s="27"/>
      <c r="F1581" s="27"/>
      <c r="G1581" s="27"/>
      <c r="H1581" s="101"/>
      <c r="I1581" s="27"/>
      <c r="J1581" s="27"/>
    </row>
    <row r="1582" spans="1:10" x14ac:dyDescent="0.25">
      <c r="A1582" s="27"/>
      <c r="B1582" s="27"/>
      <c r="C1582" s="27"/>
      <c r="D1582" s="27"/>
      <c r="E1582" s="27"/>
      <c r="F1582" s="27"/>
      <c r="G1582" s="27"/>
      <c r="H1582" s="101"/>
      <c r="I1582" s="27"/>
      <c r="J1582" s="27"/>
    </row>
    <row r="1583" spans="1:10" x14ac:dyDescent="0.25">
      <c r="A1583" s="27"/>
      <c r="B1583" s="27"/>
      <c r="C1583" s="27"/>
      <c r="D1583" s="27"/>
      <c r="E1583" s="27"/>
      <c r="F1583" s="27"/>
      <c r="G1583" s="27"/>
      <c r="H1583" s="101"/>
      <c r="I1583" s="27"/>
      <c r="J1583" s="27"/>
    </row>
    <row r="1584" spans="1:10" x14ac:dyDescent="0.25">
      <c r="A1584" s="27"/>
      <c r="B1584" s="27"/>
      <c r="C1584" s="27"/>
      <c r="D1584" s="27"/>
      <c r="E1584" s="27"/>
      <c r="F1584" s="27"/>
      <c r="G1584" s="27"/>
      <c r="H1584" s="101"/>
      <c r="I1584" s="27"/>
      <c r="J1584" s="27"/>
    </row>
    <row r="1585" spans="1:10" x14ac:dyDescent="0.25">
      <c r="A1585" s="27"/>
      <c r="B1585" s="27"/>
      <c r="C1585" s="27"/>
      <c r="D1585" s="27"/>
      <c r="E1585" s="27"/>
      <c r="F1585" s="27"/>
      <c r="G1585" s="27"/>
      <c r="H1585" s="101"/>
      <c r="I1585" s="27"/>
      <c r="J1585" s="27"/>
    </row>
    <row r="1586" spans="1:10" x14ac:dyDescent="0.25">
      <c r="A1586" s="27"/>
      <c r="B1586" s="27"/>
      <c r="C1586" s="27"/>
      <c r="D1586" s="27"/>
      <c r="E1586" s="27"/>
      <c r="F1586" s="27"/>
      <c r="G1586" s="27"/>
      <c r="H1586" s="101"/>
      <c r="I1586" s="27"/>
      <c r="J1586" s="27"/>
    </row>
    <row r="1587" spans="1:10" x14ac:dyDescent="0.25">
      <c r="A1587" s="27"/>
      <c r="B1587" s="27"/>
      <c r="C1587" s="27"/>
      <c r="D1587" s="27"/>
      <c r="E1587" s="27"/>
      <c r="F1587" s="27"/>
      <c r="G1587" s="27"/>
      <c r="H1587" s="101"/>
      <c r="I1587" s="27"/>
      <c r="J1587" s="27"/>
    </row>
    <row r="1588" spans="1:10" x14ac:dyDescent="0.25">
      <c r="A1588" s="27"/>
      <c r="B1588" s="27"/>
      <c r="C1588" s="27"/>
      <c r="D1588" s="27"/>
      <c r="E1588" s="27"/>
      <c r="F1588" s="27"/>
      <c r="G1588" s="27"/>
      <c r="H1588" s="101"/>
      <c r="I1588" s="27"/>
      <c r="J1588" s="27"/>
    </row>
    <row r="1589" spans="1:10" x14ac:dyDescent="0.25">
      <c r="A1589" s="27"/>
      <c r="B1589" s="27"/>
      <c r="C1589" s="27"/>
      <c r="D1589" s="27"/>
      <c r="E1589" s="27"/>
      <c r="F1589" s="27"/>
      <c r="G1589" s="27"/>
      <c r="H1589" s="101"/>
      <c r="I1589" s="27"/>
      <c r="J1589" s="27"/>
    </row>
    <row r="1590" spans="1:10" x14ac:dyDescent="0.25">
      <c r="A1590" s="27"/>
      <c r="B1590" s="27"/>
      <c r="C1590" s="27"/>
      <c r="D1590" s="27"/>
      <c r="E1590" s="27"/>
      <c r="F1590" s="27"/>
      <c r="G1590" s="27"/>
      <c r="H1590" s="101"/>
      <c r="I1590" s="27"/>
      <c r="J1590" s="27"/>
    </row>
    <row r="1591" spans="1:10" x14ac:dyDescent="0.25">
      <c r="A1591" s="27"/>
      <c r="B1591" s="27"/>
      <c r="C1591" s="27"/>
      <c r="D1591" s="27"/>
      <c r="E1591" s="27"/>
      <c r="F1591" s="27"/>
      <c r="G1591" s="27"/>
      <c r="H1591" s="101"/>
      <c r="I1591" s="27"/>
      <c r="J1591" s="27"/>
    </row>
    <row r="1592" spans="1:10" x14ac:dyDescent="0.25">
      <c r="A1592" s="27"/>
      <c r="B1592" s="27"/>
      <c r="C1592" s="27"/>
      <c r="D1592" s="27"/>
      <c r="E1592" s="27"/>
      <c r="F1592" s="27"/>
      <c r="G1592" s="27"/>
      <c r="H1592" s="101"/>
      <c r="I1592" s="27"/>
      <c r="J1592" s="27"/>
    </row>
    <row r="1593" spans="1:10" x14ac:dyDescent="0.25">
      <c r="A1593" s="27"/>
      <c r="B1593" s="27"/>
      <c r="C1593" s="27"/>
      <c r="D1593" s="27"/>
      <c r="E1593" s="27"/>
      <c r="F1593" s="27"/>
      <c r="G1593" s="27"/>
      <c r="H1593" s="101"/>
      <c r="I1593" s="27"/>
      <c r="J1593" s="27"/>
    </row>
    <row r="1594" spans="1:10" x14ac:dyDescent="0.25">
      <c r="A1594" s="27"/>
      <c r="B1594" s="27"/>
      <c r="C1594" s="27"/>
      <c r="D1594" s="27"/>
      <c r="E1594" s="27"/>
      <c r="F1594" s="27"/>
      <c r="G1594" s="27"/>
      <c r="H1594" s="101"/>
      <c r="I1594" s="27"/>
      <c r="J1594" s="27"/>
    </row>
    <row r="1595" spans="1:10" x14ac:dyDescent="0.25">
      <c r="A1595" s="27"/>
      <c r="B1595" s="27"/>
      <c r="C1595" s="27"/>
      <c r="D1595" s="27"/>
      <c r="E1595" s="27"/>
      <c r="F1595" s="27"/>
      <c r="G1595" s="27"/>
      <c r="H1595" s="101"/>
      <c r="I1595" s="27"/>
      <c r="J1595" s="27"/>
    </row>
    <row r="1596" spans="1:10" x14ac:dyDescent="0.25">
      <c r="A1596" s="27"/>
      <c r="B1596" s="27"/>
      <c r="C1596" s="27"/>
      <c r="D1596" s="27"/>
      <c r="E1596" s="27"/>
      <c r="F1596" s="27"/>
      <c r="G1596" s="27"/>
      <c r="H1596" s="101"/>
      <c r="I1596" s="27"/>
      <c r="J1596" s="27"/>
    </row>
    <row r="1597" spans="1:10" x14ac:dyDescent="0.25">
      <c r="A1597" s="27"/>
      <c r="B1597" s="27"/>
      <c r="C1597" s="27"/>
      <c r="D1597" s="27"/>
      <c r="E1597" s="27"/>
      <c r="F1597" s="27"/>
      <c r="G1597" s="27"/>
      <c r="H1597" s="101"/>
      <c r="I1597" s="27"/>
      <c r="J1597" s="27"/>
    </row>
    <row r="1598" spans="1:10" x14ac:dyDescent="0.25">
      <c r="A1598" s="27"/>
      <c r="B1598" s="27"/>
      <c r="C1598" s="27"/>
      <c r="D1598" s="27"/>
      <c r="E1598" s="27"/>
      <c r="F1598" s="27"/>
      <c r="G1598" s="27"/>
      <c r="H1598" s="101"/>
      <c r="I1598" s="27"/>
      <c r="J1598" s="27"/>
    </row>
    <row r="1599" spans="1:10" x14ac:dyDescent="0.25">
      <c r="A1599" s="27"/>
      <c r="B1599" s="27"/>
      <c r="C1599" s="27"/>
      <c r="D1599" s="27"/>
      <c r="E1599" s="27"/>
      <c r="F1599" s="27"/>
      <c r="G1599" s="27"/>
      <c r="H1599" s="101"/>
      <c r="I1599" s="27"/>
      <c r="J1599" s="27"/>
    </row>
    <row r="1600" spans="1:10" x14ac:dyDescent="0.25">
      <c r="A1600" s="27"/>
      <c r="B1600" s="27"/>
      <c r="C1600" s="27"/>
      <c r="D1600" s="27"/>
      <c r="E1600" s="27"/>
      <c r="F1600" s="27"/>
      <c r="G1600" s="27"/>
      <c r="H1600" s="101"/>
      <c r="I1600" s="27"/>
      <c r="J1600" s="27"/>
    </row>
    <row r="1601" spans="1:10" x14ac:dyDescent="0.25">
      <c r="A1601" s="27"/>
      <c r="B1601" s="27"/>
      <c r="C1601" s="27"/>
      <c r="D1601" s="27"/>
      <c r="E1601" s="27"/>
      <c r="F1601" s="27"/>
      <c r="G1601" s="27"/>
      <c r="H1601" s="101"/>
      <c r="I1601" s="27"/>
      <c r="J1601" s="27"/>
    </row>
    <row r="1602" spans="1:10" x14ac:dyDescent="0.25">
      <c r="A1602" s="27"/>
      <c r="B1602" s="27"/>
      <c r="C1602" s="27"/>
      <c r="D1602" s="27"/>
      <c r="E1602" s="27"/>
      <c r="F1602" s="27"/>
      <c r="G1602" s="27"/>
      <c r="H1602" s="101"/>
      <c r="I1602" s="27"/>
      <c r="J1602" s="27"/>
    </row>
    <row r="1603" spans="1:10" x14ac:dyDescent="0.25">
      <c r="A1603" s="27"/>
      <c r="B1603" s="27"/>
      <c r="C1603" s="27"/>
      <c r="D1603" s="27"/>
      <c r="E1603" s="27"/>
      <c r="F1603" s="27"/>
      <c r="G1603" s="27"/>
      <c r="H1603" s="101"/>
      <c r="I1603" s="27"/>
      <c r="J1603" s="27"/>
    </row>
    <row r="1604" spans="1:10" x14ac:dyDescent="0.25">
      <c r="A1604" s="27"/>
      <c r="B1604" s="27"/>
      <c r="C1604" s="27"/>
      <c r="D1604" s="27"/>
      <c r="E1604" s="27"/>
      <c r="F1604" s="27"/>
      <c r="G1604" s="27"/>
      <c r="H1604" s="101"/>
      <c r="I1604" s="27"/>
      <c r="J1604" s="27"/>
    </row>
    <row r="1605" spans="1:10" x14ac:dyDescent="0.25">
      <c r="A1605" s="27"/>
      <c r="B1605" s="27"/>
      <c r="C1605" s="27"/>
      <c r="D1605" s="27"/>
      <c r="E1605" s="27"/>
      <c r="F1605" s="27"/>
      <c r="G1605" s="27"/>
      <c r="H1605" s="101"/>
      <c r="I1605" s="27"/>
      <c r="J1605" s="27"/>
    </row>
    <row r="1606" spans="1:10" x14ac:dyDescent="0.25">
      <c r="A1606" s="27"/>
      <c r="B1606" s="27"/>
      <c r="C1606" s="27"/>
      <c r="D1606" s="27"/>
      <c r="E1606" s="27"/>
      <c r="F1606" s="27"/>
      <c r="G1606" s="27"/>
      <c r="H1606" s="101"/>
      <c r="I1606" s="27"/>
      <c r="J1606" s="27"/>
    </row>
    <row r="1607" spans="1:10" x14ac:dyDescent="0.25">
      <c r="A1607" s="27"/>
      <c r="B1607" s="27"/>
      <c r="C1607" s="27"/>
      <c r="D1607" s="27"/>
      <c r="E1607" s="27"/>
      <c r="F1607" s="27"/>
      <c r="G1607" s="27"/>
      <c r="H1607" s="101"/>
      <c r="I1607" s="27"/>
      <c r="J1607" s="27"/>
    </row>
    <row r="1608" spans="1:10" x14ac:dyDescent="0.25">
      <c r="A1608" s="27"/>
      <c r="B1608" s="27"/>
      <c r="C1608" s="27"/>
      <c r="D1608" s="27"/>
      <c r="E1608" s="27"/>
      <c r="F1608" s="27"/>
      <c r="G1608" s="27"/>
      <c r="H1608" s="101"/>
      <c r="I1608" s="27"/>
      <c r="J1608" s="27"/>
    </row>
    <row r="1609" spans="1:10" x14ac:dyDescent="0.25">
      <c r="A1609" s="27"/>
      <c r="B1609" s="27"/>
      <c r="C1609" s="27"/>
      <c r="D1609" s="27"/>
      <c r="E1609" s="27"/>
      <c r="F1609" s="27"/>
      <c r="G1609" s="27"/>
      <c r="H1609" s="101"/>
      <c r="I1609" s="27"/>
      <c r="J1609" s="27"/>
    </row>
    <row r="1610" spans="1:10" x14ac:dyDescent="0.25">
      <c r="A1610" s="27"/>
      <c r="B1610" s="27"/>
      <c r="C1610" s="27"/>
      <c r="D1610" s="27"/>
      <c r="E1610" s="27"/>
      <c r="F1610" s="27"/>
      <c r="G1610" s="27"/>
      <c r="H1610" s="101"/>
      <c r="I1610" s="27"/>
      <c r="J1610" s="27"/>
    </row>
    <row r="1611" spans="1:10" x14ac:dyDescent="0.25">
      <c r="A1611" s="27"/>
      <c r="B1611" s="27"/>
      <c r="C1611" s="27"/>
      <c r="D1611" s="27"/>
      <c r="E1611" s="27"/>
      <c r="F1611" s="27"/>
      <c r="G1611" s="27"/>
      <c r="H1611" s="101"/>
      <c r="I1611" s="27"/>
      <c r="J1611" s="27"/>
    </row>
    <row r="1612" spans="1:10" x14ac:dyDescent="0.25">
      <c r="A1612" s="27"/>
      <c r="B1612" s="27"/>
      <c r="C1612" s="27"/>
      <c r="D1612" s="27"/>
      <c r="E1612" s="27"/>
      <c r="F1612" s="27"/>
      <c r="G1612" s="27"/>
      <c r="H1612" s="101"/>
      <c r="I1612" s="27"/>
      <c r="J1612" s="27"/>
    </row>
    <row r="1613" spans="1:10" x14ac:dyDescent="0.25">
      <c r="A1613" s="27"/>
      <c r="B1613" s="27"/>
      <c r="C1613" s="27"/>
      <c r="D1613" s="27"/>
      <c r="E1613" s="27"/>
      <c r="F1613" s="27"/>
      <c r="G1613" s="27"/>
      <c r="H1613" s="101"/>
      <c r="I1613" s="27"/>
      <c r="J1613" s="27"/>
    </row>
    <row r="1614" spans="1:10" x14ac:dyDescent="0.25">
      <c r="A1614" s="27"/>
      <c r="B1614" s="27"/>
      <c r="C1614" s="27"/>
      <c r="D1614" s="27"/>
      <c r="E1614" s="27"/>
      <c r="F1614" s="27"/>
      <c r="G1614" s="27"/>
      <c r="H1614" s="101"/>
      <c r="I1614" s="27"/>
      <c r="J1614" s="27"/>
    </row>
    <row r="1615" spans="1:10" x14ac:dyDescent="0.25">
      <c r="A1615" s="27"/>
      <c r="B1615" s="27"/>
      <c r="C1615" s="27"/>
      <c r="D1615" s="27"/>
      <c r="E1615" s="27"/>
      <c r="F1615" s="27"/>
      <c r="G1615" s="27"/>
      <c r="H1615" s="101"/>
      <c r="I1615" s="27"/>
      <c r="J1615" s="27"/>
    </row>
    <row r="1616" spans="1:10" x14ac:dyDescent="0.25">
      <c r="A1616" s="27"/>
      <c r="B1616" s="27"/>
      <c r="C1616" s="27"/>
      <c r="D1616" s="27"/>
      <c r="E1616" s="27"/>
      <c r="F1616" s="27"/>
      <c r="G1616" s="27"/>
      <c r="H1616" s="101"/>
      <c r="I1616" s="27"/>
      <c r="J1616" s="27"/>
    </row>
    <row r="1617" spans="1:10" x14ac:dyDescent="0.25">
      <c r="A1617" s="27"/>
      <c r="B1617" s="27"/>
      <c r="C1617" s="27"/>
      <c r="D1617" s="27"/>
      <c r="E1617" s="27"/>
      <c r="F1617" s="27"/>
      <c r="G1617" s="27"/>
      <c r="H1617" s="101"/>
      <c r="I1617" s="27"/>
      <c r="J1617" s="27"/>
    </row>
    <row r="1618" spans="1:10" x14ac:dyDescent="0.25">
      <c r="A1618" s="27"/>
      <c r="B1618" s="27"/>
      <c r="C1618" s="27"/>
      <c r="D1618" s="27"/>
      <c r="E1618" s="27"/>
      <c r="F1618" s="27"/>
      <c r="G1618" s="27"/>
      <c r="H1618" s="101"/>
      <c r="I1618" s="27"/>
      <c r="J1618" s="27"/>
    </row>
    <row r="1619" spans="1:10" x14ac:dyDescent="0.25">
      <c r="A1619" s="27"/>
      <c r="B1619" s="27"/>
      <c r="C1619" s="27"/>
      <c r="D1619" s="27"/>
      <c r="E1619" s="27"/>
      <c r="F1619" s="27"/>
      <c r="G1619" s="27"/>
      <c r="H1619" s="101"/>
      <c r="I1619" s="27"/>
      <c r="J1619" s="27"/>
    </row>
    <row r="1620" spans="1:10" x14ac:dyDescent="0.25">
      <c r="A1620" s="27"/>
      <c r="B1620" s="27"/>
      <c r="C1620" s="27"/>
      <c r="D1620" s="27"/>
      <c r="E1620" s="27"/>
      <c r="F1620" s="27"/>
      <c r="G1620" s="27"/>
      <c r="H1620" s="101"/>
      <c r="I1620" s="27"/>
      <c r="J1620" s="27"/>
    </row>
    <row r="1621" spans="1:10" x14ac:dyDescent="0.25">
      <c r="A1621" s="27"/>
      <c r="B1621" s="27"/>
      <c r="C1621" s="27"/>
      <c r="D1621" s="27"/>
      <c r="E1621" s="27"/>
      <c r="F1621" s="27"/>
      <c r="G1621" s="27"/>
      <c r="H1621" s="101"/>
      <c r="I1621" s="27"/>
      <c r="J1621" s="27"/>
    </row>
    <row r="1622" spans="1:10" x14ac:dyDescent="0.25">
      <c r="A1622" s="27"/>
      <c r="B1622" s="27"/>
      <c r="C1622" s="27"/>
      <c r="D1622" s="27"/>
      <c r="E1622" s="27"/>
      <c r="F1622" s="27"/>
      <c r="G1622" s="27"/>
      <c r="H1622" s="101"/>
      <c r="I1622" s="27"/>
      <c r="J1622" s="27"/>
    </row>
    <row r="1623" spans="1:10" x14ac:dyDescent="0.25">
      <c r="A1623" s="27"/>
      <c r="B1623" s="27"/>
      <c r="C1623" s="27"/>
      <c r="D1623" s="27"/>
      <c r="E1623" s="27"/>
      <c r="F1623" s="27"/>
      <c r="G1623" s="27"/>
      <c r="H1623" s="101"/>
      <c r="I1623" s="27"/>
      <c r="J1623" s="27"/>
    </row>
    <row r="1624" spans="1:10" x14ac:dyDescent="0.25">
      <c r="A1624" s="27"/>
      <c r="B1624" s="27"/>
      <c r="C1624" s="27"/>
      <c r="D1624" s="27"/>
      <c r="E1624" s="27"/>
      <c r="F1624" s="27"/>
      <c r="G1624" s="27"/>
      <c r="H1624" s="101"/>
      <c r="I1624" s="27"/>
      <c r="J1624" s="27"/>
    </row>
    <row r="1625" spans="1:10" x14ac:dyDescent="0.25">
      <c r="A1625" s="27"/>
      <c r="B1625" s="27"/>
      <c r="C1625" s="27"/>
      <c r="D1625" s="27"/>
      <c r="E1625" s="27"/>
      <c r="F1625" s="27"/>
      <c r="G1625" s="27"/>
      <c r="H1625" s="101"/>
      <c r="I1625" s="27"/>
      <c r="J1625" s="27"/>
    </row>
    <row r="1626" spans="1:10" x14ac:dyDescent="0.25">
      <c r="A1626" s="27"/>
      <c r="B1626" s="27"/>
      <c r="C1626" s="27"/>
      <c r="D1626" s="27"/>
      <c r="E1626" s="27"/>
      <c r="F1626" s="27"/>
      <c r="G1626" s="27"/>
      <c r="H1626" s="101"/>
      <c r="I1626" s="27"/>
      <c r="J1626" s="27"/>
    </row>
    <row r="1627" spans="1:10" x14ac:dyDescent="0.25">
      <c r="A1627" s="27"/>
      <c r="B1627" s="27"/>
      <c r="C1627" s="27"/>
      <c r="D1627" s="27"/>
      <c r="E1627" s="27"/>
      <c r="F1627" s="27"/>
      <c r="G1627" s="27"/>
      <c r="H1627" s="101"/>
      <c r="I1627" s="27"/>
      <c r="J1627" s="27"/>
    </row>
    <row r="1628" spans="1:10" x14ac:dyDescent="0.25">
      <c r="A1628" s="27"/>
      <c r="B1628" s="27"/>
      <c r="C1628" s="27"/>
      <c r="D1628" s="27"/>
      <c r="E1628" s="27"/>
      <c r="F1628" s="27"/>
      <c r="G1628" s="27"/>
      <c r="H1628" s="101"/>
      <c r="I1628" s="27"/>
      <c r="J1628" s="27"/>
    </row>
    <row r="1629" spans="1:10" x14ac:dyDescent="0.25">
      <c r="A1629" s="27"/>
      <c r="B1629" s="27"/>
      <c r="C1629" s="27"/>
      <c r="D1629" s="27"/>
      <c r="E1629" s="27"/>
      <c r="F1629" s="27"/>
      <c r="G1629" s="27"/>
      <c r="H1629" s="101"/>
      <c r="I1629" s="27"/>
      <c r="J1629" s="27"/>
    </row>
    <row r="1630" spans="1:10" x14ac:dyDescent="0.25">
      <c r="A1630" s="27"/>
      <c r="B1630" s="27"/>
      <c r="C1630" s="27"/>
      <c r="D1630" s="27"/>
      <c r="E1630" s="27"/>
      <c r="F1630" s="27"/>
      <c r="G1630" s="27"/>
      <c r="H1630" s="101"/>
      <c r="I1630" s="27"/>
      <c r="J1630" s="27"/>
    </row>
    <row r="1631" spans="1:10" x14ac:dyDescent="0.25">
      <c r="A1631" s="27"/>
      <c r="B1631" s="27"/>
      <c r="C1631" s="27"/>
      <c r="D1631" s="27"/>
      <c r="E1631" s="27"/>
      <c r="F1631" s="27"/>
      <c r="G1631" s="27"/>
      <c r="H1631" s="101"/>
      <c r="I1631" s="27"/>
      <c r="J1631" s="27"/>
    </row>
    <row r="1632" spans="1:10" x14ac:dyDescent="0.25">
      <c r="A1632" s="27"/>
      <c r="B1632" s="27"/>
      <c r="C1632" s="27"/>
      <c r="D1632" s="27"/>
      <c r="E1632" s="27"/>
      <c r="F1632" s="27"/>
      <c r="G1632" s="27"/>
      <c r="H1632" s="101"/>
      <c r="I1632" s="27"/>
      <c r="J1632" s="27"/>
    </row>
    <row r="1633" spans="1:10" x14ac:dyDescent="0.25">
      <c r="A1633" s="27"/>
      <c r="B1633" s="27"/>
      <c r="C1633" s="27"/>
      <c r="D1633" s="27"/>
      <c r="E1633" s="27"/>
      <c r="F1633" s="27"/>
      <c r="G1633" s="27"/>
      <c r="H1633" s="101"/>
      <c r="I1633" s="27"/>
      <c r="J1633" s="27"/>
    </row>
    <row r="1634" spans="1:10" x14ac:dyDescent="0.25">
      <c r="A1634" s="27"/>
      <c r="B1634" s="27"/>
      <c r="C1634" s="27"/>
      <c r="D1634" s="27"/>
      <c r="E1634" s="27"/>
      <c r="F1634" s="27"/>
      <c r="G1634" s="27"/>
      <c r="H1634" s="101"/>
      <c r="I1634" s="27"/>
      <c r="J1634" s="27"/>
    </row>
    <row r="1635" spans="1:10" x14ac:dyDescent="0.25">
      <c r="A1635" s="27"/>
      <c r="B1635" s="27"/>
      <c r="C1635" s="27"/>
      <c r="D1635" s="27"/>
      <c r="E1635" s="27"/>
      <c r="F1635" s="27"/>
      <c r="G1635" s="27"/>
      <c r="H1635" s="101"/>
      <c r="I1635" s="27"/>
      <c r="J1635" s="27"/>
    </row>
    <row r="1636" spans="1:10" x14ac:dyDescent="0.25">
      <c r="A1636" s="27"/>
      <c r="B1636" s="27"/>
      <c r="C1636" s="27"/>
      <c r="D1636" s="27"/>
      <c r="E1636" s="27"/>
      <c r="F1636" s="27"/>
      <c r="G1636" s="27"/>
      <c r="H1636" s="101"/>
      <c r="I1636" s="27"/>
      <c r="J1636" s="27"/>
    </row>
    <row r="1637" spans="1:10" x14ac:dyDescent="0.25">
      <c r="A1637" s="27"/>
      <c r="B1637" s="27"/>
      <c r="C1637" s="27"/>
      <c r="D1637" s="27"/>
      <c r="E1637" s="27"/>
      <c r="F1637" s="27"/>
      <c r="G1637" s="27"/>
      <c r="H1637" s="101"/>
      <c r="I1637" s="27"/>
      <c r="J1637" s="27"/>
    </row>
    <row r="1638" spans="1:10" x14ac:dyDescent="0.25">
      <c r="A1638" s="27"/>
      <c r="B1638" s="27"/>
      <c r="C1638" s="27"/>
      <c r="D1638" s="27"/>
      <c r="E1638" s="27"/>
      <c r="F1638" s="27"/>
      <c r="G1638" s="27"/>
      <c r="H1638" s="101"/>
      <c r="I1638" s="27"/>
      <c r="J1638" s="27"/>
    </row>
    <row r="1639" spans="1:10" x14ac:dyDescent="0.25">
      <c r="A1639" s="27"/>
      <c r="B1639" s="27"/>
      <c r="C1639" s="27"/>
      <c r="D1639" s="27"/>
      <c r="E1639" s="27"/>
      <c r="F1639" s="27"/>
      <c r="G1639" s="27"/>
      <c r="H1639" s="101"/>
      <c r="I1639" s="27"/>
      <c r="J1639" s="27"/>
    </row>
    <row r="1640" spans="1:10" x14ac:dyDescent="0.25">
      <c r="A1640" s="27"/>
      <c r="B1640" s="27"/>
      <c r="C1640" s="27"/>
      <c r="D1640" s="27"/>
      <c r="E1640" s="27"/>
      <c r="F1640" s="27"/>
      <c r="G1640" s="27"/>
      <c r="H1640" s="101"/>
      <c r="I1640" s="27"/>
      <c r="J1640" s="27"/>
    </row>
    <row r="1641" spans="1:10" x14ac:dyDescent="0.25">
      <c r="A1641" s="27"/>
      <c r="B1641" s="27"/>
      <c r="C1641" s="27"/>
      <c r="D1641" s="27"/>
      <c r="E1641" s="27"/>
      <c r="F1641" s="27"/>
      <c r="G1641" s="27"/>
      <c r="H1641" s="101"/>
      <c r="I1641" s="27"/>
      <c r="J1641" s="27"/>
    </row>
    <row r="1642" spans="1:10" x14ac:dyDescent="0.25">
      <c r="A1642" s="27"/>
      <c r="B1642" s="27"/>
      <c r="C1642" s="27"/>
      <c r="D1642" s="27"/>
      <c r="E1642" s="27"/>
      <c r="F1642" s="27"/>
      <c r="G1642" s="27"/>
      <c r="H1642" s="101"/>
      <c r="I1642" s="27"/>
      <c r="J1642" s="27"/>
    </row>
    <row r="1643" spans="1:10" x14ac:dyDescent="0.25">
      <c r="A1643" s="27"/>
      <c r="B1643" s="27"/>
      <c r="C1643" s="27"/>
      <c r="D1643" s="27"/>
      <c r="E1643" s="27"/>
      <c r="F1643" s="27"/>
      <c r="G1643" s="27"/>
      <c r="H1643" s="101"/>
      <c r="I1643" s="27"/>
      <c r="J1643" s="27"/>
    </row>
    <row r="1644" spans="1:10" x14ac:dyDescent="0.25">
      <c r="A1644" s="27"/>
      <c r="B1644" s="27"/>
      <c r="C1644" s="27"/>
      <c r="D1644" s="27"/>
      <c r="E1644" s="27"/>
      <c r="F1644" s="27"/>
      <c r="G1644" s="27"/>
      <c r="H1644" s="101"/>
      <c r="I1644" s="27"/>
      <c r="J1644" s="27"/>
    </row>
    <row r="1645" spans="1:10" x14ac:dyDescent="0.25">
      <c r="A1645" s="27"/>
      <c r="B1645" s="27"/>
      <c r="C1645" s="27"/>
      <c r="D1645" s="27"/>
      <c r="E1645" s="27"/>
      <c r="F1645" s="27"/>
      <c r="G1645" s="27"/>
      <c r="H1645" s="101"/>
      <c r="I1645" s="27"/>
      <c r="J1645" s="27"/>
    </row>
    <row r="1646" spans="1:10" x14ac:dyDescent="0.25">
      <c r="A1646" s="27"/>
      <c r="B1646" s="27"/>
      <c r="C1646" s="27"/>
      <c r="D1646" s="27"/>
      <c r="E1646" s="27"/>
      <c r="F1646" s="27"/>
      <c r="G1646" s="27"/>
      <c r="H1646" s="101"/>
      <c r="I1646" s="27"/>
      <c r="J1646" s="27"/>
    </row>
    <row r="1647" spans="1:10" x14ac:dyDescent="0.25">
      <c r="A1647" s="27"/>
      <c r="B1647" s="27"/>
      <c r="C1647" s="27"/>
      <c r="D1647" s="27"/>
      <c r="E1647" s="27"/>
      <c r="F1647" s="27"/>
      <c r="G1647" s="27"/>
      <c r="H1647" s="101"/>
      <c r="I1647" s="27"/>
      <c r="J1647" s="27"/>
    </row>
    <row r="1648" spans="1:10" x14ac:dyDescent="0.25">
      <c r="A1648" s="27"/>
      <c r="B1648" s="27"/>
      <c r="C1648" s="27"/>
      <c r="D1648" s="27"/>
      <c r="E1648" s="27"/>
      <c r="F1648" s="27"/>
      <c r="G1648" s="27"/>
      <c r="H1648" s="101"/>
      <c r="I1648" s="27"/>
      <c r="J1648" s="27"/>
    </row>
    <row r="1649" spans="1:10" x14ac:dyDescent="0.25">
      <c r="A1649" s="27"/>
      <c r="B1649" s="27"/>
      <c r="C1649" s="27"/>
      <c r="D1649" s="27"/>
      <c r="E1649" s="27"/>
      <c r="F1649" s="27"/>
      <c r="G1649" s="27"/>
      <c r="H1649" s="101"/>
      <c r="I1649" s="27"/>
      <c r="J1649" s="27"/>
    </row>
    <row r="1650" spans="1:10" x14ac:dyDescent="0.25">
      <c r="A1650" s="27"/>
      <c r="B1650" s="27"/>
      <c r="C1650" s="27"/>
      <c r="D1650" s="27"/>
      <c r="E1650" s="27"/>
      <c r="F1650" s="27"/>
      <c r="G1650" s="27"/>
      <c r="H1650" s="101"/>
      <c r="I1650" s="27"/>
      <c r="J1650" s="27"/>
    </row>
    <row r="1651" spans="1:10" x14ac:dyDescent="0.25">
      <c r="A1651" s="27"/>
      <c r="B1651" s="27"/>
      <c r="C1651" s="27"/>
      <c r="D1651" s="27"/>
      <c r="E1651" s="27"/>
      <c r="F1651" s="27"/>
      <c r="G1651" s="27"/>
      <c r="H1651" s="101"/>
      <c r="I1651" s="27"/>
      <c r="J1651" s="27"/>
    </row>
    <row r="1652" spans="1:10" x14ac:dyDescent="0.25">
      <c r="A1652" s="27"/>
      <c r="B1652" s="27"/>
      <c r="C1652" s="27"/>
      <c r="D1652" s="27"/>
      <c r="E1652" s="27"/>
      <c r="F1652" s="27"/>
      <c r="G1652" s="27"/>
      <c r="H1652" s="101"/>
      <c r="I1652" s="27"/>
      <c r="J1652" s="27"/>
    </row>
    <row r="1653" spans="1:10" x14ac:dyDescent="0.25">
      <c r="A1653" s="27"/>
      <c r="B1653" s="27"/>
      <c r="C1653" s="27"/>
      <c r="D1653" s="27"/>
      <c r="E1653" s="27"/>
      <c r="F1653" s="27"/>
      <c r="G1653" s="27"/>
      <c r="H1653" s="101"/>
      <c r="I1653" s="27"/>
      <c r="J1653" s="27"/>
    </row>
    <row r="1654" spans="1:10" x14ac:dyDescent="0.25">
      <c r="A1654" s="27"/>
      <c r="B1654" s="27"/>
      <c r="C1654" s="27"/>
      <c r="D1654" s="27"/>
      <c r="E1654" s="27"/>
      <c r="F1654" s="27"/>
      <c r="G1654" s="27"/>
      <c r="H1654" s="101"/>
      <c r="I1654" s="27"/>
      <c r="J1654" s="27"/>
    </row>
    <row r="1655" spans="1:10" x14ac:dyDescent="0.25">
      <c r="A1655" s="27"/>
      <c r="B1655" s="27"/>
      <c r="C1655" s="27"/>
      <c r="D1655" s="27"/>
      <c r="E1655" s="27"/>
      <c r="F1655" s="27"/>
      <c r="G1655" s="27"/>
      <c r="H1655" s="101"/>
      <c r="I1655" s="27"/>
      <c r="J1655" s="27"/>
    </row>
    <row r="1656" spans="1:10" x14ac:dyDescent="0.25">
      <c r="A1656" s="27"/>
      <c r="B1656" s="27"/>
      <c r="C1656" s="27"/>
      <c r="D1656" s="27"/>
      <c r="E1656" s="27"/>
      <c r="F1656" s="27"/>
      <c r="G1656" s="27"/>
      <c r="H1656" s="101"/>
      <c r="I1656" s="27"/>
      <c r="J1656" s="27"/>
    </row>
    <row r="1657" spans="1:10" x14ac:dyDescent="0.25">
      <c r="A1657" s="27"/>
      <c r="B1657" s="27"/>
      <c r="C1657" s="27"/>
      <c r="D1657" s="27"/>
      <c r="E1657" s="27"/>
      <c r="F1657" s="27"/>
      <c r="G1657" s="27"/>
      <c r="H1657" s="101"/>
      <c r="I1657" s="27"/>
      <c r="J1657" s="27"/>
    </row>
    <row r="1658" spans="1:10" x14ac:dyDescent="0.25">
      <c r="A1658" s="27"/>
      <c r="B1658" s="27"/>
      <c r="C1658" s="27"/>
      <c r="D1658" s="27"/>
      <c r="E1658" s="27"/>
      <c r="F1658" s="27"/>
      <c r="G1658" s="27"/>
      <c r="H1658" s="101"/>
      <c r="I1658" s="27"/>
      <c r="J1658" s="27"/>
    </row>
    <row r="1659" spans="1:10" x14ac:dyDescent="0.25">
      <c r="A1659" s="27"/>
      <c r="B1659" s="27"/>
      <c r="C1659" s="27"/>
      <c r="D1659" s="27"/>
      <c r="E1659" s="27"/>
      <c r="F1659" s="27"/>
      <c r="G1659" s="27"/>
      <c r="H1659" s="101"/>
      <c r="I1659" s="27"/>
      <c r="J1659" s="27"/>
    </row>
    <row r="1660" spans="1:10" x14ac:dyDescent="0.25">
      <c r="A1660" s="27"/>
      <c r="B1660" s="27"/>
      <c r="C1660" s="27"/>
      <c r="D1660" s="27"/>
      <c r="E1660" s="27"/>
      <c r="F1660" s="27"/>
      <c r="G1660" s="27"/>
      <c r="H1660" s="101"/>
      <c r="I1660" s="27"/>
      <c r="J1660" s="27"/>
    </row>
    <row r="1661" spans="1:10" x14ac:dyDescent="0.25">
      <c r="A1661" s="27"/>
      <c r="B1661" s="27"/>
      <c r="C1661" s="27"/>
      <c r="D1661" s="27"/>
      <c r="E1661" s="27"/>
      <c r="F1661" s="27"/>
      <c r="G1661" s="27"/>
      <c r="H1661" s="101"/>
      <c r="I1661" s="27"/>
      <c r="J1661" s="27"/>
    </row>
    <row r="1662" spans="1:10" x14ac:dyDescent="0.25">
      <c r="A1662" s="27"/>
      <c r="B1662" s="27"/>
      <c r="C1662" s="27"/>
      <c r="D1662" s="27"/>
      <c r="E1662" s="27"/>
      <c r="F1662" s="27"/>
      <c r="G1662" s="27"/>
      <c r="H1662" s="101"/>
      <c r="I1662" s="27"/>
      <c r="J1662" s="27"/>
    </row>
    <row r="1663" spans="1:10" x14ac:dyDescent="0.25">
      <c r="A1663" s="27"/>
      <c r="B1663" s="27"/>
      <c r="C1663" s="27"/>
      <c r="D1663" s="27"/>
      <c r="E1663" s="27"/>
      <c r="F1663" s="27"/>
      <c r="G1663" s="27"/>
      <c r="H1663" s="101"/>
      <c r="I1663" s="27"/>
      <c r="J1663" s="27"/>
    </row>
    <row r="1664" spans="1:10" x14ac:dyDescent="0.25">
      <c r="A1664" s="27"/>
      <c r="B1664" s="27"/>
      <c r="C1664" s="27"/>
      <c r="D1664" s="27"/>
      <c r="E1664" s="27"/>
      <c r="F1664" s="27"/>
      <c r="G1664" s="27"/>
      <c r="H1664" s="101"/>
      <c r="I1664" s="27"/>
      <c r="J1664" s="27"/>
    </row>
    <row r="1665" spans="1:10" x14ac:dyDescent="0.25">
      <c r="A1665" s="27"/>
      <c r="B1665" s="27"/>
      <c r="C1665" s="27"/>
      <c r="D1665" s="27"/>
      <c r="E1665" s="27"/>
      <c r="F1665" s="27"/>
      <c r="G1665" s="27"/>
      <c r="H1665" s="101"/>
      <c r="I1665" s="27"/>
      <c r="J1665" s="27"/>
    </row>
    <row r="1666" spans="1:10" x14ac:dyDescent="0.25">
      <c r="A1666" s="27"/>
      <c r="B1666" s="27"/>
      <c r="C1666" s="27"/>
      <c r="D1666" s="27"/>
      <c r="E1666" s="27"/>
      <c r="F1666" s="27"/>
      <c r="G1666" s="27"/>
      <c r="H1666" s="101"/>
      <c r="I1666" s="27"/>
      <c r="J1666" s="27"/>
    </row>
    <row r="1667" spans="1:10" x14ac:dyDescent="0.25">
      <c r="A1667" s="27"/>
      <c r="B1667" s="27"/>
      <c r="C1667" s="27"/>
      <c r="D1667" s="27"/>
      <c r="E1667" s="27"/>
      <c r="F1667" s="27"/>
      <c r="G1667" s="27"/>
      <c r="H1667" s="101"/>
      <c r="I1667" s="27"/>
      <c r="J1667" s="27"/>
    </row>
    <row r="1668" spans="1:10" x14ac:dyDescent="0.25">
      <c r="A1668" s="27"/>
      <c r="B1668" s="27"/>
      <c r="C1668" s="27"/>
      <c r="D1668" s="27"/>
      <c r="E1668" s="27"/>
      <c r="F1668" s="27"/>
      <c r="G1668" s="27"/>
      <c r="H1668" s="101"/>
      <c r="I1668" s="27"/>
      <c r="J1668" s="27"/>
    </row>
    <row r="1669" spans="1:10" x14ac:dyDescent="0.25">
      <c r="A1669" s="27"/>
      <c r="B1669" s="27"/>
      <c r="C1669" s="27"/>
      <c r="D1669" s="27"/>
      <c r="E1669" s="27"/>
      <c r="F1669" s="27"/>
      <c r="G1669" s="27"/>
      <c r="H1669" s="101"/>
      <c r="I1669" s="27"/>
      <c r="J1669" s="27"/>
    </row>
    <row r="1670" spans="1:10" x14ac:dyDescent="0.25">
      <c r="A1670" s="27"/>
      <c r="B1670" s="27"/>
      <c r="C1670" s="27"/>
      <c r="D1670" s="27"/>
      <c r="E1670" s="27"/>
      <c r="F1670" s="27"/>
      <c r="G1670" s="27"/>
      <c r="H1670" s="101"/>
      <c r="I1670" s="27"/>
      <c r="J1670" s="27"/>
    </row>
    <row r="1671" spans="1:10" x14ac:dyDescent="0.25">
      <c r="A1671" s="27"/>
      <c r="B1671" s="27"/>
      <c r="C1671" s="27"/>
      <c r="D1671" s="27"/>
      <c r="E1671" s="27"/>
      <c r="F1671" s="27"/>
      <c r="G1671" s="27"/>
      <c r="H1671" s="101"/>
      <c r="I1671" s="27"/>
      <c r="J1671" s="27"/>
    </row>
    <row r="1672" spans="1:10" x14ac:dyDescent="0.25">
      <c r="A1672" s="27"/>
      <c r="B1672" s="27"/>
      <c r="C1672" s="27"/>
      <c r="D1672" s="27"/>
      <c r="E1672" s="27"/>
      <c r="F1672" s="27"/>
      <c r="G1672" s="27"/>
      <c r="H1672" s="101"/>
      <c r="I1672" s="27"/>
      <c r="J1672" s="27"/>
    </row>
    <row r="1673" spans="1:10" x14ac:dyDescent="0.25">
      <c r="A1673" s="27"/>
      <c r="B1673" s="27"/>
      <c r="C1673" s="27"/>
      <c r="D1673" s="27"/>
      <c r="E1673" s="27"/>
      <c r="F1673" s="27"/>
      <c r="G1673" s="27"/>
      <c r="H1673" s="101"/>
      <c r="I1673" s="27"/>
      <c r="J1673" s="27"/>
    </row>
    <row r="1674" spans="1:10" x14ac:dyDescent="0.25">
      <c r="A1674" s="27"/>
      <c r="B1674" s="27"/>
      <c r="C1674" s="27"/>
      <c r="D1674" s="27"/>
      <c r="E1674" s="27"/>
      <c r="F1674" s="27"/>
      <c r="G1674" s="27"/>
      <c r="H1674" s="101"/>
      <c r="I1674" s="27"/>
      <c r="J1674" s="27"/>
    </row>
    <row r="1675" spans="1:10" x14ac:dyDescent="0.25">
      <c r="A1675" s="27"/>
      <c r="B1675" s="27"/>
      <c r="C1675" s="27"/>
      <c r="D1675" s="27"/>
      <c r="E1675" s="27"/>
      <c r="F1675" s="27"/>
      <c r="G1675" s="27"/>
      <c r="H1675" s="101"/>
      <c r="I1675" s="27"/>
      <c r="J1675" s="27"/>
    </row>
    <row r="1676" spans="1:10" x14ac:dyDescent="0.25">
      <c r="A1676" s="27"/>
      <c r="B1676" s="27"/>
      <c r="C1676" s="27"/>
      <c r="D1676" s="27"/>
      <c r="E1676" s="27"/>
      <c r="F1676" s="27"/>
      <c r="G1676" s="27"/>
      <c r="H1676" s="101"/>
      <c r="I1676" s="27"/>
      <c r="J1676" s="27"/>
    </row>
    <row r="1677" spans="1:10" x14ac:dyDescent="0.25">
      <c r="A1677" s="27"/>
      <c r="B1677" s="27"/>
      <c r="C1677" s="27"/>
      <c r="D1677" s="27"/>
      <c r="E1677" s="27"/>
      <c r="F1677" s="27"/>
      <c r="G1677" s="27"/>
      <c r="H1677" s="101"/>
      <c r="I1677" s="27"/>
      <c r="J1677" s="27"/>
    </row>
    <row r="1678" spans="1:10" x14ac:dyDescent="0.25">
      <c r="A1678" s="27"/>
      <c r="B1678" s="27"/>
      <c r="C1678" s="27"/>
      <c r="D1678" s="27"/>
      <c r="E1678" s="27"/>
      <c r="F1678" s="27"/>
      <c r="G1678" s="27"/>
      <c r="H1678" s="101"/>
      <c r="I1678" s="27"/>
      <c r="J1678" s="27"/>
    </row>
    <row r="1679" spans="1:10" x14ac:dyDescent="0.25">
      <c r="A1679" s="27"/>
      <c r="B1679" s="27"/>
      <c r="C1679" s="27"/>
      <c r="D1679" s="27"/>
      <c r="E1679" s="27"/>
      <c r="F1679" s="27"/>
      <c r="G1679" s="27"/>
      <c r="H1679" s="101"/>
      <c r="I1679" s="27"/>
      <c r="J1679" s="27"/>
    </row>
    <row r="1680" spans="1:10" x14ac:dyDescent="0.25">
      <c r="A1680" s="27"/>
      <c r="B1680" s="27"/>
      <c r="C1680" s="27"/>
      <c r="D1680" s="27"/>
      <c r="E1680" s="27"/>
      <c r="F1680" s="27"/>
      <c r="G1680" s="27"/>
      <c r="H1680" s="101"/>
      <c r="I1680" s="27"/>
      <c r="J1680" s="27"/>
    </row>
    <row r="1681" spans="1:10" x14ac:dyDescent="0.25">
      <c r="A1681" s="27"/>
      <c r="B1681" s="27"/>
      <c r="C1681" s="27"/>
      <c r="D1681" s="27"/>
      <c r="E1681" s="27"/>
      <c r="F1681" s="27"/>
      <c r="G1681" s="27"/>
      <c r="H1681" s="101"/>
      <c r="I1681" s="27"/>
      <c r="J1681" s="27"/>
    </row>
    <row r="1682" spans="1:10" x14ac:dyDescent="0.25">
      <c r="A1682" s="27"/>
      <c r="B1682" s="27"/>
      <c r="C1682" s="27"/>
      <c r="D1682" s="27"/>
      <c r="E1682" s="27"/>
      <c r="F1682" s="27"/>
      <c r="G1682" s="27"/>
      <c r="H1682" s="101"/>
      <c r="I1682" s="27"/>
      <c r="J1682" s="27"/>
    </row>
    <row r="1683" spans="1:10" x14ac:dyDescent="0.25">
      <c r="A1683" s="27"/>
      <c r="B1683" s="27"/>
      <c r="C1683" s="27"/>
      <c r="D1683" s="27"/>
      <c r="E1683" s="27"/>
      <c r="F1683" s="27"/>
      <c r="G1683" s="27"/>
      <c r="H1683" s="101"/>
      <c r="I1683" s="27"/>
      <c r="J1683" s="27"/>
    </row>
    <row r="1684" spans="1:10" x14ac:dyDescent="0.25">
      <c r="A1684" s="27"/>
      <c r="B1684" s="27"/>
      <c r="C1684" s="27"/>
      <c r="D1684" s="27"/>
      <c r="E1684" s="27"/>
      <c r="F1684" s="27"/>
      <c r="G1684" s="27"/>
      <c r="H1684" s="101"/>
      <c r="I1684" s="27"/>
      <c r="J1684" s="27"/>
    </row>
    <row r="1685" spans="1:10" x14ac:dyDescent="0.25">
      <c r="A1685" s="27"/>
      <c r="B1685" s="27"/>
      <c r="C1685" s="27"/>
      <c r="D1685" s="27"/>
      <c r="E1685" s="27"/>
      <c r="F1685" s="27"/>
      <c r="G1685" s="27"/>
      <c r="H1685" s="101"/>
      <c r="I1685" s="27"/>
      <c r="J1685" s="27"/>
    </row>
    <row r="1686" spans="1:10" x14ac:dyDescent="0.25">
      <c r="A1686" s="27"/>
      <c r="B1686" s="27"/>
      <c r="C1686" s="27"/>
      <c r="D1686" s="27"/>
      <c r="E1686" s="27"/>
      <c r="F1686" s="27"/>
      <c r="G1686" s="27"/>
      <c r="H1686" s="101"/>
      <c r="I1686" s="27"/>
      <c r="J1686" s="27"/>
    </row>
    <row r="1687" spans="1:10" x14ac:dyDescent="0.25">
      <c r="A1687" s="27"/>
      <c r="B1687" s="27"/>
      <c r="C1687" s="27"/>
      <c r="D1687" s="27"/>
      <c r="E1687" s="27"/>
      <c r="F1687" s="27"/>
      <c r="G1687" s="27"/>
      <c r="H1687" s="101"/>
      <c r="I1687" s="27"/>
      <c r="J1687" s="27"/>
    </row>
    <row r="1688" spans="1:10" x14ac:dyDescent="0.25">
      <c r="A1688" s="27"/>
      <c r="B1688" s="27"/>
      <c r="C1688" s="27"/>
      <c r="D1688" s="27"/>
      <c r="E1688" s="27"/>
      <c r="F1688" s="27"/>
      <c r="G1688" s="27"/>
      <c r="H1688" s="101"/>
      <c r="I1688" s="27"/>
      <c r="J1688" s="27"/>
    </row>
    <row r="1689" spans="1:10" x14ac:dyDescent="0.25">
      <c r="A1689" s="27"/>
      <c r="B1689" s="27"/>
      <c r="C1689" s="27"/>
      <c r="D1689" s="27"/>
      <c r="E1689" s="27"/>
      <c r="F1689" s="27"/>
      <c r="G1689" s="27"/>
      <c r="H1689" s="101"/>
      <c r="I1689" s="27"/>
      <c r="J1689" s="27"/>
    </row>
    <row r="1690" spans="1:10" x14ac:dyDescent="0.25">
      <c r="A1690" s="27"/>
      <c r="B1690" s="27"/>
      <c r="C1690" s="27"/>
      <c r="D1690" s="27"/>
      <c r="E1690" s="27"/>
      <c r="F1690" s="27"/>
      <c r="G1690" s="27"/>
      <c r="H1690" s="101"/>
      <c r="I1690" s="27"/>
      <c r="J1690" s="27"/>
    </row>
    <row r="1691" spans="1:10" x14ac:dyDescent="0.25">
      <c r="A1691" s="27"/>
      <c r="B1691" s="27"/>
      <c r="C1691" s="27"/>
      <c r="D1691" s="27"/>
      <c r="E1691" s="27"/>
      <c r="F1691" s="27"/>
      <c r="G1691" s="27"/>
      <c r="H1691" s="101"/>
      <c r="I1691" s="27"/>
      <c r="J1691" s="27"/>
    </row>
    <row r="1692" spans="1:10" x14ac:dyDescent="0.25">
      <c r="A1692" s="27"/>
      <c r="B1692" s="27"/>
      <c r="C1692" s="27"/>
      <c r="D1692" s="27"/>
      <c r="E1692" s="27"/>
      <c r="F1692" s="27"/>
      <c r="G1692" s="27"/>
      <c r="H1692" s="101"/>
      <c r="I1692" s="27"/>
      <c r="J1692" s="27"/>
    </row>
    <row r="1693" spans="1:10" x14ac:dyDescent="0.25">
      <c r="A1693" s="27"/>
      <c r="B1693" s="27"/>
      <c r="C1693" s="27"/>
      <c r="D1693" s="27"/>
      <c r="E1693" s="27"/>
      <c r="F1693" s="27"/>
      <c r="G1693" s="27"/>
      <c r="H1693" s="101"/>
      <c r="I1693" s="27"/>
      <c r="J1693" s="27"/>
    </row>
    <row r="1694" spans="1:10" x14ac:dyDescent="0.25">
      <c r="A1694" s="27"/>
      <c r="B1694" s="27"/>
      <c r="C1694" s="27"/>
      <c r="D1694" s="27"/>
      <c r="E1694" s="27"/>
      <c r="F1694" s="27"/>
      <c r="G1694" s="27"/>
      <c r="H1694" s="101"/>
      <c r="I1694" s="27"/>
      <c r="J1694" s="27"/>
    </row>
    <row r="1695" spans="1:10" x14ac:dyDescent="0.25">
      <c r="A1695" s="27"/>
      <c r="B1695" s="27"/>
      <c r="C1695" s="27"/>
      <c r="D1695" s="27"/>
      <c r="E1695" s="27"/>
      <c r="F1695" s="27"/>
      <c r="G1695" s="27"/>
      <c r="H1695" s="101"/>
      <c r="I1695" s="27"/>
      <c r="J1695" s="27"/>
    </row>
    <row r="1696" spans="1:10" x14ac:dyDescent="0.25">
      <c r="A1696" s="27"/>
      <c r="B1696" s="27"/>
      <c r="C1696" s="27"/>
      <c r="D1696" s="27"/>
      <c r="E1696" s="27"/>
      <c r="F1696" s="27"/>
      <c r="G1696" s="27"/>
      <c r="H1696" s="101"/>
      <c r="I1696" s="27"/>
      <c r="J1696" s="27"/>
    </row>
    <row r="1697" spans="1:10" x14ac:dyDescent="0.25">
      <c r="A1697" s="27"/>
      <c r="B1697" s="27"/>
      <c r="C1697" s="27"/>
      <c r="D1697" s="27"/>
      <c r="E1697" s="27"/>
      <c r="F1697" s="27"/>
      <c r="G1697" s="27"/>
      <c r="H1697" s="101"/>
      <c r="I1697" s="27"/>
      <c r="J1697" s="27"/>
    </row>
    <row r="1698" spans="1:10" x14ac:dyDescent="0.25">
      <c r="A1698" s="27"/>
      <c r="B1698" s="27"/>
      <c r="C1698" s="27"/>
      <c r="D1698" s="27"/>
      <c r="E1698" s="27"/>
      <c r="F1698" s="27"/>
      <c r="G1698" s="27"/>
      <c r="H1698" s="101"/>
      <c r="I1698" s="27"/>
      <c r="J1698" s="27"/>
    </row>
    <row r="1699" spans="1:10" x14ac:dyDescent="0.25">
      <c r="A1699" s="27"/>
      <c r="B1699" s="27"/>
      <c r="C1699" s="27"/>
      <c r="D1699" s="27"/>
      <c r="E1699" s="27"/>
      <c r="F1699" s="27"/>
      <c r="G1699" s="27"/>
      <c r="H1699" s="101"/>
      <c r="I1699" s="27"/>
      <c r="J1699" s="27"/>
    </row>
    <row r="1700" spans="1:10" x14ac:dyDescent="0.25">
      <c r="A1700" s="27"/>
      <c r="B1700" s="27"/>
      <c r="C1700" s="27"/>
      <c r="D1700" s="27"/>
      <c r="E1700" s="27"/>
      <c r="F1700" s="27"/>
      <c r="G1700" s="27"/>
      <c r="H1700" s="101"/>
      <c r="I1700" s="27"/>
      <c r="J1700" s="27"/>
    </row>
    <row r="1701" spans="1:10" x14ac:dyDescent="0.25">
      <c r="A1701" s="27"/>
      <c r="B1701" s="27"/>
      <c r="C1701" s="27"/>
      <c r="D1701" s="27"/>
      <c r="E1701" s="27"/>
      <c r="F1701" s="27"/>
      <c r="G1701" s="27"/>
      <c r="H1701" s="101"/>
      <c r="I1701" s="27"/>
      <c r="J1701" s="27"/>
    </row>
    <row r="1702" spans="1:10" x14ac:dyDescent="0.25">
      <c r="A1702" s="27"/>
      <c r="B1702" s="27"/>
      <c r="C1702" s="27"/>
      <c r="D1702" s="27"/>
      <c r="E1702" s="27"/>
      <c r="F1702" s="27"/>
      <c r="G1702" s="27"/>
      <c r="H1702" s="101"/>
      <c r="I1702" s="27"/>
      <c r="J1702" s="27"/>
    </row>
    <row r="1703" spans="1:10" x14ac:dyDescent="0.25">
      <c r="A1703" s="27"/>
      <c r="B1703" s="27"/>
      <c r="C1703" s="27"/>
      <c r="D1703" s="27"/>
      <c r="E1703" s="27"/>
      <c r="F1703" s="27"/>
      <c r="G1703" s="27"/>
      <c r="H1703" s="101"/>
      <c r="I1703" s="27"/>
      <c r="J1703" s="27"/>
    </row>
    <row r="1704" spans="1:10" x14ac:dyDescent="0.25">
      <c r="A1704" s="27"/>
      <c r="B1704" s="27"/>
      <c r="C1704" s="27"/>
      <c r="D1704" s="27"/>
      <c r="E1704" s="27"/>
      <c r="F1704" s="27"/>
      <c r="G1704" s="27"/>
      <c r="H1704" s="101"/>
      <c r="I1704" s="27"/>
      <c r="J1704" s="27"/>
    </row>
    <row r="1705" spans="1:10" x14ac:dyDescent="0.25">
      <c r="A1705" s="27"/>
      <c r="B1705" s="27"/>
      <c r="C1705" s="27"/>
      <c r="D1705" s="27"/>
      <c r="E1705" s="27"/>
      <c r="F1705" s="27"/>
      <c r="G1705" s="27"/>
      <c r="H1705" s="101"/>
      <c r="I1705" s="27"/>
      <c r="J1705" s="27"/>
    </row>
    <row r="1706" spans="1:10" x14ac:dyDescent="0.25">
      <c r="A1706" s="27"/>
      <c r="B1706" s="27"/>
      <c r="C1706" s="27"/>
      <c r="D1706" s="27"/>
      <c r="E1706" s="27"/>
      <c r="F1706" s="27"/>
      <c r="G1706" s="27"/>
      <c r="H1706" s="101"/>
      <c r="I1706" s="27"/>
      <c r="J1706" s="27"/>
    </row>
    <row r="1707" spans="1:10" x14ac:dyDescent="0.25">
      <c r="A1707" s="27"/>
      <c r="B1707" s="27"/>
      <c r="C1707" s="27"/>
      <c r="D1707" s="27"/>
      <c r="E1707" s="27"/>
      <c r="F1707" s="27"/>
      <c r="G1707" s="27"/>
      <c r="H1707" s="101"/>
      <c r="I1707" s="27"/>
      <c r="J1707" s="27"/>
    </row>
    <row r="1708" spans="1:10" x14ac:dyDescent="0.25">
      <c r="A1708" s="27"/>
      <c r="B1708" s="27"/>
      <c r="C1708" s="27"/>
      <c r="D1708" s="27"/>
      <c r="E1708" s="27"/>
      <c r="F1708" s="27"/>
      <c r="G1708" s="27"/>
      <c r="H1708" s="101"/>
      <c r="I1708" s="27"/>
      <c r="J1708" s="27"/>
    </row>
    <row r="1709" spans="1:10" x14ac:dyDescent="0.25">
      <c r="A1709" s="27"/>
      <c r="B1709" s="27"/>
      <c r="C1709" s="27"/>
      <c r="D1709" s="27"/>
      <c r="E1709" s="27"/>
      <c r="F1709" s="27"/>
      <c r="G1709" s="27"/>
      <c r="H1709" s="101"/>
      <c r="I1709" s="27"/>
      <c r="J1709" s="27"/>
    </row>
    <row r="1710" spans="1:10" x14ac:dyDescent="0.25">
      <c r="A1710" s="27"/>
      <c r="B1710" s="27"/>
      <c r="C1710" s="27"/>
      <c r="D1710" s="27"/>
      <c r="E1710" s="27"/>
      <c r="F1710" s="27"/>
      <c r="G1710" s="27"/>
      <c r="H1710" s="101"/>
      <c r="I1710" s="27"/>
      <c r="J1710" s="27"/>
    </row>
    <row r="1711" spans="1:10" x14ac:dyDescent="0.25">
      <c r="A1711" s="27"/>
      <c r="B1711" s="27"/>
      <c r="C1711" s="27"/>
      <c r="D1711" s="27"/>
      <c r="E1711" s="27"/>
      <c r="F1711" s="27"/>
      <c r="G1711" s="27"/>
      <c r="H1711" s="101"/>
      <c r="I1711" s="27"/>
      <c r="J1711" s="27"/>
    </row>
    <row r="1712" spans="1:10" x14ac:dyDescent="0.25">
      <c r="A1712" s="27"/>
      <c r="B1712" s="27"/>
      <c r="C1712" s="27"/>
      <c r="D1712" s="27"/>
      <c r="E1712" s="27"/>
      <c r="F1712" s="27"/>
      <c r="G1712" s="27"/>
      <c r="H1712" s="101"/>
      <c r="I1712" s="27"/>
      <c r="J1712" s="27"/>
    </row>
    <row r="1713" spans="1:10" x14ac:dyDescent="0.25">
      <c r="A1713" s="27"/>
      <c r="B1713" s="27"/>
      <c r="C1713" s="27"/>
      <c r="D1713" s="27"/>
      <c r="E1713" s="27"/>
      <c r="F1713" s="27"/>
      <c r="G1713" s="27"/>
      <c r="H1713" s="101"/>
      <c r="I1713" s="27"/>
      <c r="J1713" s="27"/>
    </row>
    <row r="1714" spans="1:10" x14ac:dyDescent="0.25">
      <c r="A1714" s="27"/>
      <c r="B1714" s="27"/>
      <c r="C1714" s="27"/>
      <c r="D1714" s="27"/>
      <c r="E1714" s="27"/>
      <c r="F1714" s="27"/>
      <c r="G1714" s="27"/>
      <c r="H1714" s="101"/>
      <c r="I1714" s="27"/>
      <c r="J1714" s="27"/>
    </row>
    <row r="1715" spans="1:10" x14ac:dyDescent="0.25">
      <c r="A1715" s="27"/>
      <c r="B1715" s="27"/>
      <c r="C1715" s="27"/>
      <c r="D1715" s="27"/>
      <c r="E1715" s="27"/>
      <c r="F1715" s="27"/>
      <c r="G1715" s="27"/>
      <c r="H1715" s="101"/>
      <c r="I1715" s="27"/>
      <c r="J1715" s="27"/>
    </row>
    <row r="1716" spans="1:10" x14ac:dyDescent="0.25">
      <c r="A1716" s="27"/>
      <c r="B1716" s="27"/>
      <c r="C1716" s="27"/>
      <c r="D1716" s="27"/>
      <c r="E1716" s="27"/>
      <c r="F1716" s="27"/>
      <c r="G1716" s="27"/>
      <c r="H1716" s="101"/>
      <c r="I1716" s="27"/>
      <c r="J1716" s="27"/>
    </row>
    <row r="1717" spans="1:10" x14ac:dyDescent="0.25">
      <c r="A1717" s="27"/>
      <c r="B1717" s="27"/>
      <c r="C1717" s="27"/>
      <c r="D1717" s="27"/>
      <c r="E1717" s="27"/>
      <c r="F1717" s="27"/>
      <c r="G1717" s="27"/>
      <c r="H1717" s="101"/>
      <c r="I1717" s="27"/>
      <c r="J1717" s="27"/>
    </row>
    <row r="1718" spans="1:10" x14ac:dyDescent="0.25">
      <c r="A1718" s="27"/>
      <c r="B1718" s="27"/>
      <c r="C1718" s="27"/>
      <c r="D1718" s="27"/>
      <c r="E1718" s="27"/>
      <c r="F1718" s="27"/>
      <c r="G1718" s="27"/>
      <c r="H1718" s="101"/>
      <c r="I1718" s="27"/>
      <c r="J1718" s="27"/>
    </row>
    <row r="1719" spans="1:10" x14ac:dyDescent="0.25">
      <c r="A1719" s="27"/>
      <c r="B1719" s="27"/>
      <c r="C1719" s="27"/>
      <c r="D1719" s="27"/>
      <c r="E1719" s="27"/>
      <c r="F1719" s="27"/>
      <c r="G1719" s="27"/>
      <c r="H1719" s="101"/>
      <c r="I1719" s="27"/>
      <c r="J1719" s="27"/>
    </row>
    <row r="1720" spans="1:10" x14ac:dyDescent="0.25">
      <c r="A1720" s="27"/>
      <c r="B1720" s="27"/>
      <c r="C1720" s="27"/>
      <c r="D1720" s="27"/>
      <c r="E1720" s="27"/>
      <c r="F1720" s="27"/>
      <c r="G1720" s="27"/>
      <c r="H1720" s="101"/>
      <c r="I1720" s="27"/>
      <c r="J1720" s="27"/>
    </row>
    <row r="1721" spans="1:10" x14ac:dyDescent="0.25">
      <c r="A1721" s="27"/>
      <c r="B1721" s="27"/>
      <c r="C1721" s="27"/>
      <c r="D1721" s="27"/>
      <c r="E1721" s="27"/>
      <c r="F1721" s="27"/>
      <c r="G1721" s="27"/>
      <c r="H1721" s="101"/>
      <c r="I1721" s="27"/>
      <c r="J1721" s="27"/>
    </row>
    <row r="1722" spans="1:10" x14ac:dyDescent="0.25">
      <c r="A1722" s="27"/>
      <c r="B1722" s="27"/>
      <c r="C1722" s="27"/>
      <c r="D1722" s="27"/>
      <c r="E1722" s="27"/>
      <c r="F1722" s="27"/>
      <c r="G1722" s="27"/>
      <c r="H1722" s="101"/>
      <c r="I1722" s="27"/>
      <c r="J1722" s="27"/>
    </row>
    <row r="1723" spans="1:10" x14ac:dyDescent="0.25">
      <c r="A1723" s="27"/>
      <c r="B1723" s="27"/>
      <c r="C1723" s="27"/>
      <c r="D1723" s="27"/>
      <c r="E1723" s="27"/>
      <c r="F1723" s="27"/>
      <c r="G1723" s="27"/>
      <c r="H1723" s="101"/>
      <c r="I1723" s="27"/>
      <c r="J1723" s="27"/>
    </row>
    <row r="1724" spans="1:10" x14ac:dyDescent="0.25">
      <c r="A1724" s="27"/>
      <c r="B1724" s="27"/>
      <c r="C1724" s="27"/>
      <c r="D1724" s="27"/>
      <c r="E1724" s="27"/>
      <c r="F1724" s="27"/>
      <c r="G1724" s="27"/>
      <c r="H1724" s="101"/>
      <c r="I1724" s="27"/>
      <c r="J1724" s="27"/>
    </row>
    <row r="1725" spans="1:10" x14ac:dyDescent="0.25">
      <c r="A1725" s="27"/>
      <c r="B1725" s="27"/>
      <c r="C1725" s="27"/>
      <c r="D1725" s="27"/>
      <c r="E1725" s="27"/>
      <c r="F1725" s="27"/>
      <c r="G1725" s="27"/>
      <c r="H1725" s="101"/>
      <c r="I1725" s="27"/>
      <c r="J1725" s="27"/>
    </row>
    <row r="1726" spans="1:10" x14ac:dyDescent="0.25">
      <c r="A1726" s="27"/>
      <c r="B1726" s="27"/>
      <c r="C1726" s="27"/>
      <c r="D1726" s="27"/>
      <c r="E1726" s="27"/>
      <c r="F1726" s="27"/>
      <c r="G1726" s="27"/>
      <c r="H1726" s="101"/>
      <c r="I1726" s="27"/>
      <c r="J1726" s="27"/>
    </row>
    <row r="1727" spans="1:10" x14ac:dyDescent="0.25">
      <c r="A1727" s="27"/>
      <c r="B1727" s="27"/>
      <c r="C1727" s="27"/>
      <c r="D1727" s="27"/>
      <c r="E1727" s="27"/>
      <c r="F1727" s="27"/>
      <c r="G1727" s="27"/>
      <c r="H1727" s="101"/>
      <c r="I1727" s="27"/>
      <c r="J1727" s="27"/>
    </row>
    <row r="1728" spans="1:10" x14ac:dyDescent="0.25">
      <c r="A1728" s="27"/>
      <c r="B1728" s="27"/>
      <c r="C1728" s="27"/>
      <c r="D1728" s="27"/>
      <c r="E1728" s="27"/>
      <c r="F1728" s="27"/>
      <c r="G1728" s="27"/>
      <c r="H1728" s="101"/>
      <c r="I1728" s="27"/>
      <c r="J1728" s="27"/>
    </row>
    <row r="1729" spans="1:10" x14ac:dyDescent="0.25">
      <c r="A1729" s="27"/>
      <c r="B1729" s="27"/>
      <c r="C1729" s="27"/>
      <c r="D1729" s="27"/>
      <c r="E1729" s="27"/>
      <c r="F1729" s="27"/>
      <c r="G1729" s="27"/>
      <c r="H1729" s="101"/>
      <c r="I1729" s="27"/>
      <c r="J1729" s="27"/>
    </row>
    <row r="1730" spans="1:10" x14ac:dyDescent="0.25">
      <c r="A1730" s="27"/>
      <c r="B1730" s="27"/>
      <c r="C1730" s="27"/>
      <c r="D1730" s="27"/>
      <c r="E1730" s="27"/>
      <c r="F1730" s="27"/>
      <c r="G1730" s="27"/>
      <c r="H1730" s="101"/>
      <c r="I1730" s="27"/>
      <c r="J1730" s="27"/>
    </row>
    <row r="1731" spans="1:10" x14ac:dyDescent="0.25">
      <c r="A1731" s="27"/>
      <c r="B1731" s="27"/>
      <c r="C1731" s="27"/>
      <c r="D1731" s="27"/>
      <c r="E1731" s="27"/>
      <c r="F1731" s="27"/>
      <c r="G1731" s="27"/>
      <c r="H1731" s="101"/>
      <c r="I1731" s="27"/>
      <c r="J1731" s="27"/>
    </row>
    <row r="1732" spans="1:10" x14ac:dyDescent="0.25">
      <c r="A1732" s="27"/>
      <c r="B1732" s="27"/>
      <c r="C1732" s="27"/>
      <c r="D1732" s="27"/>
      <c r="E1732" s="27"/>
      <c r="F1732" s="27"/>
      <c r="G1732" s="27"/>
      <c r="H1732" s="101"/>
      <c r="I1732" s="27"/>
      <c r="J1732" s="27"/>
    </row>
    <row r="1733" spans="1:10" x14ac:dyDescent="0.25">
      <c r="A1733" s="27"/>
      <c r="B1733" s="27"/>
      <c r="C1733" s="27"/>
      <c r="D1733" s="27"/>
      <c r="E1733" s="27"/>
      <c r="F1733" s="27"/>
      <c r="G1733" s="27"/>
      <c r="H1733" s="101"/>
      <c r="I1733" s="27"/>
      <c r="J1733" s="27"/>
    </row>
    <row r="1734" spans="1:10" x14ac:dyDescent="0.25">
      <c r="A1734" s="27"/>
      <c r="B1734" s="27"/>
      <c r="C1734" s="27"/>
      <c r="D1734" s="27"/>
      <c r="E1734" s="27"/>
      <c r="F1734" s="27"/>
      <c r="G1734" s="27"/>
      <c r="H1734" s="101"/>
      <c r="I1734" s="27"/>
      <c r="J1734" s="27"/>
    </row>
    <row r="1735" spans="1:10" x14ac:dyDescent="0.25">
      <c r="A1735" s="27"/>
      <c r="B1735" s="27"/>
      <c r="C1735" s="27"/>
      <c r="D1735" s="27"/>
      <c r="E1735" s="27"/>
      <c r="F1735" s="27"/>
      <c r="G1735" s="27"/>
      <c r="H1735" s="101"/>
      <c r="I1735" s="27"/>
      <c r="J1735" s="27"/>
    </row>
    <row r="1736" spans="1:10" x14ac:dyDescent="0.25">
      <c r="A1736" s="27"/>
      <c r="B1736" s="27"/>
      <c r="C1736" s="27"/>
      <c r="D1736" s="27"/>
      <c r="E1736" s="27"/>
      <c r="F1736" s="27"/>
      <c r="G1736" s="27"/>
      <c r="H1736" s="101"/>
      <c r="I1736" s="27"/>
      <c r="J1736" s="27"/>
    </row>
    <row r="1737" spans="1:10" x14ac:dyDescent="0.25">
      <c r="A1737" s="27"/>
      <c r="B1737" s="27"/>
      <c r="C1737" s="27"/>
      <c r="D1737" s="27"/>
      <c r="E1737" s="27"/>
      <c r="F1737" s="27"/>
      <c r="G1737" s="27"/>
      <c r="H1737" s="101"/>
      <c r="I1737" s="27"/>
      <c r="J1737" s="27"/>
    </row>
    <row r="1738" spans="1:10" x14ac:dyDescent="0.25">
      <c r="A1738" s="27"/>
      <c r="B1738" s="27"/>
      <c r="C1738" s="27"/>
      <c r="D1738" s="27"/>
      <c r="E1738" s="27"/>
      <c r="F1738" s="27"/>
      <c r="G1738" s="27"/>
      <c r="H1738" s="101"/>
      <c r="I1738" s="27"/>
      <c r="J1738" s="27"/>
    </row>
    <row r="1739" spans="1:10" x14ac:dyDescent="0.25">
      <c r="A1739" s="27"/>
      <c r="B1739" s="27"/>
      <c r="C1739" s="27"/>
      <c r="D1739" s="27"/>
      <c r="E1739" s="27"/>
      <c r="F1739" s="27"/>
      <c r="G1739" s="27"/>
      <c r="H1739" s="101"/>
      <c r="I1739" s="27"/>
      <c r="J1739" s="27"/>
    </row>
    <row r="1740" spans="1:10" x14ac:dyDescent="0.25">
      <c r="A1740" s="27"/>
      <c r="B1740" s="27"/>
      <c r="C1740" s="27"/>
      <c r="D1740" s="27"/>
      <c r="E1740" s="27"/>
      <c r="F1740" s="27"/>
      <c r="G1740" s="27"/>
      <c r="H1740" s="101"/>
      <c r="I1740" s="27"/>
      <c r="J1740" s="27"/>
    </row>
    <row r="1741" spans="1:10" x14ac:dyDescent="0.25">
      <c r="A1741" s="27"/>
      <c r="B1741" s="27"/>
      <c r="C1741" s="27"/>
      <c r="D1741" s="27"/>
      <c r="E1741" s="27"/>
      <c r="F1741" s="27"/>
      <c r="G1741" s="27"/>
      <c r="H1741" s="101"/>
      <c r="I1741" s="27"/>
      <c r="J1741" s="27"/>
    </row>
    <row r="1742" spans="1:10" x14ac:dyDescent="0.25">
      <c r="A1742" s="27"/>
      <c r="B1742" s="27"/>
      <c r="C1742" s="27"/>
      <c r="D1742" s="27"/>
      <c r="E1742" s="27"/>
      <c r="F1742" s="27"/>
      <c r="G1742" s="27"/>
      <c r="H1742" s="101"/>
      <c r="I1742" s="27"/>
      <c r="J1742" s="27"/>
    </row>
    <row r="1743" spans="1:10" x14ac:dyDescent="0.25">
      <c r="A1743" s="27"/>
      <c r="B1743" s="27"/>
      <c r="C1743" s="27"/>
      <c r="D1743" s="27"/>
      <c r="E1743" s="27"/>
      <c r="F1743" s="27"/>
      <c r="G1743" s="27"/>
      <c r="H1743" s="101"/>
      <c r="I1743" s="27"/>
      <c r="J1743" s="27"/>
    </row>
    <row r="1744" spans="1:10" x14ac:dyDescent="0.25">
      <c r="A1744" s="27"/>
      <c r="B1744" s="27"/>
      <c r="C1744" s="27"/>
      <c r="D1744" s="27"/>
      <c r="E1744" s="27"/>
      <c r="F1744" s="27"/>
      <c r="G1744" s="27"/>
      <c r="H1744" s="101"/>
      <c r="I1744" s="27"/>
      <c r="J1744" s="27"/>
    </row>
    <row r="1745" spans="1:10" x14ac:dyDescent="0.25">
      <c r="A1745" s="27"/>
      <c r="B1745" s="27"/>
      <c r="C1745" s="27"/>
      <c r="D1745" s="27"/>
      <c r="E1745" s="27"/>
      <c r="F1745" s="27"/>
      <c r="G1745" s="27"/>
      <c r="H1745" s="101"/>
      <c r="I1745" s="27"/>
      <c r="J1745" s="27"/>
    </row>
    <row r="1746" spans="1:10" x14ac:dyDescent="0.25">
      <c r="A1746" s="27"/>
      <c r="B1746" s="27"/>
      <c r="C1746" s="27"/>
      <c r="D1746" s="27"/>
      <c r="E1746" s="27"/>
      <c r="F1746" s="27"/>
      <c r="G1746" s="27"/>
      <c r="H1746" s="101"/>
      <c r="I1746" s="27"/>
      <c r="J1746" s="27"/>
    </row>
    <row r="1747" spans="1:10" x14ac:dyDescent="0.25">
      <c r="A1747" s="27"/>
      <c r="B1747" s="27"/>
      <c r="C1747" s="27"/>
      <c r="D1747" s="27"/>
      <c r="E1747" s="27"/>
      <c r="F1747" s="27"/>
      <c r="G1747" s="27"/>
      <c r="H1747" s="101"/>
      <c r="I1747" s="27"/>
      <c r="J1747" s="27"/>
    </row>
    <row r="1748" spans="1:10" x14ac:dyDescent="0.25">
      <c r="A1748" s="27"/>
      <c r="B1748" s="27"/>
      <c r="C1748" s="27"/>
      <c r="D1748" s="27"/>
      <c r="E1748" s="27"/>
      <c r="F1748" s="27"/>
      <c r="G1748" s="27"/>
      <c r="H1748" s="101"/>
      <c r="I1748" s="27"/>
      <c r="J1748" s="27"/>
    </row>
    <row r="1749" spans="1:10" x14ac:dyDescent="0.25">
      <c r="A1749" s="27"/>
      <c r="B1749" s="27"/>
      <c r="C1749" s="27"/>
      <c r="D1749" s="27"/>
      <c r="E1749" s="27"/>
      <c r="F1749" s="27"/>
      <c r="G1749" s="27"/>
      <c r="H1749" s="101"/>
      <c r="I1749" s="27"/>
      <c r="J1749" s="27"/>
    </row>
    <row r="1750" spans="1:10" x14ac:dyDescent="0.25">
      <c r="A1750" s="27"/>
      <c r="B1750" s="27"/>
      <c r="C1750" s="27"/>
      <c r="D1750" s="27"/>
      <c r="E1750" s="27"/>
      <c r="F1750" s="27"/>
      <c r="G1750" s="27"/>
      <c r="H1750" s="101"/>
      <c r="I1750" s="27"/>
      <c r="J1750" s="27"/>
    </row>
    <row r="1751" spans="1:10" x14ac:dyDescent="0.25">
      <c r="A1751" s="27"/>
      <c r="B1751" s="27"/>
      <c r="C1751" s="27"/>
      <c r="D1751" s="27"/>
      <c r="E1751" s="27"/>
      <c r="F1751" s="27"/>
      <c r="G1751" s="27"/>
      <c r="H1751" s="101"/>
      <c r="I1751" s="27"/>
      <c r="J1751" s="27"/>
    </row>
    <row r="1752" spans="1:10" x14ac:dyDescent="0.25">
      <c r="A1752" s="27"/>
      <c r="B1752" s="27"/>
      <c r="C1752" s="27"/>
      <c r="D1752" s="27"/>
      <c r="E1752" s="27"/>
      <c r="F1752" s="27"/>
      <c r="G1752" s="27"/>
      <c r="H1752" s="101"/>
      <c r="I1752" s="27"/>
      <c r="J1752" s="27"/>
    </row>
    <row r="1753" spans="1:10" x14ac:dyDescent="0.25">
      <c r="A1753" s="27"/>
      <c r="B1753" s="27"/>
      <c r="C1753" s="27"/>
      <c r="D1753" s="27"/>
      <c r="E1753" s="27"/>
      <c r="F1753" s="27"/>
      <c r="G1753" s="27"/>
      <c r="H1753" s="101"/>
      <c r="I1753" s="27"/>
      <c r="J1753" s="27"/>
    </row>
    <row r="1754" spans="1:10" x14ac:dyDescent="0.25">
      <c r="A1754" s="27"/>
      <c r="B1754" s="27"/>
      <c r="C1754" s="27"/>
      <c r="D1754" s="27"/>
      <c r="E1754" s="27"/>
      <c r="F1754" s="27"/>
      <c r="G1754" s="27"/>
      <c r="H1754" s="101"/>
      <c r="I1754" s="27"/>
      <c r="J1754" s="27"/>
    </row>
    <row r="1755" spans="1:10" x14ac:dyDescent="0.25">
      <c r="A1755" s="27"/>
      <c r="B1755" s="27"/>
      <c r="C1755" s="27"/>
      <c r="D1755" s="27"/>
      <c r="E1755" s="27"/>
      <c r="F1755" s="27"/>
      <c r="G1755" s="27"/>
      <c r="H1755" s="101"/>
      <c r="I1755" s="27"/>
      <c r="J1755" s="27"/>
    </row>
    <row r="1756" spans="1:10" x14ac:dyDescent="0.25">
      <c r="A1756" s="27"/>
      <c r="B1756" s="27"/>
      <c r="C1756" s="27"/>
      <c r="D1756" s="27"/>
      <c r="E1756" s="27"/>
      <c r="F1756" s="27"/>
      <c r="G1756" s="27"/>
      <c r="H1756" s="101"/>
      <c r="I1756" s="27"/>
      <c r="J1756" s="27"/>
    </row>
    <row r="1757" spans="1:10" x14ac:dyDescent="0.25">
      <c r="A1757" s="27"/>
      <c r="B1757" s="27"/>
      <c r="C1757" s="27"/>
      <c r="D1757" s="27"/>
      <c r="E1757" s="27"/>
      <c r="F1757" s="27"/>
      <c r="G1757" s="27"/>
      <c r="H1757" s="101"/>
      <c r="I1757" s="27"/>
      <c r="J1757" s="27"/>
    </row>
    <row r="1758" spans="1:10" x14ac:dyDescent="0.25">
      <c r="A1758" s="27"/>
      <c r="B1758" s="27"/>
      <c r="C1758" s="27"/>
      <c r="D1758" s="27"/>
      <c r="E1758" s="27"/>
      <c r="F1758" s="27"/>
      <c r="G1758" s="27"/>
      <c r="H1758" s="101"/>
      <c r="I1758" s="27"/>
      <c r="J1758" s="27"/>
    </row>
    <row r="1759" spans="1:10" x14ac:dyDescent="0.25">
      <c r="A1759" s="27"/>
      <c r="B1759" s="27"/>
      <c r="C1759" s="27"/>
      <c r="D1759" s="27"/>
      <c r="E1759" s="27"/>
      <c r="F1759" s="27"/>
      <c r="G1759" s="27"/>
      <c r="H1759" s="101"/>
      <c r="I1759" s="27"/>
      <c r="J1759" s="27"/>
    </row>
    <row r="1760" spans="1:10" x14ac:dyDescent="0.25">
      <c r="A1760" s="27"/>
      <c r="B1760" s="27"/>
      <c r="C1760" s="27"/>
      <c r="D1760" s="27"/>
      <c r="E1760" s="27"/>
      <c r="F1760" s="27"/>
      <c r="G1760" s="27"/>
      <c r="H1760" s="101"/>
      <c r="I1760" s="27"/>
      <c r="J1760" s="27"/>
    </row>
    <row r="1761" spans="1:10" x14ac:dyDescent="0.25">
      <c r="A1761" s="27"/>
      <c r="B1761" s="27"/>
      <c r="C1761" s="27"/>
      <c r="D1761" s="27"/>
      <c r="E1761" s="27"/>
      <c r="F1761" s="27"/>
      <c r="G1761" s="27"/>
      <c r="H1761" s="101"/>
      <c r="I1761" s="27"/>
      <c r="J1761" s="27"/>
    </row>
    <row r="1762" spans="1:10" x14ac:dyDescent="0.25">
      <c r="A1762" s="27"/>
      <c r="B1762" s="27"/>
      <c r="C1762" s="27"/>
      <c r="D1762" s="27"/>
      <c r="E1762" s="27"/>
      <c r="F1762" s="27"/>
      <c r="G1762" s="27"/>
      <c r="H1762" s="101"/>
      <c r="I1762" s="27"/>
      <c r="J1762" s="27"/>
    </row>
    <row r="1763" spans="1:10" x14ac:dyDescent="0.25">
      <c r="A1763" s="27"/>
      <c r="B1763" s="27"/>
      <c r="C1763" s="27"/>
      <c r="D1763" s="27"/>
      <c r="E1763" s="27"/>
      <c r="F1763" s="27"/>
      <c r="G1763" s="27"/>
      <c r="H1763" s="101"/>
      <c r="I1763" s="27"/>
      <c r="J1763" s="27"/>
    </row>
    <row r="1764" spans="1:10" x14ac:dyDescent="0.25">
      <c r="A1764" s="27"/>
      <c r="B1764" s="27"/>
      <c r="C1764" s="27"/>
      <c r="D1764" s="27"/>
      <c r="E1764" s="27"/>
      <c r="F1764" s="27"/>
      <c r="G1764" s="27"/>
      <c r="H1764" s="101"/>
      <c r="I1764" s="27"/>
      <c r="J1764" s="27"/>
    </row>
    <row r="1765" spans="1:10" x14ac:dyDescent="0.25">
      <c r="A1765" s="27"/>
      <c r="B1765" s="27"/>
      <c r="C1765" s="27"/>
      <c r="D1765" s="27"/>
      <c r="E1765" s="27"/>
      <c r="F1765" s="27"/>
      <c r="G1765" s="27"/>
      <c r="H1765" s="101"/>
      <c r="I1765" s="27"/>
      <c r="J1765" s="27"/>
    </row>
    <row r="1766" spans="1:10" x14ac:dyDescent="0.25">
      <c r="A1766" s="27"/>
      <c r="B1766" s="27"/>
      <c r="C1766" s="27"/>
      <c r="D1766" s="27"/>
      <c r="E1766" s="27"/>
      <c r="F1766" s="27"/>
      <c r="G1766" s="27"/>
      <c r="H1766" s="101"/>
      <c r="I1766" s="27"/>
      <c r="J1766" s="27"/>
    </row>
    <row r="1767" spans="1:10" x14ac:dyDescent="0.25">
      <c r="A1767" s="27"/>
      <c r="B1767" s="27"/>
      <c r="C1767" s="27"/>
      <c r="D1767" s="27"/>
      <c r="E1767" s="27"/>
      <c r="F1767" s="27"/>
      <c r="G1767" s="27"/>
      <c r="H1767" s="101"/>
      <c r="I1767" s="27"/>
      <c r="J1767" s="27"/>
    </row>
    <row r="1768" spans="1:10" x14ac:dyDescent="0.25">
      <c r="A1768" s="27"/>
      <c r="B1768" s="27"/>
      <c r="C1768" s="27"/>
      <c r="D1768" s="27"/>
      <c r="E1768" s="27"/>
      <c r="F1768" s="27"/>
      <c r="G1768" s="27"/>
      <c r="H1768" s="101"/>
      <c r="I1768" s="27"/>
      <c r="J1768" s="27"/>
    </row>
    <row r="1769" spans="1:10" x14ac:dyDescent="0.25">
      <c r="A1769" s="27"/>
      <c r="B1769" s="27"/>
      <c r="C1769" s="27"/>
      <c r="D1769" s="27"/>
      <c r="E1769" s="27"/>
      <c r="F1769" s="27"/>
      <c r="G1769" s="27"/>
      <c r="H1769" s="101"/>
      <c r="I1769" s="27"/>
      <c r="J1769" s="27"/>
    </row>
    <row r="1770" spans="1:10" x14ac:dyDescent="0.25">
      <c r="A1770" s="27"/>
      <c r="B1770" s="27"/>
      <c r="C1770" s="27"/>
      <c r="D1770" s="27"/>
      <c r="E1770" s="27"/>
      <c r="F1770" s="27"/>
      <c r="G1770" s="27"/>
      <c r="H1770" s="101"/>
      <c r="I1770" s="27"/>
      <c r="J1770" s="27"/>
    </row>
    <row r="1771" spans="1:10" x14ac:dyDescent="0.25">
      <c r="A1771" s="27"/>
      <c r="B1771" s="27"/>
      <c r="C1771" s="27"/>
      <c r="D1771" s="27"/>
      <c r="E1771" s="27"/>
      <c r="F1771" s="27"/>
      <c r="G1771" s="27"/>
      <c r="H1771" s="101"/>
      <c r="I1771" s="27"/>
      <c r="J1771" s="27"/>
    </row>
    <row r="1772" spans="1:10" x14ac:dyDescent="0.25">
      <c r="A1772" s="27"/>
      <c r="B1772" s="27"/>
      <c r="C1772" s="27"/>
      <c r="D1772" s="27"/>
      <c r="E1772" s="27"/>
      <c r="F1772" s="27"/>
      <c r="G1772" s="27"/>
      <c r="H1772" s="101"/>
      <c r="I1772" s="27"/>
      <c r="J1772" s="27"/>
    </row>
    <row r="1773" spans="1:10" x14ac:dyDescent="0.25">
      <c r="A1773" s="27"/>
      <c r="B1773" s="27"/>
      <c r="C1773" s="27"/>
      <c r="D1773" s="27"/>
      <c r="E1773" s="27"/>
      <c r="F1773" s="27"/>
      <c r="G1773" s="27"/>
      <c r="H1773" s="101"/>
      <c r="I1773" s="27"/>
      <c r="J1773" s="27"/>
    </row>
    <row r="1774" spans="1:10" x14ac:dyDescent="0.25">
      <c r="A1774" s="27"/>
      <c r="B1774" s="27"/>
      <c r="C1774" s="27"/>
      <c r="D1774" s="27"/>
      <c r="E1774" s="27"/>
      <c r="F1774" s="27"/>
      <c r="G1774" s="27"/>
      <c r="H1774" s="101"/>
      <c r="I1774" s="27"/>
      <c r="J1774" s="27"/>
    </row>
    <row r="1775" spans="1:10" x14ac:dyDescent="0.25">
      <c r="A1775" s="27"/>
      <c r="B1775" s="27"/>
      <c r="C1775" s="27"/>
      <c r="D1775" s="27"/>
      <c r="E1775" s="27"/>
      <c r="F1775" s="27"/>
      <c r="G1775" s="27"/>
      <c r="H1775" s="101"/>
      <c r="I1775" s="27"/>
      <c r="J1775" s="27"/>
    </row>
    <row r="1776" spans="1:10" x14ac:dyDescent="0.25">
      <c r="A1776" s="27"/>
      <c r="B1776" s="27"/>
      <c r="C1776" s="27"/>
      <c r="D1776" s="27"/>
      <c r="E1776" s="27"/>
      <c r="F1776" s="27"/>
      <c r="G1776" s="27"/>
      <c r="H1776" s="101"/>
      <c r="I1776" s="27"/>
      <c r="J1776" s="27"/>
    </row>
    <row r="1777" spans="1:10" x14ac:dyDescent="0.25">
      <c r="A1777" s="27"/>
      <c r="B1777" s="27"/>
      <c r="C1777" s="27"/>
      <c r="D1777" s="27"/>
      <c r="E1777" s="27"/>
      <c r="F1777" s="27"/>
      <c r="G1777" s="27"/>
      <c r="H1777" s="101"/>
      <c r="I1777" s="27"/>
      <c r="J1777" s="27"/>
    </row>
    <row r="1778" spans="1:10" x14ac:dyDescent="0.25">
      <c r="A1778" s="27"/>
      <c r="B1778" s="27"/>
      <c r="C1778" s="27"/>
      <c r="D1778" s="27"/>
      <c r="E1778" s="27"/>
      <c r="F1778" s="27"/>
      <c r="G1778" s="27"/>
      <c r="H1778" s="101"/>
      <c r="I1778" s="27"/>
      <c r="J1778" s="27"/>
    </row>
    <row r="1779" spans="1:10" x14ac:dyDescent="0.25">
      <c r="A1779" s="27"/>
      <c r="B1779" s="27"/>
      <c r="C1779" s="27"/>
      <c r="D1779" s="27"/>
      <c r="E1779" s="27"/>
      <c r="F1779" s="27"/>
      <c r="G1779" s="27"/>
      <c r="H1779" s="101"/>
      <c r="I1779" s="27"/>
      <c r="J1779" s="27"/>
    </row>
    <row r="1780" spans="1:10" x14ac:dyDescent="0.25">
      <c r="A1780" s="27"/>
      <c r="B1780" s="27"/>
      <c r="C1780" s="27"/>
      <c r="D1780" s="27"/>
      <c r="E1780" s="27"/>
      <c r="F1780" s="27"/>
      <c r="G1780" s="27"/>
      <c r="H1780" s="101"/>
      <c r="I1780" s="27"/>
      <c r="J1780" s="27"/>
    </row>
    <row r="1781" spans="1:10" x14ac:dyDescent="0.25">
      <c r="A1781" s="27"/>
      <c r="B1781" s="27"/>
      <c r="C1781" s="27"/>
      <c r="D1781" s="27"/>
      <c r="E1781" s="27"/>
      <c r="F1781" s="27"/>
      <c r="G1781" s="27"/>
      <c r="H1781" s="101"/>
      <c r="I1781" s="27"/>
      <c r="J1781" s="27"/>
    </row>
    <row r="1782" spans="1:10" x14ac:dyDescent="0.25">
      <c r="A1782" s="27"/>
      <c r="B1782" s="27"/>
      <c r="C1782" s="27"/>
      <c r="D1782" s="27"/>
      <c r="E1782" s="27"/>
      <c r="F1782" s="27"/>
      <c r="G1782" s="27"/>
      <c r="H1782" s="101"/>
      <c r="I1782" s="27"/>
      <c r="J1782" s="27"/>
    </row>
    <row r="1783" spans="1:10" x14ac:dyDescent="0.25">
      <c r="A1783" s="27"/>
      <c r="B1783" s="27"/>
      <c r="C1783" s="27"/>
      <c r="D1783" s="27"/>
      <c r="E1783" s="27"/>
      <c r="F1783" s="27"/>
      <c r="G1783" s="27"/>
      <c r="H1783" s="101"/>
      <c r="I1783" s="27"/>
      <c r="J1783" s="27"/>
    </row>
    <row r="1784" spans="1:10" x14ac:dyDescent="0.25">
      <c r="A1784" s="27"/>
      <c r="B1784" s="27"/>
      <c r="C1784" s="27"/>
      <c r="D1784" s="27"/>
      <c r="E1784" s="27"/>
      <c r="F1784" s="27"/>
      <c r="G1784" s="27"/>
      <c r="H1784" s="101"/>
      <c r="I1784" s="27"/>
      <c r="J1784" s="27"/>
    </row>
    <row r="1785" spans="1:10" x14ac:dyDescent="0.25">
      <c r="A1785" s="27"/>
      <c r="B1785" s="27"/>
      <c r="C1785" s="27"/>
      <c r="D1785" s="27"/>
      <c r="E1785" s="27"/>
      <c r="F1785" s="27"/>
      <c r="G1785" s="27"/>
      <c r="H1785" s="101"/>
      <c r="I1785" s="27"/>
      <c r="J1785" s="27"/>
    </row>
    <row r="1786" spans="1:10" x14ac:dyDescent="0.25">
      <c r="A1786" s="27"/>
      <c r="B1786" s="27"/>
      <c r="C1786" s="27"/>
      <c r="D1786" s="27"/>
      <c r="E1786" s="27"/>
      <c r="F1786" s="27"/>
      <c r="G1786" s="27"/>
      <c r="H1786" s="101"/>
      <c r="I1786" s="27"/>
      <c r="J1786" s="27"/>
    </row>
    <row r="1787" spans="1:10" x14ac:dyDescent="0.25">
      <c r="A1787" s="27"/>
      <c r="B1787" s="27"/>
      <c r="C1787" s="27"/>
      <c r="D1787" s="27"/>
      <c r="E1787" s="27"/>
      <c r="F1787" s="27"/>
      <c r="G1787" s="27"/>
      <c r="H1787" s="101"/>
      <c r="I1787" s="27"/>
      <c r="J1787" s="27"/>
    </row>
    <row r="1788" spans="1:10" x14ac:dyDescent="0.25">
      <c r="A1788" s="27"/>
      <c r="B1788" s="27"/>
      <c r="C1788" s="27"/>
      <c r="D1788" s="27"/>
      <c r="E1788" s="27"/>
      <c r="F1788" s="27"/>
      <c r="G1788" s="27"/>
      <c r="H1788" s="101"/>
      <c r="I1788" s="27"/>
      <c r="J1788" s="27"/>
    </row>
    <row r="1789" spans="1:10" x14ac:dyDescent="0.25">
      <c r="A1789" s="27"/>
      <c r="B1789" s="27"/>
      <c r="C1789" s="27"/>
      <c r="D1789" s="27"/>
      <c r="E1789" s="27"/>
      <c r="F1789" s="27"/>
      <c r="G1789" s="27"/>
      <c r="H1789" s="101"/>
      <c r="I1789" s="27"/>
      <c r="J1789" s="27"/>
    </row>
    <row r="1790" spans="1:10" x14ac:dyDescent="0.25">
      <c r="A1790" s="27"/>
      <c r="B1790" s="27"/>
      <c r="C1790" s="27"/>
      <c r="D1790" s="27"/>
      <c r="E1790" s="27"/>
      <c r="F1790" s="27"/>
      <c r="G1790" s="27"/>
      <c r="H1790" s="101"/>
      <c r="I1790" s="27"/>
      <c r="J1790" s="27"/>
    </row>
    <row r="1791" spans="1:10" x14ac:dyDescent="0.25">
      <c r="A1791" s="27"/>
      <c r="B1791" s="27"/>
      <c r="C1791" s="27"/>
      <c r="D1791" s="27"/>
      <c r="E1791" s="27"/>
      <c r="F1791" s="27"/>
      <c r="G1791" s="27"/>
      <c r="H1791" s="101"/>
      <c r="I1791" s="27"/>
      <c r="J1791" s="27"/>
    </row>
    <row r="1792" spans="1:10" x14ac:dyDescent="0.25">
      <c r="A1792" s="27"/>
      <c r="B1792" s="27"/>
      <c r="C1792" s="27"/>
      <c r="D1792" s="27"/>
      <c r="E1792" s="27"/>
      <c r="F1792" s="27"/>
      <c r="G1792" s="27"/>
      <c r="H1792" s="101"/>
      <c r="I1792" s="27"/>
      <c r="J1792" s="27"/>
    </row>
    <row r="1793" spans="1:10" x14ac:dyDescent="0.25">
      <c r="A1793" s="27"/>
      <c r="B1793" s="27"/>
      <c r="C1793" s="27"/>
      <c r="D1793" s="27"/>
      <c r="E1793" s="27"/>
      <c r="F1793" s="27"/>
      <c r="G1793" s="27"/>
      <c r="H1793" s="101"/>
      <c r="I1793" s="27"/>
      <c r="J1793" s="27"/>
    </row>
    <row r="1794" spans="1:10" x14ac:dyDescent="0.25">
      <c r="A1794" s="27"/>
      <c r="B1794" s="27"/>
      <c r="C1794" s="27"/>
      <c r="D1794" s="27"/>
      <c r="E1794" s="27"/>
      <c r="F1794" s="27"/>
      <c r="G1794" s="27"/>
      <c r="H1794" s="101"/>
      <c r="I1794" s="27"/>
      <c r="J1794" s="27"/>
    </row>
    <row r="1795" spans="1:10" x14ac:dyDescent="0.25">
      <c r="A1795" s="27"/>
      <c r="B1795" s="27"/>
      <c r="C1795" s="27"/>
      <c r="D1795" s="27"/>
      <c r="E1795" s="27"/>
      <c r="F1795" s="27"/>
      <c r="G1795" s="27"/>
      <c r="H1795" s="101"/>
      <c r="I1795" s="27"/>
      <c r="J1795" s="27"/>
    </row>
    <row r="1796" spans="1:10" x14ac:dyDescent="0.25">
      <c r="A1796" s="27"/>
      <c r="B1796" s="27"/>
      <c r="C1796" s="27"/>
      <c r="D1796" s="27"/>
      <c r="E1796" s="27"/>
      <c r="F1796" s="27"/>
      <c r="G1796" s="27"/>
      <c r="H1796" s="101"/>
      <c r="I1796" s="27"/>
      <c r="J1796" s="27"/>
    </row>
    <row r="1797" spans="1:10" x14ac:dyDescent="0.25">
      <c r="A1797" s="27"/>
      <c r="B1797" s="27"/>
      <c r="C1797" s="27"/>
      <c r="D1797" s="27"/>
      <c r="E1797" s="27"/>
      <c r="F1797" s="27"/>
      <c r="G1797" s="27"/>
      <c r="H1797" s="101"/>
      <c r="I1797" s="27"/>
      <c r="J1797" s="27"/>
    </row>
    <row r="1798" spans="1:10" x14ac:dyDescent="0.25">
      <c r="A1798" s="27"/>
      <c r="B1798" s="27"/>
      <c r="C1798" s="27"/>
      <c r="D1798" s="27"/>
      <c r="E1798" s="27"/>
      <c r="F1798" s="27"/>
      <c r="G1798" s="27"/>
      <c r="H1798" s="101"/>
      <c r="I1798" s="27"/>
      <c r="J1798" s="27"/>
    </row>
    <row r="1799" spans="1:10" x14ac:dyDescent="0.25">
      <c r="A1799" s="27"/>
      <c r="B1799" s="27"/>
      <c r="C1799" s="27"/>
      <c r="D1799" s="27"/>
      <c r="E1799" s="27"/>
      <c r="F1799" s="27"/>
      <c r="G1799" s="27"/>
      <c r="H1799" s="101"/>
      <c r="I1799" s="27"/>
      <c r="J1799" s="27"/>
    </row>
    <row r="1800" spans="1:10" x14ac:dyDescent="0.25">
      <c r="A1800" s="27"/>
      <c r="B1800" s="27"/>
      <c r="C1800" s="27"/>
      <c r="D1800" s="27"/>
      <c r="E1800" s="27"/>
      <c r="F1800" s="27"/>
      <c r="G1800" s="27"/>
      <c r="H1800" s="101"/>
      <c r="I1800" s="27"/>
      <c r="J1800" s="27"/>
    </row>
    <row r="1801" spans="1:10" x14ac:dyDescent="0.25">
      <c r="A1801" s="27"/>
      <c r="B1801" s="27"/>
      <c r="C1801" s="27"/>
      <c r="D1801" s="27"/>
      <c r="E1801" s="27"/>
      <c r="F1801" s="27"/>
      <c r="G1801" s="27"/>
      <c r="H1801" s="101"/>
      <c r="I1801" s="27"/>
      <c r="J1801" s="27"/>
    </row>
    <row r="1802" spans="1:10" x14ac:dyDescent="0.25">
      <c r="A1802" s="27"/>
      <c r="B1802" s="27"/>
      <c r="C1802" s="27"/>
      <c r="D1802" s="27"/>
      <c r="E1802" s="27"/>
      <c r="F1802" s="27"/>
      <c r="G1802" s="27"/>
      <c r="H1802" s="101"/>
      <c r="I1802" s="27"/>
      <c r="J1802" s="27"/>
    </row>
    <row r="1803" spans="1:10" x14ac:dyDescent="0.25">
      <c r="A1803" s="27"/>
      <c r="B1803" s="27"/>
      <c r="C1803" s="27"/>
      <c r="D1803" s="27"/>
      <c r="E1803" s="27"/>
      <c r="F1803" s="27"/>
      <c r="G1803" s="27"/>
      <c r="H1803" s="101"/>
      <c r="I1803" s="27"/>
      <c r="J1803" s="27"/>
    </row>
    <row r="1804" spans="1:10" x14ac:dyDescent="0.25">
      <c r="A1804" s="27"/>
      <c r="B1804" s="27"/>
      <c r="C1804" s="27"/>
      <c r="D1804" s="27"/>
      <c r="E1804" s="27"/>
      <c r="F1804" s="27"/>
      <c r="G1804" s="27"/>
      <c r="H1804" s="101"/>
      <c r="I1804" s="27"/>
      <c r="J1804" s="27"/>
    </row>
    <row r="1805" spans="1:10" x14ac:dyDescent="0.25">
      <c r="A1805" s="27"/>
      <c r="B1805" s="27"/>
      <c r="C1805" s="27"/>
      <c r="D1805" s="27"/>
      <c r="E1805" s="27"/>
      <c r="F1805" s="27"/>
      <c r="G1805" s="27"/>
      <c r="H1805" s="101"/>
      <c r="I1805" s="27"/>
      <c r="J1805" s="27"/>
    </row>
    <row r="1806" spans="1:10" x14ac:dyDescent="0.25">
      <c r="A1806" s="27"/>
      <c r="B1806" s="27"/>
      <c r="C1806" s="27"/>
      <c r="D1806" s="27"/>
      <c r="E1806" s="27"/>
      <c r="F1806" s="27"/>
      <c r="G1806" s="27"/>
      <c r="H1806" s="101"/>
      <c r="I1806" s="27"/>
      <c r="J1806" s="27"/>
    </row>
    <row r="1807" spans="1:10" x14ac:dyDescent="0.25">
      <c r="A1807" s="27"/>
      <c r="B1807" s="27"/>
      <c r="C1807" s="27"/>
      <c r="D1807" s="27"/>
      <c r="E1807" s="27"/>
      <c r="F1807" s="27"/>
      <c r="G1807" s="27"/>
      <c r="H1807" s="101"/>
      <c r="I1807" s="27"/>
      <c r="J1807" s="27"/>
    </row>
    <row r="1808" spans="1:10" x14ac:dyDescent="0.25">
      <c r="A1808" s="27"/>
      <c r="B1808" s="27"/>
      <c r="C1808" s="27"/>
      <c r="D1808" s="27"/>
      <c r="E1808" s="27"/>
      <c r="F1808" s="27"/>
      <c r="G1808" s="27"/>
      <c r="H1808" s="101"/>
      <c r="I1808" s="27"/>
      <c r="J1808" s="27"/>
    </row>
    <row r="1809" spans="1:10" x14ac:dyDescent="0.25">
      <c r="A1809" s="27"/>
      <c r="B1809" s="27"/>
      <c r="C1809" s="27"/>
      <c r="D1809" s="27"/>
      <c r="E1809" s="27"/>
      <c r="F1809" s="27"/>
      <c r="G1809" s="27"/>
      <c r="H1809" s="101"/>
      <c r="I1809" s="27"/>
      <c r="J1809" s="27"/>
    </row>
    <row r="1810" spans="1:10" x14ac:dyDescent="0.25">
      <c r="A1810" s="27"/>
      <c r="B1810" s="27"/>
      <c r="C1810" s="27"/>
      <c r="D1810" s="27"/>
      <c r="E1810" s="27"/>
      <c r="F1810" s="27"/>
      <c r="G1810" s="27"/>
      <c r="H1810" s="101"/>
      <c r="I1810" s="27"/>
      <c r="J1810" s="27"/>
    </row>
    <row r="1811" spans="1:10" x14ac:dyDescent="0.25">
      <c r="A1811" s="27"/>
      <c r="B1811" s="27"/>
      <c r="C1811" s="27"/>
      <c r="D1811" s="27"/>
      <c r="E1811" s="27"/>
      <c r="F1811" s="27"/>
      <c r="G1811" s="27"/>
      <c r="H1811" s="101"/>
      <c r="I1811" s="27"/>
      <c r="J1811" s="27"/>
    </row>
    <row r="1812" spans="1:10" x14ac:dyDescent="0.25">
      <c r="A1812" s="27"/>
      <c r="B1812" s="27"/>
      <c r="C1812" s="27"/>
      <c r="D1812" s="27"/>
      <c r="E1812" s="27"/>
      <c r="F1812" s="27"/>
      <c r="G1812" s="27"/>
      <c r="H1812" s="101"/>
      <c r="I1812" s="27"/>
      <c r="J1812" s="27"/>
    </row>
    <row r="1813" spans="1:10" x14ac:dyDescent="0.25">
      <c r="A1813" s="27"/>
      <c r="B1813" s="27"/>
      <c r="C1813" s="27"/>
      <c r="D1813" s="27"/>
      <c r="E1813" s="27"/>
      <c r="F1813" s="27"/>
      <c r="G1813" s="27"/>
      <c r="H1813" s="101"/>
      <c r="I1813" s="27"/>
      <c r="J1813" s="27"/>
    </row>
    <row r="1814" spans="1:10" x14ac:dyDescent="0.25">
      <c r="A1814" s="27"/>
      <c r="B1814" s="27"/>
      <c r="C1814" s="27"/>
      <c r="D1814" s="27"/>
      <c r="E1814" s="27"/>
      <c r="F1814" s="27"/>
      <c r="G1814" s="27"/>
      <c r="H1814" s="101"/>
      <c r="I1814" s="27"/>
      <c r="J1814" s="27"/>
    </row>
    <row r="1815" spans="1:10" x14ac:dyDescent="0.25">
      <c r="A1815" s="27"/>
      <c r="B1815" s="27"/>
      <c r="C1815" s="27"/>
      <c r="D1815" s="27"/>
      <c r="E1815" s="27"/>
      <c r="F1815" s="27"/>
      <c r="G1815" s="27"/>
      <c r="H1815" s="101"/>
      <c r="I1815" s="27"/>
      <c r="J1815" s="27"/>
    </row>
    <row r="1816" spans="1:10" x14ac:dyDescent="0.25">
      <c r="A1816" s="27"/>
      <c r="B1816" s="27"/>
      <c r="C1816" s="27"/>
      <c r="D1816" s="27"/>
      <c r="E1816" s="27"/>
      <c r="F1816" s="27"/>
      <c r="G1816" s="27"/>
      <c r="H1816" s="101"/>
      <c r="I1816" s="27"/>
      <c r="J1816" s="27"/>
    </row>
    <row r="1817" spans="1:10" x14ac:dyDescent="0.25">
      <c r="A1817" s="27"/>
      <c r="B1817" s="27"/>
      <c r="C1817" s="27"/>
      <c r="D1817" s="27"/>
      <c r="E1817" s="27"/>
      <c r="F1817" s="27"/>
      <c r="G1817" s="27"/>
      <c r="H1817" s="101"/>
      <c r="I1817" s="27"/>
      <c r="J1817" s="27"/>
    </row>
    <row r="1818" spans="1:10" x14ac:dyDescent="0.25">
      <c r="A1818" s="27"/>
      <c r="B1818" s="27"/>
      <c r="C1818" s="27"/>
      <c r="D1818" s="27"/>
      <c r="E1818" s="27"/>
      <c r="F1818" s="27"/>
      <c r="G1818" s="27"/>
      <c r="H1818" s="101"/>
      <c r="I1818" s="27"/>
      <c r="J1818" s="27"/>
    </row>
    <row r="1819" spans="1:10" x14ac:dyDescent="0.25">
      <c r="A1819" s="27"/>
      <c r="B1819" s="27"/>
      <c r="C1819" s="27"/>
      <c r="D1819" s="27"/>
      <c r="E1819" s="27"/>
      <c r="F1819" s="27"/>
      <c r="G1819" s="27"/>
      <c r="H1819" s="101"/>
      <c r="I1819" s="27"/>
      <c r="J1819" s="27"/>
    </row>
    <row r="1820" spans="1:10" x14ac:dyDescent="0.25">
      <c r="A1820" s="27"/>
      <c r="B1820" s="27"/>
      <c r="C1820" s="27"/>
      <c r="D1820" s="27"/>
      <c r="E1820" s="27"/>
      <c r="F1820" s="27"/>
      <c r="G1820" s="27"/>
      <c r="H1820" s="101"/>
      <c r="I1820" s="27"/>
      <c r="J1820" s="27"/>
    </row>
    <row r="1821" spans="1:10" x14ac:dyDescent="0.25">
      <c r="A1821" s="27"/>
      <c r="B1821" s="27"/>
      <c r="C1821" s="27"/>
      <c r="D1821" s="27"/>
      <c r="E1821" s="27"/>
      <c r="F1821" s="27"/>
      <c r="G1821" s="27"/>
      <c r="H1821" s="101"/>
      <c r="I1821" s="27"/>
      <c r="J1821" s="27"/>
    </row>
    <row r="1822" spans="1:10" x14ac:dyDescent="0.25">
      <c r="A1822" s="27"/>
      <c r="B1822" s="27"/>
      <c r="C1822" s="27"/>
      <c r="D1822" s="27"/>
      <c r="E1822" s="27"/>
      <c r="F1822" s="27"/>
      <c r="G1822" s="27"/>
      <c r="H1822" s="101"/>
      <c r="I1822" s="27"/>
      <c r="J1822" s="27"/>
    </row>
    <row r="1823" spans="1:10" x14ac:dyDescent="0.25">
      <c r="A1823" s="27"/>
      <c r="B1823" s="27"/>
      <c r="C1823" s="27"/>
      <c r="D1823" s="27"/>
      <c r="E1823" s="27"/>
      <c r="F1823" s="27"/>
      <c r="G1823" s="27"/>
      <c r="H1823" s="101"/>
      <c r="I1823" s="27"/>
      <c r="J1823" s="27"/>
    </row>
    <row r="1824" spans="1:10" x14ac:dyDescent="0.25">
      <c r="A1824" s="27"/>
      <c r="B1824" s="27"/>
      <c r="C1824" s="27"/>
      <c r="D1824" s="27"/>
      <c r="E1824" s="27"/>
      <c r="F1824" s="27"/>
      <c r="G1824" s="27"/>
      <c r="H1824" s="101"/>
      <c r="I1824" s="27"/>
      <c r="J1824" s="27"/>
    </row>
    <row r="1825" spans="1:10" x14ac:dyDescent="0.25">
      <c r="A1825" s="27"/>
      <c r="B1825" s="27"/>
      <c r="C1825" s="27"/>
      <c r="D1825" s="27"/>
      <c r="E1825" s="27"/>
      <c r="F1825" s="27"/>
      <c r="G1825" s="27"/>
      <c r="H1825" s="101"/>
      <c r="I1825" s="27"/>
      <c r="J1825" s="27"/>
    </row>
    <row r="1826" spans="1:10" x14ac:dyDescent="0.25">
      <c r="A1826" s="27"/>
      <c r="B1826" s="27"/>
      <c r="C1826" s="27"/>
      <c r="D1826" s="27"/>
      <c r="E1826" s="27"/>
      <c r="F1826" s="27"/>
      <c r="G1826" s="27"/>
      <c r="H1826" s="101"/>
      <c r="I1826" s="27"/>
      <c r="J1826" s="27"/>
    </row>
    <row r="1827" spans="1:10" x14ac:dyDescent="0.25">
      <c r="A1827" s="27"/>
      <c r="B1827" s="27"/>
      <c r="C1827" s="27"/>
      <c r="D1827" s="27"/>
      <c r="E1827" s="27"/>
      <c r="F1827" s="27"/>
      <c r="G1827" s="27"/>
      <c r="H1827" s="101"/>
      <c r="I1827" s="27"/>
      <c r="J1827" s="27"/>
    </row>
    <row r="1828" spans="1:10" x14ac:dyDescent="0.25">
      <c r="A1828" s="27"/>
      <c r="B1828" s="27"/>
      <c r="C1828" s="27"/>
      <c r="D1828" s="27"/>
      <c r="E1828" s="27"/>
      <c r="F1828" s="27"/>
      <c r="G1828" s="27"/>
      <c r="H1828" s="101"/>
      <c r="I1828" s="27"/>
      <c r="J1828" s="27"/>
    </row>
    <row r="1829" spans="1:10" x14ac:dyDescent="0.25">
      <c r="A1829" s="27"/>
      <c r="B1829" s="27"/>
      <c r="C1829" s="27"/>
      <c r="D1829" s="27"/>
      <c r="E1829" s="27"/>
      <c r="F1829" s="27"/>
      <c r="G1829" s="27"/>
      <c r="H1829" s="101"/>
      <c r="I1829" s="27"/>
      <c r="J1829" s="27"/>
    </row>
    <row r="1830" spans="1:10" x14ac:dyDescent="0.25">
      <c r="A1830" s="27"/>
      <c r="B1830" s="27"/>
      <c r="C1830" s="27"/>
      <c r="D1830" s="27"/>
      <c r="E1830" s="27"/>
      <c r="F1830" s="27"/>
      <c r="G1830" s="27"/>
      <c r="H1830" s="101"/>
      <c r="I1830" s="27"/>
      <c r="J1830" s="27"/>
    </row>
    <row r="1831" spans="1:10" x14ac:dyDescent="0.25">
      <c r="A1831" s="27"/>
      <c r="B1831" s="27"/>
      <c r="C1831" s="27"/>
      <c r="D1831" s="27"/>
      <c r="E1831" s="27"/>
      <c r="F1831" s="27"/>
      <c r="G1831" s="27"/>
      <c r="H1831" s="101"/>
      <c r="I1831" s="27"/>
      <c r="J1831" s="27"/>
    </row>
    <row r="1832" spans="1:10" x14ac:dyDescent="0.25">
      <c r="A1832" s="27"/>
      <c r="B1832" s="27"/>
      <c r="C1832" s="27"/>
      <c r="D1832" s="27"/>
      <c r="E1832" s="27"/>
      <c r="F1832" s="27"/>
      <c r="G1832" s="27"/>
      <c r="H1832" s="101"/>
      <c r="I1832" s="27"/>
      <c r="J1832" s="27"/>
    </row>
    <row r="1833" spans="1:10" x14ac:dyDescent="0.25">
      <c r="A1833" s="27"/>
      <c r="B1833" s="27"/>
      <c r="C1833" s="27"/>
      <c r="D1833" s="27"/>
      <c r="E1833" s="27"/>
      <c r="F1833" s="27"/>
      <c r="G1833" s="27"/>
      <c r="H1833" s="101"/>
      <c r="I1833" s="27"/>
      <c r="J1833" s="27"/>
    </row>
    <row r="1834" spans="1:10" x14ac:dyDescent="0.25">
      <c r="A1834" s="27"/>
      <c r="B1834" s="27"/>
      <c r="C1834" s="27"/>
      <c r="D1834" s="27"/>
      <c r="E1834" s="27"/>
      <c r="F1834" s="27"/>
      <c r="G1834" s="27"/>
      <c r="H1834" s="101"/>
      <c r="I1834" s="27"/>
      <c r="J1834" s="27"/>
    </row>
    <row r="1835" spans="1:10" x14ac:dyDescent="0.25">
      <c r="A1835" s="27"/>
      <c r="B1835" s="27"/>
      <c r="C1835" s="27"/>
      <c r="D1835" s="27"/>
      <c r="E1835" s="27"/>
      <c r="F1835" s="27"/>
      <c r="G1835" s="27"/>
      <c r="H1835" s="101"/>
      <c r="I1835" s="27"/>
      <c r="J1835" s="27"/>
    </row>
    <row r="1836" spans="1:10" x14ac:dyDescent="0.25">
      <c r="A1836" s="27"/>
      <c r="B1836" s="27"/>
      <c r="C1836" s="27"/>
      <c r="D1836" s="27"/>
      <c r="E1836" s="27"/>
      <c r="F1836" s="27"/>
      <c r="G1836" s="27"/>
      <c r="H1836" s="101"/>
      <c r="I1836" s="27"/>
      <c r="J1836" s="27"/>
    </row>
    <row r="1837" spans="1:10" x14ac:dyDescent="0.25">
      <c r="A1837" s="27"/>
      <c r="B1837" s="27"/>
      <c r="C1837" s="27"/>
      <c r="D1837" s="27"/>
      <c r="E1837" s="27"/>
      <c r="F1837" s="27"/>
      <c r="G1837" s="27"/>
      <c r="H1837" s="101"/>
      <c r="I1837" s="27"/>
      <c r="J1837" s="27"/>
    </row>
    <row r="1838" spans="1:10" x14ac:dyDescent="0.25">
      <c r="A1838" s="27"/>
      <c r="B1838" s="27"/>
      <c r="C1838" s="27"/>
      <c r="D1838" s="27"/>
      <c r="E1838" s="27"/>
      <c r="F1838" s="27"/>
      <c r="G1838" s="27"/>
      <c r="H1838" s="101"/>
      <c r="I1838" s="27"/>
      <c r="J1838" s="27"/>
    </row>
    <row r="1839" spans="1:10" x14ac:dyDescent="0.25">
      <c r="A1839" s="27"/>
      <c r="B1839" s="27"/>
      <c r="C1839" s="27"/>
      <c r="D1839" s="27"/>
      <c r="E1839" s="27"/>
      <c r="F1839" s="27"/>
      <c r="G1839" s="27"/>
      <c r="H1839" s="101"/>
      <c r="I1839" s="27"/>
      <c r="J1839" s="27"/>
    </row>
    <row r="1840" spans="1:10" x14ac:dyDescent="0.25">
      <c r="A1840" s="27"/>
      <c r="B1840" s="27"/>
      <c r="C1840" s="27"/>
      <c r="D1840" s="27"/>
      <c r="E1840" s="27"/>
      <c r="F1840" s="27"/>
      <c r="G1840" s="27"/>
      <c r="H1840" s="101"/>
      <c r="I1840" s="27"/>
      <c r="J1840" s="27"/>
    </row>
    <row r="1841" spans="1:10" x14ac:dyDescent="0.25">
      <c r="A1841" s="27"/>
      <c r="B1841" s="27"/>
      <c r="C1841" s="27"/>
      <c r="D1841" s="27"/>
      <c r="E1841" s="27"/>
      <c r="F1841" s="27"/>
      <c r="G1841" s="27"/>
      <c r="H1841" s="101"/>
      <c r="I1841" s="27"/>
      <c r="J1841" s="27"/>
    </row>
    <row r="1842" spans="1:10" x14ac:dyDescent="0.25">
      <c r="A1842" s="27"/>
      <c r="B1842" s="27"/>
      <c r="C1842" s="27"/>
      <c r="D1842" s="27"/>
      <c r="E1842" s="27"/>
      <c r="F1842" s="27"/>
      <c r="G1842" s="27"/>
      <c r="H1842" s="101"/>
      <c r="I1842" s="27"/>
      <c r="J1842" s="27"/>
    </row>
    <row r="1843" spans="1:10" x14ac:dyDescent="0.25">
      <c r="A1843" s="27"/>
      <c r="B1843" s="27"/>
      <c r="C1843" s="27"/>
      <c r="D1843" s="27"/>
      <c r="E1843" s="27"/>
      <c r="F1843" s="27"/>
      <c r="G1843" s="27"/>
      <c r="H1843" s="101"/>
      <c r="I1843" s="27"/>
      <c r="J1843" s="27"/>
    </row>
    <row r="1844" spans="1:10" x14ac:dyDescent="0.25">
      <c r="A1844" s="27"/>
      <c r="B1844" s="27"/>
      <c r="C1844" s="27"/>
      <c r="D1844" s="27"/>
      <c r="E1844" s="27"/>
      <c r="F1844" s="27"/>
      <c r="G1844" s="27"/>
      <c r="H1844" s="101"/>
      <c r="I1844" s="27"/>
      <c r="J1844" s="27"/>
    </row>
    <row r="1845" spans="1:10" x14ac:dyDescent="0.25">
      <c r="A1845" s="27"/>
      <c r="B1845" s="27"/>
      <c r="C1845" s="27"/>
      <c r="D1845" s="27"/>
      <c r="E1845" s="27"/>
      <c r="F1845" s="27"/>
      <c r="G1845" s="27"/>
      <c r="H1845" s="101"/>
      <c r="I1845" s="27"/>
      <c r="J1845" s="27"/>
    </row>
    <row r="1846" spans="1:10" x14ac:dyDescent="0.25">
      <c r="A1846" s="27"/>
      <c r="B1846" s="27"/>
      <c r="C1846" s="27"/>
      <c r="D1846" s="27"/>
      <c r="E1846" s="27"/>
      <c r="F1846" s="27"/>
      <c r="G1846" s="27"/>
      <c r="H1846" s="101"/>
      <c r="I1846" s="27"/>
      <c r="J1846" s="27"/>
    </row>
    <row r="1847" spans="1:10" x14ac:dyDescent="0.25">
      <c r="A1847" s="27"/>
      <c r="B1847" s="27"/>
      <c r="C1847" s="27"/>
      <c r="D1847" s="27"/>
      <c r="E1847" s="27"/>
      <c r="F1847" s="27"/>
      <c r="G1847" s="27"/>
      <c r="H1847" s="101"/>
      <c r="I1847" s="27"/>
      <c r="J1847" s="27"/>
    </row>
    <row r="1848" spans="1:10" x14ac:dyDescent="0.25">
      <c r="A1848" s="27"/>
      <c r="B1848" s="27"/>
      <c r="C1848" s="27"/>
      <c r="D1848" s="27"/>
      <c r="E1848" s="27"/>
      <c r="F1848" s="27"/>
      <c r="G1848" s="27"/>
      <c r="H1848" s="101"/>
      <c r="I1848" s="27"/>
      <c r="J1848" s="27"/>
    </row>
    <row r="1849" spans="1:10" x14ac:dyDescent="0.25">
      <c r="A1849" s="27"/>
      <c r="B1849" s="27"/>
      <c r="C1849" s="27"/>
      <c r="D1849" s="27"/>
      <c r="E1849" s="27"/>
      <c r="F1849" s="27"/>
      <c r="G1849" s="27"/>
      <c r="H1849" s="101"/>
      <c r="I1849" s="27"/>
      <c r="J1849" s="27"/>
    </row>
    <row r="1850" spans="1:10" x14ac:dyDescent="0.25">
      <c r="A1850" s="27"/>
      <c r="B1850" s="27"/>
      <c r="C1850" s="27"/>
      <c r="D1850" s="27"/>
      <c r="E1850" s="27"/>
      <c r="F1850" s="27"/>
      <c r="G1850" s="27"/>
      <c r="H1850" s="101"/>
      <c r="I1850" s="27"/>
      <c r="J1850" s="27"/>
    </row>
    <row r="1851" spans="1:10" x14ac:dyDescent="0.25">
      <c r="A1851" s="27"/>
      <c r="B1851" s="27"/>
      <c r="C1851" s="27"/>
      <c r="D1851" s="27"/>
      <c r="E1851" s="27"/>
      <c r="F1851" s="27"/>
      <c r="G1851" s="27"/>
      <c r="H1851" s="101"/>
      <c r="I1851" s="27"/>
      <c r="J1851" s="27"/>
    </row>
    <row r="1852" spans="1:10" x14ac:dyDescent="0.25">
      <c r="A1852" s="27"/>
      <c r="B1852" s="27"/>
      <c r="C1852" s="27"/>
      <c r="D1852" s="27"/>
      <c r="E1852" s="27"/>
      <c r="F1852" s="27"/>
      <c r="G1852" s="27"/>
      <c r="H1852" s="101"/>
      <c r="I1852" s="27"/>
      <c r="J1852" s="27"/>
    </row>
    <row r="1853" spans="1:10" x14ac:dyDescent="0.25">
      <c r="A1853" s="27"/>
      <c r="B1853" s="27"/>
      <c r="C1853" s="27"/>
      <c r="D1853" s="27"/>
      <c r="E1853" s="27"/>
      <c r="F1853" s="27"/>
      <c r="G1853" s="27"/>
      <c r="H1853" s="101"/>
      <c r="I1853" s="27"/>
      <c r="J1853" s="27"/>
    </row>
    <row r="1854" spans="1:10" x14ac:dyDescent="0.25">
      <c r="A1854" s="27"/>
      <c r="B1854" s="27"/>
      <c r="C1854" s="27"/>
      <c r="D1854" s="27"/>
      <c r="E1854" s="27"/>
      <c r="F1854" s="27"/>
      <c r="G1854" s="27"/>
      <c r="H1854" s="101"/>
      <c r="I1854" s="27"/>
      <c r="J1854" s="27"/>
    </row>
    <row r="1855" spans="1:10" x14ac:dyDescent="0.25">
      <c r="A1855" s="27"/>
      <c r="B1855" s="27"/>
      <c r="C1855" s="27"/>
      <c r="D1855" s="27"/>
      <c r="E1855" s="27"/>
      <c r="F1855" s="27"/>
      <c r="G1855" s="27"/>
      <c r="H1855" s="101"/>
      <c r="I1855" s="27"/>
      <c r="J1855" s="27"/>
    </row>
    <row r="1856" spans="1:10" x14ac:dyDescent="0.25">
      <c r="A1856" s="27"/>
      <c r="B1856" s="27"/>
      <c r="C1856" s="27"/>
      <c r="D1856" s="27"/>
      <c r="E1856" s="27"/>
      <c r="F1856" s="27"/>
      <c r="G1856" s="27"/>
      <c r="H1856" s="101"/>
      <c r="I1856" s="27"/>
      <c r="J1856" s="27"/>
    </row>
    <row r="1857" spans="1:10" x14ac:dyDescent="0.25">
      <c r="A1857" s="27"/>
      <c r="B1857" s="27"/>
      <c r="C1857" s="27"/>
      <c r="D1857" s="27"/>
      <c r="E1857" s="27"/>
      <c r="F1857" s="27"/>
      <c r="G1857" s="27"/>
      <c r="H1857" s="101"/>
      <c r="I1857" s="27"/>
      <c r="J1857" s="27"/>
    </row>
    <row r="1858" spans="1:10" x14ac:dyDescent="0.25">
      <c r="A1858" s="27"/>
      <c r="B1858" s="27"/>
      <c r="C1858" s="27"/>
      <c r="D1858" s="27"/>
      <c r="E1858" s="27"/>
      <c r="F1858" s="27"/>
      <c r="G1858" s="27"/>
      <c r="H1858" s="101"/>
      <c r="I1858" s="27"/>
      <c r="J1858" s="27"/>
    </row>
    <row r="1859" spans="1:10" x14ac:dyDescent="0.25">
      <c r="A1859" s="27"/>
      <c r="B1859" s="27"/>
      <c r="C1859" s="27"/>
      <c r="D1859" s="27"/>
      <c r="E1859" s="27"/>
      <c r="F1859" s="27"/>
      <c r="G1859" s="27"/>
      <c r="H1859" s="101"/>
      <c r="I1859" s="27"/>
      <c r="J1859" s="27"/>
    </row>
    <row r="1860" spans="1:10" x14ac:dyDescent="0.25">
      <c r="A1860" s="27"/>
      <c r="B1860" s="27"/>
      <c r="C1860" s="27"/>
      <c r="D1860" s="27"/>
      <c r="E1860" s="27"/>
      <c r="F1860" s="27"/>
      <c r="G1860" s="27"/>
      <c r="H1860" s="101"/>
      <c r="I1860" s="27"/>
      <c r="J1860" s="27"/>
    </row>
    <row r="1861" spans="1:10" x14ac:dyDescent="0.25">
      <c r="A1861" s="27"/>
      <c r="B1861" s="27"/>
      <c r="C1861" s="27"/>
      <c r="D1861" s="27"/>
      <c r="E1861" s="27"/>
      <c r="F1861" s="27"/>
      <c r="G1861" s="27"/>
      <c r="H1861" s="101"/>
      <c r="I1861" s="27"/>
      <c r="J1861" s="27"/>
    </row>
    <row r="1862" spans="1:10" x14ac:dyDescent="0.25">
      <c r="A1862" s="27"/>
      <c r="B1862" s="27"/>
      <c r="C1862" s="27"/>
      <c r="D1862" s="27"/>
      <c r="E1862" s="27"/>
      <c r="F1862" s="27"/>
      <c r="G1862" s="27"/>
      <c r="H1862" s="101"/>
      <c r="I1862" s="27"/>
      <c r="J1862" s="27"/>
    </row>
    <row r="1863" spans="1:10" x14ac:dyDescent="0.25">
      <c r="A1863" s="27"/>
      <c r="B1863" s="27"/>
      <c r="C1863" s="27"/>
      <c r="D1863" s="27"/>
      <c r="E1863" s="27"/>
      <c r="F1863" s="27"/>
      <c r="G1863" s="27"/>
      <c r="H1863" s="101"/>
      <c r="I1863" s="27"/>
      <c r="J1863" s="27"/>
    </row>
    <row r="1864" spans="1:10" x14ac:dyDescent="0.25">
      <c r="A1864" s="27"/>
      <c r="B1864" s="27"/>
      <c r="C1864" s="27"/>
      <c r="D1864" s="27"/>
      <c r="E1864" s="27"/>
      <c r="F1864" s="27"/>
      <c r="G1864" s="27"/>
      <c r="H1864" s="101"/>
      <c r="I1864" s="27"/>
      <c r="J1864" s="27"/>
    </row>
    <row r="1865" spans="1:10" x14ac:dyDescent="0.25">
      <c r="A1865" s="27"/>
      <c r="B1865" s="27"/>
      <c r="C1865" s="27"/>
      <c r="D1865" s="27"/>
      <c r="E1865" s="27"/>
      <c r="F1865" s="27"/>
      <c r="G1865" s="27"/>
      <c r="H1865" s="101"/>
      <c r="I1865" s="27"/>
      <c r="J1865" s="27"/>
    </row>
    <row r="1866" spans="1:10" x14ac:dyDescent="0.25">
      <c r="A1866" s="27"/>
      <c r="B1866" s="27"/>
      <c r="C1866" s="27"/>
      <c r="D1866" s="27"/>
      <c r="E1866" s="27"/>
      <c r="F1866" s="27"/>
      <c r="G1866" s="27"/>
      <c r="H1866" s="101"/>
      <c r="I1866" s="27"/>
      <c r="J1866" s="27"/>
    </row>
    <row r="1867" spans="1:10" x14ac:dyDescent="0.25">
      <c r="A1867" s="27"/>
      <c r="B1867" s="27"/>
      <c r="C1867" s="27"/>
      <c r="D1867" s="27"/>
      <c r="E1867" s="27"/>
      <c r="F1867" s="27"/>
      <c r="G1867" s="27"/>
      <c r="H1867" s="101"/>
      <c r="I1867" s="27"/>
      <c r="J1867" s="27"/>
    </row>
    <row r="1868" spans="1:10" x14ac:dyDescent="0.25">
      <c r="A1868" s="27"/>
      <c r="B1868" s="27"/>
      <c r="C1868" s="27"/>
      <c r="D1868" s="27"/>
      <c r="E1868" s="27"/>
      <c r="F1868" s="27"/>
      <c r="G1868" s="27"/>
      <c r="H1868" s="101"/>
      <c r="I1868" s="27"/>
      <c r="J1868" s="27"/>
    </row>
    <row r="1869" spans="1:10" x14ac:dyDescent="0.25">
      <c r="A1869" s="27"/>
      <c r="B1869" s="27"/>
      <c r="C1869" s="27"/>
      <c r="D1869" s="27"/>
      <c r="E1869" s="27"/>
      <c r="F1869" s="27"/>
      <c r="G1869" s="27"/>
      <c r="H1869" s="101"/>
      <c r="I1869" s="27"/>
      <c r="J1869" s="27"/>
    </row>
    <row r="1870" spans="1:10" x14ac:dyDescent="0.25">
      <c r="A1870" s="27"/>
      <c r="B1870" s="27"/>
      <c r="C1870" s="27"/>
      <c r="D1870" s="27"/>
      <c r="E1870" s="27"/>
      <c r="F1870" s="27"/>
      <c r="G1870" s="27"/>
      <c r="H1870" s="101"/>
      <c r="I1870" s="27"/>
      <c r="J1870" s="27"/>
    </row>
    <row r="1871" spans="1:10" x14ac:dyDescent="0.25">
      <c r="A1871" s="27"/>
      <c r="B1871" s="27"/>
      <c r="C1871" s="27"/>
      <c r="D1871" s="27"/>
      <c r="E1871" s="27"/>
      <c r="F1871" s="27"/>
      <c r="G1871" s="27"/>
      <c r="H1871" s="101"/>
      <c r="I1871" s="27"/>
      <c r="J1871" s="27"/>
    </row>
    <row r="1872" spans="1:10" x14ac:dyDescent="0.25">
      <c r="A1872" s="27"/>
      <c r="B1872" s="27"/>
      <c r="C1872" s="27"/>
      <c r="D1872" s="27"/>
      <c r="E1872" s="27"/>
      <c r="F1872" s="27"/>
      <c r="G1872" s="27"/>
      <c r="H1872" s="101"/>
      <c r="I1872" s="27"/>
      <c r="J1872" s="27"/>
    </row>
    <row r="1873" spans="1:10" x14ac:dyDescent="0.25">
      <c r="A1873" s="27"/>
      <c r="B1873" s="27"/>
      <c r="C1873" s="27"/>
      <c r="D1873" s="27"/>
      <c r="E1873" s="27"/>
      <c r="F1873" s="27"/>
      <c r="G1873" s="27"/>
      <c r="H1873" s="101"/>
      <c r="I1873" s="27"/>
      <c r="J1873" s="27"/>
    </row>
    <row r="1874" spans="1:10" x14ac:dyDescent="0.25">
      <c r="A1874" s="27"/>
      <c r="B1874" s="27"/>
      <c r="C1874" s="27"/>
      <c r="D1874" s="27"/>
      <c r="E1874" s="27"/>
      <c r="F1874" s="27"/>
      <c r="G1874" s="27"/>
      <c r="H1874" s="101"/>
      <c r="I1874" s="27"/>
      <c r="J1874" s="27"/>
    </row>
    <row r="1875" spans="1:10" x14ac:dyDescent="0.25">
      <c r="A1875" s="27"/>
      <c r="B1875" s="27"/>
      <c r="C1875" s="27"/>
      <c r="D1875" s="27"/>
      <c r="E1875" s="27"/>
      <c r="F1875" s="27"/>
      <c r="G1875" s="27"/>
      <c r="H1875" s="101"/>
      <c r="I1875" s="27"/>
      <c r="J1875" s="27"/>
    </row>
    <row r="1876" spans="1:10" x14ac:dyDescent="0.25">
      <c r="A1876" s="27"/>
      <c r="B1876" s="27"/>
      <c r="C1876" s="27"/>
      <c r="D1876" s="27"/>
      <c r="E1876" s="27"/>
      <c r="F1876" s="27"/>
      <c r="G1876" s="27"/>
      <c r="H1876" s="101"/>
      <c r="I1876" s="27"/>
      <c r="J1876" s="27"/>
    </row>
    <row r="1877" spans="1:10" x14ac:dyDescent="0.25">
      <c r="A1877" s="27"/>
      <c r="B1877" s="27"/>
      <c r="C1877" s="27"/>
      <c r="D1877" s="27"/>
      <c r="E1877" s="27"/>
      <c r="F1877" s="27"/>
      <c r="G1877" s="27"/>
      <c r="H1877" s="101"/>
      <c r="I1877" s="27"/>
      <c r="J1877" s="27"/>
    </row>
    <row r="1878" spans="1:10" x14ac:dyDescent="0.25">
      <c r="A1878" s="27"/>
      <c r="B1878" s="27"/>
      <c r="C1878" s="27"/>
      <c r="D1878" s="27"/>
      <c r="E1878" s="27"/>
      <c r="F1878" s="27"/>
      <c r="G1878" s="27"/>
      <c r="H1878" s="101"/>
      <c r="I1878" s="27"/>
      <c r="J1878" s="27"/>
    </row>
    <row r="1879" spans="1:10" x14ac:dyDescent="0.25">
      <c r="A1879" s="27"/>
      <c r="B1879" s="27"/>
      <c r="C1879" s="27"/>
      <c r="D1879" s="27"/>
      <c r="E1879" s="27"/>
      <c r="F1879" s="27"/>
      <c r="G1879" s="27"/>
      <c r="H1879" s="101"/>
      <c r="I1879" s="27"/>
      <c r="J1879" s="27"/>
    </row>
    <row r="1880" spans="1:10" x14ac:dyDescent="0.25">
      <c r="A1880" s="27"/>
      <c r="B1880" s="27"/>
      <c r="C1880" s="27"/>
      <c r="D1880" s="27"/>
      <c r="E1880" s="27"/>
      <c r="F1880" s="27"/>
      <c r="G1880" s="27"/>
      <c r="H1880" s="101"/>
      <c r="I1880" s="27"/>
      <c r="J1880" s="27"/>
    </row>
    <row r="1881" spans="1:10" x14ac:dyDescent="0.25">
      <c r="A1881" s="27"/>
      <c r="B1881" s="27"/>
      <c r="C1881" s="27"/>
      <c r="D1881" s="27"/>
      <c r="E1881" s="27"/>
      <c r="F1881" s="27"/>
      <c r="G1881" s="27"/>
      <c r="H1881" s="101"/>
      <c r="I1881" s="27"/>
      <c r="J1881" s="27"/>
    </row>
    <row r="1882" spans="1:10" x14ac:dyDescent="0.25">
      <c r="A1882" s="27"/>
      <c r="B1882" s="27"/>
      <c r="C1882" s="27"/>
      <c r="D1882" s="27"/>
      <c r="E1882" s="27"/>
      <c r="F1882" s="27"/>
      <c r="G1882" s="27"/>
      <c r="H1882" s="101"/>
      <c r="I1882" s="27"/>
      <c r="J1882" s="27"/>
    </row>
    <row r="1883" spans="1:10" x14ac:dyDescent="0.25">
      <c r="A1883" s="27"/>
      <c r="B1883" s="27"/>
      <c r="C1883" s="27"/>
      <c r="D1883" s="27"/>
      <c r="E1883" s="27"/>
      <c r="F1883" s="27"/>
      <c r="G1883" s="27"/>
      <c r="H1883" s="101"/>
      <c r="I1883" s="27"/>
      <c r="J1883" s="27"/>
    </row>
    <row r="1884" spans="1:10" x14ac:dyDescent="0.25">
      <c r="A1884" s="27"/>
      <c r="B1884" s="27"/>
      <c r="C1884" s="27"/>
      <c r="D1884" s="27"/>
      <c r="E1884" s="27"/>
      <c r="F1884" s="27"/>
      <c r="G1884" s="27"/>
      <c r="H1884" s="101"/>
      <c r="I1884" s="27"/>
      <c r="J1884" s="27"/>
    </row>
    <row r="1885" spans="1:10" x14ac:dyDescent="0.25">
      <c r="A1885" s="27"/>
      <c r="B1885" s="27"/>
      <c r="C1885" s="27"/>
      <c r="D1885" s="27"/>
      <c r="E1885" s="27"/>
      <c r="F1885" s="27"/>
      <c r="G1885" s="27"/>
      <c r="H1885" s="101"/>
      <c r="I1885" s="27"/>
      <c r="J1885" s="27"/>
    </row>
    <row r="1886" spans="1:10" x14ac:dyDescent="0.25">
      <c r="A1886" s="27"/>
      <c r="B1886" s="27"/>
      <c r="C1886" s="27"/>
      <c r="D1886" s="27"/>
      <c r="E1886" s="27"/>
      <c r="F1886" s="27"/>
      <c r="G1886" s="27"/>
      <c r="H1886" s="101"/>
      <c r="I1886" s="27"/>
      <c r="J1886" s="27"/>
    </row>
    <row r="1887" spans="1:10" x14ac:dyDescent="0.25">
      <c r="A1887" s="27"/>
      <c r="B1887" s="27"/>
      <c r="C1887" s="27"/>
      <c r="D1887" s="27"/>
      <c r="E1887" s="27"/>
      <c r="F1887" s="27"/>
      <c r="G1887" s="27"/>
      <c r="H1887" s="101"/>
      <c r="I1887" s="27"/>
      <c r="J1887" s="27"/>
    </row>
    <row r="1888" spans="1:10" x14ac:dyDescent="0.25">
      <c r="A1888" s="27"/>
      <c r="B1888" s="27"/>
      <c r="C1888" s="27"/>
      <c r="D1888" s="27"/>
      <c r="E1888" s="27"/>
      <c r="F1888" s="27"/>
      <c r="G1888" s="27"/>
      <c r="H1888" s="101"/>
      <c r="I1888" s="27"/>
      <c r="J1888" s="27"/>
    </row>
    <row r="1889" spans="1:10" x14ac:dyDescent="0.25">
      <c r="A1889" s="27"/>
      <c r="B1889" s="27"/>
      <c r="C1889" s="27"/>
      <c r="D1889" s="27"/>
      <c r="E1889" s="27"/>
      <c r="F1889" s="27"/>
      <c r="G1889" s="27"/>
      <c r="H1889" s="101"/>
      <c r="I1889" s="27"/>
      <c r="J1889" s="27"/>
    </row>
    <row r="1890" spans="1:10" x14ac:dyDescent="0.25">
      <c r="A1890" s="27"/>
      <c r="B1890" s="27"/>
      <c r="C1890" s="27"/>
      <c r="D1890" s="27"/>
      <c r="E1890" s="27"/>
      <c r="F1890" s="27"/>
      <c r="G1890" s="27"/>
      <c r="H1890" s="101"/>
      <c r="I1890" s="27"/>
      <c r="J1890" s="27"/>
    </row>
    <row r="1891" spans="1:10" x14ac:dyDescent="0.25">
      <c r="A1891" s="27"/>
      <c r="B1891" s="27"/>
      <c r="C1891" s="27"/>
      <c r="D1891" s="27"/>
      <c r="E1891" s="27"/>
      <c r="F1891" s="27"/>
      <c r="G1891" s="27"/>
      <c r="H1891" s="101"/>
      <c r="I1891" s="27"/>
      <c r="J1891" s="27"/>
    </row>
    <row r="1892" spans="1:10" x14ac:dyDescent="0.25">
      <c r="A1892" s="27"/>
      <c r="B1892" s="27"/>
      <c r="C1892" s="27"/>
      <c r="D1892" s="27"/>
      <c r="E1892" s="27"/>
      <c r="F1892" s="27"/>
      <c r="G1892" s="27"/>
      <c r="H1892" s="101"/>
      <c r="I1892" s="27"/>
      <c r="J1892" s="27"/>
    </row>
    <row r="1893" spans="1:10" x14ac:dyDescent="0.25">
      <c r="A1893" s="27"/>
      <c r="B1893" s="27"/>
      <c r="C1893" s="27"/>
      <c r="D1893" s="27"/>
      <c r="E1893" s="27"/>
      <c r="F1893" s="27"/>
      <c r="G1893" s="27"/>
      <c r="H1893" s="101"/>
      <c r="I1893" s="27"/>
      <c r="J1893" s="27"/>
    </row>
    <row r="1894" spans="1:10" x14ac:dyDescent="0.25">
      <c r="A1894" s="27"/>
      <c r="B1894" s="27"/>
      <c r="C1894" s="27"/>
      <c r="D1894" s="27"/>
      <c r="E1894" s="27"/>
      <c r="F1894" s="27"/>
      <c r="G1894" s="27"/>
      <c r="H1894" s="101"/>
      <c r="I1894" s="27"/>
      <c r="J1894" s="27"/>
    </row>
    <row r="1895" spans="1:10" x14ac:dyDescent="0.25">
      <c r="A1895" s="27"/>
      <c r="B1895" s="27"/>
      <c r="C1895" s="27"/>
      <c r="D1895" s="27"/>
      <c r="E1895" s="27"/>
      <c r="F1895" s="27"/>
      <c r="G1895" s="27"/>
      <c r="H1895" s="101"/>
      <c r="I1895" s="27"/>
      <c r="J1895" s="27"/>
    </row>
    <row r="1896" spans="1:10" x14ac:dyDescent="0.25">
      <c r="A1896" s="27"/>
      <c r="B1896" s="27"/>
      <c r="C1896" s="27"/>
      <c r="D1896" s="27"/>
      <c r="E1896" s="27"/>
      <c r="F1896" s="27"/>
      <c r="G1896" s="27"/>
      <c r="H1896" s="101"/>
      <c r="I1896" s="27"/>
      <c r="J1896" s="27"/>
    </row>
    <row r="1897" spans="1:10" x14ac:dyDescent="0.25">
      <c r="A1897" s="27"/>
      <c r="B1897" s="27"/>
      <c r="C1897" s="27"/>
      <c r="D1897" s="27"/>
      <c r="E1897" s="27"/>
      <c r="F1897" s="27"/>
      <c r="G1897" s="27"/>
      <c r="H1897" s="101"/>
      <c r="I1897" s="27"/>
      <c r="J1897" s="27"/>
    </row>
    <row r="1898" spans="1:10" x14ac:dyDescent="0.25">
      <c r="A1898" s="27"/>
      <c r="B1898" s="27"/>
      <c r="C1898" s="27"/>
      <c r="D1898" s="27"/>
      <c r="E1898" s="27"/>
      <c r="F1898" s="27"/>
      <c r="G1898" s="27"/>
      <c r="H1898" s="101"/>
      <c r="I1898" s="27"/>
      <c r="J1898" s="27"/>
    </row>
    <row r="1899" spans="1:10" x14ac:dyDescent="0.25">
      <c r="A1899" s="27"/>
      <c r="B1899" s="27"/>
      <c r="C1899" s="27"/>
      <c r="D1899" s="27"/>
      <c r="E1899" s="27"/>
      <c r="F1899" s="27"/>
      <c r="G1899" s="27"/>
      <c r="H1899" s="101"/>
      <c r="I1899" s="27"/>
      <c r="J1899" s="27"/>
    </row>
    <row r="1900" spans="1:10" x14ac:dyDescent="0.25">
      <c r="A1900" s="27"/>
      <c r="B1900" s="27"/>
      <c r="C1900" s="27"/>
      <c r="D1900" s="27"/>
      <c r="E1900" s="27"/>
      <c r="F1900" s="27"/>
      <c r="G1900" s="27"/>
      <c r="H1900" s="101"/>
      <c r="I1900" s="27"/>
      <c r="J1900" s="27"/>
    </row>
    <row r="1901" spans="1:10" x14ac:dyDescent="0.25">
      <c r="A1901" s="27"/>
      <c r="B1901" s="27"/>
      <c r="C1901" s="27"/>
      <c r="D1901" s="27"/>
      <c r="E1901" s="27"/>
      <c r="F1901" s="27"/>
      <c r="G1901" s="27"/>
      <c r="H1901" s="101"/>
      <c r="I1901" s="27"/>
      <c r="J1901" s="27"/>
    </row>
    <row r="1902" spans="1:10" x14ac:dyDescent="0.25">
      <c r="A1902" s="27"/>
      <c r="B1902" s="27"/>
      <c r="C1902" s="27"/>
      <c r="D1902" s="27"/>
      <c r="E1902" s="27"/>
      <c r="F1902" s="27"/>
      <c r="G1902" s="27"/>
      <c r="H1902" s="101"/>
      <c r="I1902" s="27"/>
      <c r="J1902" s="27"/>
    </row>
    <row r="1903" spans="1:10" x14ac:dyDescent="0.25">
      <c r="A1903" s="27"/>
      <c r="B1903" s="27"/>
      <c r="C1903" s="27"/>
      <c r="D1903" s="27"/>
      <c r="E1903" s="27"/>
      <c r="F1903" s="27"/>
      <c r="G1903" s="27"/>
      <c r="H1903" s="101"/>
      <c r="I1903" s="27"/>
      <c r="J1903" s="27"/>
    </row>
    <row r="1904" spans="1:10" x14ac:dyDescent="0.25">
      <c r="A1904" s="27"/>
      <c r="B1904" s="27"/>
      <c r="C1904" s="27"/>
      <c r="D1904" s="27"/>
      <c r="E1904" s="27"/>
      <c r="F1904" s="27"/>
      <c r="G1904" s="27"/>
      <c r="H1904" s="101"/>
      <c r="I1904" s="27"/>
      <c r="J1904" s="27"/>
    </row>
    <row r="1905" spans="1:10" x14ac:dyDescent="0.25">
      <c r="A1905" s="27"/>
      <c r="B1905" s="27"/>
      <c r="C1905" s="27"/>
      <c r="D1905" s="27"/>
      <c r="E1905" s="27"/>
      <c r="F1905" s="27"/>
      <c r="G1905" s="27"/>
      <c r="H1905" s="101"/>
      <c r="I1905" s="27"/>
      <c r="J1905" s="27"/>
    </row>
    <row r="1906" spans="1:10" x14ac:dyDescent="0.25">
      <c r="A1906" s="27"/>
      <c r="B1906" s="27"/>
      <c r="C1906" s="27"/>
      <c r="D1906" s="27"/>
      <c r="E1906" s="27"/>
      <c r="F1906" s="27"/>
      <c r="G1906" s="27"/>
      <c r="H1906" s="101"/>
      <c r="I1906" s="27"/>
      <c r="J1906" s="27"/>
    </row>
    <row r="1907" spans="1:10" x14ac:dyDescent="0.25">
      <c r="A1907" s="27"/>
      <c r="B1907" s="27"/>
      <c r="C1907" s="27"/>
      <c r="D1907" s="27"/>
      <c r="E1907" s="27"/>
      <c r="F1907" s="27"/>
      <c r="G1907" s="27"/>
      <c r="H1907" s="101"/>
      <c r="I1907" s="27"/>
      <c r="J1907" s="27"/>
    </row>
    <row r="1908" spans="1:10" x14ac:dyDescent="0.25">
      <c r="A1908" s="27"/>
      <c r="B1908" s="27"/>
      <c r="C1908" s="27"/>
      <c r="D1908" s="27"/>
      <c r="E1908" s="27"/>
      <c r="F1908" s="27"/>
      <c r="G1908" s="27"/>
      <c r="H1908" s="101"/>
      <c r="I1908" s="27"/>
      <c r="J1908" s="27"/>
    </row>
    <row r="1909" spans="1:10" x14ac:dyDescent="0.25">
      <c r="A1909" s="27"/>
      <c r="B1909" s="27"/>
      <c r="C1909" s="27"/>
      <c r="D1909" s="27"/>
      <c r="E1909" s="27"/>
      <c r="F1909" s="27"/>
      <c r="G1909" s="27"/>
      <c r="H1909" s="101"/>
      <c r="I1909" s="27"/>
      <c r="J1909" s="27"/>
    </row>
    <row r="1910" spans="1:10" x14ac:dyDescent="0.25">
      <c r="A1910" s="27"/>
      <c r="B1910" s="27"/>
      <c r="C1910" s="27"/>
      <c r="D1910" s="27"/>
      <c r="E1910" s="27"/>
      <c r="F1910" s="27"/>
      <c r="G1910" s="27"/>
      <c r="H1910" s="101"/>
      <c r="I1910" s="27"/>
      <c r="J1910" s="27"/>
    </row>
    <row r="1911" spans="1:10" x14ac:dyDescent="0.25">
      <c r="A1911" s="27"/>
      <c r="B1911" s="27"/>
      <c r="C1911" s="27"/>
      <c r="D1911" s="27"/>
      <c r="E1911" s="27"/>
      <c r="F1911" s="27"/>
      <c r="G1911" s="27"/>
      <c r="H1911" s="101"/>
      <c r="I1911" s="27"/>
      <c r="J1911" s="27"/>
    </row>
    <row r="1912" spans="1:10" x14ac:dyDescent="0.25">
      <c r="A1912" s="27"/>
      <c r="B1912" s="27"/>
      <c r="C1912" s="27"/>
      <c r="D1912" s="27"/>
      <c r="E1912" s="27"/>
      <c r="F1912" s="27"/>
      <c r="G1912" s="27"/>
      <c r="H1912" s="101"/>
      <c r="I1912" s="27"/>
      <c r="J1912" s="27"/>
    </row>
    <row r="1913" spans="1:10" x14ac:dyDescent="0.25">
      <c r="A1913" s="27"/>
      <c r="B1913" s="27"/>
      <c r="C1913" s="27"/>
      <c r="D1913" s="27"/>
      <c r="E1913" s="27"/>
      <c r="F1913" s="27"/>
      <c r="G1913" s="27"/>
      <c r="H1913" s="101"/>
      <c r="I1913" s="27"/>
      <c r="J1913" s="27"/>
    </row>
    <row r="1914" spans="1:10" x14ac:dyDescent="0.25">
      <c r="A1914" s="27"/>
      <c r="B1914" s="27"/>
      <c r="C1914" s="27"/>
      <c r="D1914" s="27"/>
      <c r="E1914" s="27"/>
      <c r="F1914" s="27"/>
      <c r="G1914" s="27"/>
      <c r="H1914" s="101"/>
      <c r="I1914" s="27"/>
      <c r="J1914" s="27"/>
    </row>
    <row r="1915" spans="1:10" x14ac:dyDescent="0.25">
      <c r="A1915" s="27"/>
      <c r="B1915" s="27"/>
      <c r="C1915" s="27"/>
      <c r="D1915" s="27"/>
      <c r="E1915" s="27"/>
      <c r="F1915" s="27"/>
      <c r="G1915" s="27"/>
      <c r="H1915" s="101"/>
      <c r="I1915" s="27"/>
      <c r="J1915" s="27"/>
    </row>
    <row r="1916" spans="1:10" x14ac:dyDescent="0.25">
      <c r="A1916" s="27"/>
      <c r="B1916" s="27"/>
      <c r="C1916" s="27"/>
      <c r="D1916" s="27"/>
      <c r="E1916" s="27"/>
      <c r="F1916" s="27"/>
      <c r="G1916" s="27"/>
      <c r="H1916" s="101"/>
      <c r="I1916" s="27"/>
      <c r="J1916" s="27"/>
    </row>
    <row r="1917" spans="1:10" x14ac:dyDescent="0.25">
      <c r="A1917" s="27"/>
      <c r="B1917" s="27"/>
      <c r="C1917" s="27"/>
      <c r="D1917" s="27"/>
      <c r="E1917" s="27"/>
      <c r="F1917" s="27"/>
      <c r="G1917" s="27"/>
      <c r="H1917" s="101"/>
      <c r="I1917" s="27"/>
      <c r="J1917" s="27"/>
    </row>
    <row r="1918" spans="1:10" x14ac:dyDescent="0.25">
      <c r="A1918" s="27"/>
      <c r="B1918" s="27"/>
      <c r="C1918" s="27"/>
      <c r="D1918" s="27"/>
      <c r="E1918" s="27"/>
      <c r="F1918" s="27"/>
      <c r="G1918" s="27"/>
      <c r="H1918" s="101"/>
      <c r="I1918" s="27"/>
      <c r="J1918" s="27"/>
    </row>
    <row r="1919" spans="1:10" x14ac:dyDescent="0.25">
      <c r="A1919" s="27"/>
      <c r="B1919" s="27"/>
      <c r="C1919" s="27"/>
      <c r="D1919" s="27"/>
      <c r="E1919" s="27"/>
      <c r="F1919" s="27"/>
      <c r="G1919" s="27"/>
      <c r="H1919" s="101"/>
      <c r="I1919" s="27"/>
      <c r="J1919" s="27"/>
    </row>
    <row r="1920" spans="1:10" x14ac:dyDescent="0.25">
      <c r="A1920" s="27"/>
      <c r="B1920" s="27"/>
      <c r="C1920" s="27"/>
      <c r="D1920" s="27"/>
      <c r="E1920" s="27"/>
      <c r="F1920" s="27"/>
      <c r="G1920" s="27"/>
      <c r="H1920" s="101"/>
      <c r="I1920" s="27"/>
      <c r="J1920" s="27"/>
    </row>
    <row r="1921" spans="1:10" x14ac:dyDescent="0.25">
      <c r="A1921" s="27"/>
      <c r="B1921" s="27"/>
      <c r="C1921" s="27"/>
      <c r="D1921" s="27"/>
      <c r="E1921" s="27"/>
      <c r="F1921" s="27"/>
      <c r="G1921" s="27"/>
      <c r="H1921" s="101"/>
      <c r="I1921" s="27"/>
      <c r="J1921" s="27"/>
    </row>
    <row r="1922" spans="1:10" x14ac:dyDescent="0.25">
      <c r="A1922" s="27"/>
      <c r="B1922" s="27"/>
      <c r="C1922" s="27"/>
      <c r="D1922" s="27"/>
      <c r="E1922" s="27"/>
      <c r="F1922" s="27"/>
      <c r="G1922" s="27"/>
      <c r="H1922" s="101"/>
      <c r="I1922" s="27"/>
      <c r="J1922" s="27"/>
    </row>
    <row r="1923" spans="1:10" x14ac:dyDescent="0.25">
      <c r="A1923" s="27"/>
      <c r="B1923" s="27"/>
      <c r="C1923" s="27"/>
      <c r="D1923" s="27"/>
      <c r="E1923" s="27"/>
      <c r="F1923" s="27"/>
      <c r="G1923" s="27"/>
      <c r="H1923" s="101"/>
      <c r="I1923" s="27"/>
      <c r="J1923" s="27"/>
    </row>
    <row r="1924" spans="1:10" x14ac:dyDescent="0.25">
      <c r="A1924" s="27"/>
      <c r="B1924" s="27"/>
      <c r="C1924" s="27"/>
      <c r="D1924" s="27"/>
      <c r="E1924" s="27"/>
      <c r="F1924" s="27"/>
      <c r="G1924" s="27"/>
      <c r="H1924" s="101"/>
      <c r="I1924" s="27"/>
      <c r="J1924" s="27"/>
    </row>
    <row r="1925" spans="1:10" x14ac:dyDescent="0.25">
      <c r="A1925" s="27"/>
      <c r="B1925" s="27"/>
      <c r="C1925" s="27"/>
      <c r="D1925" s="27"/>
      <c r="E1925" s="27"/>
      <c r="F1925" s="27"/>
      <c r="G1925" s="27"/>
      <c r="H1925" s="101"/>
      <c r="I1925" s="27"/>
      <c r="J1925" s="27"/>
    </row>
    <row r="1926" spans="1:10" x14ac:dyDescent="0.25">
      <c r="A1926" s="27"/>
      <c r="B1926" s="27"/>
      <c r="C1926" s="27"/>
      <c r="D1926" s="27"/>
      <c r="E1926" s="27"/>
      <c r="F1926" s="27"/>
      <c r="G1926" s="27"/>
      <c r="H1926" s="101"/>
      <c r="I1926" s="27"/>
      <c r="J1926" s="27"/>
    </row>
    <row r="1927" spans="1:10" x14ac:dyDescent="0.25">
      <c r="A1927" s="27"/>
      <c r="B1927" s="27"/>
      <c r="C1927" s="27"/>
      <c r="D1927" s="27"/>
      <c r="E1927" s="27"/>
      <c r="F1927" s="27"/>
      <c r="G1927" s="27"/>
      <c r="H1927" s="101"/>
      <c r="I1927" s="27"/>
      <c r="J1927" s="27"/>
    </row>
    <row r="1928" spans="1:10" x14ac:dyDescent="0.25">
      <c r="A1928" s="27"/>
      <c r="B1928" s="27"/>
      <c r="C1928" s="27"/>
      <c r="D1928" s="27"/>
      <c r="E1928" s="27"/>
      <c r="F1928" s="27"/>
      <c r="G1928" s="27"/>
      <c r="H1928" s="101"/>
      <c r="I1928" s="27"/>
      <c r="J1928" s="27"/>
    </row>
    <row r="1929" spans="1:10" x14ac:dyDescent="0.25">
      <c r="A1929" s="27"/>
      <c r="B1929" s="27"/>
      <c r="C1929" s="27"/>
      <c r="D1929" s="27"/>
      <c r="E1929" s="27"/>
      <c r="F1929" s="27"/>
      <c r="G1929" s="27"/>
      <c r="H1929" s="101"/>
      <c r="I1929" s="27"/>
      <c r="J1929" s="27"/>
    </row>
    <row r="1930" spans="1:10" x14ac:dyDescent="0.25">
      <c r="A1930" s="27"/>
      <c r="B1930" s="27"/>
      <c r="C1930" s="27"/>
      <c r="D1930" s="27"/>
      <c r="E1930" s="27"/>
      <c r="F1930" s="27"/>
      <c r="G1930" s="27"/>
      <c r="H1930" s="101"/>
      <c r="I1930" s="27"/>
      <c r="J1930" s="27"/>
    </row>
    <row r="1931" spans="1:10" x14ac:dyDescent="0.25">
      <c r="A1931" s="27"/>
      <c r="B1931" s="27"/>
      <c r="C1931" s="27"/>
      <c r="D1931" s="27"/>
      <c r="E1931" s="27"/>
      <c r="F1931" s="27"/>
      <c r="G1931" s="27"/>
      <c r="H1931" s="101"/>
      <c r="I1931" s="27"/>
      <c r="J1931" s="27"/>
    </row>
    <row r="1932" spans="1:10" x14ac:dyDescent="0.25">
      <c r="A1932" s="27"/>
      <c r="B1932" s="27"/>
      <c r="C1932" s="27"/>
      <c r="D1932" s="27"/>
      <c r="E1932" s="27"/>
      <c r="F1932" s="27"/>
      <c r="G1932" s="27"/>
      <c r="H1932" s="101"/>
      <c r="I1932" s="27"/>
      <c r="J1932" s="27"/>
    </row>
    <row r="1933" spans="1:10" x14ac:dyDescent="0.25">
      <c r="A1933" s="27"/>
      <c r="B1933" s="27"/>
      <c r="C1933" s="27"/>
      <c r="D1933" s="27"/>
      <c r="E1933" s="27"/>
      <c r="F1933" s="27"/>
      <c r="G1933" s="27"/>
      <c r="H1933" s="101"/>
      <c r="I1933" s="27"/>
      <c r="J1933" s="27"/>
    </row>
    <row r="1934" spans="1:10" x14ac:dyDescent="0.25">
      <c r="A1934" s="27"/>
      <c r="B1934" s="27"/>
      <c r="C1934" s="27"/>
      <c r="D1934" s="27"/>
      <c r="E1934" s="27"/>
      <c r="F1934" s="27"/>
      <c r="G1934" s="27"/>
      <c r="H1934" s="101"/>
      <c r="I1934" s="27"/>
      <c r="J1934" s="27"/>
    </row>
    <row r="1935" spans="1:10" x14ac:dyDescent="0.25">
      <c r="A1935" s="27"/>
      <c r="B1935" s="27"/>
      <c r="C1935" s="27"/>
      <c r="D1935" s="27"/>
      <c r="E1935" s="27"/>
      <c r="F1935" s="27"/>
      <c r="G1935" s="27"/>
      <c r="H1935" s="101"/>
      <c r="I1935" s="27"/>
      <c r="J1935" s="27"/>
    </row>
    <row r="1936" spans="1:10" x14ac:dyDescent="0.25">
      <c r="A1936" s="27"/>
      <c r="B1936" s="27"/>
      <c r="C1936" s="27"/>
      <c r="D1936" s="27"/>
      <c r="E1936" s="27"/>
      <c r="F1936" s="27"/>
      <c r="G1936" s="27"/>
      <c r="H1936" s="101"/>
      <c r="I1936" s="27"/>
      <c r="J1936" s="27"/>
    </row>
    <row r="1937" spans="1:10" x14ac:dyDescent="0.25">
      <c r="A1937" s="27"/>
      <c r="B1937" s="27"/>
      <c r="C1937" s="27"/>
      <c r="D1937" s="27"/>
      <c r="E1937" s="27"/>
      <c r="F1937" s="27"/>
      <c r="G1937" s="27"/>
      <c r="H1937" s="101"/>
      <c r="I1937" s="27"/>
      <c r="J1937" s="27"/>
    </row>
    <row r="1938" spans="1:10" x14ac:dyDescent="0.25">
      <c r="A1938" s="27"/>
      <c r="B1938" s="27"/>
      <c r="C1938" s="27"/>
      <c r="D1938" s="27"/>
      <c r="E1938" s="27"/>
      <c r="F1938" s="27"/>
      <c r="G1938" s="27"/>
      <c r="H1938" s="101"/>
      <c r="I1938" s="27"/>
      <c r="J1938" s="27"/>
    </row>
    <row r="1939" spans="1:10" x14ac:dyDescent="0.25">
      <c r="A1939" s="27"/>
      <c r="B1939" s="27"/>
      <c r="C1939" s="27"/>
      <c r="D1939" s="27"/>
      <c r="E1939" s="27"/>
      <c r="F1939" s="27"/>
      <c r="G1939" s="27"/>
      <c r="H1939" s="101"/>
      <c r="I1939" s="27"/>
      <c r="J1939" s="27"/>
    </row>
    <row r="1940" spans="1:10" x14ac:dyDescent="0.25">
      <c r="A1940" s="27"/>
      <c r="B1940" s="27"/>
      <c r="C1940" s="27"/>
      <c r="D1940" s="27"/>
      <c r="E1940" s="27"/>
      <c r="F1940" s="27"/>
      <c r="G1940" s="27"/>
      <c r="H1940" s="101"/>
      <c r="I1940" s="27"/>
      <c r="J1940" s="27"/>
    </row>
    <row r="1941" spans="1:10" x14ac:dyDescent="0.25">
      <c r="A1941" s="27"/>
      <c r="B1941" s="27"/>
      <c r="C1941" s="27"/>
      <c r="D1941" s="27"/>
      <c r="E1941" s="27"/>
      <c r="F1941" s="27"/>
      <c r="G1941" s="27"/>
      <c r="H1941" s="101"/>
      <c r="I1941" s="27"/>
      <c r="J1941" s="27"/>
    </row>
    <row r="1942" spans="1:10" x14ac:dyDescent="0.25">
      <c r="A1942" s="27"/>
      <c r="B1942" s="27"/>
      <c r="C1942" s="27"/>
      <c r="D1942" s="27"/>
      <c r="E1942" s="27"/>
      <c r="F1942" s="27"/>
      <c r="G1942" s="27"/>
      <c r="H1942" s="101"/>
      <c r="I1942" s="27"/>
      <c r="J1942" s="27"/>
    </row>
    <row r="1943" spans="1:10" x14ac:dyDescent="0.25">
      <c r="A1943" s="27"/>
      <c r="B1943" s="27"/>
      <c r="C1943" s="27"/>
      <c r="D1943" s="27"/>
      <c r="E1943" s="27"/>
      <c r="F1943" s="27"/>
      <c r="G1943" s="27"/>
      <c r="H1943" s="101"/>
      <c r="I1943" s="27"/>
      <c r="J1943" s="27"/>
    </row>
    <row r="1944" spans="1:10" x14ac:dyDescent="0.25">
      <c r="A1944" s="27"/>
      <c r="B1944" s="27"/>
      <c r="C1944" s="27"/>
      <c r="D1944" s="27"/>
      <c r="E1944" s="27"/>
      <c r="F1944" s="27"/>
      <c r="G1944" s="27"/>
      <c r="H1944" s="101"/>
      <c r="I1944" s="27"/>
      <c r="J1944" s="27"/>
    </row>
    <row r="1945" spans="1:10" x14ac:dyDescent="0.25">
      <c r="A1945" s="27"/>
      <c r="B1945" s="27"/>
      <c r="C1945" s="27"/>
      <c r="D1945" s="27"/>
      <c r="E1945" s="27"/>
      <c r="F1945" s="27"/>
      <c r="G1945" s="27"/>
      <c r="H1945" s="101"/>
      <c r="I1945" s="27"/>
      <c r="J1945" s="27"/>
    </row>
    <row r="1946" spans="1:10" x14ac:dyDescent="0.25">
      <c r="A1946" s="27"/>
      <c r="B1946" s="27"/>
      <c r="C1946" s="27"/>
      <c r="D1946" s="27"/>
      <c r="E1946" s="27"/>
      <c r="F1946" s="27"/>
      <c r="G1946" s="27"/>
      <c r="H1946" s="101"/>
      <c r="I1946" s="27"/>
      <c r="J1946" s="27"/>
    </row>
    <row r="1947" spans="1:10" x14ac:dyDescent="0.25">
      <c r="A1947" s="27"/>
      <c r="B1947" s="27"/>
      <c r="C1947" s="27"/>
      <c r="D1947" s="27"/>
      <c r="E1947" s="27"/>
      <c r="F1947" s="27"/>
      <c r="G1947" s="27"/>
      <c r="H1947" s="101"/>
      <c r="I1947" s="27"/>
      <c r="J1947" s="27"/>
    </row>
    <row r="1948" spans="1:10" x14ac:dyDescent="0.25">
      <c r="A1948" s="27"/>
      <c r="B1948" s="27"/>
      <c r="C1948" s="27"/>
      <c r="D1948" s="27"/>
      <c r="E1948" s="27"/>
      <c r="F1948" s="27"/>
      <c r="G1948" s="27"/>
      <c r="H1948" s="101"/>
      <c r="I1948" s="27"/>
      <c r="J1948" s="27"/>
    </row>
    <row r="1949" spans="1:10" x14ac:dyDescent="0.25">
      <c r="A1949" s="27"/>
      <c r="B1949" s="27"/>
      <c r="C1949" s="27"/>
      <c r="D1949" s="27"/>
      <c r="E1949" s="27"/>
      <c r="F1949" s="27"/>
      <c r="G1949" s="27"/>
      <c r="H1949" s="101"/>
      <c r="I1949" s="27"/>
      <c r="J1949" s="27"/>
    </row>
    <row r="1950" spans="1:10" x14ac:dyDescent="0.25">
      <c r="A1950" s="27"/>
      <c r="B1950" s="27"/>
      <c r="C1950" s="27"/>
      <c r="D1950" s="27"/>
      <c r="E1950" s="27"/>
      <c r="F1950" s="27"/>
      <c r="G1950" s="27"/>
      <c r="H1950" s="101"/>
      <c r="I1950" s="27"/>
      <c r="J1950" s="27"/>
    </row>
    <row r="1951" spans="1:10" x14ac:dyDescent="0.25">
      <c r="A1951" s="27"/>
      <c r="B1951" s="27"/>
      <c r="C1951" s="27"/>
      <c r="D1951" s="27"/>
      <c r="E1951" s="27"/>
      <c r="F1951" s="27"/>
      <c r="G1951" s="27"/>
      <c r="H1951" s="101"/>
      <c r="I1951" s="27"/>
      <c r="J1951" s="27"/>
    </row>
    <row r="1952" spans="1:10" x14ac:dyDescent="0.25">
      <c r="A1952" s="27"/>
      <c r="B1952" s="27"/>
      <c r="C1952" s="27"/>
      <c r="D1952" s="27"/>
      <c r="E1952" s="27"/>
      <c r="F1952" s="27"/>
      <c r="G1952" s="27"/>
      <c r="H1952" s="101"/>
      <c r="I1952" s="27"/>
      <c r="J1952" s="27"/>
    </row>
    <row r="1953" spans="1:10" x14ac:dyDescent="0.25">
      <c r="A1953" s="27"/>
      <c r="B1953" s="27"/>
      <c r="C1953" s="27"/>
      <c r="D1953" s="27"/>
      <c r="E1953" s="27"/>
      <c r="F1953" s="27"/>
      <c r="G1953" s="27"/>
      <c r="H1953" s="101"/>
      <c r="I1953" s="27"/>
      <c r="J1953" s="27"/>
    </row>
    <row r="1954" spans="1:10" x14ac:dyDescent="0.25">
      <c r="A1954" s="27"/>
      <c r="B1954" s="27"/>
      <c r="C1954" s="27"/>
      <c r="D1954" s="27"/>
      <c r="E1954" s="27"/>
      <c r="F1954" s="27"/>
      <c r="G1954" s="27"/>
      <c r="H1954" s="101"/>
      <c r="I1954" s="27"/>
      <c r="J1954" s="27"/>
    </row>
    <row r="1955" spans="1:10" x14ac:dyDescent="0.25">
      <c r="A1955" s="27"/>
      <c r="B1955" s="27"/>
      <c r="C1955" s="27"/>
      <c r="D1955" s="27"/>
      <c r="E1955" s="27"/>
      <c r="F1955" s="27"/>
      <c r="G1955" s="27"/>
      <c r="H1955" s="101"/>
      <c r="I1955" s="27"/>
      <c r="J1955" s="27"/>
    </row>
    <row r="1956" spans="1:10" x14ac:dyDescent="0.25">
      <c r="A1956" s="27"/>
      <c r="B1956" s="27"/>
      <c r="C1956" s="27"/>
      <c r="D1956" s="27"/>
      <c r="E1956" s="27"/>
      <c r="F1956" s="27"/>
      <c r="G1956" s="27"/>
      <c r="H1956" s="101"/>
      <c r="I1956" s="27"/>
      <c r="J1956" s="27"/>
    </row>
    <row r="1957" spans="1:10" x14ac:dyDescent="0.25">
      <c r="A1957" s="27"/>
      <c r="B1957" s="27"/>
      <c r="C1957" s="27"/>
      <c r="D1957" s="27"/>
      <c r="E1957" s="27"/>
      <c r="F1957" s="27"/>
      <c r="G1957" s="27"/>
      <c r="H1957" s="101"/>
      <c r="I1957" s="27"/>
      <c r="J1957" s="27"/>
    </row>
    <row r="1958" spans="1:10" x14ac:dyDescent="0.25">
      <c r="A1958" s="27"/>
      <c r="B1958" s="27"/>
      <c r="C1958" s="27"/>
      <c r="D1958" s="27"/>
      <c r="E1958" s="27"/>
      <c r="F1958" s="27"/>
      <c r="G1958" s="27"/>
      <c r="H1958" s="101"/>
      <c r="I1958" s="27"/>
      <c r="J1958" s="27"/>
    </row>
    <row r="1959" spans="1:10" x14ac:dyDescent="0.25">
      <c r="A1959" s="27"/>
      <c r="B1959" s="27"/>
      <c r="C1959" s="27"/>
      <c r="D1959" s="27"/>
      <c r="E1959" s="27"/>
      <c r="F1959" s="27"/>
      <c r="G1959" s="27"/>
      <c r="H1959" s="101"/>
      <c r="I1959" s="27"/>
      <c r="J1959" s="27"/>
    </row>
    <row r="1960" spans="1:10" x14ac:dyDescent="0.25">
      <c r="A1960" s="27"/>
      <c r="B1960" s="27"/>
      <c r="C1960" s="27"/>
      <c r="D1960" s="27"/>
      <c r="E1960" s="27"/>
      <c r="F1960" s="27"/>
      <c r="G1960" s="27"/>
      <c r="H1960" s="101"/>
      <c r="I1960" s="27"/>
      <c r="J1960" s="27"/>
    </row>
    <row r="1961" spans="1:10" x14ac:dyDescent="0.25">
      <c r="A1961" s="27"/>
      <c r="B1961" s="27"/>
      <c r="C1961" s="27"/>
      <c r="D1961" s="27"/>
      <c r="E1961" s="27"/>
      <c r="F1961" s="27"/>
      <c r="G1961" s="27"/>
      <c r="H1961" s="101"/>
      <c r="I1961" s="27"/>
      <c r="J1961" s="27"/>
    </row>
    <row r="1962" spans="1:10" x14ac:dyDescent="0.25">
      <c r="A1962" s="27"/>
      <c r="B1962" s="27"/>
      <c r="C1962" s="27"/>
      <c r="D1962" s="27"/>
      <c r="E1962" s="27"/>
      <c r="F1962" s="27"/>
      <c r="G1962" s="27"/>
      <c r="H1962" s="101"/>
      <c r="I1962" s="27"/>
      <c r="J1962" s="27"/>
    </row>
    <row r="1963" spans="1:10" x14ac:dyDescent="0.25">
      <c r="A1963" s="27"/>
      <c r="B1963" s="27"/>
      <c r="C1963" s="27"/>
      <c r="D1963" s="27"/>
      <c r="E1963" s="27"/>
      <c r="F1963" s="27"/>
      <c r="G1963" s="27"/>
      <c r="H1963" s="101"/>
      <c r="I1963" s="27"/>
      <c r="J1963" s="27"/>
    </row>
    <row r="1964" spans="1:10" x14ac:dyDescent="0.25">
      <c r="A1964" s="27"/>
      <c r="B1964" s="27"/>
      <c r="C1964" s="27"/>
      <c r="D1964" s="27"/>
      <c r="E1964" s="27"/>
      <c r="F1964" s="27"/>
      <c r="G1964" s="27"/>
      <c r="H1964" s="101"/>
      <c r="I1964" s="27"/>
      <c r="J1964" s="27"/>
    </row>
    <row r="1965" spans="1:10" x14ac:dyDescent="0.25">
      <c r="A1965" s="27"/>
      <c r="B1965" s="27"/>
      <c r="C1965" s="27"/>
      <c r="D1965" s="27"/>
      <c r="E1965" s="27"/>
      <c r="F1965" s="27"/>
      <c r="G1965" s="27"/>
      <c r="H1965" s="101"/>
      <c r="I1965" s="27"/>
      <c r="J1965" s="27"/>
    </row>
    <row r="1966" spans="1:10" x14ac:dyDescent="0.25">
      <c r="A1966" s="27"/>
      <c r="B1966" s="27"/>
      <c r="C1966" s="27"/>
      <c r="D1966" s="27"/>
      <c r="E1966" s="27"/>
      <c r="F1966" s="27"/>
      <c r="G1966" s="27"/>
      <c r="H1966" s="101"/>
      <c r="I1966" s="27"/>
      <c r="J1966" s="27"/>
    </row>
    <row r="1967" spans="1:10" x14ac:dyDescent="0.25">
      <c r="A1967" s="27"/>
      <c r="B1967" s="27"/>
      <c r="C1967" s="27"/>
      <c r="D1967" s="27"/>
      <c r="E1967" s="27"/>
      <c r="F1967" s="27"/>
      <c r="G1967" s="27"/>
      <c r="H1967" s="101"/>
      <c r="I1967" s="27"/>
      <c r="J1967" s="27"/>
    </row>
    <row r="1968" spans="1:10" x14ac:dyDescent="0.25">
      <c r="A1968" s="27"/>
      <c r="B1968" s="27"/>
      <c r="C1968" s="27"/>
      <c r="D1968" s="27"/>
      <c r="E1968" s="27"/>
      <c r="F1968" s="27"/>
      <c r="G1968" s="27"/>
      <c r="H1968" s="101"/>
      <c r="I1968" s="27"/>
      <c r="J1968" s="27"/>
    </row>
    <row r="1969" spans="1:10" x14ac:dyDescent="0.25">
      <c r="A1969" s="27"/>
      <c r="B1969" s="27"/>
      <c r="C1969" s="27"/>
      <c r="D1969" s="27"/>
      <c r="E1969" s="27"/>
      <c r="F1969" s="27"/>
      <c r="G1969" s="27"/>
      <c r="H1969" s="101"/>
      <c r="I1969" s="27"/>
      <c r="J1969" s="27"/>
    </row>
    <row r="1970" spans="1:10" x14ac:dyDescent="0.25">
      <c r="A1970" s="27"/>
      <c r="B1970" s="27"/>
      <c r="C1970" s="27"/>
      <c r="D1970" s="27"/>
      <c r="E1970" s="27"/>
      <c r="F1970" s="27"/>
      <c r="G1970" s="27"/>
      <c r="H1970" s="101"/>
      <c r="I1970" s="27"/>
      <c r="J1970" s="27"/>
    </row>
    <row r="1971" spans="1:10" x14ac:dyDescent="0.25">
      <c r="A1971" s="27"/>
      <c r="B1971" s="27"/>
      <c r="C1971" s="27"/>
      <c r="D1971" s="27"/>
      <c r="E1971" s="27"/>
      <c r="F1971" s="27"/>
      <c r="G1971" s="27"/>
      <c r="H1971" s="101"/>
      <c r="I1971" s="27"/>
      <c r="J1971" s="27"/>
    </row>
    <row r="1972" spans="1:10" x14ac:dyDescent="0.25">
      <c r="A1972" s="27"/>
      <c r="B1972" s="27"/>
      <c r="C1972" s="27"/>
      <c r="D1972" s="27"/>
      <c r="E1972" s="27"/>
      <c r="F1972" s="27"/>
      <c r="G1972" s="27"/>
      <c r="H1972" s="101"/>
      <c r="I1972" s="27"/>
      <c r="J1972" s="27"/>
    </row>
    <row r="1973" spans="1:10" x14ac:dyDescent="0.25">
      <c r="A1973" s="27"/>
      <c r="B1973" s="27"/>
      <c r="C1973" s="27"/>
      <c r="D1973" s="27"/>
      <c r="E1973" s="27"/>
      <c r="F1973" s="27"/>
      <c r="G1973" s="27"/>
      <c r="H1973" s="101"/>
      <c r="I1973" s="27"/>
      <c r="J1973" s="27"/>
    </row>
    <row r="1974" spans="1:10" x14ac:dyDescent="0.25">
      <c r="A1974" s="27"/>
      <c r="B1974" s="27"/>
      <c r="C1974" s="27"/>
      <c r="D1974" s="27"/>
      <c r="E1974" s="27"/>
      <c r="F1974" s="27"/>
      <c r="G1974" s="27"/>
      <c r="H1974" s="101"/>
      <c r="I1974" s="27"/>
      <c r="J1974" s="27"/>
    </row>
    <row r="1975" spans="1:10" x14ac:dyDescent="0.25">
      <c r="A1975" s="27"/>
      <c r="B1975" s="27"/>
      <c r="C1975" s="27"/>
      <c r="D1975" s="27"/>
      <c r="E1975" s="27"/>
      <c r="F1975" s="27"/>
      <c r="G1975" s="27"/>
      <c r="H1975" s="101"/>
      <c r="I1975" s="27"/>
      <c r="J1975" s="27"/>
    </row>
    <row r="1976" spans="1:10" x14ac:dyDescent="0.25">
      <c r="A1976" s="27"/>
      <c r="B1976" s="27"/>
      <c r="C1976" s="27"/>
      <c r="D1976" s="27"/>
      <c r="E1976" s="27"/>
      <c r="F1976" s="27"/>
      <c r="G1976" s="27"/>
      <c r="H1976" s="101"/>
      <c r="I1976" s="27"/>
      <c r="J1976" s="27"/>
    </row>
    <row r="1977" spans="1:10" x14ac:dyDescent="0.25">
      <c r="A1977" s="27"/>
      <c r="B1977" s="27"/>
      <c r="C1977" s="27"/>
      <c r="D1977" s="27"/>
      <c r="E1977" s="27"/>
      <c r="F1977" s="27"/>
      <c r="G1977" s="27"/>
      <c r="H1977" s="101"/>
      <c r="I1977" s="27"/>
      <c r="J1977" s="27"/>
    </row>
    <row r="1978" spans="1:10" x14ac:dyDescent="0.25">
      <c r="A1978" s="27"/>
      <c r="B1978" s="27"/>
      <c r="C1978" s="27"/>
      <c r="D1978" s="27"/>
      <c r="E1978" s="27"/>
      <c r="F1978" s="27"/>
      <c r="G1978" s="27"/>
      <c r="H1978" s="101"/>
      <c r="I1978" s="27"/>
      <c r="J1978" s="27"/>
    </row>
    <row r="1979" spans="1:10" x14ac:dyDescent="0.25">
      <c r="A1979" s="27"/>
      <c r="B1979" s="27"/>
      <c r="C1979" s="27"/>
      <c r="D1979" s="27"/>
      <c r="E1979" s="27"/>
      <c r="F1979" s="27"/>
      <c r="G1979" s="27"/>
      <c r="H1979" s="101"/>
      <c r="I1979" s="27"/>
      <c r="J1979" s="27"/>
    </row>
    <row r="1980" spans="1:10" x14ac:dyDescent="0.25">
      <c r="A1980" s="27"/>
      <c r="B1980" s="27"/>
      <c r="C1980" s="27"/>
      <c r="D1980" s="27"/>
      <c r="E1980" s="27"/>
      <c r="F1980" s="27"/>
      <c r="G1980" s="27"/>
      <c r="H1980" s="101"/>
      <c r="I1980" s="27"/>
      <c r="J1980" s="27"/>
    </row>
    <row r="1981" spans="1:10" x14ac:dyDescent="0.25">
      <c r="A1981" s="27"/>
      <c r="B1981" s="27"/>
      <c r="C1981" s="27"/>
      <c r="D1981" s="27"/>
      <c r="E1981" s="27"/>
      <c r="F1981" s="27"/>
      <c r="G1981" s="27"/>
      <c r="H1981" s="101"/>
      <c r="I1981" s="27"/>
      <c r="J1981" s="27"/>
    </row>
    <row r="1982" spans="1:10" x14ac:dyDescent="0.25">
      <c r="A1982" s="27"/>
      <c r="B1982" s="27"/>
      <c r="C1982" s="27"/>
      <c r="D1982" s="27"/>
      <c r="E1982" s="27"/>
      <c r="F1982" s="27"/>
      <c r="G1982" s="27"/>
      <c r="H1982" s="101"/>
      <c r="I1982" s="27"/>
      <c r="J1982" s="27"/>
    </row>
    <row r="1983" spans="1:10" x14ac:dyDescent="0.25">
      <c r="A1983" s="27"/>
      <c r="B1983" s="27"/>
      <c r="C1983" s="27"/>
      <c r="D1983" s="27"/>
      <c r="E1983" s="27"/>
      <c r="F1983" s="27"/>
      <c r="G1983" s="27"/>
      <c r="H1983" s="101"/>
      <c r="I1983" s="27"/>
      <c r="J1983" s="27"/>
    </row>
    <row r="1984" spans="1:10" x14ac:dyDescent="0.25">
      <c r="A1984" s="27"/>
      <c r="B1984" s="27"/>
      <c r="C1984" s="27"/>
      <c r="D1984" s="27"/>
      <c r="E1984" s="27"/>
      <c r="F1984" s="27"/>
      <c r="G1984" s="27"/>
      <c r="H1984" s="101"/>
      <c r="I1984" s="27"/>
      <c r="J1984" s="27"/>
    </row>
    <row r="1985" spans="1:10" x14ac:dyDescent="0.25">
      <c r="A1985" s="27"/>
      <c r="B1985" s="27"/>
      <c r="C1985" s="27"/>
      <c r="D1985" s="27"/>
      <c r="E1985" s="27"/>
      <c r="F1985" s="27"/>
      <c r="G1985" s="27"/>
      <c r="H1985" s="101"/>
      <c r="I1985" s="27"/>
      <c r="J1985" s="27"/>
    </row>
    <row r="1986" spans="1:10" x14ac:dyDescent="0.25">
      <c r="A1986" s="27"/>
      <c r="B1986" s="27"/>
      <c r="C1986" s="27"/>
      <c r="D1986" s="27"/>
      <c r="E1986" s="27"/>
      <c r="F1986" s="27"/>
      <c r="G1986" s="27"/>
      <c r="H1986" s="101"/>
      <c r="I1986" s="27"/>
      <c r="J1986" s="27"/>
    </row>
    <row r="1987" spans="1:10" x14ac:dyDescent="0.25">
      <c r="A1987" s="27"/>
      <c r="B1987" s="27"/>
      <c r="C1987" s="27"/>
      <c r="D1987" s="27"/>
      <c r="E1987" s="27"/>
      <c r="F1987" s="27"/>
      <c r="G1987" s="27"/>
      <c r="H1987" s="101"/>
      <c r="I1987" s="27"/>
      <c r="J1987" s="27"/>
    </row>
    <row r="1988" spans="1:10" x14ac:dyDescent="0.25">
      <c r="A1988" s="27"/>
      <c r="B1988" s="27"/>
      <c r="C1988" s="27"/>
      <c r="D1988" s="27"/>
      <c r="E1988" s="27"/>
      <c r="F1988" s="27"/>
      <c r="G1988" s="27"/>
      <c r="H1988" s="101"/>
      <c r="I1988" s="27"/>
      <c r="J1988" s="27"/>
    </row>
    <row r="1989" spans="1:10" x14ac:dyDescent="0.25">
      <c r="A1989" s="27"/>
      <c r="B1989" s="27"/>
      <c r="C1989" s="27"/>
      <c r="D1989" s="27"/>
      <c r="E1989" s="27"/>
      <c r="F1989" s="27"/>
      <c r="G1989" s="27"/>
      <c r="H1989" s="101"/>
      <c r="I1989" s="27"/>
      <c r="J1989" s="27"/>
    </row>
    <row r="1990" spans="1:10" x14ac:dyDescent="0.25">
      <c r="A1990" s="27"/>
      <c r="B1990" s="27"/>
      <c r="C1990" s="27"/>
      <c r="D1990" s="27"/>
      <c r="E1990" s="27"/>
      <c r="F1990" s="27"/>
      <c r="G1990" s="27"/>
      <c r="H1990" s="101"/>
      <c r="I1990" s="27"/>
      <c r="J1990" s="27"/>
    </row>
    <row r="1991" spans="1:10" x14ac:dyDescent="0.25">
      <c r="A1991" s="27"/>
      <c r="B1991" s="27"/>
      <c r="C1991" s="27"/>
      <c r="D1991" s="27"/>
      <c r="E1991" s="27"/>
      <c r="F1991" s="27"/>
      <c r="G1991" s="27"/>
      <c r="H1991" s="101"/>
      <c r="I1991" s="27"/>
      <c r="J1991" s="27"/>
    </row>
    <row r="1992" spans="1:10" x14ac:dyDescent="0.25">
      <c r="A1992" s="27"/>
      <c r="B1992" s="27"/>
      <c r="C1992" s="27"/>
      <c r="D1992" s="27"/>
      <c r="E1992" s="27"/>
      <c r="F1992" s="27"/>
      <c r="G1992" s="27"/>
      <c r="H1992" s="101"/>
      <c r="I1992" s="27"/>
      <c r="J1992" s="27"/>
    </row>
    <row r="1993" spans="1:10" x14ac:dyDescent="0.25">
      <c r="A1993" s="27"/>
      <c r="B1993" s="27"/>
      <c r="C1993" s="27"/>
      <c r="D1993" s="27"/>
      <c r="E1993" s="27"/>
      <c r="F1993" s="27"/>
      <c r="G1993" s="27"/>
      <c r="H1993" s="101"/>
      <c r="I1993" s="27"/>
      <c r="J1993" s="27"/>
    </row>
    <row r="1994" spans="1:10" x14ac:dyDescent="0.25">
      <c r="A1994" s="27"/>
      <c r="B1994" s="27"/>
      <c r="C1994" s="27"/>
      <c r="D1994" s="27"/>
      <c r="E1994" s="27"/>
      <c r="F1994" s="27"/>
      <c r="G1994" s="27"/>
      <c r="H1994" s="101"/>
      <c r="I1994" s="27"/>
      <c r="J1994" s="27"/>
    </row>
    <row r="1995" spans="1:10" x14ac:dyDescent="0.25">
      <c r="A1995" s="27"/>
      <c r="B1995" s="27"/>
      <c r="C1995" s="27"/>
      <c r="D1995" s="27"/>
      <c r="E1995" s="27"/>
      <c r="F1995" s="27"/>
      <c r="G1995" s="27"/>
      <c r="H1995" s="101"/>
      <c r="I1995" s="27"/>
      <c r="J1995" s="27"/>
    </row>
    <row r="1996" spans="1:10" x14ac:dyDescent="0.25">
      <c r="A1996" s="27"/>
      <c r="B1996" s="27"/>
      <c r="C1996" s="27"/>
      <c r="D1996" s="27"/>
      <c r="E1996" s="27"/>
      <c r="F1996" s="27"/>
      <c r="G1996" s="27"/>
      <c r="H1996" s="101"/>
      <c r="I1996" s="27"/>
      <c r="J1996" s="27"/>
    </row>
    <row r="1997" spans="1:10" x14ac:dyDescent="0.25">
      <c r="A1997" s="27"/>
      <c r="B1997" s="27"/>
      <c r="C1997" s="27"/>
      <c r="D1997" s="27"/>
      <c r="E1997" s="27"/>
      <c r="F1997" s="27"/>
      <c r="G1997" s="27"/>
      <c r="H1997" s="101"/>
      <c r="I1997" s="27"/>
      <c r="J1997" s="27"/>
    </row>
    <row r="1998" spans="1:10" x14ac:dyDescent="0.25">
      <c r="A1998" s="27"/>
      <c r="B1998" s="27"/>
      <c r="C1998" s="27"/>
      <c r="D1998" s="27"/>
      <c r="E1998" s="27"/>
      <c r="F1998" s="27"/>
      <c r="G1998" s="27"/>
      <c r="H1998" s="101"/>
      <c r="I1998" s="27"/>
      <c r="J1998" s="27"/>
    </row>
    <row r="1999" spans="1:10" x14ac:dyDescent="0.25">
      <c r="A1999" s="27"/>
      <c r="B1999" s="27"/>
      <c r="C1999" s="27"/>
      <c r="D1999" s="27"/>
      <c r="E1999" s="27"/>
      <c r="F1999" s="27"/>
      <c r="G1999" s="27"/>
      <c r="H1999" s="101"/>
      <c r="I1999" s="27"/>
      <c r="J1999" s="27"/>
    </row>
    <row r="2000" spans="1:10" x14ac:dyDescent="0.25">
      <c r="A2000" s="27"/>
      <c r="B2000" s="27"/>
      <c r="C2000" s="27"/>
      <c r="D2000" s="27"/>
      <c r="E2000" s="27"/>
      <c r="F2000" s="27"/>
      <c r="G2000" s="27"/>
      <c r="H2000" s="101"/>
      <c r="I2000" s="27"/>
      <c r="J2000" s="27"/>
    </row>
    <row r="2001" spans="1:10" x14ac:dyDescent="0.25">
      <c r="A2001" s="27"/>
      <c r="B2001" s="27"/>
      <c r="C2001" s="27"/>
      <c r="D2001" s="27"/>
      <c r="E2001" s="27"/>
      <c r="F2001" s="27"/>
      <c r="G2001" s="27"/>
      <c r="H2001" s="101"/>
      <c r="I2001" s="27"/>
      <c r="J2001" s="27"/>
    </row>
    <row r="2002" spans="1:10" x14ac:dyDescent="0.25">
      <c r="A2002" s="27"/>
      <c r="B2002" s="27"/>
      <c r="C2002" s="27"/>
      <c r="D2002" s="27"/>
      <c r="E2002" s="27"/>
      <c r="F2002" s="27"/>
      <c r="G2002" s="27"/>
      <c r="H2002" s="101"/>
      <c r="I2002" s="27"/>
      <c r="J2002" s="27"/>
    </row>
    <row r="2003" spans="1:10" x14ac:dyDescent="0.25">
      <c r="A2003" s="27"/>
      <c r="B2003" s="27"/>
      <c r="C2003" s="27"/>
      <c r="D2003" s="27"/>
      <c r="E2003" s="27"/>
      <c r="F2003" s="27"/>
      <c r="G2003" s="27"/>
      <c r="H2003" s="101"/>
      <c r="I2003" s="27"/>
      <c r="J2003" s="27"/>
    </row>
    <row r="2004" spans="1:10" x14ac:dyDescent="0.25">
      <c r="A2004" s="27"/>
      <c r="B2004" s="27"/>
      <c r="C2004" s="27"/>
      <c r="D2004" s="27"/>
      <c r="E2004" s="27"/>
      <c r="F2004" s="27"/>
      <c r="G2004" s="27"/>
      <c r="H2004" s="101"/>
      <c r="I2004" s="27"/>
      <c r="J2004" s="27"/>
    </row>
    <row r="2005" spans="1:10" x14ac:dyDescent="0.25">
      <c r="A2005" s="27"/>
      <c r="B2005" s="27"/>
      <c r="C2005" s="27"/>
      <c r="D2005" s="27"/>
      <c r="E2005" s="27"/>
      <c r="F2005" s="27"/>
      <c r="G2005" s="27"/>
      <c r="H2005" s="101"/>
      <c r="I2005" s="27"/>
      <c r="J2005" s="27"/>
    </row>
    <row r="2006" spans="1:10" x14ac:dyDescent="0.25">
      <c r="A2006" s="27"/>
      <c r="B2006" s="27"/>
      <c r="C2006" s="27"/>
      <c r="D2006" s="27"/>
      <c r="E2006" s="27"/>
      <c r="F2006" s="27"/>
      <c r="G2006" s="27"/>
      <c r="H2006" s="101"/>
      <c r="I2006" s="27"/>
      <c r="J2006" s="27"/>
    </row>
    <row r="2007" spans="1:10" x14ac:dyDescent="0.25">
      <c r="A2007" s="27"/>
      <c r="B2007" s="27"/>
      <c r="C2007" s="27"/>
      <c r="D2007" s="27"/>
      <c r="E2007" s="27"/>
      <c r="F2007" s="27"/>
      <c r="G2007" s="27"/>
      <c r="H2007" s="101"/>
      <c r="I2007" s="27"/>
      <c r="J2007" s="27"/>
    </row>
    <row r="2008" spans="1:10" x14ac:dyDescent="0.25">
      <c r="A2008" s="27"/>
      <c r="B2008" s="27"/>
      <c r="C2008" s="27"/>
      <c r="D2008" s="27"/>
      <c r="E2008" s="27"/>
      <c r="F2008" s="27"/>
      <c r="G2008" s="27"/>
      <c r="H2008" s="101"/>
      <c r="I2008" s="27"/>
      <c r="J2008" s="27"/>
    </row>
    <row r="2009" spans="1:10" x14ac:dyDescent="0.25">
      <c r="A2009" s="27"/>
      <c r="B2009" s="27"/>
      <c r="C2009" s="27"/>
      <c r="D2009" s="27"/>
      <c r="E2009" s="27"/>
      <c r="F2009" s="27"/>
      <c r="G2009" s="27"/>
      <c r="H2009" s="101"/>
      <c r="I2009" s="27"/>
      <c r="J2009" s="27"/>
    </row>
    <row r="2010" spans="1:10" x14ac:dyDescent="0.25">
      <c r="A2010" s="27"/>
      <c r="B2010" s="27"/>
      <c r="C2010" s="27"/>
      <c r="D2010" s="27"/>
      <c r="E2010" s="27"/>
      <c r="F2010" s="27"/>
      <c r="G2010" s="27"/>
      <c r="H2010" s="101"/>
      <c r="I2010" s="27"/>
      <c r="J2010" s="27"/>
    </row>
    <row r="2011" spans="1:10" x14ac:dyDescent="0.25">
      <c r="A2011" s="27"/>
      <c r="B2011" s="27"/>
      <c r="C2011" s="27"/>
      <c r="D2011" s="27"/>
      <c r="E2011" s="27"/>
      <c r="F2011" s="27"/>
      <c r="G2011" s="27"/>
      <c r="H2011" s="101"/>
      <c r="I2011" s="27"/>
      <c r="J2011" s="27"/>
    </row>
    <row r="2012" spans="1:10" x14ac:dyDescent="0.25">
      <c r="A2012" s="27"/>
      <c r="B2012" s="27"/>
      <c r="C2012" s="27"/>
      <c r="D2012" s="27"/>
      <c r="E2012" s="27"/>
      <c r="F2012" s="27"/>
      <c r="G2012" s="27"/>
      <c r="H2012" s="101"/>
      <c r="I2012" s="27"/>
      <c r="J2012" s="27"/>
    </row>
    <row r="2013" spans="1:10" x14ac:dyDescent="0.25">
      <c r="A2013" s="27"/>
      <c r="B2013" s="27"/>
      <c r="C2013" s="27"/>
      <c r="D2013" s="27"/>
      <c r="E2013" s="27"/>
      <c r="F2013" s="27"/>
      <c r="G2013" s="27"/>
      <c r="H2013" s="101"/>
      <c r="I2013" s="27"/>
      <c r="J2013" s="27"/>
    </row>
    <row r="2014" spans="1:10" x14ac:dyDescent="0.25">
      <c r="A2014" s="27"/>
      <c r="B2014" s="27"/>
      <c r="C2014" s="27"/>
      <c r="D2014" s="27"/>
      <c r="E2014" s="27"/>
      <c r="F2014" s="27"/>
      <c r="G2014" s="27"/>
      <c r="H2014" s="101"/>
      <c r="I2014" s="27"/>
      <c r="J2014" s="27"/>
    </row>
    <row r="2015" spans="1:10" x14ac:dyDescent="0.25">
      <c r="A2015" s="27"/>
      <c r="B2015" s="27"/>
      <c r="C2015" s="27"/>
      <c r="D2015" s="27"/>
      <c r="E2015" s="27"/>
      <c r="F2015" s="27"/>
      <c r="G2015" s="27"/>
      <c r="H2015" s="101"/>
      <c r="I2015" s="27"/>
      <c r="J2015" s="27"/>
    </row>
    <row r="2016" spans="1:10" x14ac:dyDescent="0.25">
      <c r="A2016" s="27"/>
      <c r="B2016" s="27"/>
      <c r="C2016" s="27"/>
      <c r="D2016" s="27"/>
      <c r="E2016" s="27"/>
      <c r="F2016" s="27"/>
      <c r="G2016" s="27"/>
      <c r="H2016" s="101"/>
      <c r="I2016" s="27"/>
      <c r="J2016" s="27"/>
    </row>
    <row r="2017" spans="1:10" x14ac:dyDescent="0.25">
      <c r="A2017" s="27"/>
      <c r="B2017" s="27"/>
      <c r="C2017" s="27"/>
      <c r="D2017" s="27"/>
      <c r="E2017" s="27"/>
      <c r="F2017" s="27"/>
      <c r="G2017" s="27"/>
      <c r="H2017" s="101"/>
      <c r="I2017" s="27"/>
      <c r="J2017" s="27"/>
    </row>
    <row r="2018" spans="1:10" x14ac:dyDescent="0.25">
      <c r="A2018" s="27"/>
      <c r="B2018" s="27"/>
      <c r="C2018" s="27"/>
      <c r="D2018" s="27"/>
      <c r="E2018" s="27"/>
      <c r="F2018" s="27"/>
      <c r="G2018" s="27"/>
      <c r="H2018" s="101"/>
      <c r="I2018" s="27"/>
      <c r="J2018" s="27"/>
    </row>
    <row r="2019" spans="1:10" x14ac:dyDescent="0.25">
      <c r="A2019" s="27"/>
      <c r="B2019" s="27"/>
      <c r="C2019" s="27"/>
      <c r="D2019" s="27"/>
      <c r="E2019" s="27"/>
      <c r="F2019" s="27"/>
      <c r="G2019" s="27"/>
      <c r="H2019" s="101"/>
      <c r="I2019" s="27"/>
      <c r="J2019" s="27"/>
    </row>
    <row r="2020" spans="1:10" x14ac:dyDescent="0.25">
      <c r="A2020" s="27"/>
      <c r="B2020" s="27"/>
      <c r="C2020" s="27"/>
      <c r="D2020" s="27"/>
      <c r="E2020" s="27"/>
      <c r="F2020" s="27"/>
      <c r="G2020" s="27"/>
      <c r="H2020" s="101"/>
      <c r="I2020" s="27"/>
      <c r="J2020" s="27"/>
    </row>
    <row r="2021" spans="1:10" x14ac:dyDescent="0.25">
      <c r="A2021" s="27"/>
      <c r="B2021" s="27"/>
      <c r="C2021" s="27"/>
      <c r="D2021" s="27"/>
      <c r="E2021" s="27"/>
      <c r="F2021" s="27"/>
      <c r="G2021" s="27"/>
      <c r="H2021" s="101"/>
      <c r="I2021" s="27"/>
      <c r="J2021" s="27"/>
    </row>
    <row r="2022" spans="1:10" x14ac:dyDescent="0.25">
      <c r="A2022" s="27"/>
      <c r="B2022" s="27"/>
      <c r="C2022" s="27"/>
      <c r="D2022" s="27"/>
      <c r="E2022" s="27"/>
      <c r="F2022" s="27"/>
      <c r="G2022" s="27"/>
      <c r="H2022" s="101"/>
      <c r="I2022" s="27"/>
      <c r="J2022" s="27"/>
    </row>
    <row r="2023" spans="1:10" x14ac:dyDescent="0.25">
      <c r="A2023" s="27"/>
      <c r="B2023" s="27"/>
      <c r="C2023" s="27"/>
      <c r="D2023" s="27"/>
      <c r="E2023" s="27"/>
      <c r="F2023" s="27"/>
      <c r="G2023" s="27"/>
      <c r="H2023" s="101"/>
      <c r="I2023" s="27"/>
      <c r="J2023" s="27"/>
    </row>
    <row r="2024" spans="1:10" x14ac:dyDescent="0.25">
      <c r="A2024" s="27"/>
      <c r="B2024" s="27"/>
      <c r="C2024" s="27"/>
      <c r="D2024" s="27"/>
      <c r="E2024" s="27"/>
      <c r="F2024" s="27"/>
      <c r="G2024" s="27"/>
      <c r="H2024" s="101"/>
      <c r="I2024" s="27"/>
      <c r="J2024" s="27"/>
    </row>
    <row r="2025" spans="1:10" x14ac:dyDescent="0.25">
      <c r="A2025" s="27"/>
      <c r="B2025" s="27"/>
      <c r="C2025" s="27"/>
      <c r="D2025" s="27"/>
      <c r="E2025" s="27"/>
      <c r="F2025" s="27"/>
      <c r="G2025" s="27"/>
      <c r="H2025" s="101"/>
      <c r="I2025" s="27"/>
      <c r="J2025" s="27"/>
    </row>
    <row r="2026" spans="1:10" x14ac:dyDescent="0.25">
      <c r="A2026" s="27"/>
      <c r="B2026" s="27"/>
      <c r="C2026" s="27"/>
      <c r="D2026" s="27"/>
      <c r="E2026" s="27"/>
      <c r="F2026" s="27"/>
      <c r="G2026" s="27"/>
      <c r="H2026" s="101"/>
      <c r="I2026" s="27"/>
      <c r="J2026" s="27"/>
    </row>
    <row r="2027" spans="1:10" x14ac:dyDescent="0.25">
      <c r="A2027" s="27"/>
      <c r="B2027" s="27"/>
      <c r="C2027" s="27"/>
      <c r="D2027" s="27"/>
      <c r="E2027" s="27"/>
      <c r="F2027" s="27"/>
      <c r="G2027" s="27"/>
      <c r="H2027" s="101"/>
      <c r="I2027" s="27"/>
      <c r="J2027" s="27"/>
    </row>
    <row r="2028" spans="1:10" x14ac:dyDescent="0.25">
      <c r="A2028" s="27"/>
      <c r="B2028" s="27"/>
      <c r="C2028" s="27"/>
      <c r="D2028" s="27"/>
      <c r="E2028" s="27"/>
      <c r="F2028" s="27"/>
      <c r="G2028" s="27"/>
      <c r="H2028" s="101"/>
      <c r="I2028" s="27"/>
      <c r="J2028" s="27"/>
    </row>
    <row r="2029" spans="1:10" x14ac:dyDescent="0.25">
      <c r="A2029" s="27"/>
      <c r="B2029" s="27"/>
      <c r="C2029" s="27"/>
      <c r="D2029" s="27"/>
      <c r="E2029" s="27"/>
      <c r="F2029" s="27"/>
      <c r="G2029" s="27"/>
      <c r="H2029" s="101"/>
      <c r="I2029" s="27"/>
      <c r="J2029" s="27"/>
    </row>
    <row r="2030" spans="1:10" x14ac:dyDescent="0.25">
      <c r="A2030" s="27"/>
      <c r="B2030" s="27"/>
      <c r="C2030" s="27"/>
      <c r="D2030" s="27"/>
      <c r="E2030" s="27"/>
      <c r="F2030" s="27"/>
      <c r="G2030" s="27"/>
      <c r="H2030" s="101"/>
      <c r="I2030" s="27"/>
      <c r="J2030" s="27"/>
    </row>
    <row r="2031" spans="1:10" x14ac:dyDescent="0.25">
      <c r="A2031" s="27"/>
      <c r="B2031" s="27"/>
      <c r="C2031" s="27"/>
      <c r="D2031" s="27"/>
      <c r="E2031" s="27"/>
      <c r="F2031" s="27"/>
      <c r="G2031" s="27"/>
      <c r="H2031" s="101"/>
      <c r="I2031" s="27"/>
      <c r="J2031" s="27"/>
    </row>
    <row r="2032" spans="1:10" x14ac:dyDescent="0.25">
      <c r="A2032" s="27"/>
      <c r="B2032" s="27"/>
      <c r="C2032" s="27"/>
      <c r="D2032" s="27"/>
      <c r="E2032" s="27"/>
      <c r="F2032" s="27"/>
      <c r="G2032" s="27"/>
      <c r="H2032" s="101"/>
      <c r="I2032" s="27"/>
      <c r="J2032" s="27"/>
    </row>
    <row r="2033" spans="1:10" x14ac:dyDescent="0.25">
      <c r="A2033" s="27"/>
      <c r="B2033" s="27"/>
      <c r="C2033" s="27"/>
      <c r="D2033" s="27"/>
      <c r="E2033" s="27"/>
      <c r="F2033" s="27"/>
      <c r="G2033" s="27"/>
      <c r="H2033" s="101"/>
      <c r="I2033" s="27"/>
      <c r="J2033" s="27"/>
    </row>
    <row r="2034" spans="1:10" x14ac:dyDescent="0.25">
      <c r="A2034" s="27"/>
      <c r="B2034" s="27"/>
      <c r="C2034" s="27"/>
      <c r="D2034" s="27"/>
      <c r="E2034" s="27"/>
      <c r="F2034" s="27"/>
      <c r="G2034" s="27"/>
      <c r="H2034" s="101"/>
      <c r="I2034" s="27"/>
      <c r="J2034" s="27"/>
    </row>
    <row r="2035" spans="1:10" x14ac:dyDescent="0.25">
      <c r="A2035" s="27"/>
      <c r="B2035" s="27"/>
      <c r="C2035" s="27"/>
      <c r="D2035" s="27"/>
      <c r="E2035" s="27"/>
      <c r="F2035" s="27"/>
      <c r="G2035" s="27"/>
      <c r="H2035" s="101"/>
      <c r="I2035" s="27"/>
      <c r="J2035" s="27"/>
    </row>
    <row r="2036" spans="1:10" x14ac:dyDescent="0.25">
      <c r="A2036" s="27"/>
      <c r="B2036" s="27"/>
      <c r="C2036" s="27"/>
      <c r="D2036" s="27"/>
      <c r="E2036" s="27"/>
      <c r="F2036" s="27"/>
      <c r="G2036" s="27"/>
      <c r="H2036" s="101"/>
      <c r="I2036" s="27"/>
      <c r="J2036" s="27"/>
    </row>
    <row r="2037" spans="1:10" x14ac:dyDescent="0.25">
      <c r="A2037" s="27"/>
      <c r="B2037" s="27"/>
      <c r="C2037" s="27"/>
      <c r="D2037" s="27"/>
      <c r="E2037" s="27"/>
      <c r="F2037" s="27"/>
      <c r="G2037" s="27"/>
      <c r="H2037" s="101"/>
      <c r="I2037" s="27"/>
      <c r="J2037" s="27"/>
    </row>
    <row r="2038" spans="1:10" x14ac:dyDescent="0.25">
      <c r="A2038" s="27"/>
      <c r="B2038" s="27"/>
      <c r="C2038" s="27"/>
      <c r="D2038" s="27"/>
      <c r="E2038" s="27"/>
      <c r="F2038" s="27"/>
      <c r="G2038" s="27"/>
      <c r="H2038" s="101"/>
      <c r="I2038" s="27"/>
      <c r="J2038" s="27"/>
    </row>
    <row r="2039" spans="1:10" x14ac:dyDescent="0.25">
      <c r="A2039" s="27"/>
      <c r="B2039" s="27"/>
      <c r="C2039" s="27"/>
      <c r="D2039" s="27"/>
      <c r="E2039" s="27"/>
      <c r="F2039" s="27"/>
      <c r="G2039" s="27"/>
      <c r="H2039" s="101"/>
      <c r="I2039" s="27"/>
      <c r="J2039" s="27"/>
    </row>
    <row r="2040" spans="1:10" x14ac:dyDescent="0.25">
      <c r="A2040" s="27"/>
      <c r="B2040" s="27"/>
      <c r="C2040" s="27"/>
      <c r="D2040" s="27"/>
      <c r="E2040" s="27"/>
      <c r="F2040" s="27"/>
      <c r="G2040" s="27"/>
      <c r="H2040" s="101"/>
      <c r="I2040" s="27"/>
      <c r="J2040" s="27"/>
    </row>
    <row r="2041" spans="1:10" x14ac:dyDescent="0.25">
      <c r="A2041" s="27"/>
      <c r="B2041" s="27"/>
      <c r="C2041" s="27"/>
      <c r="D2041" s="27"/>
      <c r="E2041" s="27"/>
      <c r="F2041" s="27"/>
      <c r="G2041" s="27"/>
      <c r="H2041" s="101"/>
      <c r="I2041" s="27"/>
      <c r="J2041" s="27"/>
    </row>
    <row r="2042" spans="1:10" x14ac:dyDescent="0.25">
      <c r="A2042" s="27"/>
      <c r="B2042" s="27"/>
      <c r="C2042" s="27"/>
      <c r="D2042" s="27"/>
      <c r="E2042" s="27"/>
      <c r="F2042" s="27"/>
      <c r="G2042" s="27"/>
      <c r="H2042" s="101"/>
      <c r="I2042" s="27"/>
      <c r="J2042" s="27"/>
    </row>
    <row r="2043" spans="1:10" x14ac:dyDescent="0.25">
      <c r="A2043" s="27"/>
      <c r="B2043" s="27"/>
      <c r="C2043" s="27"/>
      <c r="D2043" s="27"/>
      <c r="E2043" s="27"/>
      <c r="F2043" s="27"/>
      <c r="G2043" s="27"/>
      <c r="H2043" s="101"/>
      <c r="I2043" s="27"/>
      <c r="J2043" s="27"/>
    </row>
    <row r="2044" spans="1:10" x14ac:dyDescent="0.25">
      <c r="A2044" s="27"/>
      <c r="B2044" s="27"/>
      <c r="C2044" s="27"/>
      <c r="D2044" s="27"/>
      <c r="E2044" s="27"/>
      <c r="F2044" s="27"/>
      <c r="G2044" s="27"/>
      <c r="H2044" s="101"/>
      <c r="I2044" s="27"/>
      <c r="J2044" s="27"/>
    </row>
    <row r="2045" spans="1:10" x14ac:dyDescent="0.25">
      <c r="A2045" s="27"/>
      <c r="B2045" s="27"/>
      <c r="C2045" s="27"/>
      <c r="D2045" s="27"/>
      <c r="E2045" s="27"/>
      <c r="F2045" s="27"/>
      <c r="G2045" s="27"/>
      <c r="H2045" s="101"/>
      <c r="I2045" s="27"/>
      <c r="J2045" s="27"/>
    </row>
    <row r="2046" spans="1:10" x14ac:dyDescent="0.25">
      <c r="A2046" s="27"/>
      <c r="B2046" s="27"/>
      <c r="C2046" s="27"/>
      <c r="D2046" s="27"/>
      <c r="E2046" s="27"/>
      <c r="F2046" s="27"/>
      <c r="G2046" s="27"/>
      <c r="H2046" s="101"/>
      <c r="I2046" s="27"/>
      <c r="J2046" s="27"/>
    </row>
    <row r="2047" spans="1:10" x14ac:dyDescent="0.25">
      <c r="A2047" s="27"/>
      <c r="B2047" s="27"/>
      <c r="C2047" s="27"/>
      <c r="D2047" s="27"/>
      <c r="E2047" s="27"/>
      <c r="F2047" s="27"/>
      <c r="G2047" s="27"/>
      <c r="H2047" s="101"/>
      <c r="I2047" s="27"/>
      <c r="J2047" s="27"/>
    </row>
    <row r="2048" spans="1:10" x14ac:dyDescent="0.25">
      <c r="A2048" s="27"/>
      <c r="B2048" s="27"/>
      <c r="C2048" s="27"/>
      <c r="D2048" s="27"/>
      <c r="E2048" s="27"/>
      <c r="F2048" s="27"/>
      <c r="G2048" s="27"/>
      <c r="H2048" s="101"/>
      <c r="I2048" s="27"/>
      <c r="J2048" s="27"/>
    </row>
    <row r="2049" spans="1:10" x14ac:dyDescent="0.25">
      <c r="A2049" s="27"/>
      <c r="B2049" s="27"/>
      <c r="C2049" s="27"/>
      <c r="D2049" s="27"/>
      <c r="E2049" s="27"/>
      <c r="F2049" s="27"/>
      <c r="G2049" s="27"/>
      <c r="H2049" s="101"/>
      <c r="I2049" s="27"/>
      <c r="J2049" s="27"/>
    </row>
    <row r="2050" spans="1:10" x14ac:dyDescent="0.25">
      <c r="A2050" s="27"/>
      <c r="B2050" s="27"/>
      <c r="C2050" s="27"/>
      <c r="D2050" s="27"/>
      <c r="E2050" s="27"/>
      <c r="F2050" s="27"/>
      <c r="G2050" s="27"/>
      <c r="H2050" s="101"/>
      <c r="I2050" s="27"/>
      <c r="J2050" s="27"/>
    </row>
    <row r="2051" spans="1:10" x14ac:dyDescent="0.25">
      <c r="A2051" s="27"/>
      <c r="B2051" s="27"/>
      <c r="C2051" s="27"/>
      <c r="D2051" s="27"/>
      <c r="E2051" s="27"/>
      <c r="F2051" s="27"/>
      <c r="G2051" s="27"/>
      <c r="H2051" s="101"/>
      <c r="I2051" s="27"/>
      <c r="J2051" s="27"/>
    </row>
    <row r="2052" spans="1:10" x14ac:dyDescent="0.25">
      <c r="A2052" s="27"/>
      <c r="B2052" s="27"/>
      <c r="C2052" s="27"/>
      <c r="D2052" s="27"/>
      <c r="E2052" s="27"/>
      <c r="F2052" s="27"/>
      <c r="G2052" s="27"/>
      <c r="H2052" s="101"/>
      <c r="I2052" s="27"/>
      <c r="J2052" s="27"/>
    </row>
    <row r="2053" spans="1:10" x14ac:dyDescent="0.25">
      <c r="A2053" s="27"/>
      <c r="B2053" s="27"/>
      <c r="C2053" s="27"/>
      <c r="D2053" s="27"/>
      <c r="E2053" s="27"/>
      <c r="F2053" s="27"/>
      <c r="G2053" s="27"/>
      <c r="H2053" s="101"/>
      <c r="I2053" s="27"/>
      <c r="J2053" s="27"/>
    </row>
    <row r="2054" spans="1:10" x14ac:dyDescent="0.25">
      <c r="A2054" s="27"/>
      <c r="B2054" s="27"/>
      <c r="C2054" s="27"/>
      <c r="D2054" s="27"/>
      <c r="E2054" s="27"/>
      <c r="F2054" s="27"/>
      <c r="G2054" s="27"/>
      <c r="H2054" s="101"/>
      <c r="I2054" s="27"/>
      <c r="J2054" s="27"/>
    </row>
    <row r="2055" spans="1:10" x14ac:dyDescent="0.25">
      <c r="A2055" s="27"/>
      <c r="B2055" s="27"/>
      <c r="C2055" s="27"/>
      <c r="D2055" s="27"/>
      <c r="E2055" s="27"/>
      <c r="F2055" s="27"/>
      <c r="G2055" s="27"/>
      <c r="H2055" s="101"/>
      <c r="I2055" s="27"/>
      <c r="J2055" s="27"/>
    </row>
    <row r="2056" spans="1:10" x14ac:dyDescent="0.25">
      <c r="A2056" s="27"/>
      <c r="B2056" s="27"/>
      <c r="C2056" s="27"/>
      <c r="D2056" s="27"/>
      <c r="E2056" s="27"/>
      <c r="F2056" s="27"/>
      <c r="G2056" s="27"/>
      <c r="H2056" s="101"/>
      <c r="I2056" s="27"/>
      <c r="J2056" s="27"/>
    </row>
    <row r="2057" spans="1:10" x14ac:dyDescent="0.25">
      <c r="A2057" s="27"/>
      <c r="B2057" s="27"/>
      <c r="C2057" s="27"/>
      <c r="D2057" s="27"/>
      <c r="E2057" s="27"/>
      <c r="F2057" s="27"/>
      <c r="G2057" s="27"/>
      <c r="H2057" s="101"/>
      <c r="I2057" s="27"/>
      <c r="J2057" s="27"/>
    </row>
    <row r="2058" spans="1:10" x14ac:dyDescent="0.25">
      <c r="A2058" s="27"/>
      <c r="B2058" s="27"/>
      <c r="C2058" s="27"/>
      <c r="D2058" s="27"/>
      <c r="E2058" s="27"/>
      <c r="F2058" s="27"/>
      <c r="G2058" s="27"/>
      <c r="H2058" s="101"/>
      <c r="I2058" s="27"/>
      <c r="J2058" s="27"/>
    </row>
    <row r="2059" spans="1:10" x14ac:dyDescent="0.25">
      <c r="A2059" s="27"/>
      <c r="B2059" s="27"/>
      <c r="C2059" s="27"/>
      <c r="D2059" s="27"/>
      <c r="E2059" s="27"/>
      <c r="F2059" s="27"/>
      <c r="G2059" s="27"/>
      <c r="H2059" s="101"/>
      <c r="I2059" s="27"/>
      <c r="J2059" s="27"/>
    </row>
    <row r="2060" spans="1:10" x14ac:dyDescent="0.25">
      <c r="A2060" s="27"/>
      <c r="B2060" s="27"/>
      <c r="C2060" s="27"/>
      <c r="D2060" s="27"/>
      <c r="E2060" s="27"/>
      <c r="F2060" s="27"/>
      <c r="G2060" s="27"/>
      <c r="H2060" s="101"/>
      <c r="I2060" s="27"/>
      <c r="J2060" s="27"/>
    </row>
    <row r="2061" spans="1:10" x14ac:dyDescent="0.25">
      <c r="A2061" s="27"/>
      <c r="B2061" s="27"/>
      <c r="C2061" s="27"/>
      <c r="D2061" s="27"/>
      <c r="E2061" s="27"/>
      <c r="F2061" s="27"/>
      <c r="G2061" s="27"/>
      <c r="H2061" s="101"/>
      <c r="I2061" s="27"/>
      <c r="J2061" s="27"/>
    </row>
    <row r="2062" spans="1:10" x14ac:dyDescent="0.25">
      <c r="A2062" s="27"/>
      <c r="B2062" s="27"/>
      <c r="C2062" s="27"/>
      <c r="D2062" s="27"/>
      <c r="E2062" s="27"/>
      <c r="F2062" s="27"/>
      <c r="G2062" s="27"/>
      <c r="H2062" s="101"/>
      <c r="I2062" s="27"/>
      <c r="J2062" s="27"/>
    </row>
    <row r="2063" spans="1:10" x14ac:dyDescent="0.25">
      <c r="A2063" s="27"/>
      <c r="B2063" s="27"/>
      <c r="C2063" s="27"/>
      <c r="D2063" s="27"/>
      <c r="E2063" s="27"/>
      <c r="F2063" s="27"/>
      <c r="G2063" s="27"/>
      <c r="H2063" s="101"/>
      <c r="I2063" s="27"/>
      <c r="J2063" s="27"/>
    </row>
    <row r="2064" spans="1:10" x14ac:dyDescent="0.25">
      <c r="A2064" s="27"/>
      <c r="B2064" s="27"/>
      <c r="C2064" s="27"/>
      <c r="D2064" s="27"/>
      <c r="E2064" s="27"/>
      <c r="F2064" s="27"/>
      <c r="G2064" s="27"/>
      <c r="H2064" s="101"/>
      <c r="I2064" s="27"/>
      <c r="J2064" s="27"/>
    </row>
    <row r="2065" spans="1:10" x14ac:dyDescent="0.25">
      <c r="A2065" s="27"/>
      <c r="B2065" s="27"/>
      <c r="C2065" s="27"/>
      <c r="D2065" s="27"/>
      <c r="E2065" s="27"/>
      <c r="F2065" s="27"/>
      <c r="G2065" s="27"/>
      <c r="H2065" s="101"/>
      <c r="I2065" s="27"/>
      <c r="J2065" s="27"/>
    </row>
    <row r="2066" spans="1:10" x14ac:dyDescent="0.25">
      <c r="A2066" s="27"/>
      <c r="B2066" s="27"/>
      <c r="C2066" s="27"/>
      <c r="D2066" s="27"/>
      <c r="E2066" s="27"/>
      <c r="F2066" s="27"/>
      <c r="G2066" s="27"/>
      <c r="H2066" s="101"/>
      <c r="I2066" s="27"/>
      <c r="J2066" s="27"/>
    </row>
    <row r="2067" spans="1:10" x14ac:dyDescent="0.25">
      <c r="A2067" s="27"/>
      <c r="B2067" s="27"/>
      <c r="C2067" s="27"/>
      <c r="D2067" s="27"/>
      <c r="E2067" s="27"/>
      <c r="F2067" s="27"/>
      <c r="G2067" s="27"/>
      <c r="H2067" s="101"/>
      <c r="I2067" s="27"/>
      <c r="J2067" s="27"/>
    </row>
    <row r="2068" spans="1:10" x14ac:dyDescent="0.25">
      <c r="A2068" s="27"/>
      <c r="B2068" s="27"/>
      <c r="C2068" s="27"/>
      <c r="D2068" s="27"/>
      <c r="E2068" s="27"/>
      <c r="F2068" s="27"/>
      <c r="G2068" s="27"/>
      <c r="H2068" s="101"/>
      <c r="I2068" s="27"/>
      <c r="J2068" s="27"/>
    </row>
    <row r="2069" spans="1:10" x14ac:dyDescent="0.25">
      <c r="A2069" s="27"/>
      <c r="B2069" s="27"/>
      <c r="C2069" s="27"/>
      <c r="D2069" s="27"/>
      <c r="E2069" s="27"/>
      <c r="F2069" s="27"/>
      <c r="G2069" s="27"/>
      <c r="H2069" s="101"/>
      <c r="I2069" s="27"/>
      <c r="J2069" s="27"/>
    </row>
    <row r="2070" spans="1:10" x14ac:dyDescent="0.25">
      <c r="A2070" s="27"/>
      <c r="B2070" s="27"/>
      <c r="C2070" s="27"/>
      <c r="D2070" s="27"/>
      <c r="E2070" s="27"/>
      <c r="F2070" s="27"/>
      <c r="G2070" s="27"/>
      <c r="H2070" s="101"/>
      <c r="I2070" s="27"/>
      <c r="J2070" s="27"/>
    </row>
    <row r="2071" spans="1:10" x14ac:dyDescent="0.25">
      <c r="A2071" s="27"/>
      <c r="B2071" s="27"/>
      <c r="C2071" s="27"/>
      <c r="D2071" s="27"/>
      <c r="E2071" s="27"/>
      <c r="F2071" s="27"/>
      <c r="G2071" s="27"/>
      <c r="H2071" s="101"/>
      <c r="I2071" s="27"/>
      <c r="J2071" s="27"/>
    </row>
    <row r="2072" spans="1:10" x14ac:dyDescent="0.25">
      <c r="A2072" s="27"/>
      <c r="B2072" s="27"/>
      <c r="C2072" s="27"/>
      <c r="D2072" s="27"/>
      <c r="E2072" s="27"/>
      <c r="F2072" s="27"/>
      <c r="G2072" s="27"/>
      <c r="H2072" s="101"/>
      <c r="I2072" s="27"/>
      <c r="J2072" s="27"/>
    </row>
    <row r="2073" spans="1:10" x14ac:dyDescent="0.25">
      <c r="A2073" s="27"/>
      <c r="B2073" s="27"/>
      <c r="C2073" s="27"/>
      <c r="D2073" s="27"/>
      <c r="E2073" s="27"/>
      <c r="F2073" s="27"/>
      <c r="G2073" s="27"/>
      <c r="H2073" s="101"/>
      <c r="I2073" s="27"/>
      <c r="J2073" s="27"/>
    </row>
    <row r="2074" spans="1:10" x14ac:dyDescent="0.25">
      <c r="A2074" s="27"/>
      <c r="B2074" s="27"/>
      <c r="C2074" s="27"/>
      <c r="D2074" s="27"/>
      <c r="E2074" s="27"/>
      <c r="F2074" s="27"/>
      <c r="G2074" s="27"/>
      <c r="H2074" s="101"/>
      <c r="I2074" s="27"/>
      <c r="J2074" s="27"/>
    </row>
    <row r="2075" spans="1:10" x14ac:dyDescent="0.25">
      <c r="A2075" s="27"/>
      <c r="B2075" s="27"/>
      <c r="C2075" s="27"/>
      <c r="D2075" s="27"/>
      <c r="E2075" s="27"/>
      <c r="F2075" s="27"/>
      <c r="G2075" s="27"/>
      <c r="H2075" s="101"/>
      <c r="I2075" s="27"/>
      <c r="J2075" s="27"/>
    </row>
    <row r="2076" spans="1:10" x14ac:dyDescent="0.25">
      <c r="A2076" s="27"/>
      <c r="B2076" s="27"/>
      <c r="C2076" s="27"/>
      <c r="D2076" s="27"/>
      <c r="E2076" s="27"/>
      <c r="F2076" s="27"/>
      <c r="G2076" s="27"/>
      <c r="H2076" s="101"/>
      <c r="I2076" s="27"/>
      <c r="J2076" s="27"/>
    </row>
    <row r="2077" spans="1:10" x14ac:dyDescent="0.25">
      <c r="A2077" s="27"/>
      <c r="B2077" s="27"/>
      <c r="C2077" s="27"/>
      <c r="D2077" s="27"/>
      <c r="E2077" s="27"/>
      <c r="F2077" s="27"/>
      <c r="G2077" s="27"/>
      <c r="H2077" s="101"/>
      <c r="I2077" s="27"/>
      <c r="J2077" s="27"/>
    </row>
    <row r="2078" spans="1:10" x14ac:dyDescent="0.25">
      <c r="A2078" s="27"/>
      <c r="B2078" s="27"/>
      <c r="C2078" s="27"/>
      <c r="D2078" s="27"/>
      <c r="E2078" s="27"/>
      <c r="F2078" s="27"/>
      <c r="G2078" s="27"/>
      <c r="H2078" s="101"/>
      <c r="I2078" s="27"/>
      <c r="J2078" s="27"/>
    </row>
    <row r="2079" spans="1:10" x14ac:dyDescent="0.25">
      <c r="A2079" s="27"/>
      <c r="B2079" s="27"/>
      <c r="C2079" s="27"/>
      <c r="D2079" s="27"/>
      <c r="E2079" s="27"/>
      <c r="F2079" s="27"/>
      <c r="G2079" s="27"/>
      <c r="H2079" s="101"/>
      <c r="I2079" s="27"/>
      <c r="J2079" s="27"/>
    </row>
    <row r="2080" spans="1:10" x14ac:dyDescent="0.25">
      <c r="A2080" s="27"/>
      <c r="B2080" s="27"/>
      <c r="C2080" s="27"/>
      <c r="D2080" s="27"/>
      <c r="E2080" s="27"/>
      <c r="F2080" s="27"/>
      <c r="G2080" s="27"/>
      <c r="H2080" s="101"/>
      <c r="I2080" s="27"/>
      <c r="J2080" s="27"/>
    </row>
    <row r="2081" spans="1:10" x14ac:dyDescent="0.25">
      <c r="A2081" s="27"/>
      <c r="B2081" s="27"/>
      <c r="C2081" s="27"/>
      <c r="D2081" s="27"/>
      <c r="E2081" s="27"/>
      <c r="F2081" s="27"/>
      <c r="G2081" s="27"/>
      <c r="H2081" s="101"/>
      <c r="I2081" s="27"/>
      <c r="J2081" s="27"/>
    </row>
    <row r="2082" spans="1:10" x14ac:dyDescent="0.25">
      <c r="A2082" s="27"/>
      <c r="B2082" s="27"/>
      <c r="C2082" s="27"/>
      <c r="D2082" s="27"/>
      <c r="E2082" s="27"/>
      <c r="F2082" s="27"/>
      <c r="G2082" s="27"/>
      <c r="H2082" s="101"/>
      <c r="I2082" s="27"/>
      <c r="J2082" s="27"/>
    </row>
    <row r="2083" spans="1:10" x14ac:dyDescent="0.25">
      <c r="A2083" s="27"/>
      <c r="B2083" s="27"/>
      <c r="C2083" s="27"/>
      <c r="D2083" s="27"/>
      <c r="E2083" s="27"/>
      <c r="F2083" s="27"/>
      <c r="G2083" s="27"/>
      <c r="H2083" s="101"/>
      <c r="I2083" s="27"/>
      <c r="J2083" s="27"/>
    </row>
    <row r="2084" spans="1:10" x14ac:dyDescent="0.25">
      <c r="A2084" s="27"/>
      <c r="B2084" s="27"/>
      <c r="C2084" s="27"/>
      <c r="D2084" s="27"/>
      <c r="E2084" s="27"/>
      <c r="F2084" s="27"/>
      <c r="G2084" s="27"/>
      <c r="H2084" s="101"/>
      <c r="I2084" s="27"/>
      <c r="J2084" s="27"/>
    </row>
    <row r="2085" spans="1:10" x14ac:dyDescent="0.25">
      <c r="A2085" s="27"/>
      <c r="B2085" s="27"/>
      <c r="C2085" s="27"/>
      <c r="D2085" s="27"/>
      <c r="E2085" s="27"/>
      <c r="F2085" s="27"/>
      <c r="G2085" s="27"/>
      <c r="H2085" s="101"/>
      <c r="I2085" s="27"/>
      <c r="J2085" s="27"/>
    </row>
    <row r="2086" spans="1:10" x14ac:dyDescent="0.25">
      <c r="A2086" s="27"/>
      <c r="B2086" s="27"/>
      <c r="C2086" s="27"/>
      <c r="D2086" s="27"/>
      <c r="E2086" s="27"/>
      <c r="F2086" s="27"/>
      <c r="G2086" s="27"/>
      <c r="H2086" s="101"/>
      <c r="I2086" s="27"/>
      <c r="J2086" s="27"/>
    </row>
    <row r="2087" spans="1:10" x14ac:dyDescent="0.25">
      <c r="A2087" s="27"/>
      <c r="B2087" s="27"/>
      <c r="C2087" s="27"/>
      <c r="D2087" s="27"/>
      <c r="E2087" s="27"/>
      <c r="F2087" s="27"/>
      <c r="G2087" s="27"/>
      <c r="H2087" s="101"/>
      <c r="I2087" s="27"/>
      <c r="J2087" s="27"/>
    </row>
    <row r="2088" spans="1:10" x14ac:dyDescent="0.25">
      <c r="A2088" s="27"/>
      <c r="B2088" s="27"/>
      <c r="C2088" s="27"/>
      <c r="D2088" s="27"/>
      <c r="E2088" s="27"/>
      <c r="F2088" s="27"/>
      <c r="G2088" s="27"/>
      <c r="H2088" s="101"/>
      <c r="I2088" s="27"/>
      <c r="J2088" s="27"/>
    </row>
    <row r="2089" spans="1:10" x14ac:dyDescent="0.25">
      <c r="A2089" s="27"/>
      <c r="B2089" s="27"/>
      <c r="C2089" s="27"/>
      <c r="D2089" s="27"/>
      <c r="E2089" s="27"/>
      <c r="F2089" s="27"/>
      <c r="G2089" s="27"/>
      <c r="H2089" s="101"/>
      <c r="I2089" s="27"/>
      <c r="J2089" s="27"/>
    </row>
    <row r="2090" spans="1:10" x14ac:dyDescent="0.25">
      <c r="A2090" s="27"/>
      <c r="B2090" s="27"/>
      <c r="C2090" s="27"/>
      <c r="D2090" s="27"/>
      <c r="E2090" s="27"/>
      <c r="F2090" s="27"/>
      <c r="G2090" s="27"/>
      <c r="H2090" s="101"/>
      <c r="I2090" s="27"/>
      <c r="J2090" s="27"/>
    </row>
    <row r="2091" spans="1:10" x14ac:dyDescent="0.25">
      <c r="A2091" s="27"/>
      <c r="B2091" s="27"/>
      <c r="C2091" s="27"/>
      <c r="D2091" s="27"/>
      <c r="E2091" s="27"/>
      <c r="F2091" s="27"/>
      <c r="G2091" s="27"/>
      <c r="H2091" s="101"/>
      <c r="I2091" s="27"/>
      <c r="J2091" s="27"/>
    </row>
    <row r="2092" spans="1:10" x14ac:dyDescent="0.25">
      <c r="A2092" s="27"/>
      <c r="B2092" s="27"/>
      <c r="C2092" s="27"/>
      <c r="D2092" s="27"/>
      <c r="E2092" s="27"/>
      <c r="F2092" s="27"/>
      <c r="G2092" s="27"/>
      <c r="H2092" s="101"/>
      <c r="I2092" s="27"/>
      <c r="J2092" s="27"/>
    </row>
    <row r="2093" spans="1:10" x14ac:dyDescent="0.25">
      <c r="A2093" s="27"/>
      <c r="B2093" s="27"/>
      <c r="C2093" s="27"/>
      <c r="D2093" s="27"/>
      <c r="E2093" s="27"/>
      <c r="F2093" s="27"/>
      <c r="G2093" s="27"/>
      <c r="H2093" s="101"/>
      <c r="I2093" s="27"/>
      <c r="J2093" s="27"/>
    </row>
    <row r="2094" spans="1:10" x14ac:dyDescent="0.25">
      <c r="A2094" s="27"/>
      <c r="B2094" s="27"/>
      <c r="C2094" s="27"/>
      <c r="D2094" s="27"/>
      <c r="E2094" s="27"/>
      <c r="F2094" s="27"/>
      <c r="G2094" s="27"/>
      <c r="H2094" s="101"/>
      <c r="I2094" s="27"/>
      <c r="J2094" s="27"/>
    </row>
    <row r="2095" spans="1:10" x14ac:dyDescent="0.25">
      <c r="A2095" s="27"/>
      <c r="B2095" s="27"/>
      <c r="C2095" s="27"/>
      <c r="D2095" s="27"/>
      <c r="E2095" s="27"/>
      <c r="F2095" s="27"/>
      <c r="G2095" s="27"/>
      <c r="H2095" s="101"/>
      <c r="I2095" s="27"/>
      <c r="J2095" s="27"/>
    </row>
    <row r="2096" spans="1:10" x14ac:dyDescent="0.25">
      <c r="A2096" s="27"/>
      <c r="B2096" s="27"/>
      <c r="C2096" s="27"/>
      <c r="D2096" s="27"/>
      <c r="E2096" s="27"/>
      <c r="F2096" s="27"/>
      <c r="G2096" s="27"/>
      <c r="H2096" s="101"/>
      <c r="I2096" s="27"/>
      <c r="J2096" s="27"/>
    </row>
    <row r="2097" spans="1:10" x14ac:dyDescent="0.25">
      <c r="A2097" s="27"/>
      <c r="B2097" s="27"/>
      <c r="C2097" s="27"/>
      <c r="D2097" s="27"/>
      <c r="E2097" s="27"/>
      <c r="F2097" s="27"/>
      <c r="G2097" s="27"/>
      <c r="H2097" s="101"/>
      <c r="I2097" s="27"/>
      <c r="J2097" s="27"/>
    </row>
    <row r="2098" spans="1:10" x14ac:dyDescent="0.25">
      <c r="A2098" s="27"/>
      <c r="B2098" s="27"/>
      <c r="C2098" s="27"/>
      <c r="D2098" s="27"/>
      <c r="E2098" s="27"/>
      <c r="F2098" s="27"/>
      <c r="G2098" s="27"/>
      <c r="H2098" s="101"/>
      <c r="I2098" s="27"/>
      <c r="J2098" s="27"/>
    </row>
    <row r="2099" spans="1:10" x14ac:dyDescent="0.25">
      <c r="A2099" s="27"/>
      <c r="B2099" s="27"/>
      <c r="C2099" s="27"/>
      <c r="D2099" s="27"/>
      <c r="E2099" s="27"/>
      <c r="F2099" s="27"/>
      <c r="G2099" s="27"/>
      <c r="H2099" s="101"/>
      <c r="I2099" s="27"/>
      <c r="J2099" s="27"/>
    </row>
    <row r="2100" spans="1:10" x14ac:dyDescent="0.25">
      <c r="A2100" s="27"/>
      <c r="B2100" s="27"/>
      <c r="C2100" s="27"/>
      <c r="D2100" s="27"/>
      <c r="E2100" s="27"/>
      <c r="F2100" s="27"/>
      <c r="G2100" s="27"/>
      <c r="H2100" s="101"/>
      <c r="I2100" s="27"/>
      <c r="J2100" s="27"/>
    </row>
    <row r="2101" spans="1:10" x14ac:dyDescent="0.25">
      <c r="A2101" s="27"/>
      <c r="B2101" s="27"/>
      <c r="C2101" s="27"/>
      <c r="D2101" s="27"/>
      <c r="E2101" s="27"/>
      <c r="F2101" s="27"/>
      <c r="G2101" s="27"/>
      <c r="H2101" s="101"/>
      <c r="I2101" s="27"/>
      <c r="J2101" s="27"/>
    </row>
    <row r="2102" spans="1:10" x14ac:dyDescent="0.25">
      <c r="A2102" s="27"/>
      <c r="B2102" s="27"/>
      <c r="C2102" s="27"/>
      <c r="D2102" s="27"/>
      <c r="E2102" s="27"/>
      <c r="F2102" s="27"/>
      <c r="G2102" s="27"/>
      <c r="H2102" s="101"/>
      <c r="I2102" s="27"/>
      <c r="J2102" s="27"/>
    </row>
    <row r="2103" spans="1:10" x14ac:dyDescent="0.25">
      <c r="A2103" s="27"/>
      <c r="B2103" s="27"/>
      <c r="C2103" s="27"/>
      <c r="D2103" s="27"/>
      <c r="E2103" s="27"/>
      <c r="F2103" s="27"/>
      <c r="G2103" s="27"/>
      <c r="H2103" s="101"/>
      <c r="I2103" s="27"/>
      <c r="J2103" s="27"/>
    </row>
    <row r="2104" spans="1:10" x14ac:dyDescent="0.25">
      <c r="A2104" s="27"/>
      <c r="B2104" s="27"/>
      <c r="C2104" s="27"/>
      <c r="D2104" s="27"/>
      <c r="E2104" s="27"/>
      <c r="F2104" s="27"/>
      <c r="G2104" s="27"/>
      <c r="H2104" s="101"/>
      <c r="I2104" s="27"/>
      <c r="J2104" s="27"/>
    </row>
    <row r="2105" spans="1:10" x14ac:dyDescent="0.25">
      <c r="A2105" s="27"/>
      <c r="B2105" s="27"/>
      <c r="C2105" s="27"/>
      <c r="D2105" s="27"/>
      <c r="E2105" s="27"/>
      <c r="F2105" s="27"/>
      <c r="G2105" s="27"/>
      <c r="H2105" s="101"/>
      <c r="I2105" s="27"/>
      <c r="J2105" s="27"/>
    </row>
    <row r="2106" spans="1:10" x14ac:dyDescent="0.25">
      <c r="A2106" s="27"/>
      <c r="B2106" s="27"/>
      <c r="C2106" s="27"/>
      <c r="D2106" s="27"/>
      <c r="E2106" s="27"/>
      <c r="F2106" s="27"/>
      <c r="G2106" s="27"/>
      <c r="H2106" s="101"/>
      <c r="I2106" s="27"/>
      <c r="J2106" s="27"/>
    </row>
    <row r="2107" spans="1:10" x14ac:dyDescent="0.25">
      <c r="A2107" s="27"/>
      <c r="B2107" s="27"/>
      <c r="C2107" s="27"/>
      <c r="D2107" s="27"/>
      <c r="E2107" s="27"/>
      <c r="F2107" s="27"/>
      <c r="G2107" s="27"/>
      <c r="H2107" s="101"/>
      <c r="I2107" s="27"/>
      <c r="J2107" s="27"/>
    </row>
    <row r="2108" spans="1:10" x14ac:dyDescent="0.25">
      <c r="A2108" s="27"/>
      <c r="B2108" s="27"/>
      <c r="C2108" s="27"/>
      <c r="D2108" s="27"/>
      <c r="E2108" s="27"/>
      <c r="F2108" s="27"/>
      <c r="G2108" s="27"/>
      <c r="H2108" s="101"/>
      <c r="I2108" s="27"/>
      <c r="J2108" s="27"/>
    </row>
    <row r="2109" spans="1:10" x14ac:dyDescent="0.25">
      <c r="A2109" s="27"/>
      <c r="B2109" s="27"/>
      <c r="C2109" s="27"/>
      <c r="D2109" s="27"/>
      <c r="E2109" s="27"/>
      <c r="F2109" s="27"/>
      <c r="G2109" s="27"/>
      <c r="H2109" s="101"/>
      <c r="I2109" s="27"/>
      <c r="J2109" s="27"/>
    </row>
    <row r="2110" spans="1:10" x14ac:dyDescent="0.25">
      <c r="A2110" s="27"/>
      <c r="B2110" s="27"/>
      <c r="C2110" s="27"/>
      <c r="D2110" s="27"/>
      <c r="E2110" s="27"/>
      <c r="F2110" s="27"/>
      <c r="G2110" s="27"/>
      <c r="H2110" s="101"/>
      <c r="I2110" s="27"/>
      <c r="J2110" s="27"/>
    </row>
    <row r="2111" spans="1:10" x14ac:dyDescent="0.25">
      <c r="A2111" s="27"/>
      <c r="B2111" s="27"/>
      <c r="C2111" s="27"/>
      <c r="D2111" s="27"/>
      <c r="E2111" s="27"/>
      <c r="F2111" s="27"/>
      <c r="G2111" s="27"/>
      <c r="H2111" s="101"/>
      <c r="I2111" s="27"/>
      <c r="J2111" s="27"/>
    </row>
    <row r="2112" spans="1:10" x14ac:dyDescent="0.25">
      <c r="A2112" s="27"/>
      <c r="B2112" s="27"/>
      <c r="C2112" s="27"/>
      <c r="D2112" s="27"/>
      <c r="E2112" s="27"/>
      <c r="F2112" s="27"/>
      <c r="G2112" s="27"/>
      <c r="H2112" s="101"/>
      <c r="I2112" s="27"/>
      <c r="J2112" s="27"/>
    </row>
    <row r="2113" spans="1:10" x14ac:dyDescent="0.25">
      <c r="A2113" s="27"/>
      <c r="B2113" s="27"/>
      <c r="C2113" s="27"/>
      <c r="D2113" s="27"/>
      <c r="E2113" s="27"/>
      <c r="F2113" s="27"/>
      <c r="G2113" s="27"/>
      <c r="H2113" s="101"/>
      <c r="I2113" s="27"/>
      <c r="J2113" s="27"/>
    </row>
    <row r="2114" spans="1:10" x14ac:dyDescent="0.25">
      <c r="A2114" s="27"/>
      <c r="B2114" s="27"/>
      <c r="C2114" s="27"/>
      <c r="D2114" s="27"/>
      <c r="E2114" s="27"/>
      <c r="F2114" s="27"/>
      <c r="G2114" s="27"/>
      <c r="H2114" s="101"/>
      <c r="I2114" s="27"/>
      <c r="J2114" s="27"/>
    </row>
    <row r="2115" spans="1:10" x14ac:dyDescent="0.25">
      <c r="A2115" s="27"/>
      <c r="B2115" s="27"/>
      <c r="C2115" s="27"/>
      <c r="D2115" s="27"/>
      <c r="E2115" s="27"/>
      <c r="F2115" s="27"/>
      <c r="G2115" s="27"/>
      <c r="H2115" s="101"/>
      <c r="I2115" s="27"/>
      <c r="J2115" s="27"/>
    </row>
    <row r="2116" spans="1:10" x14ac:dyDescent="0.25">
      <c r="A2116" s="27"/>
      <c r="B2116" s="27"/>
      <c r="C2116" s="27"/>
      <c r="D2116" s="27"/>
      <c r="E2116" s="27"/>
      <c r="F2116" s="27"/>
      <c r="G2116" s="27"/>
      <c r="H2116" s="101"/>
      <c r="I2116" s="27"/>
      <c r="J2116" s="27"/>
    </row>
    <row r="2117" spans="1:10" x14ac:dyDescent="0.25">
      <c r="A2117" s="27"/>
      <c r="B2117" s="27"/>
      <c r="C2117" s="27"/>
      <c r="D2117" s="27"/>
      <c r="E2117" s="27"/>
      <c r="F2117" s="27"/>
      <c r="G2117" s="27"/>
      <c r="H2117" s="101"/>
      <c r="I2117" s="27"/>
      <c r="J2117" s="27"/>
    </row>
    <row r="2118" spans="1:10" x14ac:dyDescent="0.25">
      <c r="A2118" s="27"/>
      <c r="B2118" s="27"/>
      <c r="C2118" s="27"/>
      <c r="D2118" s="27"/>
      <c r="E2118" s="27"/>
      <c r="F2118" s="27"/>
      <c r="G2118" s="27"/>
      <c r="H2118" s="101"/>
      <c r="I2118" s="27"/>
      <c r="J2118" s="27"/>
    </row>
    <row r="2119" spans="1:10" x14ac:dyDescent="0.25">
      <c r="A2119" s="27"/>
      <c r="B2119" s="27"/>
      <c r="C2119" s="27"/>
      <c r="D2119" s="27"/>
      <c r="E2119" s="27"/>
      <c r="F2119" s="27"/>
      <c r="G2119" s="27"/>
      <c r="H2119" s="101"/>
      <c r="I2119" s="27"/>
      <c r="J2119" s="27"/>
    </row>
    <row r="2120" spans="1:10" x14ac:dyDescent="0.25">
      <c r="A2120" s="27"/>
      <c r="B2120" s="27"/>
      <c r="C2120" s="27"/>
      <c r="D2120" s="27"/>
      <c r="E2120" s="27"/>
      <c r="F2120" s="27"/>
      <c r="G2120" s="27"/>
      <c r="H2120" s="101"/>
      <c r="I2120" s="27"/>
      <c r="J2120" s="27"/>
    </row>
    <row r="2121" spans="1:10" x14ac:dyDescent="0.25">
      <c r="A2121" s="27"/>
      <c r="B2121" s="27"/>
      <c r="C2121" s="27"/>
      <c r="D2121" s="27"/>
      <c r="E2121" s="27"/>
      <c r="F2121" s="27"/>
      <c r="G2121" s="27"/>
      <c r="H2121" s="101"/>
      <c r="I2121" s="27"/>
      <c r="J2121" s="27"/>
    </row>
    <row r="2122" spans="1:10" x14ac:dyDescent="0.25">
      <c r="A2122" s="27"/>
      <c r="B2122" s="27"/>
      <c r="C2122" s="27"/>
      <c r="D2122" s="27"/>
      <c r="E2122" s="27"/>
      <c r="F2122" s="27"/>
      <c r="G2122" s="27"/>
      <c r="H2122" s="101"/>
      <c r="I2122" s="27"/>
      <c r="J2122" s="27"/>
    </row>
    <row r="2123" spans="1:10" x14ac:dyDescent="0.25">
      <c r="A2123" s="27"/>
      <c r="B2123" s="27"/>
      <c r="C2123" s="27"/>
      <c r="D2123" s="27"/>
      <c r="E2123" s="27"/>
      <c r="F2123" s="27"/>
      <c r="G2123" s="27"/>
      <c r="H2123" s="101"/>
      <c r="I2123" s="27"/>
      <c r="J2123" s="27"/>
    </row>
    <row r="2124" spans="1:10" x14ac:dyDescent="0.25">
      <c r="A2124" s="27"/>
      <c r="B2124" s="27"/>
      <c r="C2124" s="27"/>
      <c r="D2124" s="27"/>
      <c r="E2124" s="27"/>
      <c r="F2124" s="27"/>
      <c r="G2124" s="27"/>
      <c r="H2124" s="101"/>
      <c r="I2124" s="27"/>
      <c r="J2124" s="27"/>
    </row>
    <row r="2125" spans="1:10" x14ac:dyDescent="0.25">
      <c r="A2125" s="27"/>
      <c r="B2125" s="27"/>
      <c r="C2125" s="27"/>
      <c r="D2125" s="27"/>
      <c r="E2125" s="27"/>
      <c r="F2125" s="27"/>
      <c r="G2125" s="27"/>
      <c r="H2125" s="101"/>
      <c r="I2125" s="27"/>
      <c r="J2125" s="27"/>
    </row>
    <row r="2126" spans="1:10" x14ac:dyDescent="0.25">
      <c r="A2126" s="27"/>
      <c r="B2126" s="27"/>
      <c r="C2126" s="27"/>
      <c r="D2126" s="27"/>
      <c r="E2126" s="27"/>
      <c r="F2126" s="27"/>
      <c r="G2126" s="27"/>
      <c r="H2126" s="101"/>
      <c r="I2126" s="27"/>
      <c r="J2126" s="27"/>
    </row>
    <row r="2127" spans="1:10" x14ac:dyDescent="0.25">
      <c r="A2127" s="27"/>
      <c r="B2127" s="27"/>
      <c r="C2127" s="27"/>
      <c r="D2127" s="27"/>
      <c r="E2127" s="27"/>
      <c r="F2127" s="27"/>
      <c r="G2127" s="27"/>
      <c r="H2127" s="101"/>
      <c r="I2127" s="27"/>
      <c r="J2127" s="27"/>
    </row>
    <row r="2128" spans="1:10" x14ac:dyDescent="0.25">
      <c r="A2128" s="27"/>
      <c r="B2128" s="27"/>
      <c r="C2128" s="27"/>
      <c r="D2128" s="27"/>
      <c r="E2128" s="27"/>
      <c r="F2128" s="27"/>
      <c r="G2128" s="27"/>
      <c r="H2128" s="101"/>
      <c r="I2128" s="27"/>
      <c r="J2128" s="27"/>
    </row>
    <row r="2129" spans="1:10" x14ac:dyDescent="0.25">
      <c r="A2129" s="27"/>
      <c r="B2129" s="27"/>
      <c r="C2129" s="27"/>
      <c r="D2129" s="27"/>
      <c r="E2129" s="27"/>
      <c r="F2129" s="27"/>
      <c r="G2129" s="27"/>
      <c r="H2129" s="101"/>
      <c r="I2129" s="27"/>
      <c r="J2129" s="27"/>
    </row>
    <row r="2130" spans="1:10" x14ac:dyDescent="0.25">
      <c r="A2130" s="27"/>
      <c r="B2130" s="27"/>
      <c r="C2130" s="27"/>
      <c r="D2130" s="27"/>
      <c r="E2130" s="27"/>
      <c r="F2130" s="27"/>
      <c r="G2130" s="27"/>
      <c r="H2130" s="101"/>
      <c r="I2130" s="27"/>
      <c r="J2130" s="27"/>
    </row>
    <row r="2131" spans="1:10" x14ac:dyDescent="0.25">
      <c r="A2131" s="27"/>
      <c r="B2131" s="27"/>
      <c r="C2131" s="27"/>
      <c r="D2131" s="27"/>
      <c r="E2131" s="27"/>
      <c r="F2131" s="27"/>
      <c r="G2131" s="27"/>
      <c r="H2131" s="101"/>
      <c r="I2131" s="27"/>
      <c r="J2131" s="27"/>
    </row>
    <row r="2132" spans="1:10" x14ac:dyDescent="0.25">
      <c r="A2132" s="27"/>
      <c r="B2132" s="27"/>
      <c r="C2132" s="27"/>
      <c r="D2132" s="27"/>
      <c r="E2132" s="27"/>
      <c r="F2132" s="27"/>
      <c r="G2132" s="27"/>
      <c r="H2132" s="101"/>
      <c r="I2132" s="27"/>
      <c r="J2132" s="27"/>
    </row>
    <row r="2133" spans="1:10" x14ac:dyDescent="0.25">
      <c r="A2133" s="27"/>
      <c r="B2133" s="27"/>
      <c r="C2133" s="27"/>
      <c r="D2133" s="27"/>
      <c r="E2133" s="27"/>
      <c r="F2133" s="27"/>
      <c r="G2133" s="27"/>
      <c r="H2133" s="101"/>
      <c r="I2133" s="27"/>
      <c r="J2133" s="27"/>
    </row>
    <row r="2134" spans="1:10" x14ac:dyDescent="0.25">
      <c r="A2134" s="27"/>
      <c r="B2134" s="27"/>
      <c r="C2134" s="27"/>
      <c r="D2134" s="27"/>
      <c r="E2134" s="27"/>
      <c r="F2134" s="27"/>
      <c r="G2134" s="27"/>
      <c r="H2134" s="101"/>
      <c r="I2134" s="27"/>
      <c r="J2134" s="27"/>
    </row>
    <row r="2135" spans="1:10" x14ac:dyDescent="0.25">
      <c r="A2135" s="27"/>
      <c r="B2135" s="27"/>
      <c r="C2135" s="27"/>
      <c r="D2135" s="27"/>
      <c r="E2135" s="27"/>
      <c r="F2135" s="27"/>
      <c r="G2135" s="27"/>
      <c r="H2135" s="101"/>
      <c r="I2135" s="27"/>
      <c r="J2135" s="27"/>
    </row>
    <row r="2136" spans="1:10" x14ac:dyDescent="0.25">
      <c r="A2136" s="27"/>
      <c r="B2136" s="27"/>
      <c r="C2136" s="27"/>
      <c r="D2136" s="27"/>
      <c r="E2136" s="27"/>
      <c r="F2136" s="27"/>
      <c r="G2136" s="27"/>
      <c r="H2136" s="101"/>
      <c r="I2136" s="27"/>
      <c r="J2136" s="27"/>
    </row>
    <row r="2137" spans="1:10" x14ac:dyDescent="0.25">
      <c r="A2137" s="27"/>
      <c r="B2137" s="27"/>
      <c r="C2137" s="27"/>
      <c r="D2137" s="27"/>
      <c r="E2137" s="27"/>
      <c r="F2137" s="27"/>
      <c r="G2137" s="27"/>
      <c r="H2137" s="101"/>
      <c r="I2137" s="27"/>
      <c r="J2137" s="27"/>
    </row>
    <row r="2138" spans="1:10" x14ac:dyDescent="0.25">
      <c r="A2138" s="27"/>
      <c r="B2138" s="27"/>
      <c r="C2138" s="27"/>
      <c r="D2138" s="27"/>
      <c r="E2138" s="27"/>
      <c r="F2138" s="27"/>
      <c r="G2138" s="27"/>
      <c r="H2138" s="101"/>
      <c r="I2138" s="27"/>
      <c r="J2138" s="27"/>
    </row>
    <row r="2139" spans="1:10" x14ac:dyDescent="0.25">
      <c r="A2139" s="27"/>
      <c r="B2139" s="27"/>
      <c r="C2139" s="27"/>
      <c r="D2139" s="27"/>
      <c r="E2139" s="27"/>
      <c r="F2139" s="27"/>
      <c r="G2139" s="27"/>
      <c r="H2139" s="101"/>
      <c r="I2139" s="27"/>
      <c r="J2139" s="27"/>
    </row>
    <row r="2140" spans="1:10" x14ac:dyDescent="0.25">
      <c r="A2140" s="27"/>
      <c r="B2140" s="27"/>
      <c r="C2140" s="27"/>
      <c r="D2140" s="27"/>
      <c r="E2140" s="27"/>
      <c r="F2140" s="27"/>
      <c r="G2140" s="27"/>
      <c r="H2140" s="101"/>
      <c r="I2140" s="27"/>
      <c r="J2140" s="27"/>
    </row>
    <row r="2141" spans="1:10" x14ac:dyDescent="0.25">
      <c r="A2141" s="27"/>
      <c r="B2141" s="27"/>
      <c r="C2141" s="27"/>
      <c r="D2141" s="27"/>
      <c r="E2141" s="27"/>
      <c r="F2141" s="27"/>
      <c r="G2141" s="27"/>
      <c r="H2141" s="101"/>
      <c r="I2141" s="27"/>
      <c r="J2141" s="27"/>
    </row>
    <row r="2142" spans="1:10" x14ac:dyDescent="0.25">
      <c r="A2142" s="27"/>
      <c r="B2142" s="27"/>
      <c r="C2142" s="27"/>
      <c r="D2142" s="27"/>
      <c r="E2142" s="27"/>
      <c r="F2142" s="27"/>
      <c r="G2142" s="27"/>
      <c r="H2142" s="101"/>
      <c r="I2142" s="27"/>
      <c r="J2142" s="27"/>
    </row>
    <row r="2143" spans="1:10" x14ac:dyDescent="0.25">
      <c r="A2143" s="27"/>
      <c r="B2143" s="27"/>
      <c r="C2143" s="27"/>
      <c r="D2143" s="27"/>
      <c r="E2143" s="27"/>
      <c r="F2143" s="27"/>
      <c r="G2143" s="27"/>
      <c r="H2143" s="101"/>
      <c r="I2143" s="27"/>
      <c r="J2143" s="27"/>
    </row>
    <row r="2144" spans="1:10" x14ac:dyDescent="0.25">
      <c r="A2144" s="27"/>
      <c r="B2144" s="27"/>
      <c r="C2144" s="27"/>
      <c r="D2144" s="27"/>
      <c r="E2144" s="27"/>
      <c r="F2144" s="27"/>
      <c r="G2144" s="27"/>
      <c r="H2144" s="101"/>
      <c r="I2144" s="27"/>
      <c r="J2144" s="27"/>
    </row>
    <row r="2145" spans="1:10" x14ac:dyDescent="0.25">
      <c r="A2145" s="27"/>
      <c r="B2145" s="27"/>
      <c r="C2145" s="27"/>
      <c r="D2145" s="27"/>
      <c r="E2145" s="27"/>
      <c r="F2145" s="27"/>
      <c r="G2145" s="27"/>
      <c r="H2145" s="101"/>
      <c r="I2145" s="27"/>
      <c r="J2145" s="27"/>
    </row>
    <row r="2146" spans="1:10" x14ac:dyDescent="0.25">
      <c r="A2146" s="27"/>
      <c r="B2146" s="27"/>
      <c r="C2146" s="27"/>
      <c r="D2146" s="27"/>
      <c r="E2146" s="27"/>
      <c r="F2146" s="27"/>
      <c r="G2146" s="27"/>
      <c r="H2146" s="101"/>
      <c r="I2146" s="27"/>
      <c r="J2146" s="27"/>
    </row>
    <row r="2147" spans="1:10" x14ac:dyDescent="0.25">
      <c r="A2147" s="27"/>
      <c r="B2147" s="27"/>
      <c r="C2147" s="27"/>
      <c r="D2147" s="27"/>
      <c r="E2147" s="27"/>
      <c r="F2147" s="27"/>
      <c r="G2147" s="27"/>
      <c r="H2147" s="101"/>
      <c r="I2147" s="27"/>
      <c r="J2147" s="27"/>
    </row>
    <row r="2148" spans="1:10" x14ac:dyDescent="0.25">
      <c r="A2148" s="27"/>
      <c r="B2148" s="27"/>
      <c r="C2148" s="27"/>
      <c r="D2148" s="27"/>
      <c r="E2148" s="27"/>
      <c r="F2148" s="27"/>
      <c r="G2148" s="27"/>
      <c r="H2148" s="101"/>
      <c r="I2148" s="27"/>
      <c r="J2148" s="27"/>
    </row>
    <row r="2149" spans="1:10" x14ac:dyDescent="0.25">
      <c r="A2149" s="27"/>
      <c r="B2149" s="27"/>
      <c r="C2149" s="27"/>
      <c r="D2149" s="27"/>
      <c r="E2149" s="27"/>
      <c r="F2149" s="27"/>
      <c r="G2149" s="27"/>
      <c r="H2149" s="101"/>
      <c r="I2149" s="27"/>
      <c r="J2149" s="27"/>
    </row>
    <row r="2150" spans="1:10" x14ac:dyDescent="0.25">
      <c r="A2150" s="27"/>
      <c r="B2150" s="27"/>
      <c r="C2150" s="27"/>
      <c r="D2150" s="27"/>
      <c r="E2150" s="27"/>
      <c r="F2150" s="27"/>
      <c r="G2150" s="27"/>
      <c r="H2150" s="101"/>
      <c r="I2150" s="27"/>
      <c r="J2150" s="27"/>
    </row>
    <row r="2151" spans="1:10" x14ac:dyDescent="0.25">
      <c r="A2151" s="27"/>
      <c r="B2151" s="27"/>
      <c r="C2151" s="27"/>
      <c r="D2151" s="27"/>
      <c r="E2151" s="27"/>
      <c r="F2151" s="27"/>
      <c r="G2151" s="27"/>
      <c r="H2151" s="101"/>
      <c r="I2151" s="27"/>
      <c r="J2151" s="27"/>
    </row>
    <row r="2152" spans="1:10" x14ac:dyDescent="0.25">
      <c r="A2152" s="27"/>
      <c r="B2152" s="27"/>
      <c r="C2152" s="27"/>
      <c r="D2152" s="27"/>
      <c r="E2152" s="27"/>
      <c r="F2152" s="27"/>
      <c r="G2152" s="27"/>
      <c r="H2152" s="101"/>
      <c r="I2152" s="27"/>
      <c r="J2152" s="27"/>
    </row>
    <row r="2153" spans="1:10" x14ac:dyDescent="0.25">
      <c r="A2153" s="27"/>
      <c r="B2153" s="27"/>
      <c r="C2153" s="27"/>
      <c r="D2153" s="27"/>
      <c r="E2153" s="27"/>
      <c r="F2153" s="27"/>
      <c r="G2153" s="27"/>
      <c r="H2153" s="101"/>
      <c r="I2153" s="27"/>
      <c r="J2153" s="27"/>
    </row>
    <row r="2154" spans="1:10" x14ac:dyDescent="0.25">
      <c r="A2154" s="27"/>
      <c r="B2154" s="27"/>
      <c r="C2154" s="27"/>
      <c r="D2154" s="27"/>
      <c r="E2154" s="27"/>
      <c r="F2154" s="27"/>
      <c r="G2154" s="27"/>
      <c r="H2154" s="101"/>
      <c r="I2154" s="27"/>
      <c r="J2154" s="27"/>
    </row>
    <row r="2155" spans="1:10" x14ac:dyDescent="0.25">
      <c r="A2155" s="27"/>
      <c r="B2155" s="27"/>
      <c r="C2155" s="27"/>
      <c r="D2155" s="27"/>
      <c r="E2155" s="27"/>
      <c r="F2155" s="27"/>
      <c r="G2155" s="27"/>
      <c r="H2155" s="101"/>
      <c r="I2155" s="27"/>
      <c r="J2155" s="27"/>
    </row>
    <row r="2156" spans="1:10" x14ac:dyDescent="0.25">
      <c r="A2156" s="27"/>
      <c r="B2156" s="27"/>
      <c r="C2156" s="27"/>
      <c r="D2156" s="27"/>
      <c r="E2156" s="27"/>
      <c r="F2156" s="27"/>
      <c r="G2156" s="27"/>
      <c r="H2156" s="101"/>
      <c r="I2156" s="27"/>
      <c r="J2156" s="27"/>
    </row>
    <row r="2157" spans="1:10" x14ac:dyDescent="0.25">
      <c r="A2157" s="27"/>
      <c r="B2157" s="27"/>
      <c r="C2157" s="27"/>
      <c r="D2157" s="27"/>
      <c r="E2157" s="27"/>
      <c r="F2157" s="27"/>
      <c r="G2157" s="27"/>
      <c r="H2157" s="101"/>
      <c r="I2157" s="27"/>
      <c r="J2157" s="27"/>
    </row>
    <row r="2158" spans="1:10" x14ac:dyDescent="0.25">
      <c r="A2158" s="27"/>
      <c r="B2158" s="27"/>
      <c r="C2158" s="27"/>
      <c r="D2158" s="27"/>
      <c r="E2158" s="27"/>
      <c r="F2158" s="27"/>
      <c r="G2158" s="27"/>
      <c r="H2158" s="101"/>
      <c r="I2158" s="27"/>
      <c r="J2158" s="27"/>
    </row>
    <row r="2159" spans="1:10" x14ac:dyDescent="0.25">
      <c r="A2159" s="27"/>
      <c r="B2159" s="27"/>
      <c r="C2159" s="27"/>
      <c r="D2159" s="27"/>
      <c r="E2159" s="27"/>
      <c r="F2159" s="27"/>
      <c r="G2159" s="27"/>
      <c r="H2159" s="101"/>
      <c r="I2159" s="27"/>
      <c r="J2159" s="27"/>
    </row>
    <row r="2160" spans="1:10" x14ac:dyDescent="0.25">
      <c r="A2160" s="27"/>
      <c r="B2160" s="27"/>
      <c r="C2160" s="27"/>
      <c r="D2160" s="27"/>
      <c r="E2160" s="27"/>
      <c r="F2160" s="27"/>
      <c r="G2160" s="27"/>
      <c r="H2160" s="101"/>
      <c r="I2160" s="27"/>
      <c r="J2160" s="27"/>
    </row>
    <row r="2161" spans="1:10" x14ac:dyDescent="0.25">
      <c r="A2161" s="27"/>
      <c r="B2161" s="27"/>
      <c r="C2161" s="27"/>
      <c r="D2161" s="27"/>
      <c r="E2161" s="27"/>
      <c r="F2161" s="27"/>
      <c r="G2161" s="27"/>
      <c r="H2161" s="101"/>
      <c r="I2161" s="27"/>
      <c r="J2161" s="27"/>
    </row>
    <row r="2162" spans="1:10" x14ac:dyDescent="0.25">
      <c r="A2162" s="27"/>
      <c r="B2162" s="27"/>
      <c r="C2162" s="27"/>
      <c r="D2162" s="27"/>
      <c r="E2162" s="27"/>
      <c r="F2162" s="27"/>
      <c r="G2162" s="27"/>
      <c r="H2162" s="101"/>
      <c r="I2162" s="27"/>
      <c r="J2162" s="27"/>
    </row>
    <row r="2163" spans="1:10" x14ac:dyDescent="0.25">
      <c r="A2163" s="27"/>
      <c r="B2163" s="27"/>
      <c r="C2163" s="27"/>
      <c r="D2163" s="27"/>
      <c r="E2163" s="27"/>
      <c r="F2163" s="27"/>
      <c r="G2163" s="27"/>
      <c r="H2163" s="101"/>
      <c r="I2163" s="27"/>
      <c r="J2163" s="27"/>
    </row>
    <row r="2164" spans="1:10" x14ac:dyDescent="0.25">
      <c r="A2164" s="27"/>
      <c r="B2164" s="27"/>
      <c r="C2164" s="27"/>
      <c r="D2164" s="27"/>
      <c r="E2164" s="27"/>
      <c r="F2164" s="27"/>
      <c r="G2164" s="27"/>
      <c r="H2164" s="101"/>
      <c r="I2164" s="27"/>
      <c r="J2164" s="27"/>
    </row>
    <row r="2165" spans="1:10" x14ac:dyDescent="0.25">
      <c r="A2165" s="27"/>
      <c r="B2165" s="27"/>
      <c r="C2165" s="27"/>
      <c r="D2165" s="27"/>
      <c r="E2165" s="27"/>
      <c r="F2165" s="27"/>
      <c r="G2165" s="27"/>
      <c r="H2165" s="101"/>
      <c r="I2165" s="27"/>
      <c r="J2165" s="27"/>
    </row>
    <row r="2166" spans="1:10" x14ac:dyDescent="0.25">
      <c r="A2166" s="27"/>
      <c r="B2166" s="27"/>
      <c r="C2166" s="27"/>
      <c r="D2166" s="27"/>
      <c r="E2166" s="27"/>
      <c r="F2166" s="27"/>
      <c r="G2166" s="27"/>
      <c r="H2166" s="101"/>
      <c r="I2166" s="27"/>
      <c r="J2166" s="27"/>
    </row>
    <row r="2167" spans="1:10" x14ac:dyDescent="0.25">
      <c r="A2167" s="27"/>
      <c r="B2167" s="27"/>
      <c r="C2167" s="27"/>
      <c r="D2167" s="27"/>
      <c r="E2167" s="27"/>
      <c r="F2167" s="27"/>
      <c r="G2167" s="27"/>
      <c r="H2167" s="101"/>
      <c r="I2167" s="27"/>
      <c r="J2167" s="27"/>
    </row>
    <row r="2168" spans="1:10" x14ac:dyDescent="0.25">
      <c r="A2168" s="27"/>
      <c r="B2168" s="27"/>
      <c r="C2168" s="27"/>
      <c r="D2168" s="27"/>
      <c r="E2168" s="27"/>
      <c r="F2168" s="27"/>
      <c r="G2168" s="27"/>
      <c r="H2168" s="101"/>
      <c r="I2168" s="27"/>
      <c r="J2168" s="27"/>
    </row>
    <row r="2169" spans="1:10" x14ac:dyDescent="0.25">
      <c r="A2169" s="27"/>
      <c r="B2169" s="27"/>
      <c r="C2169" s="27"/>
      <c r="D2169" s="27"/>
      <c r="E2169" s="27"/>
      <c r="F2169" s="27"/>
      <c r="G2169" s="27"/>
      <c r="H2169" s="101"/>
      <c r="I2169" s="27"/>
      <c r="J2169" s="27"/>
    </row>
    <row r="2170" spans="1:10" x14ac:dyDescent="0.25">
      <c r="A2170" s="27"/>
      <c r="B2170" s="27"/>
      <c r="C2170" s="27"/>
      <c r="D2170" s="27"/>
      <c r="E2170" s="27"/>
      <c r="F2170" s="27"/>
      <c r="G2170" s="27"/>
      <c r="H2170" s="101"/>
      <c r="I2170" s="27"/>
      <c r="J2170" s="27"/>
    </row>
    <row r="2171" spans="1:10" x14ac:dyDescent="0.25">
      <c r="A2171" s="27"/>
      <c r="B2171" s="27"/>
      <c r="C2171" s="27"/>
      <c r="D2171" s="27"/>
      <c r="E2171" s="27"/>
      <c r="F2171" s="27"/>
      <c r="G2171" s="27"/>
      <c r="H2171" s="101"/>
      <c r="I2171" s="27"/>
      <c r="J2171" s="27"/>
    </row>
    <row r="2172" spans="1:10" x14ac:dyDescent="0.25">
      <c r="A2172" s="27"/>
      <c r="B2172" s="27"/>
      <c r="C2172" s="27"/>
      <c r="D2172" s="27"/>
      <c r="E2172" s="27"/>
      <c r="F2172" s="27"/>
      <c r="G2172" s="27"/>
      <c r="H2172" s="101"/>
      <c r="I2172" s="27"/>
      <c r="J2172" s="27"/>
    </row>
    <row r="2173" spans="1:10" x14ac:dyDescent="0.25">
      <c r="A2173" s="27"/>
      <c r="B2173" s="27"/>
      <c r="C2173" s="27"/>
      <c r="D2173" s="27"/>
      <c r="E2173" s="27"/>
      <c r="F2173" s="27"/>
      <c r="G2173" s="27"/>
      <c r="H2173" s="101"/>
      <c r="I2173" s="27"/>
      <c r="J2173" s="27"/>
    </row>
    <row r="2174" spans="1:10" x14ac:dyDescent="0.25">
      <c r="A2174" s="27"/>
      <c r="B2174" s="27"/>
      <c r="C2174" s="27"/>
      <c r="D2174" s="27"/>
      <c r="E2174" s="27"/>
      <c r="F2174" s="27"/>
      <c r="G2174" s="27"/>
      <c r="H2174" s="101"/>
      <c r="I2174" s="27"/>
      <c r="J2174" s="27"/>
    </row>
    <row r="2175" spans="1:10" x14ac:dyDescent="0.25">
      <c r="A2175" s="27"/>
      <c r="B2175" s="27"/>
      <c r="C2175" s="27"/>
      <c r="D2175" s="27"/>
      <c r="E2175" s="27"/>
      <c r="F2175" s="27"/>
      <c r="G2175" s="27"/>
      <c r="H2175" s="101"/>
      <c r="I2175" s="27"/>
      <c r="J2175" s="27"/>
    </row>
    <row r="2176" spans="1:10" x14ac:dyDescent="0.25">
      <c r="A2176" s="27"/>
      <c r="B2176" s="27"/>
      <c r="C2176" s="27"/>
      <c r="D2176" s="27"/>
      <c r="E2176" s="27"/>
      <c r="F2176" s="27"/>
      <c r="G2176" s="27"/>
      <c r="H2176" s="101"/>
      <c r="I2176" s="27"/>
      <c r="J2176" s="27"/>
    </row>
    <row r="2177" spans="1:10" x14ac:dyDescent="0.25">
      <c r="A2177" s="27"/>
      <c r="B2177" s="27"/>
      <c r="C2177" s="27"/>
      <c r="D2177" s="27"/>
      <c r="E2177" s="27"/>
      <c r="F2177" s="27"/>
      <c r="G2177" s="27"/>
      <c r="H2177" s="101"/>
      <c r="I2177" s="27"/>
      <c r="J2177" s="27"/>
    </row>
    <row r="2178" spans="1:10" x14ac:dyDescent="0.25">
      <c r="A2178" s="27"/>
      <c r="B2178" s="27"/>
      <c r="C2178" s="27"/>
      <c r="D2178" s="27"/>
      <c r="E2178" s="27"/>
      <c r="F2178" s="27"/>
      <c r="G2178" s="27"/>
      <c r="H2178" s="101"/>
      <c r="I2178" s="27"/>
      <c r="J2178" s="27"/>
    </row>
    <row r="2179" spans="1:10" x14ac:dyDescent="0.25">
      <c r="A2179" s="27"/>
      <c r="B2179" s="27"/>
      <c r="C2179" s="27"/>
      <c r="D2179" s="27"/>
      <c r="E2179" s="27"/>
      <c r="F2179" s="27"/>
      <c r="G2179" s="27"/>
      <c r="H2179" s="101"/>
      <c r="I2179" s="27"/>
      <c r="J2179" s="27"/>
    </row>
    <row r="2180" spans="1:10" x14ac:dyDescent="0.25">
      <c r="A2180" s="27"/>
      <c r="B2180" s="27"/>
      <c r="C2180" s="27"/>
      <c r="D2180" s="27"/>
      <c r="E2180" s="27"/>
      <c r="F2180" s="27"/>
      <c r="G2180" s="27"/>
      <c r="H2180" s="101"/>
      <c r="I2180" s="27"/>
      <c r="J2180" s="27"/>
    </row>
    <row r="2181" spans="1:10" x14ac:dyDescent="0.25">
      <c r="A2181" s="27"/>
      <c r="B2181" s="27"/>
      <c r="C2181" s="27"/>
      <c r="D2181" s="27"/>
      <c r="E2181" s="27"/>
      <c r="F2181" s="27"/>
      <c r="G2181" s="27"/>
      <c r="H2181" s="101"/>
      <c r="I2181" s="27"/>
      <c r="J2181" s="27"/>
    </row>
    <row r="2182" spans="1:10" x14ac:dyDescent="0.25">
      <c r="A2182" s="27"/>
      <c r="B2182" s="27"/>
      <c r="C2182" s="27"/>
      <c r="D2182" s="27"/>
      <c r="E2182" s="27"/>
      <c r="F2182" s="27"/>
      <c r="G2182" s="27"/>
      <c r="H2182" s="101"/>
      <c r="I2182" s="27"/>
      <c r="J2182" s="27"/>
    </row>
    <row r="2183" spans="1:10" x14ac:dyDescent="0.25">
      <c r="A2183" s="27"/>
      <c r="B2183" s="27"/>
      <c r="C2183" s="27"/>
      <c r="D2183" s="27"/>
      <c r="E2183" s="27"/>
      <c r="F2183" s="27"/>
      <c r="G2183" s="27"/>
      <c r="H2183" s="101"/>
      <c r="I2183" s="27"/>
      <c r="J2183" s="27"/>
    </row>
    <row r="2184" spans="1:10" x14ac:dyDescent="0.25">
      <c r="A2184" s="27"/>
      <c r="B2184" s="27"/>
      <c r="C2184" s="27"/>
      <c r="D2184" s="27"/>
      <c r="E2184" s="27"/>
      <c r="F2184" s="27"/>
      <c r="G2184" s="27"/>
      <c r="H2184" s="101"/>
      <c r="I2184" s="27"/>
      <c r="J2184" s="27"/>
    </row>
    <row r="2185" spans="1:10" x14ac:dyDescent="0.25">
      <c r="A2185" s="27"/>
      <c r="B2185" s="27"/>
      <c r="C2185" s="27"/>
      <c r="D2185" s="27"/>
      <c r="E2185" s="27"/>
      <c r="F2185" s="27"/>
      <c r="G2185" s="27"/>
      <c r="H2185" s="101"/>
      <c r="I2185" s="27"/>
      <c r="J2185" s="27"/>
    </row>
    <row r="2186" spans="1:10" x14ac:dyDescent="0.25">
      <c r="A2186" s="27"/>
      <c r="B2186" s="27"/>
      <c r="C2186" s="27"/>
      <c r="D2186" s="27"/>
      <c r="E2186" s="27"/>
      <c r="F2186" s="27"/>
      <c r="G2186" s="27"/>
      <c r="H2186" s="101"/>
      <c r="I2186" s="27"/>
      <c r="J2186" s="27"/>
    </row>
    <row r="2187" spans="1:10" x14ac:dyDescent="0.25">
      <c r="A2187" s="27"/>
      <c r="B2187" s="27"/>
      <c r="C2187" s="27"/>
      <c r="D2187" s="27"/>
      <c r="E2187" s="27"/>
      <c r="F2187" s="27"/>
      <c r="G2187" s="27"/>
      <c r="H2187" s="101"/>
      <c r="I2187" s="27"/>
      <c r="J2187" s="27"/>
    </row>
    <row r="2188" spans="1:10" x14ac:dyDescent="0.25">
      <c r="A2188" s="27"/>
      <c r="B2188" s="27"/>
      <c r="C2188" s="27"/>
      <c r="D2188" s="27"/>
      <c r="E2188" s="27"/>
      <c r="F2188" s="27"/>
      <c r="G2188" s="27"/>
      <c r="H2188" s="101"/>
      <c r="I2188" s="27"/>
      <c r="J2188" s="27"/>
    </row>
    <row r="2189" spans="1:10" x14ac:dyDescent="0.25">
      <c r="A2189" s="27"/>
      <c r="B2189" s="27"/>
      <c r="C2189" s="27"/>
      <c r="D2189" s="27"/>
      <c r="E2189" s="27"/>
      <c r="F2189" s="27"/>
      <c r="G2189" s="27"/>
      <c r="H2189" s="101"/>
      <c r="I2189" s="27"/>
      <c r="J2189" s="27"/>
    </row>
    <row r="2190" spans="1:10" x14ac:dyDescent="0.25">
      <c r="A2190" s="27"/>
      <c r="B2190" s="27"/>
      <c r="C2190" s="27"/>
      <c r="D2190" s="27"/>
      <c r="E2190" s="27"/>
      <c r="F2190" s="27"/>
      <c r="G2190" s="27"/>
      <c r="H2190" s="101"/>
      <c r="I2190" s="27"/>
      <c r="J2190" s="27"/>
    </row>
    <row r="2191" spans="1:10" x14ac:dyDescent="0.25">
      <c r="A2191" s="27"/>
      <c r="B2191" s="27"/>
      <c r="C2191" s="27"/>
      <c r="D2191" s="27"/>
      <c r="E2191" s="27"/>
      <c r="F2191" s="27"/>
      <c r="G2191" s="27"/>
      <c r="H2191" s="101"/>
      <c r="I2191" s="27"/>
      <c r="J2191" s="27"/>
    </row>
    <row r="2192" spans="1:10" x14ac:dyDescent="0.25">
      <c r="A2192" s="27"/>
      <c r="B2192" s="27"/>
      <c r="C2192" s="27"/>
      <c r="D2192" s="27"/>
      <c r="E2192" s="27"/>
      <c r="F2192" s="27"/>
      <c r="G2192" s="27"/>
      <c r="H2192" s="101"/>
      <c r="I2192" s="27"/>
      <c r="J2192" s="27"/>
    </row>
    <row r="2193" spans="1:10" x14ac:dyDescent="0.25">
      <c r="A2193" s="27"/>
      <c r="B2193" s="27"/>
      <c r="C2193" s="27"/>
      <c r="D2193" s="27"/>
      <c r="E2193" s="27"/>
      <c r="F2193" s="27"/>
      <c r="G2193" s="27"/>
      <c r="H2193" s="101"/>
      <c r="I2193" s="27"/>
      <c r="J2193" s="27"/>
    </row>
    <row r="2194" spans="1:10" x14ac:dyDescent="0.25">
      <c r="A2194" s="27"/>
      <c r="B2194" s="27"/>
      <c r="C2194" s="27"/>
      <c r="D2194" s="27"/>
      <c r="E2194" s="27"/>
      <c r="F2194" s="27"/>
      <c r="G2194" s="27"/>
      <c r="H2194" s="101"/>
      <c r="I2194" s="27"/>
      <c r="J2194" s="27"/>
    </row>
    <row r="2195" spans="1:10" x14ac:dyDescent="0.25">
      <c r="A2195" s="27"/>
      <c r="B2195" s="27"/>
      <c r="C2195" s="27"/>
      <c r="D2195" s="27"/>
      <c r="E2195" s="27"/>
      <c r="F2195" s="27"/>
      <c r="G2195" s="27"/>
      <c r="H2195" s="101"/>
      <c r="I2195" s="27"/>
      <c r="J2195" s="27"/>
    </row>
    <row r="2196" spans="1:10" x14ac:dyDescent="0.25">
      <c r="A2196" s="27"/>
      <c r="B2196" s="27"/>
      <c r="C2196" s="27"/>
      <c r="D2196" s="27"/>
      <c r="E2196" s="27"/>
      <c r="F2196" s="27"/>
      <c r="G2196" s="27"/>
      <c r="H2196" s="101"/>
      <c r="I2196" s="27"/>
      <c r="J2196" s="27"/>
    </row>
    <row r="2197" spans="1:10" x14ac:dyDescent="0.25">
      <c r="A2197" s="27"/>
      <c r="B2197" s="27"/>
      <c r="C2197" s="27"/>
      <c r="D2197" s="27"/>
      <c r="E2197" s="27"/>
      <c r="F2197" s="27"/>
      <c r="G2197" s="27"/>
      <c r="H2197" s="101"/>
      <c r="I2197" s="27"/>
      <c r="J2197" s="27"/>
    </row>
    <row r="2198" spans="1:10" x14ac:dyDescent="0.25">
      <c r="A2198" s="27"/>
      <c r="B2198" s="27"/>
      <c r="C2198" s="27"/>
      <c r="D2198" s="27"/>
      <c r="E2198" s="27"/>
      <c r="F2198" s="27"/>
      <c r="G2198" s="27"/>
      <c r="H2198" s="101"/>
      <c r="I2198" s="27"/>
      <c r="J2198" s="27"/>
    </row>
    <row r="2199" spans="1:10" x14ac:dyDescent="0.25">
      <c r="A2199" s="27"/>
      <c r="B2199" s="27"/>
      <c r="C2199" s="27"/>
      <c r="D2199" s="27"/>
      <c r="E2199" s="27"/>
      <c r="F2199" s="27"/>
      <c r="G2199" s="27"/>
      <c r="H2199" s="101"/>
      <c r="I2199" s="27"/>
      <c r="J2199" s="27"/>
    </row>
    <row r="2200" spans="1:10" x14ac:dyDescent="0.25">
      <c r="A2200" s="27"/>
      <c r="B2200" s="27"/>
      <c r="C2200" s="27"/>
      <c r="D2200" s="27"/>
      <c r="E2200" s="27"/>
      <c r="F2200" s="27"/>
      <c r="G2200" s="27"/>
      <c r="H2200" s="101"/>
      <c r="I2200" s="27"/>
      <c r="J2200" s="27"/>
    </row>
    <row r="2201" spans="1:10" x14ac:dyDescent="0.25">
      <c r="A2201" s="27"/>
      <c r="B2201" s="27"/>
      <c r="C2201" s="27"/>
      <c r="D2201" s="27"/>
      <c r="E2201" s="27"/>
      <c r="F2201" s="27"/>
      <c r="G2201" s="27"/>
      <c r="H2201" s="101"/>
      <c r="I2201" s="27"/>
      <c r="J2201" s="27"/>
    </row>
    <row r="2202" spans="1:10" x14ac:dyDescent="0.25">
      <c r="A2202" s="27"/>
      <c r="B2202" s="27"/>
      <c r="C2202" s="27"/>
      <c r="D2202" s="27"/>
      <c r="E2202" s="27"/>
      <c r="F2202" s="27"/>
      <c r="G2202" s="27"/>
      <c r="H2202" s="101"/>
      <c r="I2202" s="27"/>
      <c r="J2202" s="27"/>
    </row>
    <row r="2203" spans="1:10" x14ac:dyDescent="0.25">
      <c r="A2203" s="27"/>
      <c r="B2203" s="27"/>
      <c r="C2203" s="27"/>
      <c r="D2203" s="27"/>
      <c r="E2203" s="27"/>
      <c r="F2203" s="27"/>
      <c r="G2203" s="27"/>
      <c r="H2203" s="101"/>
      <c r="I2203" s="27"/>
      <c r="J2203" s="27"/>
    </row>
    <row r="2204" spans="1:10" x14ac:dyDescent="0.25">
      <c r="A2204" s="27"/>
      <c r="B2204" s="27"/>
      <c r="C2204" s="27"/>
      <c r="D2204" s="27"/>
      <c r="E2204" s="27"/>
      <c r="F2204" s="27"/>
      <c r="G2204" s="27"/>
      <c r="H2204" s="101"/>
      <c r="I2204" s="27"/>
      <c r="J2204" s="27"/>
    </row>
    <row r="2205" spans="1:10" x14ac:dyDescent="0.25">
      <c r="A2205" s="27"/>
      <c r="B2205" s="27"/>
      <c r="C2205" s="27"/>
      <c r="D2205" s="27"/>
      <c r="E2205" s="27"/>
      <c r="F2205" s="27"/>
      <c r="G2205" s="27"/>
      <c r="H2205" s="101"/>
      <c r="I2205" s="27"/>
      <c r="J2205" s="27"/>
    </row>
    <row r="2206" spans="1:10" x14ac:dyDescent="0.25">
      <c r="A2206" s="27"/>
      <c r="B2206" s="27"/>
      <c r="C2206" s="27"/>
      <c r="D2206" s="27"/>
      <c r="E2206" s="27"/>
      <c r="F2206" s="27"/>
      <c r="G2206" s="27"/>
      <c r="H2206" s="101"/>
      <c r="I2206" s="27"/>
      <c r="J2206" s="27"/>
    </row>
    <row r="2207" spans="1:10" x14ac:dyDescent="0.25">
      <c r="A2207" s="27"/>
      <c r="B2207" s="27"/>
      <c r="C2207" s="27"/>
      <c r="D2207" s="27"/>
      <c r="E2207" s="27"/>
      <c r="F2207" s="27"/>
      <c r="G2207" s="27"/>
      <c r="H2207" s="101"/>
      <c r="I2207" s="27"/>
      <c r="J2207" s="27"/>
    </row>
    <row r="2208" spans="1:10" x14ac:dyDescent="0.25">
      <c r="A2208" s="27"/>
      <c r="B2208" s="27"/>
      <c r="C2208" s="27"/>
      <c r="D2208" s="27"/>
      <c r="E2208" s="27"/>
      <c r="F2208" s="27"/>
      <c r="G2208" s="27"/>
      <c r="H2208" s="101"/>
      <c r="I2208" s="27"/>
      <c r="J2208" s="27"/>
    </row>
    <row r="2209" spans="1:10" x14ac:dyDescent="0.25">
      <c r="A2209" s="27"/>
      <c r="B2209" s="27"/>
      <c r="C2209" s="27"/>
      <c r="D2209" s="27"/>
      <c r="E2209" s="27"/>
      <c r="F2209" s="27"/>
      <c r="G2209" s="27"/>
      <c r="H2209" s="101"/>
      <c r="I2209" s="27"/>
      <c r="J2209" s="27"/>
    </row>
    <row r="2210" spans="1:10" x14ac:dyDescent="0.25">
      <c r="A2210" s="27"/>
      <c r="B2210" s="27"/>
      <c r="C2210" s="27"/>
      <c r="D2210" s="27"/>
      <c r="E2210" s="27"/>
      <c r="F2210" s="27"/>
      <c r="G2210" s="27"/>
      <c r="H2210" s="101"/>
      <c r="I2210" s="27"/>
      <c r="J2210" s="27"/>
    </row>
    <row r="2211" spans="1:10" x14ac:dyDescent="0.25">
      <c r="A2211" s="27"/>
      <c r="B2211" s="27"/>
      <c r="C2211" s="27"/>
      <c r="D2211" s="27"/>
      <c r="E2211" s="27"/>
      <c r="F2211" s="27"/>
      <c r="G2211" s="27"/>
      <c r="H2211" s="101"/>
      <c r="I2211" s="27"/>
      <c r="J2211" s="27"/>
    </row>
    <row r="2212" spans="1:10" x14ac:dyDescent="0.25">
      <c r="A2212" s="27"/>
      <c r="B2212" s="27"/>
      <c r="C2212" s="27"/>
      <c r="D2212" s="27"/>
      <c r="E2212" s="27"/>
      <c r="F2212" s="27"/>
      <c r="G2212" s="27"/>
      <c r="H2212" s="101"/>
      <c r="I2212" s="27"/>
      <c r="J2212" s="27"/>
    </row>
    <row r="2213" spans="1:10" x14ac:dyDescent="0.25">
      <c r="A2213" s="27"/>
      <c r="B2213" s="27"/>
      <c r="C2213" s="27"/>
      <c r="D2213" s="27"/>
      <c r="E2213" s="27"/>
      <c r="F2213" s="27"/>
      <c r="G2213" s="27"/>
      <c r="H2213" s="101"/>
      <c r="I2213" s="27"/>
      <c r="J2213" s="27"/>
    </row>
    <row r="2214" spans="1:10" x14ac:dyDescent="0.25">
      <c r="A2214" s="27"/>
      <c r="B2214" s="27"/>
      <c r="C2214" s="27"/>
      <c r="D2214" s="27"/>
      <c r="E2214" s="27"/>
      <c r="F2214" s="27"/>
      <c r="G2214" s="27"/>
      <c r="H2214" s="101"/>
      <c r="I2214" s="27"/>
      <c r="J2214" s="27"/>
    </row>
    <row r="2215" spans="1:10" x14ac:dyDescent="0.25">
      <c r="A2215" s="27"/>
      <c r="B2215" s="27"/>
      <c r="C2215" s="27"/>
      <c r="D2215" s="27"/>
      <c r="E2215" s="27"/>
      <c r="F2215" s="27"/>
      <c r="G2215" s="27"/>
      <c r="H2215" s="101"/>
      <c r="I2215" s="27"/>
      <c r="J2215" s="27"/>
    </row>
    <row r="2216" spans="1:10" x14ac:dyDescent="0.25">
      <c r="A2216" s="27"/>
      <c r="B2216" s="27"/>
      <c r="C2216" s="27"/>
      <c r="D2216" s="27"/>
      <c r="E2216" s="27"/>
      <c r="F2216" s="27"/>
      <c r="G2216" s="27"/>
      <c r="H2216" s="101"/>
      <c r="I2216" s="27"/>
      <c r="J2216" s="27"/>
    </row>
    <row r="2217" spans="1:10" x14ac:dyDescent="0.25">
      <c r="A2217" s="27"/>
      <c r="B2217" s="27"/>
      <c r="C2217" s="27"/>
      <c r="D2217" s="27"/>
      <c r="E2217" s="27"/>
      <c r="F2217" s="27"/>
      <c r="G2217" s="27"/>
      <c r="H2217" s="101"/>
      <c r="I2217" s="27"/>
      <c r="J2217" s="27"/>
    </row>
    <row r="2218" spans="1:10" x14ac:dyDescent="0.25">
      <c r="A2218" s="27"/>
      <c r="B2218" s="27"/>
      <c r="C2218" s="27"/>
      <c r="D2218" s="27"/>
      <c r="E2218" s="27"/>
      <c r="F2218" s="27"/>
      <c r="G2218" s="27"/>
      <c r="H2218" s="101"/>
      <c r="I2218" s="27"/>
      <c r="J2218" s="27"/>
    </row>
    <row r="2219" spans="1:10" x14ac:dyDescent="0.25">
      <c r="A2219" s="27"/>
      <c r="B2219" s="27"/>
      <c r="C2219" s="27"/>
      <c r="D2219" s="27"/>
      <c r="E2219" s="27"/>
      <c r="F2219" s="27"/>
      <c r="G2219" s="27"/>
      <c r="H2219" s="101"/>
      <c r="I2219" s="27"/>
      <c r="J2219" s="27"/>
    </row>
    <row r="2220" spans="1:10" x14ac:dyDescent="0.25">
      <c r="A2220" s="27"/>
      <c r="B2220" s="27"/>
      <c r="C2220" s="27"/>
      <c r="D2220" s="27"/>
      <c r="E2220" s="27"/>
      <c r="F2220" s="27"/>
      <c r="G2220" s="27"/>
      <c r="H2220" s="101"/>
      <c r="I2220" s="27"/>
      <c r="J2220" s="27"/>
    </row>
    <row r="2221" spans="1:10" x14ac:dyDescent="0.25">
      <c r="A2221" s="27"/>
      <c r="B2221" s="27"/>
      <c r="C2221" s="27"/>
      <c r="D2221" s="27"/>
      <c r="E2221" s="27"/>
      <c r="F2221" s="27"/>
      <c r="G2221" s="27"/>
      <c r="H2221" s="101"/>
      <c r="I2221" s="27"/>
      <c r="J2221" s="27"/>
    </row>
    <row r="2222" spans="1:10" x14ac:dyDescent="0.25">
      <c r="A2222" s="27"/>
      <c r="B2222" s="27"/>
      <c r="C2222" s="27"/>
      <c r="D2222" s="27"/>
      <c r="E2222" s="27"/>
      <c r="F2222" s="27"/>
      <c r="G2222" s="27"/>
      <c r="H2222" s="101"/>
      <c r="I2222" s="27"/>
      <c r="J2222" s="27"/>
    </row>
    <row r="2223" spans="1:10" x14ac:dyDescent="0.25">
      <c r="A2223" s="27"/>
      <c r="B2223" s="27"/>
      <c r="C2223" s="27"/>
      <c r="D2223" s="27"/>
      <c r="E2223" s="27"/>
      <c r="F2223" s="27"/>
      <c r="G2223" s="27"/>
      <c r="H2223" s="101"/>
      <c r="I2223" s="27"/>
      <c r="J2223" s="27"/>
    </row>
    <row r="2224" spans="1:10" x14ac:dyDescent="0.25">
      <c r="A2224" s="27"/>
      <c r="B2224" s="27"/>
      <c r="C2224" s="27"/>
      <c r="D2224" s="27"/>
      <c r="E2224" s="27"/>
      <c r="F2224" s="27"/>
      <c r="G2224" s="27"/>
      <c r="H2224" s="101"/>
      <c r="I2224" s="27"/>
      <c r="J2224" s="27"/>
    </row>
    <row r="2225" spans="1:10" x14ac:dyDescent="0.25">
      <c r="A2225" s="27"/>
      <c r="B2225" s="27"/>
      <c r="C2225" s="27"/>
      <c r="D2225" s="27"/>
      <c r="E2225" s="27"/>
      <c r="F2225" s="27"/>
      <c r="G2225" s="27"/>
      <c r="H2225" s="101"/>
      <c r="I2225" s="27"/>
      <c r="J2225" s="27"/>
    </row>
    <row r="2226" spans="1:10" x14ac:dyDescent="0.25">
      <c r="A2226" s="27"/>
      <c r="B2226" s="27"/>
      <c r="C2226" s="27"/>
      <c r="D2226" s="27"/>
      <c r="E2226" s="27"/>
      <c r="F2226" s="27"/>
      <c r="G2226" s="27"/>
      <c r="H2226" s="101"/>
      <c r="I2226" s="27"/>
      <c r="J2226" s="27"/>
    </row>
    <row r="2227" spans="1:10" x14ac:dyDescent="0.25">
      <c r="A2227" s="27"/>
      <c r="B2227" s="27"/>
      <c r="C2227" s="27"/>
      <c r="D2227" s="27"/>
      <c r="E2227" s="27"/>
      <c r="F2227" s="27"/>
      <c r="G2227" s="27"/>
      <c r="H2227" s="101"/>
      <c r="I2227" s="27"/>
      <c r="J2227" s="27"/>
    </row>
    <row r="2228" spans="1:10" x14ac:dyDescent="0.25">
      <c r="A2228" s="27"/>
      <c r="B2228" s="27"/>
      <c r="C2228" s="27"/>
      <c r="D2228" s="27"/>
      <c r="E2228" s="27"/>
      <c r="F2228" s="27"/>
      <c r="G2228" s="27"/>
      <c r="H2228" s="101"/>
      <c r="I2228" s="27"/>
      <c r="J2228" s="27"/>
    </row>
    <row r="2229" spans="1:10" x14ac:dyDescent="0.25">
      <c r="A2229" s="27"/>
      <c r="B2229" s="27"/>
      <c r="C2229" s="27"/>
      <c r="D2229" s="27"/>
      <c r="E2229" s="27"/>
      <c r="F2229" s="27"/>
      <c r="G2229" s="27"/>
      <c r="H2229" s="101"/>
      <c r="I2229" s="27"/>
      <c r="J2229" s="27"/>
    </row>
    <row r="2230" spans="1:10" x14ac:dyDescent="0.25">
      <c r="A2230" s="27"/>
      <c r="B2230" s="27"/>
      <c r="C2230" s="27"/>
      <c r="D2230" s="27"/>
      <c r="E2230" s="27"/>
      <c r="F2230" s="27"/>
      <c r="G2230" s="27"/>
      <c r="H2230" s="101"/>
      <c r="I2230" s="27"/>
      <c r="J2230" s="27"/>
    </row>
    <row r="2231" spans="1:10" x14ac:dyDescent="0.25">
      <c r="A2231" s="27"/>
      <c r="B2231" s="27"/>
      <c r="C2231" s="27"/>
      <c r="D2231" s="27"/>
      <c r="E2231" s="27"/>
      <c r="F2231" s="27"/>
      <c r="G2231" s="27"/>
      <c r="H2231" s="101"/>
      <c r="I2231" s="27"/>
      <c r="J2231" s="27"/>
    </row>
    <row r="2232" spans="1:10" x14ac:dyDescent="0.25">
      <c r="A2232" s="27"/>
      <c r="B2232" s="27"/>
      <c r="C2232" s="27"/>
      <c r="D2232" s="27"/>
      <c r="E2232" s="27"/>
      <c r="F2232" s="27"/>
      <c r="G2232" s="27"/>
      <c r="H2232" s="101"/>
      <c r="I2232" s="27"/>
      <c r="J2232" s="27"/>
    </row>
    <row r="2233" spans="1:10" x14ac:dyDescent="0.25">
      <c r="A2233" s="27"/>
      <c r="B2233" s="27"/>
      <c r="C2233" s="27"/>
      <c r="D2233" s="27"/>
      <c r="E2233" s="27"/>
      <c r="F2233" s="27"/>
      <c r="G2233" s="27"/>
      <c r="H2233" s="101"/>
      <c r="I2233" s="27"/>
      <c r="J2233" s="27"/>
    </row>
    <row r="2234" spans="1:10" x14ac:dyDescent="0.25">
      <c r="A2234" s="27"/>
      <c r="B2234" s="27"/>
      <c r="C2234" s="27"/>
      <c r="D2234" s="27"/>
      <c r="E2234" s="27"/>
      <c r="F2234" s="27"/>
      <c r="G2234" s="27"/>
      <c r="H2234" s="101"/>
      <c r="I2234" s="27"/>
      <c r="J2234" s="27"/>
    </row>
    <row r="2235" spans="1:10" x14ac:dyDescent="0.25">
      <c r="A2235" s="27"/>
      <c r="B2235" s="27"/>
      <c r="C2235" s="27"/>
      <c r="D2235" s="27"/>
      <c r="E2235" s="27"/>
      <c r="F2235" s="27"/>
      <c r="G2235" s="27"/>
      <c r="H2235" s="101"/>
      <c r="I2235" s="27"/>
      <c r="J2235" s="27"/>
    </row>
    <row r="2236" spans="1:10" x14ac:dyDescent="0.25">
      <c r="A2236" s="27"/>
      <c r="B2236" s="27"/>
      <c r="C2236" s="27"/>
      <c r="D2236" s="27"/>
      <c r="E2236" s="27"/>
      <c r="F2236" s="27"/>
      <c r="G2236" s="27"/>
      <c r="H2236" s="101"/>
      <c r="I2236" s="27"/>
      <c r="J2236" s="27"/>
    </row>
    <row r="2237" spans="1:10" x14ac:dyDescent="0.25">
      <c r="A2237" s="27"/>
      <c r="B2237" s="27"/>
      <c r="C2237" s="27"/>
      <c r="D2237" s="27"/>
      <c r="E2237" s="27"/>
      <c r="F2237" s="27"/>
      <c r="G2237" s="27"/>
      <c r="H2237" s="101"/>
      <c r="I2237" s="27"/>
      <c r="J2237" s="27"/>
    </row>
    <row r="2238" spans="1:10" x14ac:dyDescent="0.25">
      <c r="A2238" s="27"/>
      <c r="B2238" s="27"/>
      <c r="C2238" s="27"/>
      <c r="D2238" s="27"/>
      <c r="E2238" s="27"/>
      <c r="F2238" s="27"/>
      <c r="G2238" s="27"/>
      <c r="H2238" s="101"/>
      <c r="I2238" s="27"/>
      <c r="J2238" s="27"/>
    </row>
    <row r="2239" spans="1:10" x14ac:dyDescent="0.25">
      <c r="A2239" s="27"/>
      <c r="B2239" s="27"/>
      <c r="C2239" s="27"/>
      <c r="D2239" s="27"/>
      <c r="E2239" s="27"/>
      <c r="F2239" s="27"/>
      <c r="G2239" s="27"/>
      <c r="H2239" s="101"/>
      <c r="I2239" s="27"/>
      <c r="J2239" s="27"/>
    </row>
    <row r="2240" spans="1:10" x14ac:dyDescent="0.25">
      <c r="A2240" s="27"/>
      <c r="B2240" s="27"/>
      <c r="C2240" s="27"/>
      <c r="D2240" s="27"/>
      <c r="E2240" s="27"/>
      <c r="F2240" s="27"/>
      <c r="G2240" s="27"/>
      <c r="H2240" s="101"/>
      <c r="I2240" s="27"/>
      <c r="J2240" s="27"/>
    </row>
    <row r="2241" spans="1:10" x14ac:dyDescent="0.25">
      <c r="A2241" s="27"/>
      <c r="B2241" s="27"/>
      <c r="C2241" s="27"/>
      <c r="D2241" s="27"/>
      <c r="E2241" s="27"/>
      <c r="F2241" s="27"/>
      <c r="G2241" s="27"/>
      <c r="H2241" s="101"/>
      <c r="I2241" s="27"/>
      <c r="J2241" s="27"/>
    </row>
    <row r="2242" spans="1:10" x14ac:dyDescent="0.25">
      <c r="A2242" s="27"/>
      <c r="B2242" s="27"/>
      <c r="C2242" s="27"/>
      <c r="D2242" s="27"/>
      <c r="E2242" s="27"/>
      <c r="F2242" s="27"/>
      <c r="G2242" s="27"/>
      <c r="H2242" s="101"/>
      <c r="I2242" s="27"/>
      <c r="J2242" s="27"/>
    </row>
    <row r="2243" spans="1:10" x14ac:dyDescent="0.25">
      <c r="A2243" s="27"/>
      <c r="B2243" s="27"/>
      <c r="C2243" s="27"/>
      <c r="D2243" s="27"/>
      <c r="E2243" s="27"/>
      <c r="F2243" s="27"/>
      <c r="G2243" s="27"/>
      <c r="H2243" s="101"/>
      <c r="I2243" s="27"/>
      <c r="J2243" s="27"/>
    </row>
    <row r="2244" spans="1:10" x14ac:dyDescent="0.25">
      <c r="A2244" s="27"/>
      <c r="B2244" s="27"/>
      <c r="C2244" s="27"/>
      <c r="D2244" s="27"/>
      <c r="E2244" s="27"/>
      <c r="F2244" s="27"/>
      <c r="G2244" s="27"/>
      <c r="H2244" s="101"/>
      <c r="I2244" s="27"/>
      <c r="J2244" s="27"/>
    </row>
    <row r="2245" spans="1:10" x14ac:dyDescent="0.25">
      <c r="A2245" s="27"/>
      <c r="B2245" s="27"/>
      <c r="C2245" s="27"/>
      <c r="D2245" s="27"/>
      <c r="E2245" s="27"/>
      <c r="F2245" s="27"/>
      <c r="G2245" s="27"/>
      <c r="H2245" s="101"/>
      <c r="I2245" s="27"/>
      <c r="J2245" s="27"/>
    </row>
    <row r="2246" spans="1:10" x14ac:dyDescent="0.25">
      <c r="A2246" s="27"/>
      <c r="B2246" s="27"/>
      <c r="C2246" s="27"/>
      <c r="D2246" s="27"/>
      <c r="E2246" s="27"/>
      <c r="F2246" s="27"/>
      <c r="G2246" s="27"/>
      <c r="H2246" s="101"/>
      <c r="I2246" s="27"/>
      <c r="J2246" s="27"/>
    </row>
    <row r="2247" spans="1:10" x14ac:dyDescent="0.25">
      <c r="A2247" s="27"/>
      <c r="B2247" s="27"/>
      <c r="C2247" s="27"/>
      <c r="D2247" s="27"/>
      <c r="E2247" s="27"/>
      <c r="F2247" s="27"/>
      <c r="G2247" s="27"/>
      <c r="H2247" s="101"/>
      <c r="I2247" s="27"/>
      <c r="J2247" s="27"/>
    </row>
    <row r="2248" spans="1:10" x14ac:dyDescent="0.25">
      <c r="A2248" s="27"/>
      <c r="B2248" s="27"/>
      <c r="C2248" s="27"/>
      <c r="D2248" s="27"/>
      <c r="E2248" s="27"/>
      <c r="F2248" s="27"/>
      <c r="G2248" s="27"/>
      <c r="H2248" s="101"/>
      <c r="I2248" s="27"/>
      <c r="J2248" s="27"/>
    </row>
    <row r="2249" spans="1:10" x14ac:dyDescent="0.25">
      <c r="A2249" s="27"/>
      <c r="B2249" s="27"/>
      <c r="C2249" s="27"/>
      <c r="D2249" s="27"/>
      <c r="E2249" s="27"/>
      <c r="F2249" s="27"/>
      <c r="G2249" s="27"/>
      <c r="H2249" s="101"/>
      <c r="I2249" s="27"/>
      <c r="J2249" s="27"/>
    </row>
    <row r="2250" spans="1:10" x14ac:dyDescent="0.25">
      <c r="A2250" s="27"/>
      <c r="B2250" s="27"/>
      <c r="C2250" s="27"/>
      <c r="D2250" s="27"/>
      <c r="E2250" s="27"/>
      <c r="F2250" s="27"/>
      <c r="G2250" s="27"/>
      <c r="H2250" s="101"/>
      <c r="I2250" s="27"/>
      <c r="J2250" s="27"/>
    </row>
    <row r="2251" spans="1:10" x14ac:dyDescent="0.25">
      <c r="A2251" s="27"/>
      <c r="B2251" s="27"/>
      <c r="C2251" s="27"/>
      <c r="D2251" s="27"/>
      <c r="E2251" s="27"/>
      <c r="F2251" s="27"/>
      <c r="G2251" s="27"/>
      <c r="H2251" s="101"/>
      <c r="I2251" s="27"/>
      <c r="J2251" s="27"/>
    </row>
    <row r="2252" spans="1:10" x14ac:dyDescent="0.25">
      <c r="A2252" s="27"/>
      <c r="B2252" s="27"/>
      <c r="C2252" s="27"/>
      <c r="D2252" s="27"/>
      <c r="E2252" s="27"/>
      <c r="F2252" s="27"/>
      <c r="G2252" s="27"/>
      <c r="H2252" s="101"/>
      <c r="I2252" s="27"/>
      <c r="J2252" s="27"/>
    </row>
    <row r="2253" spans="1:10" x14ac:dyDescent="0.25">
      <c r="A2253" s="27"/>
      <c r="B2253" s="27"/>
      <c r="C2253" s="27"/>
      <c r="D2253" s="27"/>
      <c r="E2253" s="27"/>
      <c r="F2253" s="27"/>
      <c r="G2253" s="27"/>
      <c r="H2253" s="101"/>
      <c r="I2253" s="27"/>
      <c r="J2253" s="27"/>
    </row>
    <row r="2254" spans="1:10" x14ac:dyDescent="0.25">
      <c r="A2254" s="27"/>
      <c r="B2254" s="27"/>
      <c r="C2254" s="27"/>
      <c r="D2254" s="27"/>
      <c r="E2254" s="27"/>
      <c r="F2254" s="27"/>
      <c r="G2254" s="27"/>
      <c r="H2254" s="101"/>
      <c r="I2254" s="27"/>
      <c r="J2254" s="27"/>
    </row>
    <row r="2255" spans="1:10" x14ac:dyDescent="0.25">
      <c r="A2255" s="27"/>
      <c r="B2255" s="27"/>
      <c r="C2255" s="27"/>
      <c r="D2255" s="27"/>
      <c r="E2255" s="27"/>
      <c r="F2255" s="27"/>
      <c r="G2255" s="27"/>
      <c r="H2255" s="101"/>
      <c r="I2255" s="27"/>
      <c r="J2255" s="27"/>
    </row>
    <row r="2256" spans="1:10" x14ac:dyDescent="0.25">
      <c r="A2256" s="27"/>
      <c r="B2256" s="27"/>
      <c r="C2256" s="27"/>
      <c r="D2256" s="27"/>
      <c r="E2256" s="27"/>
      <c r="F2256" s="27"/>
      <c r="G2256" s="27"/>
      <c r="H2256" s="101"/>
      <c r="I2256" s="27"/>
      <c r="J2256" s="27"/>
    </row>
    <row r="2257" spans="1:10" x14ac:dyDescent="0.25">
      <c r="A2257" s="27"/>
      <c r="B2257" s="27"/>
      <c r="C2257" s="27"/>
      <c r="D2257" s="27"/>
      <c r="E2257" s="27"/>
      <c r="F2257" s="27"/>
      <c r="G2257" s="27"/>
      <c r="H2257" s="101"/>
      <c r="I2257" s="27"/>
      <c r="J2257" s="27"/>
    </row>
    <row r="2258" spans="1:10" x14ac:dyDescent="0.25">
      <c r="A2258" s="27"/>
      <c r="B2258" s="27"/>
      <c r="C2258" s="27"/>
      <c r="D2258" s="27"/>
      <c r="E2258" s="27"/>
      <c r="F2258" s="27"/>
      <c r="G2258" s="27"/>
      <c r="H2258" s="101"/>
      <c r="I2258" s="27"/>
      <c r="J2258" s="27"/>
    </row>
    <row r="2259" spans="1:10" x14ac:dyDescent="0.25">
      <c r="A2259" s="27"/>
      <c r="B2259" s="27"/>
      <c r="C2259" s="27"/>
      <c r="D2259" s="27"/>
      <c r="E2259" s="27"/>
      <c r="F2259" s="27"/>
      <c r="G2259" s="27"/>
      <c r="H2259" s="101"/>
      <c r="I2259" s="27"/>
      <c r="J2259" s="27"/>
    </row>
    <row r="2260" spans="1:10" x14ac:dyDescent="0.25">
      <c r="A2260" s="27"/>
      <c r="B2260" s="27"/>
      <c r="C2260" s="27"/>
      <c r="D2260" s="27"/>
      <c r="E2260" s="27"/>
      <c r="F2260" s="27"/>
      <c r="G2260" s="27"/>
      <c r="H2260" s="101"/>
      <c r="I2260" s="27"/>
      <c r="J2260" s="27"/>
    </row>
    <row r="2261" spans="1:10" x14ac:dyDescent="0.25">
      <c r="A2261" s="27"/>
      <c r="B2261" s="27"/>
      <c r="C2261" s="27"/>
      <c r="D2261" s="27"/>
      <c r="E2261" s="27"/>
      <c r="F2261" s="27"/>
      <c r="G2261" s="27"/>
      <c r="H2261" s="101"/>
      <c r="I2261" s="27"/>
      <c r="J2261" s="27"/>
    </row>
    <row r="2262" spans="1:10" x14ac:dyDescent="0.25">
      <c r="A2262" s="27"/>
      <c r="B2262" s="27"/>
      <c r="C2262" s="27"/>
      <c r="D2262" s="27"/>
      <c r="E2262" s="27"/>
      <c r="F2262" s="27"/>
      <c r="G2262" s="27"/>
      <c r="H2262" s="101"/>
      <c r="I2262" s="27"/>
      <c r="J2262" s="27"/>
    </row>
    <row r="2263" spans="1:10" x14ac:dyDescent="0.25">
      <c r="A2263" s="27"/>
      <c r="B2263" s="27"/>
      <c r="C2263" s="27"/>
      <c r="D2263" s="27"/>
      <c r="E2263" s="27"/>
      <c r="F2263" s="27"/>
      <c r="G2263" s="27"/>
      <c r="H2263" s="101"/>
      <c r="I2263" s="27"/>
      <c r="J2263" s="27"/>
    </row>
    <row r="2264" spans="1:10" x14ac:dyDescent="0.25">
      <c r="A2264" s="27"/>
      <c r="B2264" s="27"/>
      <c r="C2264" s="27"/>
      <c r="D2264" s="27"/>
      <c r="E2264" s="27"/>
      <c r="F2264" s="27"/>
      <c r="G2264" s="27"/>
      <c r="H2264" s="101"/>
      <c r="I2264" s="27"/>
      <c r="J2264" s="27"/>
    </row>
    <row r="2265" spans="1:10" x14ac:dyDescent="0.25">
      <c r="A2265" s="27"/>
      <c r="B2265" s="27"/>
      <c r="C2265" s="27"/>
      <c r="D2265" s="27"/>
      <c r="E2265" s="27"/>
      <c r="F2265" s="27"/>
      <c r="G2265" s="27"/>
      <c r="H2265" s="101"/>
      <c r="I2265" s="27"/>
      <c r="J2265" s="27"/>
    </row>
    <row r="2266" spans="1:10" x14ac:dyDescent="0.25">
      <c r="A2266" s="27"/>
      <c r="B2266" s="27"/>
      <c r="C2266" s="27"/>
      <c r="D2266" s="27"/>
      <c r="E2266" s="27"/>
      <c r="F2266" s="27"/>
      <c r="G2266" s="27"/>
      <c r="H2266" s="101"/>
      <c r="I2266" s="27"/>
      <c r="J2266" s="27"/>
    </row>
    <row r="2267" spans="1:10" x14ac:dyDescent="0.25">
      <c r="A2267" s="27"/>
      <c r="B2267" s="27"/>
      <c r="C2267" s="27"/>
      <c r="D2267" s="27"/>
      <c r="E2267" s="27"/>
      <c r="F2267" s="27"/>
      <c r="G2267" s="27"/>
      <c r="H2267" s="101"/>
      <c r="I2267" s="27"/>
      <c r="J2267" s="27"/>
    </row>
    <row r="2268" spans="1:10" x14ac:dyDescent="0.25">
      <c r="A2268" s="27"/>
      <c r="B2268" s="27"/>
      <c r="C2268" s="27"/>
      <c r="D2268" s="27"/>
      <c r="E2268" s="27"/>
      <c r="F2268" s="27"/>
      <c r="G2268" s="27"/>
      <c r="H2268" s="101"/>
      <c r="I2268" s="27"/>
      <c r="J2268" s="27"/>
    </row>
    <row r="2269" spans="1:10" x14ac:dyDescent="0.25">
      <c r="A2269" s="27"/>
      <c r="B2269" s="27"/>
      <c r="C2269" s="27"/>
      <c r="D2269" s="27"/>
      <c r="E2269" s="27"/>
      <c r="F2269" s="27"/>
      <c r="G2269" s="27"/>
      <c r="H2269" s="101"/>
      <c r="I2269" s="27"/>
      <c r="J2269" s="27"/>
    </row>
    <row r="2270" spans="1:10" x14ac:dyDescent="0.25">
      <c r="A2270" s="27"/>
      <c r="B2270" s="27"/>
      <c r="C2270" s="27"/>
      <c r="D2270" s="27"/>
      <c r="E2270" s="27"/>
      <c r="F2270" s="27"/>
      <c r="G2270" s="27"/>
      <c r="H2270" s="101"/>
      <c r="I2270" s="27"/>
      <c r="J2270" s="27"/>
    </row>
    <row r="2271" spans="1:10" x14ac:dyDescent="0.25">
      <c r="A2271" s="27"/>
      <c r="B2271" s="27"/>
      <c r="C2271" s="27"/>
      <c r="D2271" s="27"/>
      <c r="E2271" s="27"/>
      <c r="F2271" s="27"/>
      <c r="G2271" s="27"/>
      <c r="H2271" s="101"/>
      <c r="I2271" s="27"/>
      <c r="J2271" s="27"/>
    </row>
    <row r="2272" spans="1:10" x14ac:dyDescent="0.25">
      <c r="A2272" s="27"/>
      <c r="B2272" s="27"/>
      <c r="C2272" s="27"/>
      <c r="D2272" s="27"/>
      <c r="E2272" s="27"/>
      <c r="F2272" s="27"/>
      <c r="G2272" s="27"/>
      <c r="H2272" s="101"/>
      <c r="I2272" s="27"/>
      <c r="J2272" s="27"/>
    </row>
    <row r="2273" spans="1:10" x14ac:dyDescent="0.25">
      <c r="A2273" s="27"/>
      <c r="B2273" s="27"/>
      <c r="C2273" s="27"/>
      <c r="D2273" s="27"/>
      <c r="E2273" s="27"/>
      <c r="F2273" s="27"/>
      <c r="G2273" s="27"/>
      <c r="H2273" s="101"/>
      <c r="I2273" s="27"/>
      <c r="J2273" s="27"/>
    </row>
    <row r="2274" spans="1:10" x14ac:dyDescent="0.25">
      <c r="A2274" s="27"/>
      <c r="B2274" s="27"/>
      <c r="C2274" s="27"/>
      <c r="D2274" s="27"/>
      <c r="E2274" s="27"/>
      <c r="F2274" s="27"/>
      <c r="G2274" s="27"/>
      <c r="H2274" s="101"/>
      <c r="I2274" s="27"/>
      <c r="J2274" s="27"/>
    </row>
    <row r="2275" spans="1:10" x14ac:dyDescent="0.25">
      <c r="A2275" s="27"/>
      <c r="B2275" s="27"/>
      <c r="C2275" s="27"/>
      <c r="D2275" s="27"/>
      <c r="E2275" s="27"/>
      <c r="F2275" s="27"/>
      <c r="G2275" s="27"/>
      <c r="H2275" s="101"/>
      <c r="I2275" s="27"/>
      <c r="J2275" s="27"/>
    </row>
    <row r="2276" spans="1:10" x14ac:dyDescent="0.25">
      <c r="A2276" s="27"/>
      <c r="B2276" s="27"/>
      <c r="C2276" s="27"/>
      <c r="D2276" s="27"/>
      <c r="E2276" s="27"/>
      <c r="F2276" s="27"/>
      <c r="G2276" s="27"/>
      <c r="H2276" s="101"/>
      <c r="I2276" s="27"/>
      <c r="J2276" s="27"/>
    </row>
    <row r="2277" spans="1:10" x14ac:dyDescent="0.25">
      <c r="A2277" s="27"/>
      <c r="B2277" s="27"/>
      <c r="C2277" s="27"/>
      <c r="D2277" s="27"/>
      <c r="E2277" s="27"/>
      <c r="F2277" s="27"/>
      <c r="G2277" s="27"/>
      <c r="H2277" s="101"/>
      <c r="I2277" s="27"/>
      <c r="J2277" s="27"/>
    </row>
    <row r="2278" spans="1:10" x14ac:dyDescent="0.25">
      <c r="A2278" s="27"/>
      <c r="B2278" s="27"/>
      <c r="C2278" s="27"/>
      <c r="D2278" s="27"/>
      <c r="E2278" s="27"/>
      <c r="F2278" s="27"/>
      <c r="G2278" s="27"/>
      <c r="H2278" s="101"/>
      <c r="I2278" s="27"/>
      <c r="J2278" s="27"/>
    </row>
    <row r="2279" spans="1:10" x14ac:dyDescent="0.25">
      <c r="A2279" s="27"/>
      <c r="B2279" s="27"/>
      <c r="C2279" s="27"/>
      <c r="D2279" s="27"/>
      <c r="E2279" s="27"/>
      <c r="F2279" s="27"/>
      <c r="G2279" s="27"/>
      <c r="H2279" s="101"/>
      <c r="I2279" s="27"/>
      <c r="J2279" s="27"/>
    </row>
    <row r="2280" spans="1:10" x14ac:dyDescent="0.25">
      <c r="A2280" s="27"/>
      <c r="B2280" s="27"/>
      <c r="C2280" s="27"/>
      <c r="D2280" s="27"/>
      <c r="E2280" s="27"/>
      <c r="F2280" s="27"/>
      <c r="G2280" s="27"/>
      <c r="H2280" s="101"/>
      <c r="I2280" s="27"/>
      <c r="J2280" s="27"/>
    </row>
    <row r="2281" spans="1:10" x14ac:dyDescent="0.25">
      <c r="A2281" s="27"/>
      <c r="B2281" s="27"/>
      <c r="C2281" s="27"/>
      <c r="D2281" s="27"/>
      <c r="E2281" s="27"/>
      <c r="F2281" s="27"/>
      <c r="G2281" s="27"/>
      <c r="H2281" s="101"/>
      <c r="I2281" s="27"/>
      <c r="J2281" s="27"/>
    </row>
    <row r="2282" spans="1:10" x14ac:dyDescent="0.25">
      <c r="A2282" s="27"/>
      <c r="B2282" s="27"/>
      <c r="C2282" s="27"/>
      <c r="D2282" s="27"/>
      <c r="E2282" s="27"/>
      <c r="F2282" s="27"/>
      <c r="G2282" s="27"/>
      <c r="H2282" s="101"/>
      <c r="I2282" s="27"/>
      <c r="J2282" s="27"/>
    </row>
    <row r="2283" spans="1:10" x14ac:dyDescent="0.25">
      <c r="A2283" s="27"/>
      <c r="B2283" s="27"/>
      <c r="C2283" s="27"/>
      <c r="D2283" s="27"/>
      <c r="E2283" s="27"/>
      <c r="F2283" s="27"/>
      <c r="G2283" s="27"/>
      <c r="H2283" s="101"/>
      <c r="I2283" s="27"/>
      <c r="J2283" s="27"/>
    </row>
    <row r="2284" spans="1:10" x14ac:dyDescent="0.25">
      <c r="A2284" s="27"/>
      <c r="B2284" s="27"/>
      <c r="C2284" s="27"/>
      <c r="D2284" s="27"/>
      <c r="E2284" s="27"/>
      <c r="F2284" s="27"/>
      <c r="G2284" s="27"/>
      <c r="H2284" s="101"/>
      <c r="I2284" s="27"/>
      <c r="J2284" s="27"/>
    </row>
    <row r="2285" spans="1:10" x14ac:dyDescent="0.25">
      <c r="A2285" s="27"/>
      <c r="B2285" s="27"/>
      <c r="C2285" s="27"/>
      <c r="D2285" s="27"/>
      <c r="E2285" s="27"/>
      <c r="F2285" s="27"/>
      <c r="G2285" s="27"/>
      <c r="H2285" s="101"/>
      <c r="I2285" s="27"/>
      <c r="J2285" s="27"/>
    </row>
    <row r="2286" spans="1:10" x14ac:dyDescent="0.25">
      <c r="A2286" s="27"/>
      <c r="B2286" s="27"/>
      <c r="C2286" s="27"/>
      <c r="D2286" s="27"/>
      <c r="E2286" s="27"/>
      <c r="F2286" s="27"/>
      <c r="G2286" s="27"/>
      <c r="H2286" s="101"/>
      <c r="I2286" s="27"/>
      <c r="J2286" s="27"/>
    </row>
    <row r="2287" spans="1:10" x14ac:dyDescent="0.25">
      <c r="A2287" s="27"/>
      <c r="B2287" s="27"/>
      <c r="C2287" s="27"/>
      <c r="D2287" s="27"/>
      <c r="E2287" s="27"/>
      <c r="F2287" s="27"/>
      <c r="G2287" s="27"/>
      <c r="H2287" s="101"/>
      <c r="I2287" s="27"/>
      <c r="J2287" s="27"/>
    </row>
    <row r="2288" spans="1:10" x14ac:dyDescent="0.25">
      <c r="A2288" s="27"/>
      <c r="B2288" s="27"/>
      <c r="C2288" s="27"/>
      <c r="D2288" s="27"/>
      <c r="E2288" s="27"/>
      <c r="F2288" s="27"/>
      <c r="G2288" s="27"/>
      <c r="H2288" s="101"/>
      <c r="I2288" s="27"/>
      <c r="J2288" s="27"/>
    </row>
    <row r="2289" spans="1:10" x14ac:dyDescent="0.25">
      <c r="A2289" s="27"/>
      <c r="B2289" s="27"/>
      <c r="C2289" s="27"/>
      <c r="D2289" s="27"/>
      <c r="E2289" s="27"/>
      <c r="F2289" s="27"/>
      <c r="G2289" s="27"/>
      <c r="H2289" s="101"/>
      <c r="I2289" s="27"/>
      <c r="J2289" s="27"/>
    </row>
    <row r="2290" spans="1:10" x14ac:dyDescent="0.25">
      <c r="A2290" s="27"/>
      <c r="B2290" s="27"/>
      <c r="C2290" s="27"/>
      <c r="D2290" s="27"/>
      <c r="E2290" s="27"/>
      <c r="F2290" s="27"/>
      <c r="G2290" s="27"/>
      <c r="H2290" s="101"/>
      <c r="I2290" s="27"/>
      <c r="J2290" s="27"/>
    </row>
    <row r="2291" spans="1:10" x14ac:dyDescent="0.25">
      <c r="A2291" s="27"/>
      <c r="B2291" s="27"/>
      <c r="C2291" s="27"/>
      <c r="D2291" s="27"/>
      <c r="E2291" s="27"/>
      <c r="F2291" s="27"/>
      <c r="G2291" s="27"/>
      <c r="H2291" s="101"/>
      <c r="I2291" s="27"/>
      <c r="J2291" s="27"/>
    </row>
    <row r="2292" spans="1:10" x14ac:dyDescent="0.25">
      <c r="A2292" s="27"/>
      <c r="B2292" s="27"/>
      <c r="C2292" s="27"/>
      <c r="D2292" s="27"/>
      <c r="E2292" s="27"/>
      <c r="F2292" s="27"/>
      <c r="G2292" s="27"/>
      <c r="H2292" s="101"/>
      <c r="I2292" s="27"/>
      <c r="J2292" s="27"/>
    </row>
    <row r="2293" spans="1:10" x14ac:dyDescent="0.25">
      <c r="A2293" s="27"/>
      <c r="B2293" s="27"/>
      <c r="C2293" s="27"/>
      <c r="D2293" s="27"/>
      <c r="E2293" s="27"/>
      <c r="F2293" s="27"/>
      <c r="G2293" s="27"/>
      <c r="H2293" s="101"/>
      <c r="I2293" s="27"/>
      <c r="J2293" s="27"/>
    </row>
    <row r="2294" spans="1:10" x14ac:dyDescent="0.25">
      <c r="A2294" s="27"/>
      <c r="B2294" s="27"/>
      <c r="C2294" s="27"/>
      <c r="D2294" s="27"/>
      <c r="E2294" s="27"/>
      <c r="F2294" s="27"/>
      <c r="G2294" s="27"/>
      <c r="H2294" s="101"/>
      <c r="I2294" s="27"/>
      <c r="J2294" s="27"/>
    </row>
    <row r="2295" spans="1:10" x14ac:dyDescent="0.25">
      <c r="A2295" s="27"/>
      <c r="B2295" s="27"/>
      <c r="C2295" s="27"/>
      <c r="D2295" s="27"/>
      <c r="E2295" s="27"/>
      <c r="F2295" s="27"/>
      <c r="G2295" s="27"/>
      <c r="H2295" s="101"/>
      <c r="I2295" s="27"/>
      <c r="J2295" s="27"/>
    </row>
    <row r="2296" spans="1:10" x14ac:dyDescent="0.25">
      <c r="A2296" s="27"/>
      <c r="B2296" s="27"/>
      <c r="C2296" s="27"/>
      <c r="D2296" s="27"/>
      <c r="E2296" s="27"/>
      <c r="F2296" s="27"/>
      <c r="G2296" s="27"/>
      <c r="H2296" s="101"/>
      <c r="I2296" s="27"/>
      <c r="J2296" s="27"/>
    </row>
    <row r="2297" spans="1:10" x14ac:dyDescent="0.25">
      <c r="A2297" s="27"/>
      <c r="B2297" s="27"/>
      <c r="C2297" s="27"/>
      <c r="D2297" s="27"/>
      <c r="E2297" s="27"/>
      <c r="F2297" s="27"/>
      <c r="G2297" s="27"/>
      <c r="H2297" s="101"/>
      <c r="I2297" s="27"/>
      <c r="J2297" s="27"/>
    </row>
    <row r="2298" spans="1:10" x14ac:dyDescent="0.25">
      <c r="A2298" s="27"/>
      <c r="B2298" s="27"/>
      <c r="C2298" s="27"/>
      <c r="D2298" s="27"/>
      <c r="E2298" s="27"/>
      <c r="F2298" s="27"/>
      <c r="G2298" s="27"/>
      <c r="H2298" s="101"/>
      <c r="I2298" s="27"/>
      <c r="J2298" s="27"/>
    </row>
    <row r="2299" spans="1:10" x14ac:dyDescent="0.25">
      <c r="A2299" s="27"/>
      <c r="B2299" s="27"/>
      <c r="C2299" s="27"/>
      <c r="D2299" s="27"/>
      <c r="E2299" s="27"/>
      <c r="F2299" s="27"/>
      <c r="G2299" s="27"/>
      <c r="H2299" s="101"/>
      <c r="I2299" s="27"/>
      <c r="J2299" s="27"/>
    </row>
    <row r="2300" spans="1:10" x14ac:dyDescent="0.25">
      <c r="A2300" s="27"/>
      <c r="B2300" s="27"/>
      <c r="C2300" s="27"/>
      <c r="D2300" s="27"/>
      <c r="E2300" s="27"/>
      <c r="F2300" s="27"/>
      <c r="G2300" s="27"/>
      <c r="H2300" s="101"/>
      <c r="I2300" s="27"/>
      <c r="J2300" s="27"/>
    </row>
    <row r="2301" spans="1:10" x14ac:dyDescent="0.25">
      <c r="A2301" s="27"/>
      <c r="B2301" s="27"/>
      <c r="C2301" s="27"/>
      <c r="D2301" s="27"/>
      <c r="E2301" s="27"/>
      <c r="F2301" s="27"/>
      <c r="G2301" s="27"/>
      <c r="H2301" s="101"/>
      <c r="I2301" s="27"/>
      <c r="J2301" s="27"/>
    </row>
    <row r="2302" spans="1:10" x14ac:dyDescent="0.25">
      <c r="A2302" s="27"/>
      <c r="B2302" s="27"/>
      <c r="C2302" s="27"/>
      <c r="D2302" s="27"/>
      <c r="E2302" s="27"/>
      <c r="F2302" s="27"/>
      <c r="G2302" s="27"/>
      <c r="H2302" s="101"/>
      <c r="I2302" s="27"/>
      <c r="J2302" s="27"/>
    </row>
    <row r="2303" spans="1:10" x14ac:dyDescent="0.25">
      <c r="A2303" s="27"/>
      <c r="B2303" s="27"/>
      <c r="C2303" s="27"/>
      <c r="D2303" s="27"/>
      <c r="E2303" s="27"/>
      <c r="F2303" s="27"/>
      <c r="G2303" s="27"/>
      <c r="H2303" s="101"/>
      <c r="I2303" s="27"/>
      <c r="J2303" s="27"/>
    </row>
    <row r="2304" spans="1:10" x14ac:dyDescent="0.25">
      <c r="A2304" s="27"/>
      <c r="B2304" s="27"/>
      <c r="C2304" s="27"/>
      <c r="D2304" s="27"/>
      <c r="E2304" s="27"/>
      <c r="F2304" s="27"/>
      <c r="G2304" s="27"/>
      <c r="H2304" s="101"/>
      <c r="I2304" s="27"/>
      <c r="J2304" s="27"/>
    </row>
    <row r="2305" spans="1:10" x14ac:dyDescent="0.25">
      <c r="A2305" s="27"/>
      <c r="B2305" s="27"/>
      <c r="C2305" s="27"/>
      <c r="D2305" s="27"/>
      <c r="E2305" s="27"/>
      <c r="F2305" s="27"/>
      <c r="G2305" s="27"/>
      <c r="H2305" s="101"/>
      <c r="I2305" s="27"/>
      <c r="J2305" s="27"/>
    </row>
    <row r="2306" spans="1:10" x14ac:dyDescent="0.25">
      <c r="A2306" s="27"/>
      <c r="B2306" s="27"/>
      <c r="C2306" s="27"/>
      <c r="D2306" s="27"/>
      <c r="E2306" s="27"/>
      <c r="F2306" s="27"/>
      <c r="G2306" s="27"/>
      <c r="H2306" s="101"/>
      <c r="I2306" s="27"/>
      <c r="J2306" s="27"/>
    </row>
    <row r="2307" spans="1:10" x14ac:dyDescent="0.25">
      <c r="A2307" s="27"/>
      <c r="B2307" s="27"/>
      <c r="C2307" s="27"/>
      <c r="D2307" s="27"/>
      <c r="E2307" s="27"/>
      <c r="F2307" s="27"/>
      <c r="G2307" s="27"/>
      <c r="H2307" s="101"/>
      <c r="I2307" s="27"/>
      <c r="J2307" s="27"/>
    </row>
    <row r="2308" spans="1:10" x14ac:dyDescent="0.25">
      <c r="A2308" s="27"/>
      <c r="B2308" s="27"/>
      <c r="C2308" s="27"/>
      <c r="D2308" s="27"/>
      <c r="E2308" s="27"/>
      <c r="F2308" s="27"/>
      <c r="G2308" s="27"/>
      <c r="H2308" s="101"/>
      <c r="I2308" s="27"/>
      <c r="J2308" s="27"/>
    </row>
    <row r="2309" spans="1:10" x14ac:dyDescent="0.25">
      <c r="A2309" s="27"/>
      <c r="B2309" s="27"/>
      <c r="C2309" s="27"/>
      <c r="D2309" s="27"/>
      <c r="E2309" s="27"/>
      <c r="F2309" s="27"/>
      <c r="G2309" s="27"/>
      <c r="H2309" s="101"/>
      <c r="I2309" s="27"/>
      <c r="J2309" s="27"/>
    </row>
    <row r="2310" spans="1:10" x14ac:dyDescent="0.25">
      <c r="A2310" s="27"/>
      <c r="B2310" s="27"/>
      <c r="C2310" s="27"/>
      <c r="D2310" s="27"/>
      <c r="E2310" s="27"/>
      <c r="F2310" s="27"/>
      <c r="G2310" s="27"/>
      <c r="H2310" s="101"/>
      <c r="I2310" s="27"/>
      <c r="J2310" s="27"/>
    </row>
    <row r="2311" spans="1:10" x14ac:dyDescent="0.25">
      <c r="A2311" s="27"/>
      <c r="B2311" s="27"/>
      <c r="C2311" s="27"/>
      <c r="D2311" s="27"/>
      <c r="E2311" s="27"/>
      <c r="F2311" s="27"/>
      <c r="G2311" s="27"/>
      <c r="H2311" s="101"/>
      <c r="I2311" s="27"/>
      <c r="J2311" s="27"/>
    </row>
    <row r="2312" spans="1:10" x14ac:dyDescent="0.25">
      <c r="A2312" s="27"/>
      <c r="B2312" s="27"/>
      <c r="C2312" s="27"/>
      <c r="D2312" s="27"/>
      <c r="E2312" s="27"/>
      <c r="F2312" s="27"/>
      <c r="G2312" s="27"/>
      <c r="H2312" s="101"/>
      <c r="I2312" s="27"/>
      <c r="J2312" s="27"/>
    </row>
    <row r="2313" spans="1:10" x14ac:dyDescent="0.25">
      <c r="A2313" s="27"/>
      <c r="B2313" s="27"/>
      <c r="C2313" s="27"/>
      <c r="D2313" s="27"/>
      <c r="E2313" s="27"/>
      <c r="F2313" s="27"/>
      <c r="G2313" s="27"/>
      <c r="H2313" s="101"/>
      <c r="I2313" s="27"/>
      <c r="J2313" s="27"/>
    </row>
    <row r="2314" spans="1:10" x14ac:dyDescent="0.25">
      <c r="A2314" s="27"/>
      <c r="B2314" s="27"/>
      <c r="C2314" s="27"/>
      <c r="D2314" s="27"/>
      <c r="E2314" s="27"/>
      <c r="F2314" s="27"/>
      <c r="G2314" s="27"/>
      <c r="H2314" s="101"/>
      <c r="I2314" s="27"/>
      <c r="J2314" s="27"/>
    </row>
    <row r="2315" spans="1:10" x14ac:dyDescent="0.25">
      <c r="A2315" s="27"/>
      <c r="B2315" s="27"/>
      <c r="C2315" s="27"/>
      <c r="D2315" s="27"/>
      <c r="E2315" s="27"/>
      <c r="F2315" s="27"/>
      <c r="G2315" s="27"/>
      <c r="H2315" s="101"/>
      <c r="I2315" s="27"/>
      <c r="J2315" s="27"/>
    </row>
    <row r="2316" spans="1:10" x14ac:dyDescent="0.25">
      <c r="A2316" s="27"/>
      <c r="B2316" s="27"/>
      <c r="C2316" s="27"/>
      <c r="D2316" s="27"/>
      <c r="E2316" s="27"/>
      <c r="F2316" s="27"/>
      <c r="G2316" s="27"/>
      <c r="H2316" s="101"/>
      <c r="I2316" s="27"/>
      <c r="J2316" s="27"/>
    </row>
    <row r="2317" spans="1:10" x14ac:dyDescent="0.25">
      <c r="A2317" s="27"/>
      <c r="B2317" s="27"/>
      <c r="C2317" s="27"/>
      <c r="D2317" s="27"/>
      <c r="E2317" s="27"/>
      <c r="F2317" s="27"/>
      <c r="G2317" s="27"/>
      <c r="H2317" s="101"/>
      <c r="I2317" s="27"/>
      <c r="J2317" s="27"/>
    </row>
    <row r="2318" spans="1:10" x14ac:dyDescent="0.25">
      <c r="A2318" s="27"/>
      <c r="B2318" s="27"/>
      <c r="C2318" s="27"/>
      <c r="D2318" s="27"/>
      <c r="E2318" s="27"/>
      <c r="F2318" s="27"/>
      <c r="G2318" s="27"/>
      <c r="H2318" s="101"/>
      <c r="I2318" s="27"/>
      <c r="J2318" s="27"/>
    </row>
    <row r="2319" spans="1:10" x14ac:dyDescent="0.25">
      <c r="A2319" s="27"/>
      <c r="B2319" s="27"/>
      <c r="C2319" s="27"/>
      <c r="D2319" s="27"/>
      <c r="E2319" s="27"/>
      <c r="F2319" s="27"/>
      <c r="G2319" s="27"/>
      <c r="H2319" s="101"/>
      <c r="I2319" s="27"/>
      <c r="J2319" s="27"/>
    </row>
    <row r="2320" spans="1:10" x14ac:dyDescent="0.25">
      <c r="A2320" s="27"/>
      <c r="B2320" s="27"/>
      <c r="C2320" s="27"/>
      <c r="D2320" s="27"/>
      <c r="E2320" s="27"/>
      <c r="F2320" s="27"/>
      <c r="G2320" s="27"/>
      <c r="H2320" s="101"/>
      <c r="I2320" s="27"/>
      <c r="J2320" s="27"/>
    </row>
    <row r="2321" spans="1:10" x14ac:dyDescent="0.25">
      <c r="A2321" s="27"/>
      <c r="B2321" s="27"/>
      <c r="C2321" s="27"/>
      <c r="D2321" s="27"/>
      <c r="E2321" s="27"/>
      <c r="F2321" s="27"/>
      <c r="G2321" s="27"/>
      <c r="H2321" s="101"/>
      <c r="I2321" s="27"/>
      <c r="J2321" s="27"/>
    </row>
    <row r="2322" spans="1:10" x14ac:dyDescent="0.25">
      <c r="A2322" s="27"/>
      <c r="B2322" s="27"/>
      <c r="C2322" s="27"/>
      <c r="D2322" s="27"/>
      <c r="E2322" s="27"/>
      <c r="F2322" s="27"/>
      <c r="G2322" s="27"/>
      <c r="H2322" s="101"/>
      <c r="I2322" s="27"/>
      <c r="J2322" s="27"/>
    </row>
    <row r="2323" spans="1:10" x14ac:dyDescent="0.25">
      <c r="A2323" s="27"/>
      <c r="B2323" s="27"/>
      <c r="C2323" s="27"/>
      <c r="D2323" s="27"/>
      <c r="E2323" s="27"/>
      <c r="F2323" s="27"/>
      <c r="G2323" s="27"/>
      <c r="H2323" s="101"/>
      <c r="I2323" s="27"/>
      <c r="J2323" s="27"/>
    </row>
    <row r="2324" spans="1:10" x14ac:dyDescent="0.25">
      <c r="A2324" s="27"/>
      <c r="B2324" s="27"/>
      <c r="C2324" s="27"/>
      <c r="D2324" s="27"/>
      <c r="E2324" s="27"/>
      <c r="F2324" s="27"/>
      <c r="G2324" s="27"/>
      <c r="H2324" s="101"/>
      <c r="I2324" s="27"/>
      <c r="J2324" s="27"/>
    </row>
    <row r="2325" spans="1:10" x14ac:dyDescent="0.25">
      <c r="A2325" s="27"/>
      <c r="B2325" s="27"/>
      <c r="C2325" s="27"/>
      <c r="D2325" s="27"/>
      <c r="E2325" s="27"/>
      <c r="F2325" s="27"/>
      <c r="G2325" s="27"/>
      <c r="H2325" s="101"/>
      <c r="I2325" s="27"/>
      <c r="J2325" s="27"/>
    </row>
    <row r="2326" spans="1:10" x14ac:dyDescent="0.25">
      <c r="A2326" s="27"/>
      <c r="B2326" s="27"/>
      <c r="C2326" s="27"/>
      <c r="D2326" s="27"/>
      <c r="E2326" s="27"/>
      <c r="F2326" s="27"/>
      <c r="G2326" s="27"/>
      <c r="H2326" s="101"/>
      <c r="I2326" s="27"/>
      <c r="J2326" s="27"/>
    </row>
    <row r="2327" spans="1:10" x14ac:dyDescent="0.25">
      <c r="A2327" s="27"/>
      <c r="B2327" s="27"/>
      <c r="C2327" s="27"/>
      <c r="D2327" s="27"/>
      <c r="E2327" s="27"/>
      <c r="F2327" s="27"/>
      <c r="G2327" s="27"/>
      <c r="H2327" s="101"/>
      <c r="I2327" s="27"/>
      <c r="J2327" s="27"/>
    </row>
    <row r="2328" spans="1:10" x14ac:dyDescent="0.25">
      <c r="A2328" s="27"/>
      <c r="B2328" s="27"/>
      <c r="C2328" s="27"/>
      <c r="D2328" s="27"/>
      <c r="E2328" s="27"/>
      <c r="F2328" s="27"/>
      <c r="G2328" s="27"/>
      <c r="H2328" s="101"/>
      <c r="I2328" s="27"/>
      <c r="J2328" s="27"/>
    </row>
    <row r="2329" spans="1:10" x14ac:dyDescent="0.25">
      <c r="A2329" s="27"/>
      <c r="B2329" s="27"/>
      <c r="C2329" s="27"/>
      <c r="D2329" s="27"/>
      <c r="E2329" s="27"/>
      <c r="F2329" s="27"/>
      <c r="G2329" s="27"/>
      <c r="H2329" s="101"/>
      <c r="I2329" s="27"/>
      <c r="J2329" s="27"/>
    </row>
    <row r="2330" spans="1:10" x14ac:dyDescent="0.25">
      <c r="A2330" s="27"/>
      <c r="B2330" s="27"/>
      <c r="C2330" s="27"/>
      <c r="D2330" s="27"/>
      <c r="E2330" s="27"/>
      <c r="F2330" s="27"/>
      <c r="G2330" s="27"/>
      <c r="H2330" s="101"/>
      <c r="I2330" s="27"/>
      <c r="J2330" s="27"/>
    </row>
    <row r="2331" spans="1:10" x14ac:dyDescent="0.25">
      <c r="A2331" s="27"/>
      <c r="B2331" s="27"/>
      <c r="C2331" s="27"/>
      <c r="D2331" s="27"/>
      <c r="E2331" s="27"/>
      <c r="F2331" s="27"/>
      <c r="G2331" s="27"/>
      <c r="H2331" s="101"/>
      <c r="I2331" s="27"/>
      <c r="J2331" s="27"/>
    </row>
    <row r="2332" spans="1:10" x14ac:dyDescent="0.25">
      <c r="A2332" s="27"/>
      <c r="B2332" s="27"/>
      <c r="C2332" s="27"/>
      <c r="D2332" s="27"/>
      <c r="E2332" s="27"/>
      <c r="F2332" s="27"/>
      <c r="G2332" s="27"/>
      <c r="H2332" s="101"/>
      <c r="I2332" s="27"/>
      <c r="J2332" s="27"/>
    </row>
    <row r="2333" spans="1:10" x14ac:dyDescent="0.25">
      <c r="A2333" s="27"/>
      <c r="B2333" s="27"/>
      <c r="C2333" s="27"/>
      <c r="D2333" s="27"/>
      <c r="E2333" s="27"/>
      <c r="F2333" s="27"/>
      <c r="G2333" s="27"/>
      <c r="H2333" s="101"/>
      <c r="I2333" s="27"/>
      <c r="J2333" s="27"/>
    </row>
    <row r="2334" spans="1:10" x14ac:dyDescent="0.25">
      <c r="A2334" s="27"/>
      <c r="B2334" s="27"/>
      <c r="C2334" s="27"/>
      <c r="D2334" s="27"/>
      <c r="E2334" s="27"/>
      <c r="F2334" s="27"/>
      <c r="G2334" s="27"/>
      <c r="H2334" s="101"/>
      <c r="I2334" s="27"/>
      <c r="J2334" s="27"/>
    </row>
    <row r="2335" spans="1:10" x14ac:dyDescent="0.25">
      <c r="A2335" s="27"/>
      <c r="B2335" s="27"/>
      <c r="C2335" s="27"/>
      <c r="D2335" s="27"/>
      <c r="E2335" s="27"/>
      <c r="F2335" s="27"/>
      <c r="G2335" s="27"/>
      <c r="H2335" s="101"/>
      <c r="I2335" s="27"/>
      <c r="J2335" s="27"/>
    </row>
    <row r="2336" spans="1:10" x14ac:dyDescent="0.25">
      <c r="A2336" s="27"/>
      <c r="B2336" s="27"/>
      <c r="C2336" s="27"/>
      <c r="D2336" s="27"/>
      <c r="E2336" s="27"/>
      <c r="F2336" s="27"/>
      <c r="G2336" s="27"/>
      <c r="H2336" s="101"/>
      <c r="I2336" s="27"/>
      <c r="J2336" s="27"/>
    </row>
    <row r="2337" spans="1:10" x14ac:dyDescent="0.25">
      <c r="A2337" s="27"/>
      <c r="B2337" s="27"/>
      <c r="C2337" s="27"/>
      <c r="D2337" s="27"/>
      <c r="E2337" s="27"/>
      <c r="F2337" s="27"/>
      <c r="G2337" s="27"/>
      <c r="H2337" s="101"/>
      <c r="I2337" s="27"/>
      <c r="J2337" s="27"/>
    </row>
    <row r="2338" spans="1:10" x14ac:dyDescent="0.25">
      <c r="A2338" s="27"/>
      <c r="B2338" s="27"/>
      <c r="C2338" s="27"/>
      <c r="D2338" s="27"/>
      <c r="E2338" s="27"/>
      <c r="F2338" s="27"/>
      <c r="G2338" s="27"/>
      <c r="H2338" s="101"/>
      <c r="I2338" s="27"/>
      <c r="J2338" s="27"/>
    </row>
    <row r="2339" spans="1:10" x14ac:dyDescent="0.25">
      <c r="A2339" s="27"/>
      <c r="B2339" s="27"/>
      <c r="C2339" s="27"/>
      <c r="D2339" s="27"/>
      <c r="E2339" s="27"/>
      <c r="F2339" s="27"/>
      <c r="G2339" s="27"/>
      <c r="H2339" s="101"/>
      <c r="I2339" s="27"/>
      <c r="J2339" s="27"/>
    </row>
    <row r="2340" spans="1:10" x14ac:dyDescent="0.25">
      <c r="A2340" s="27"/>
      <c r="B2340" s="27"/>
      <c r="C2340" s="27"/>
      <c r="D2340" s="27"/>
      <c r="E2340" s="27"/>
      <c r="F2340" s="27"/>
      <c r="G2340" s="27"/>
      <c r="H2340" s="101"/>
      <c r="I2340" s="27"/>
      <c r="J2340" s="27"/>
    </row>
    <row r="2341" spans="1:10" x14ac:dyDescent="0.25">
      <c r="A2341" s="27"/>
      <c r="B2341" s="27"/>
      <c r="C2341" s="27"/>
      <c r="D2341" s="27"/>
      <c r="E2341" s="27"/>
      <c r="F2341" s="27"/>
      <c r="G2341" s="27"/>
      <c r="H2341" s="101"/>
      <c r="I2341" s="27"/>
      <c r="J2341" s="27"/>
    </row>
    <row r="2342" spans="1:10" x14ac:dyDescent="0.25">
      <c r="A2342" s="27"/>
      <c r="B2342" s="27"/>
      <c r="C2342" s="27"/>
      <c r="D2342" s="27"/>
      <c r="E2342" s="27"/>
      <c r="F2342" s="27"/>
      <c r="G2342" s="27"/>
      <c r="H2342" s="101"/>
      <c r="I2342" s="27"/>
      <c r="J2342" s="27"/>
    </row>
    <row r="2343" spans="1:10" x14ac:dyDescent="0.25">
      <c r="A2343" s="27"/>
      <c r="B2343" s="27"/>
      <c r="C2343" s="27"/>
      <c r="D2343" s="27"/>
      <c r="E2343" s="27"/>
      <c r="F2343" s="27"/>
      <c r="G2343" s="27"/>
      <c r="H2343" s="101"/>
      <c r="I2343" s="27"/>
      <c r="J2343" s="27"/>
    </row>
    <row r="2344" spans="1:10" x14ac:dyDescent="0.25">
      <c r="A2344" s="27"/>
      <c r="B2344" s="27"/>
      <c r="C2344" s="27"/>
      <c r="D2344" s="27"/>
      <c r="E2344" s="27"/>
      <c r="F2344" s="27"/>
      <c r="G2344" s="27"/>
      <c r="H2344" s="101"/>
      <c r="I2344" s="27"/>
      <c r="J2344" s="27"/>
    </row>
    <row r="2345" spans="1:10" x14ac:dyDescent="0.25">
      <c r="A2345" s="27"/>
      <c r="B2345" s="27"/>
      <c r="C2345" s="27"/>
      <c r="D2345" s="27"/>
      <c r="E2345" s="27"/>
      <c r="F2345" s="27"/>
      <c r="G2345" s="27"/>
      <c r="H2345" s="101"/>
      <c r="I2345" s="27"/>
      <c r="J2345" s="27"/>
    </row>
    <row r="2346" spans="1:10" x14ac:dyDescent="0.25">
      <c r="A2346" s="27"/>
      <c r="B2346" s="27"/>
      <c r="C2346" s="27"/>
      <c r="D2346" s="27"/>
      <c r="E2346" s="27"/>
      <c r="F2346" s="27"/>
      <c r="G2346" s="27"/>
      <c r="H2346" s="101"/>
      <c r="I2346" s="27"/>
      <c r="J2346" s="27"/>
    </row>
    <row r="2347" spans="1:10" x14ac:dyDescent="0.25">
      <c r="A2347" s="27"/>
      <c r="B2347" s="27"/>
      <c r="C2347" s="27"/>
      <c r="D2347" s="27"/>
      <c r="E2347" s="27"/>
      <c r="F2347" s="27"/>
      <c r="G2347" s="27"/>
      <c r="H2347" s="101"/>
      <c r="I2347" s="27"/>
      <c r="J2347" s="27"/>
    </row>
    <row r="2348" spans="1:10" x14ac:dyDescent="0.25">
      <c r="A2348" s="27"/>
      <c r="B2348" s="27"/>
      <c r="C2348" s="27"/>
      <c r="D2348" s="27"/>
      <c r="E2348" s="27"/>
      <c r="F2348" s="27"/>
      <c r="G2348" s="27"/>
      <c r="H2348" s="101"/>
      <c r="I2348" s="27"/>
      <c r="J2348" s="27"/>
    </row>
    <row r="2349" spans="1:10" x14ac:dyDescent="0.25">
      <c r="A2349" s="27"/>
      <c r="B2349" s="27"/>
      <c r="C2349" s="27"/>
      <c r="D2349" s="27"/>
      <c r="E2349" s="27"/>
      <c r="F2349" s="27"/>
      <c r="G2349" s="27"/>
      <c r="H2349" s="101"/>
      <c r="I2349" s="27"/>
      <c r="J2349" s="27"/>
    </row>
    <row r="2350" spans="1:10" x14ac:dyDescent="0.25">
      <c r="A2350" s="27"/>
      <c r="B2350" s="27"/>
      <c r="C2350" s="27"/>
      <c r="D2350" s="27"/>
      <c r="E2350" s="27"/>
      <c r="F2350" s="27"/>
      <c r="G2350" s="27"/>
      <c r="H2350" s="101"/>
      <c r="I2350" s="27"/>
      <c r="J2350" s="27"/>
    </row>
    <row r="2351" spans="1:10" x14ac:dyDescent="0.25">
      <c r="A2351" s="27"/>
      <c r="B2351" s="27"/>
      <c r="C2351" s="27"/>
      <c r="D2351" s="27"/>
      <c r="E2351" s="27"/>
      <c r="F2351" s="27"/>
      <c r="G2351" s="27"/>
      <c r="H2351" s="101"/>
      <c r="I2351" s="27"/>
      <c r="J2351" s="27"/>
    </row>
    <row r="2352" spans="1:10" x14ac:dyDescent="0.25">
      <c r="A2352" s="27"/>
      <c r="B2352" s="27"/>
      <c r="C2352" s="27"/>
      <c r="D2352" s="27"/>
      <c r="E2352" s="27"/>
      <c r="F2352" s="27"/>
      <c r="G2352" s="27"/>
      <c r="H2352" s="101"/>
      <c r="I2352" s="27"/>
      <c r="J2352" s="27"/>
    </row>
    <row r="2353" spans="1:10" x14ac:dyDescent="0.25">
      <c r="A2353" s="27"/>
      <c r="B2353" s="27"/>
      <c r="C2353" s="27"/>
      <c r="D2353" s="27"/>
      <c r="E2353" s="27"/>
      <c r="F2353" s="27"/>
      <c r="G2353" s="27"/>
      <c r="H2353" s="101"/>
      <c r="I2353" s="27"/>
      <c r="J2353" s="27"/>
    </row>
    <row r="2354" spans="1:10" x14ac:dyDescent="0.25">
      <c r="A2354" s="27"/>
      <c r="B2354" s="27"/>
      <c r="C2354" s="27"/>
      <c r="D2354" s="27"/>
      <c r="E2354" s="27"/>
      <c r="F2354" s="27"/>
      <c r="G2354" s="27"/>
      <c r="H2354" s="101"/>
      <c r="I2354" s="27"/>
      <c r="J2354" s="27"/>
    </row>
    <row r="2355" spans="1:10" x14ac:dyDescent="0.25">
      <c r="A2355" s="27"/>
      <c r="B2355" s="27"/>
      <c r="C2355" s="27"/>
      <c r="D2355" s="27"/>
      <c r="E2355" s="27"/>
      <c r="F2355" s="27"/>
      <c r="G2355" s="27"/>
      <c r="H2355" s="101"/>
      <c r="I2355" s="27"/>
      <c r="J2355" s="27"/>
    </row>
    <row r="2356" spans="1:10" x14ac:dyDescent="0.25">
      <c r="A2356" s="27"/>
      <c r="B2356" s="27"/>
      <c r="C2356" s="27"/>
      <c r="D2356" s="27"/>
      <c r="E2356" s="27"/>
      <c r="F2356" s="27"/>
      <c r="G2356" s="27"/>
      <c r="H2356" s="101"/>
      <c r="I2356" s="27"/>
      <c r="J2356" s="27"/>
    </row>
    <row r="2357" spans="1:10" x14ac:dyDescent="0.25">
      <c r="A2357" s="27"/>
      <c r="B2357" s="27"/>
      <c r="C2357" s="27"/>
      <c r="D2357" s="27"/>
      <c r="E2357" s="27"/>
      <c r="F2357" s="27"/>
      <c r="G2357" s="27"/>
      <c r="H2357" s="101"/>
      <c r="I2357" s="27"/>
      <c r="J2357" s="27"/>
    </row>
    <row r="2358" spans="1:10" x14ac:dyDescent="0.25">
      <c r="A2358" s="27"/>
      <c r="B2358" s="27"/>
      <c r="C2358" s="27"/>
      <c r="D2358" s="27"/>
      <c r="E2358" s="27"/>
      <c r="F2358" s="27"/>
      <c r="G2358" s="27"/>
      <c r="H2358" s="101"/>
      <c r="I2358" s="27"/>
      <c r="J2358" s="27"/>
    </row>
    <row r="2359" spans="1:10" x14ac:dyDescent="0.25">
      <c r="A2359" s="27"/>
      <c r="B2359" s="27"/>
      <c r="C2359" s="27"/>
      <c r="D2359" s="27"/>
      <c r="E2359" s="27"/>
      <c r="F2359" s="27"/>
      <c r="G2359" s="27"/>
      <c r="H2359" s="101"/>
      <c r="I2359" s="27"/>
      <c r="J2359" s="27"/>
    </row>
    <row r="2360" spans="1:10" x14ac:dyDescent="0.25">
      <c r="A2360" s="27"/>
      <c r="B2360" s="27"/>
      <c r="C2360" s="27"/>
      <c r="D2360" s="27"/>
      <c r="E2360" s="27"/>
      <c r="F2360" s="27"/>
      <c r="G2360" s="27"/>
      <c r="H2360" s="101"/>
      <c r="I2360" s="27"/>
      <c r="J2360" s="27"/>
    </row>
    <row r="2361" spans="1:10" x14ac:dyDescent="0.25">
      <c r="A2361" s="27"/>
      <c r="B2361" s="27"/>
      <c r="C2361" s="27"/>
      <c r="D2361" s="27"/>
      <c r="E2361" s="27"/>
      <c r="F2361" s="27"/>
      <c r="G2361" s="27"/>
      <c r="H2361" s="101"/>
      <c r="I2361" s="27"/>
      <c r="J2361" s="27"/>
    </row>
    <row r="2362" spans="1:10" x14ac:dyDescent="0.25">
      <c r="A2362" s="27"/>
      <c r="B2362" s="27"/>
      <c r="C2362" s="27"/>
      <c r="D2362" s="27"/>
      <c r="E2362" s="27"/>
      <c r="F2362" s="27"/>
      <c r="G2362" s="27"/>
      <c r="H2362" s="101"/>
      <c r="I2362" s="27"/>
      <c r="J2362" s="27"/>
    </row>
    <row r="2363" spans="1:10" x14ac:dyDescent="0.25">
      <c r="A2363" s="27"/>
      <c r="B2363" s="27"/>
      <c r="C2363" s="27"/>
      <c r="D2363" s="27"/>
      <c r="E2363" s="27"/>
      <c r="F2363" s="27"/>
      <c r="G2363" s="27"/>
      <c r="H2363" s="101"/>
      <c r="I2363" s="27"/>
      <c r="J2363" s="27"/>
    </row>
    <row r="2364" spans="1:10" x14ac:dyDescent="0.25">
      <c r="A2364" s="27"/>
      <c r="B2364" s="27"/>
      <c r="C2364" s="27"/>
      <c r="D2364" s="27"/>
      <c r="E2364" s="27"/>
      <c r="F2364" s="27"/>
      <c r="G2364" s="27"/>
      <c r="H2364" s="101"/>
      <c r="I2364" s="27"/>
      <c r="J2364" s="27"/>
    </row>
    <row r="2365" spans="1:10" x14ac:dyDescent="0.25">
      <c r="A2365" s="27"/>
      <c r="B2365" s="27"/>
      <c r="C2365" s="27"/>
      <c r="D2365" s="27"/>
      <c r="E2365" s="27"/>
      <c r="F2365" s="27"/>
      <c r="G2365" s="27"/>
      <c r="H2365" s="101"/>
      <c r="I2365" s="27"/>
      <c r="J2365" s="27"/>
    </row>
    <row r="2366" spans="1:10" x14ac:dyDescent="0.25">
      <c r="A2366" s="27"/>
      <c r="B2366" s="27"/>
      <c r="C2366" s="27"/>
      <c r="D2366" s="27"/>
      <c r="E2366" s="27"/>
      <c r="F2366" s="27"/>
      <c r="G2366" s="27"/>
      <c r="H2366" s="101"/>
      <c r="I2366" s="27"/>
      <c r="J2366" s="27"/>
    </row>
    <row r="2367" spans="1:10" x14ac:dyDescent="0.25">
      <c r="A2367" s="27"/>
      <c r="B2367" s="27"/>
      <c r="C2367" s="27"/>
      <c r="D2367" s="27"/>
      <c r="E2367" s="27"/>
      <c r="F2367" s="27"/>
      <c r="G2367" s="27"/>
      <c r="H2367" s="101"/>
      <c r="I2367" s="27"/>
      <c r="J2367" s="27"/>
    </row>
    <row r="2368" spans="1:10" x14ac:dyDescent="0.25">
      <c r="A2368" s="27"/>
      <c r="B2368" s="27"/>
      <c r="C2368" s="27"/>
      <c r="D2368" s="27"/>
      <c r="E2368" s="27"/>
      <c r="F2368" s="27"/>
      <c r="G2368" s="27"/>
      <c r="H2368" s="101"/>
      <c r="I2368" s="27"/>
      <c r="J2368" s="27"/>
    </row>
    <row r="2369" spans="1:10" x14ac:dyDescent="0.25">
      <c r="A2369" s="27"/>
      <c r="B2369" s="27"/>
      <c r="C2369" s="27"/>
      <c r="D2369" s="27"/>
      <c r="E2369" s="27"/>
      <c r="F2369" s="27"/>
      <c r="G2369" s="27"/>
      <c r="H2369" s="101"/>
      <c r="I2369" s="27"/>
      <c r="J2369" s="27"/>
    </row>
    <row r="2370" spans="1:10" x14ac:dyDescent="0.25">
      <c r="A2370" s="27"/>
      <c r="B2370" s="27"/>
      <c r="C2370" s="27"/>
      <c r="D2370" s="27"/>
      <c r="E2370" s="27"/>
      <c r="F2370" s="27"/>
      <c r="G2370" s="27"/>
      <c r="H2370" s="101"/>
      <c r="I2370" s="27"/>
      <c r="J2370" s="27"/>
    </row>
    <row r="2371" spans="1:10" x14ac:dyDescent="0.25">
      <c r="A2371" s="27"/>
      <c r="B2371" s="27"/>
      <c r="C2371" s="27"/>
      <c r="D2371" s="27"/>
      <c r="E2371" s="27"/>
      <c r="F2371" s="27"/>
      <c r="G2371" s="27"/>
      <c r="H2371" s="101"/>
      <c r="I2371" s="27"/>
      <c r="J2371" s="27"/>
    </row>
    <row r="2372" spans="1:10" x14ac:dyDescent="0.25">
      <c r="A2372" s="27"/>
      <c r="B2372" s="27"/>
      <c r="C2372" s="27"/>
      <c r="D2372" s="27"/>
      <c r="E2372" s="27"/>
      <c r="F2372" s="27"/>
      <c r="G2372" s="27"/>
      <c r="H2372" s="101"/>
      <c r="I2372" s="27"/>
      <c r="J2372" s="27"/>
    </row>
    <row r="2373" spans="1:10" x14ac:dyDescent="0.25">
      <c r="A2373" s="27"/>
      <c r="B2373" s="27"/>
      <c r="C2373" s="27"/>
      <c r="D2373" s="27"/>
      <c r="E2373" s="27"/>
      <c r="F2373" s="27"/>
      <c r="G2373" s="27"/>
      <c r="H2373" s="101"/>
      <c r="I2373" s="27"/>
      <c r="J2373" s="27"/>
    </row>
    <row r="2374" spans="1:10" x14ac:dyDescent="0.25">
      <c r="A2374" s="27"/>
      <c r="B2374" s="27"/>
      <c r="C2374" s="27"/>
      <c r="D2374" s="27"/>
      <c r="E2374" s="27"/>
      <c r="F2374" s="27"/>
      <c r="G2374" s="27"/>
      <c r="H2374" s="101"/>
      <c r="I2374" s="27"/>
      <c r="J2374" s="27"/>
    </row>
    <row r="2375" spans="1:10" x14ac:dyDescent="0.25">
      <c r="A2375" s="27"/>
      <c r="B2375" s="27"/>
      <c r="C2375" s="27"/>
      <c r="D2375" s="27"/>
      <c r="E2375" s="27"/>
      <c r="F2375" s="27"/>
      <c r="G2375" s="27"/>
      <c r="H2375" s="101"/>
      <c r="I2375" s="27"/>
      <c r="J2375" s="27"/>
    </row>
    <row r="2376" spans="1:10" x14ac:dyDescent="0.25">
      <c r="A2376" s="27"/>
      <c r="B2376" s="27"/>
      <c r="C2376" s="27"/>
      <c r="D2376" s="27"/>
      <c r="E2376" s="27"/>
      <c r="F2376" s="27"/>
      <c r="G2376" s="27"/>
      <c r="H2376" s="101"/>
      <c r="I2376" s="27"/>
      <c r="J2376" s="27"/>
    </row>
    <row r="2377" spans="1:10" x14ac:dyDescent="0.25">
      <c r="A2377" s="27"/>
      <c r="B2377" s="27"/>
      <c r="C2377" s="27"/>
      <c r="D2377" s="27"/>
      <c r="E2377" s="27"/>
      <c r="F2377" s="27"/>
      <c r="G2377" s="27"/>
      <c r="H2377" s="101"/>
      <c r="I2377" s="27"/>
      <c r="J2377" s="27"/>
    </row>
    <row r="2378" spans="1:10" x14ac:dyDescent="0.25">
      <c r="A2378" s="27"/>
      <c r="B2378" s="27"/>
      <c r="C2378" s="27"/>
      <c r="D2378" s="27"/>
      <c r="E2378" s="27"/>
      <c r="F2378" s="27"/>
      <c r="G2378" s="27"/>
      <c r="H2378" s="101"/>
      <c r="I2378" s="27"/>
      <c r="J2378" s="27"/>
    </row>
    <row r="2379" spans="1:10" x14ac:dyDescent="0.25">
      <c r="A2379" s="27"/>
      <c r="B2379" s="27"/>
      <c r="C2379" s="27"/>
      <c r="D2379" s="27"/>
      <c r="E2379" s="27"/>
      <c r="F2379" s="27"/>
      <c r="G2379" s="27"/>
      <c r="H2379" s="101"/>
      <c r="I2379" s="27"/>
      <c r="J2379" s="27"/>
    </row>
    <row r="2380" spans="1:10" x14ac:dyDescent="0.25">
      <c r="A2380" s="27"/>
      <c r="B2380" s="27"/>
      <c r="C2380" s="27"/>
      <c r="D2380" s="27"/>
      <c r="E2380" s="27"/>
      <c r="F2380" s="27"/>
      <c r="G2380" s="27"/>
      <c r="H2380" s="101"/>
      <c r="I2380" s="27"/>
      <c r="J2380" s="27"/>
    </row>
    <row r="2381" spans="1:10" x14ac:dyDescent="0.25">
      <c r="A2381" s="27"/>
      <c r="B2381" s="27"/>
      <c r="C2381" s="27"/>
      <c r="D2381" s="27"/>
      <c r="E2381" s="27"/>
      <c r="F2381" s="27"/>
      <c r="G2381" s="27"/>
      <c r="H2381" s="101"/>
      <c r="I2381" s="27"/>
      <c r="J2381" s="27"/>
    </row>
    <row r="2382" spans="1:10" x14ac:dyDescent="0.25">
      <c r="A2382" s="27"/>
      <c r="B2382" s="27"/>
      <c r="C2382" s="27"/>
      <c r="D2382" s="27"/>
      <c r="E2382" s="27"/>
      <c r="F2382" s="27"/>
      <c r="G2382" s="27"/>
      <c r="H2382" s="101"/>
      <c r="I2382" s="27"/>
      <c r="J2382" s="27"/>
    </row>
    <row r="2383" spans="1:10" x14ac:dyDescent="0.25">
      <c r="A2383" s="27"/>
      <c r="B2383" s="27"/>
      <c r="C2383" s="27"/>
      <c r="D2383" s="27"/>
      <c r="E2383" s="27"/>
      <c r="F2383" s="27"/>
      <c r="G2383" s="27"/>
      <c r="H2383" s="101"/>
      <c r="I2383" s="27"/>
      <c r="J2383" s="27"/>
    </row>
    <row r="2384" spans="1:10" x14ac:dyDescent="0.25">
      <c r="A2384" s="27"/>
      <c r="B2384" s="27"/>
      <c r="C2384" s="27"/>
      <c r="D2384" s="27"/>
      <c r="E2384" s="27"/>
      <c r="F2384" s="27"/>
      <c r="G2384" s="27"/>
      <c r="H2384" s="101"/>
      <c r="I2384" s="27"/>
      <c r="J2384" s="27"/>
    </row>
    <row r="2385" spans="1:10" x14ac:dyDescent="0.25">
      <c r="A2385" s="27"/>
      <c r="B2385" s="27"/>
      <c r="C2385" s="27"/>
      <c r="D2385" s="27"/>
      <c r="E2385" s="27"/>
      <c r="F2385" s="27"/>
      <c r="G2385" s="27"/>
      <c r="H2385" s="101"/>
      <c r="I2385" s="27"/>
      <c r="J2385" s="27"/>
    </row>
    <row r="2386" spans="1:10" x14ac:dyDescent="0.25">
      <c r="A2386" s="27"/>
      <c r="B2386" s="27"/>
      <c r="C2386" s="27"/>
      <c r="D2386" s="27"/>
      <c r="E2386" s="27"/>
      <c r="F2386" s="27"/>
      <c r="G2386" s="27"/>
      <c r="H2386" s="101"/>
      <c r="I2386" s="27"/>
      <c r="J2386" s="27"/>
    </row>
    <row r="2387" spans="1:10" x14ac:dyDescent="0.25">
      <c r="A2387" s="27"/>
      <c r="B2387" s="27"/>
      <c r="C2387" s="27"/>
      <c r="D2387" s="27"/>
      <c r="E2387" s="27"/>
      <c r="F2387" s="27"/>
      <c r="G2387" s="27"/>
      <c r="H2387" s="101"/>
      <c r="I2387" s="27"/>
      <c r="J2387" s="27"/>
    </row>
    <row r="2388" spans="1:10" x14ac:dyDescent="0.25">
      <c r="A2388" s="27"/>
      <c r="B2388" s="27"/>
      <c r="C2388" s="27"/>
      <c r="D2388" s="27"/>
      <c r="E2388" s="27"/>
      <c r="F2388" s="27"/>
      <c r="G2388" s="27"/>
      <c r="H2388" s="101"/>
      <c r="I2388" s="27"/>
      <c r="J2388" s="27"/>
    </row>
    <row r="2389" spans="1:10" x14ac:dyDescent="0.25">
      <c r="A2389" s="27"/>
      <c r="B2389" s="27"/>
      <c r="C2389" s="27"/>
      <c r="D2389" s="27"/>
      <c r="E2389" s="27"/>
      <c r="F2389" s="27"/>
      <c r="G2389" s="27"/>
      <c r="H2389" s="101"/>
      <c r="I2389" s="27"/>
      <c r="J2389" s="27"/>
    </row>
    <row r="2390" spans="1:10" x14ac:dyDescent="0.25">
      <c r="A2390" s="27"/>
      <c r="B2390" s="27"/>
      <c r="C2390" s="27"/>
      <c r="D2390" s="27"/>
      <c r="E2390" s="27"/>
      <c r="F2390" s="27"/>
      <c r="G2390" s="27"/>
      <c r="H2390" s="101"/>
      <c r="I2390" s="27"/>
      <c r="J2390" s="27"/>
    </row>
    <row r="2391" spans="1:10" x14ac:dyDescent="0.25">
      <c r="A2391" s="27"/>
      <c r="B2391" s="27"/>
      <c r="C2391" s="27"/>
      <c r="D2391" s="27"/>
      <c r="E2391" s="27"/>
      <c r="F2391" s="27"/>
      <c r="G2391" s="27"/>
      <c r="H2391" s="101"/>
      <c r="I2391" s="27"/>
      <c r="J2391" s="27"/>
    </row>
    <row r="2392" spans="1:10" x14ac:dyDescent="0.25">
      <c r="A2392" s="27"/>
      <c r="B2392" s="27"/>
      <c r="C2392" s="27"/>
      <c r="D2392" s="27"/>
      <c r="E2392" s="27"/>
      <c r="F2392" s="27"/>
      <c r="G2392" s="27"/>
      <c r="H2392" s="101"/>
      <c r="I2392" s="27"/>
      <c r="J2392" s="27"/>
    </row>
    <row r="2393" spans="1:10" x14ac:dyDescent="0.25">
      <c r="A2393" s="27"/>
      <c r="B2393" s="27"/>
      <c r="C2393" s="27"/>
      <c r="D2393" s="27"/>
      <c r="E2393" s="27"/>
      <c r="F2393" s="27"/>
      <c r="G2393" s="27"/>
      <c r="H2393" s="101"/>
      <c r="I2393" s="27"/>
      <c r="J2393" s="27"/>
    </row>
    <row r="2394" spans="1:10" x14ac:dyDescent="0.25">
      <c r="A2394" s="27"/>
      <c r="B2394" s="27"/>
      <c r="C2394" s="27"/>
      <c r="D2394" s="27"/>
      <c r="E2394" s="27"/>
      <c r="F2394" s="27"/>
      <c r="G2394" s="27"/>
      <c r="H2394" s="101"/>
      <c r="I2394" s="27"/>
      <c r="J2394" s="27"/>
    </row>
    <row r="2395" spans="1:10" x14ac:dyDescent="0.25">
      <c r="A2395" s="27"/>
      <c r="B2395" s="27"/>
      <c r="C2395" s="27"/>
      <c r="D2395" s="27"/>
      <c r="E2395" s="27"/>
      <c r="F2395" s="27"/>
      <c r="G2395" s="27"/>
      <c r="H2395" s="101"/>
      <c r="I2395" s="27"/>
      <c r="J2395" s="27"/>
    </row>
    <row r="2396" spans="1:10" x14ac:dyDescent="0.25">
      <c r="A2396" s="27"/>
      <c r="B2396" s="27"/>
      <c r="C2396" s="27"/>
      <c r="D2396" s="27"/>
      <c r="E2396" s="27"/>
      <c r="F2396" s="27"/>
      <c r="G2396" s="27"/>
      <c r="H2396" s="101"/>
      <c r="I2396" s="27"/>
      <c r="J2396" s="27"/>
    </row>
    <row r="2397" spans="1:10" x14ac:dyDescent="0.25">
      <c r="A2397" s="27"/>
      <c r="B2397" s="27"/>
      <c r="C2397" s="27"/>
      <c r="D2397" s="27"/>
      <c r="E2397" s="27"/>
      <c r="F2397" s="27"/>
      <c r="G2397" s="27"/>
      <c r="H2397" s="101"/>
      <c r="I2397" s="27"/>
      <c r="J2397" s="27"/>
    </row>
    <row r="2398" spans="1:10" x14ac:dyDescent="0.25">
      <c r="A2398" s="27"/>
      <c r="B2398" s="27"/>
      <c r="C2398" s="27"/>
      <c r="D2398" s="27"/>
      <c r="E2398" s="27"/>
      <c r="F2398" s="27"/>
      <c r="G2398" s="27"/>
      <c r="H2398" s="101"/>
      <c r="I2398" s="27"/>
      <c r="J2398" s="27"/>
    </row>
    <row r="2399" spans="1:10" x14ac:dyDescent="0.25">
      <c r="A2399" s="27"/>
      <c r="B2399" s="27"/>
      <c r="C2399" s="27"/>
      <c r="D2399" s="27"/>
      <c r="E2399" s="27"/>
      <c r="F2399" s="27"/>
      <c r="G2399" s="27"/>
      <c r="H2399" s="101"/>
      <c r="I2399" s="27"/>
      <c r="J2399" s="27"/>
    </row>
    <row r="2400" spans="1:10" x14ac:dyDescent="0.25">
      <c r="A2400" s="27"/>
      <c r="B2400" s="27"/>
      <c r="C2400" s="27"/>
      <c r="D2400" s="27"/>
      <c r="E2400" s="27"/>
      <c r="F2400" s="27"/>
      <c r="G2400" s="27"/>
      <c r="H2400" s="101"/>
      <c r="I2400" s="27"/>
      <c r="J2400" s="27"/>
    </row>
    <row r="2401" spans="1:10" x14ac:dyDescent="0.25">
      <c r="A2401" s="27"/>
      <c r="B2401" s="27"/>
      <c r="C2401" s="27"/>
      <c r="D2401" s="27"/>
      <c r="E2401" s="27"/>
      <c r="F2401" s="27"/>
      <c r="G2401" s="27"/>
      <c r="H2401" s="101"/>
      <c r="I2401" s="27"/>
      <c r="J2401" s="27"/>
    </row>
    <row r="2402" spans="1:10" x14ac:dyDescent="0.25">
      <c r="A2402" s="27"/>
      <c r="B2402" s="27"/>
      <c r="C2402" s="27"/>
      <c r="D2402" s="27"/>
      <c r="E2402" s="27"/>
      <c r="F2402" s="27"/>
      <c r="G2402" s="27"/>
      <c r="H2402" s="101"/>
      <c r="I2402" s="27"/>
      <c r="J2402" s="27"/>
    </row>
    <row r="2403" spans="1:10" x14ac:dyDescent="0.25">
      <c r="A2403" s="27"/>
      <c r="B2403" s="27"/>
      <c r="C2403" s="27"/>
      <c r="D2403" s="27"/>
      <c r="E2403" s="27"/>
      <c r="F2403" s="27"/>
      <c r="G2403" s="27"/>
      <c r="H2403" s="101"/>
      <c r="I2403" s="27"/>
      <c r="J2403" s="27"/>
    </row>
    <row r="2404" spans="1:10" x14ac:dyDescent="0.25">
      <c r="A2404" s="27"/>
      <c r="B2404" s="27"/>
      <c r="C2404" s="27"/>
      <c r="D2404" s="27"/>
      <c r="E2404" s="27"/>
      <c r="F2404" s="27"/>
      <c r="G2404" s="27"/>
      <c r="H2404" s="101"/>
      <c r="I2404" s="27"/>
      <c r="J2404" s="27"/>
    </row>
    <row r="2405" spans="1:10" x14ac:dyDescent="0.25">
      <c r="A2405" s="27"/>
      <c r="B2405" s="27"/>
      <c r="C2405" s="27"/>
      <c r="D2405" s="27"/>
      <c r="E2405" s="27"/>
      <c r="F2405" s="27"/>
      <c r="G2405" s="27"/>
      <c r="H2405" s="101"/>
      <c r="I2405" s="27"/>
      <c r="J2405" s="27"/>
    </row>
    <row r="2406" spans="1:10" x14ac:dyDescent="0.25">
      <c r="A2406" s="27"/>
      <c r="B2406" s="27"/>
      <c r="C2406" s="27"/>
      <c r="D2406" s="27"/>
      <c r="E2406" s="27"/>
      <c r="F2406" s="27"/>
      <c r="G2406" s="27"/>
      <c r="H2406" s="101"/>
      <c r="I2406" s="27"/>
      <c r="J2406" s="27"/>
    </row>
    <row r="2407" spans="1:10" x14ac:dyDescent="0.25">
      <c r="A2407" s="27"/>
      <c r="B2407" s="27"/>
      <c r="C2407" s="27"/>
      <c r="D2407" s="27"/>
      <c r="E2407" s="27"/>
      <c r="F2407" s="27"/>
      <c r="G2407" s="27"/>
      <c r="H2407" s="101"/>
      <c r="I2407" s="27"/>
      <c r="J2407" s="27"/>
    </row>
    <row r="2408" spans="1:10" x14ac:dyDescent="0.25">
      <c r="A2408" s="27"/>
      <c r="B2408" s="27"/>
      <c r="C2408" s="27"/>
      <c r="D2408" s="27"/>
      <c r="E2408" s="27"/>
      <c r="F2408" s="27"/>
      <c r="G2408" s="27"/>
      <c r="H2408" s="101"/>
      <c r="I2408" s="27"/>
      <c r="J2408" s="27"/>
    </row>
    <row r="2409" spans="1:10" x14ac:dyDescent="0.25">
      <c r="A2409" s="27"/>
      <c r="B2409" s="27"/>
      <c r="C2409" s="27"/>
      <c r="D2409" s="27"/>
      <c r="E2409" s="27"/>
      <c r="F2409" s="27"/>
      <c r="G2409" s="27"/>
      <c r="H2409" s="101"/>
      <c r="I2409" s="27"/>
      <c r="J2409" s="27"/>
    </row>
    <row r="2410" spans="1:10" x14ac:dyDescent="0.25">
      <c r="A2410" s="27"/>
      <c r="B2410" s="27"/>
      <c r="C2410" s="27"/>
      <c r="D2410" s="27"/>
      <c r="E2410" s="27"/>
      <c r="F2410" s="27"/>
      <c r="G2410" s="27"/>
      <c r="H2410" s="101"/>
      <c r="I2410" s="27"/>
      <c r="J2410" s="27"/>
    </row>
    <row r="2411" spans="1:10" x14ac:dyDescent="0.25">
      <c r="A2411" s="27"/>
      <c r="B2411" s="27"/>
      <c r="C2411" s="27"/>
      <c r="D2411" s="27"/>
      <c r="E2411" s="27"/>
      <c r="F2411" s="27"/>
      <c r="G2411" s="27"/>
      <c r="H2411" s="101"/>
      <c r="I2411" s="27"/>
      <c r="J2411" s="27"/>
    </row>
    <row r="2412" spans="1:10" x14ac:dyDescent="0.25">
      <c r="A2412" s="27"/>
      <c r="B2412" s="27"/>
      <c r="C2412" s="27"/>
      <c r="D2412" s="27"/>
      <c r="E2412" s="27"/>
      <c r="F2412" s="27"/>
      <c r="G2412" s="27"/>
      <c r="H2412" s="101"/>
      <c r="I2412" s="27"/>
      <c r="J2412" s="27"/>
    </row>
    <row r="2413" spans="1:10" x14ac:dyDescent="0.25">
      <c r="A2413" s="27"/>
      <c r="B2413" s="27"/>
      <c r="C2413" s="27"/>
      <c r="D2413" s="27"/>
      <c r="E2413" s="27"/>
      <c r="F2413" s="27"/>
      <c r="G2413" s="27"/>
      <c r="H2413" s="101"/>
      <c r="I2413" s="27"/>
      <c r="J2413" s="27"/>
    </row>
    <row r="2414" spans="1:10" x14ac:dyDescent="0.25">
      <c r="A2414" s="27"/>
      <c r="B2414" s="27"/>
      <c r="C2414" s="27"/>
      <c r="D2414" s="27"/>
      <c r="E2414" s="27"/>
      <c r="F2414" s="27"/>
      <c r="G2414" s="27"/>
      <c r="H2414" s="101"/>
      <c r="I2414" s="27"/>
      <c r="J2414" s="27"/>
    </row>
    <row r="2415" spans="1:10" x14ac:dyDescent="0.25">
      <c r="A2415" s="27"/>
      <c r="B2415" s="27"/>
      <c r="C2415" s="27"/>
      <c r="D2415" s="27"/>
      <c r="E2415" s="27"/>
      <c r="F2415" s="27"/>
      <c r="G2415" s="27"/>
      <c r="H2415" s="101"/>
      <c r="I2415" s="27"/>
      <c r="J2415" s="27"/>
    </row>
    <row r="2416" spans="1:10" x14ac:dyDescent="0.25">
      <c r="A2416" s="27"/>
      <c r="B2416" s="27"/>
      <c r="C2416" s="27"/>
      <c r="D2416" s="27"/>
      <c r="E2416" s="27"/>
      <c r="F2416" s="27"/>
      <c r="G2416" s="27"/>
      <c r="H2416" s="101"/>
      <c r="I2416" s="27"/>
      <c r="J2416" s="27"/>
    </row>
    <row r="2417" spans="1:10" x14ac:dyDescent="0.25">
      <c r="A2417" s="27"/>
      <c r="B2417" s="27"/>
      <c r="C2417" s="27"/>
      <c r="D2417" s="27"/>
      <c r="E2417" s="27"/>
      <c r="F2417" s="27"/>
      <c r="G2417" s="27"/>
      <c r="H2417" s="101"/>
      <c r="I2417" s="27"/>
      <c r="J2417" s="27"/>
    </row>
    <row r="2418" spans="1:10" x14ac:dyDescent="0.25">
      <c r="A2418" s="27"/>
      <c r="B2418" s="27"/>
      <c r="C2418" s="27"/>
      <c r="D2418" s="27"/>
      <c r="E2418" s="27"/>
      <c r="F2418" s="27"/>
      <c r="G2418" s="27"/>
      <c r="H2418" s="101"/>
      <c r="I2418" s="27"/>
      <c r="J2418" s="27"/>
    </row>
    <row r="2419" spans="1:10" x14ac:dyDescent="0.25">
      <c r="A2419" s="27"/>
      <c r="B2419" s="27"/>
      <c r="C2419" s="27"/>
      <c r="D2419" s="27"/>
      <c r="E2419" s="27"/>
      <c r="F2419" s="27"/>
      <c r="G2419" s="27"/>
      <c r="H2419" s="101"/>
      <c r="I2419" s="27"/>
      <c r="J2419" s="27"/>
    </row>
    <row r="2420" spans="1:10" x14ac:dyDescent="0.25">
      <c r="A2420" s="27"/>
      <c r="B2420" s="27"/>
      <c r="C2420" s="27"/>
      <c r="D2420" s="27"/>
      <c r="E2420" s="27"/>
      <c r="F2420" s="27"/>
      <c r="G2420" s="27"/>
      <c r="H2420" s="101"/>
      <c r="I2420" s="27"/>
      <c r="J2420" s="27"/>
    </row>
    <row r="2421" spans="1:10" x14ac:dyDescent="0.25">
      <c r="A2421" s="27"/>
      <c r="B2421" s="27"/>
      <c r="C2421" s="27"/>
      <c r="D2421" s="27"/>
      <c r="E2421" s="27"/>
      <c r="F2421" s="27"/>
      <c r="G2421" s="27"/>
      <c r="H2421" s="101"/>
      <c r="I2421" s="27"/>
      <c r="J2421" s="27"/>
    </row>
    <row r="2422" spans="1:10" x14ac:dyDescent="0.25">
      <c r="A2422" s="27"/>
      <c r="B2422" s="27"/>
      <c r="C2422" s="27"/>
      <c r="D2422" s="27"/>
      <c r="E2422" s="27"/>
      <c r="F2422" s="27"/>
      <c r="G2422" s="27"/>
      <c r="H2422" s="101"/>
      <c r="I2422" s="27"/>
      <c r="J2422" s="27"/>
    </row>
    <row r="2423" spans="1:10" x14ac:dyDescent="0.25">
      <c r="A2423" s="27"/>
      <c r="B2423" s="27"/>
      <c r="C2423" s="27"/>
      <c r="D2423" s="27"/>
      <c r="E2423" s="27"/>
      <c r="F2423" s="27"/>
      <c r="G2423" s="27"/>
      <c r="H2423" s="101"/>
      <c r="I2423" s="27"/>
      <c r="J2423" s="27"/>
    </row>
    <row r="2424" spans="1:10" x14ac:dyDescent="0.25">
      <c r="A2424" s="27"/>
      <c r="B2424" s="27"/>
      <c r="C2424" s="27"/>
      <c r="D2424" s="27"/>
      <c r="E2424" s="27"/>
      <c r="F2424" s="27"/>
      <c r="G2424" s="27"/>
      <c r="H2424" s="101"/>
      <c r="I2424" s="27"/>
      <c r="J2424" s="27"/>
    </row>
    <row r="2425" spans="1:10" x14ac:dyDescent="0.25">
      <c r="A2425" s="27"/>
      <c r="B2425" s="27"/>
      <c r="C2425" s="27"/>
      <c r="D2425" s="27"/>
      <c r="E2425" s="27"/>
      <c r="F2425" s="27"/>
      <c r="G2425" s="27"/>
      <c r="H2425" s="101"/>
      <c r="I2425" s="27"/>
      <c r="J2425" s="27"/>
    </row>
    <row r="2426" spans="1:10" x14ac:dyDescent="0.25">
      <c r="A2426" s="27"/>
      <c r="B2426" s="27"/>
      <c r="C2426" s="27"/>
      <c r="D2426" s="27"/>
      <c r="E2426" s="27"/>
      <c r="F2426" s="27"/>
      <c r="G2426" s="27"/>
      <c r="H2426" s="101"/>
      <c r="I2426" s="27"/>
      <c r="J2426" s="27"/>
    </row>
    <row r="2427" spans="1:10" x14ac:dyDescent="0.25">
      <c r="A2427" s="27"/>
      <c r="B2427" s="27"/>
      <c r="C2427" s="27"/>
      <c r="D2427" s="27"/>
      <c r="E2427" s="27"/>
      <c r="F2427" s="27"/>
      <c r="G2427" s="27"/>
      <c r="H2427" s="101"/>
      <c r="I2427" s="27"/>
      <c r="J2427" s="27"/>
    </row>
    <row r="2428" spans="1:10" x14ac:dyDescent="0.25">
      <c r="A2428" s="27"/>
      <c r="B2428" s="27"/>
      <c r="C2428" s="27"/>
      <c r="D2428" s="27"/>
      <c r="E2428" s="27"/>
      <c r="F2428" s="27"/>
      <c r="G2428" s="27"/>
      <c r="H2428" s="101"/>
      <c r="I2428" s="27"/>
      <c r="J2428" s="27"/>
    </row>
    <row r="2429" spans="1:10" x14ac:dyDescent="0.25">
      <c r="A2429" s="27"/>
      <c r="B2429" s="27"/>
      <c r="C2429" s="27"/>
      <c r="D2429" s="27"/>
      <c r="E2429" s="27"/>
      <c r="F2429" s="27"/>
      <c r="G2429" s="27"/>
      <c r="H2429" s="101"/>
      <c r="I2429" s="27"/>
      <c r="J2429" s="27"/>
    </row>
    <row r="2430" spans="1:10" x14ac:dyDescent="0.25">
      <c r="A2430" s="27"/>
      <c r="B2430" s="27"/>
      <c r="C2430" s="27"/>
      <c r="D2430" s="27"/>
      <c r="E2430" s="27"/>
      <c r="F2430" s="27"/>
      <c r="G2430" s="27"/>
      <c r="H2430" s="101"/>
      <c r="I2430" s="27"/>
      <c r="J2430" s="27"/>
    </row>
    <row r="2431" spans="1:10" x14ac:dyDescent="0.25">
      <c r="A2431" s="27"/>
      <c r="B2431" s="27"/>
      <c r="C2431" s="27"/>
      <c r="D2431" s="27"/>
      <c r="E2431" s="27"/>
      <c r="F2431" s="27"/>
      <c r="G2431" s="27"/>
      <c r="H2431" s="101"/>
      <c r="I2431" s="27"/>
      <c r="J2431" s="27"/>
    </row>
    <row r="2432" spans="1:10" x14ac:dyDescent="0.25">
      <c r="A2432" s="27"/>
      <c r="B2432" s="27"/>
      <c r="C2432" s="27"/>
      <c r="D2432" s="27"/>
      <c r="E2432" s="27"/>
      <c r="F2432" s="27"/>
      <c r="G2432" s="27"/>
      <c r="H2432" s="101"/>
      <c r="I2432" s="27"/>
      <c r="J2432" s="27"/>
    </row>
    <row r="2433" spans="1:10" x14ac:dyDescent="0.25">
      <c r="A2433" s="27"/>
      <c r="B2433" s="27"/>
      <c r="C2433" s="27"/>
      <c r="D2433" s="27"/>
      <c r="E2433" s="27"/>
      <c r="F2433" s="27"/>
      <c r="G2433" s="27"/>
      <c r="H2433" s="101"/>
      <c r="I2433" s="27"/>
      <c r="J2433" s="27"/>
    </row>
    <row r="2434" spans="1:10" x14ac:dyDescent="0.25">
      <c r="A2434" s="27"/>
      <c r="B2434" s="27"/>
      <c r="C2434" s="27"/>
      <c r="D2434" s="27"/>
      <c r="E2434" s="27"/>
      <c r="F2434" s="27"/>
      <c r="G2434" s="27"/>
      <c r="H2434" s="101"/>
      <c r="I2434" s="27"/>
      <c r="J2434" s="27"/>
    </row>
    <row r="2435" spans="1:10" x14ac:dyDescent="0.25">
      <c r="A2435" s="27"/>
      <c r="B2435" s="27"/>
      <c r="C2435" s="27"/>
      <c r="D2435" s="27"/>
      <c r="E2435" s="27"/>
      <c r="F2435" s="27"/>
      <c r="G2435" s="27"/>
      <c r="H2435" s="101"/>
      <c r="I2435" s="27"/>
      <c r="J2435" s="27"/>
    </row>
    <row r="2436" spans="1:10" x14ac:dyDescent="0.25">
      <c r="A2436" s="27"/>
      <c r="B2436" s="27"/>
      <c r="C2436" s="27"/>
      <c r="D2436" s="27"/>
      <c r="E2436" s="27"/>
      <c r="F2436" s="27"/>
      <c r="G2436" s="27"/>
      <c r="H2436" s="101"/>
      <c r="I2436" s="27"/>
      <c r="J2436" s="27"/>
    </row>
    <row r="2437" spans="1:10" x14ac:dyDescent="0.25">
      <c r="A2437" s="27"/>
      <c r="B2437" s="27"/>
      <c r="C2437" s="27"/>
      <c r="D2437" s="27"/>
      <c r="E2437" s="27"/>
      <c r="F2437" s="27"/>
      <c r="G2437" s="27"/>
      <c r="H2437" s="101"/>
      <c r="I2437" s="27"/>
      <c r="J2437" s="27"/>
    </row>
    <row r="2438" spans="1:10" x14ac:dyDescent="0.25">
      <c r="A2438" s="27"/>
      <c r="B2438" s="27"/>
      <c r="C2438" s="27"/>
      <c r="D2438" s="27"/>
      <c r="E2438" s="27"/>
      <c r="F2438" s="27"/>
      <c r="G2438" s="27"/>
      <c r="H2438" s="101"/>
      <c r="I2438" s="27"/>
      <c r="J2438" s="27"/>
    </row>
    <row r="2439" spans="1:10" x14ac:dyDescent="0.25">
      <c r="A2439" s="27"/>
      <c r="B2439" s="27"/>
      <c r="C2439" s="27"/>
      <c r="D2439" s="27"/>
      <c r="E2439" s="27"/>
      <c r="F2439" s="27"/>
      <c r="G2439" s="27"/>
      <c r="H2439" s="101"/>
      <c r="I2439" s="27"/>
      <c r="J2439" s="27"/>
    </row>
    <row r="2440" spans="1:10" x14ac:dyDescent="0.25">
      <c r="A2440" s="27"/>
      <c r="B2440" s="27"/>
      <c r="C2440" s="27"/>
      <c r="D2440" s="27"/>
      <c r="E2440" s="27"/>
      <c r="F2440" s="27"/>
      <c r="G2440" s="27"/>
      <c r="H2440" s="101"/>
      <c r="I2440" s="27"/>
      <c r="J2440" s="27"/>
    </row>
    <row r="2441" spans="1:10" x14ac:dyDescent="0.25">
      <c r="A2441" s="27"/>
      <c r="B2441" s="27"/>
      <c r="C2441" s="27"/>
      <c r="D2441" s="27"/>
      <c r="E2441" s="27"/>
      <c r="F2441" s="27"/>
      <c r="G2441" s="27"/>
      <c r="H2441" s="101"/>
      <c r="I2441" s="27"/>
      <c r="J2441" s="27"/>
    </row>
    <row r="2442" spans="1:10" x14ac:dyDescent="0.25">
      <c r="A2442" s="27"/>
      <c r="B2442" s="27"/>
      <c r="C2442" s="27"/>
      <c r="D2442" s="27"/>
      <c r="E2442" s="27"/>
      <c r="F2442" s="27"/>
      <c r="G2442" s="27"/>
      <c r="H2442" s="101"/>
      <c r="I2442" s="27"/>
      <c r="J2442" s="27"/>
    </row>
    <row r="2443" spans="1:10" x14ac:dyDescent="0.25">
      <c r="A2443" s="27"/>
      <c r="B2443" s="27"/>
      <c r="C2443" s="27"/>
      <c r="D2443" s="27"/>
      <c r="E2443" s="27"/>
      <c r="F2443" s="27"/>
      <c r="G2443" s="27"/>
      <c r="H2443" s="101"/>
      <c r="I2443" s="27"/>
      <c r="J2443" s="27"/>
    </row>
    <row r="2444" spans="1:10" x14ac:dyDescent="0.25">
      <c r="A2444" s="27"/>
      <c r="B2444" s="27"/>
      <c r="C2444" s="27"/>
      <c r="D2444" s="27"/>
      <c r="E2444" s="27"/>
      <c r="F2444" s="27"/>
      <c r="G2444" s="27"/>
      <c r="H2444" s="101"/>
      <c r="I2444" s="27"/>
      <c r="J2444" s="27"/>
    </row>
    <row r="2445" spans="1:10" x14ac:dyDescent="0.25">
      <c r="A2445" s="27"/>
      <c r="B2445" s="27"/>
      <c r="C2445" s="27"/>
      <c r="D2445" s="27"/>
      <c r="E2445" s="27"/>
      <c r="F2445" s="27"/>
      <c r="G2445" s="27"/>
      <c r="H2445" s="101"/>
      <c r="I2445" s="27"/>
      <c r="J2445" s="27"/>
    </row>
    <row r="2446" spans="1:10" x14ac:dyDescent="0.25">
      <c r="A2446" s="27"/>
      <c r="B2446" s="27"/>
      <c r="C2446" s="27"/>
      <c r="D2446" s="27"/>
      <c r="E2446" s="27"/>
      <c r="F2446" s="27"/>
      <c r="G2446" s="27"/>
      <c r="H2446" s="101"/>
      <c r="I2446" s="27"/>
      <c r="J2446" s="27"/>
    </row>
    <row r="2447" spans="1:10" x14ac:dyDescent="0.25">
      <c r="A2447" s="27"/>
      <c r="B2447" s="27"/>
      <c r="C2447" s="27"/>
      <c r="D2447" s="27"/>
      <c r="E2447" s="27"/>
      <c r="F2447" s="27"/>
      <c r="G2447" s="27"/>
      <c r="H2447" s="101"/>
      <c r="I2447" s="27"/>
      <c r="J2447" s="27"/>
    </row>
    <row r="2448" spans="1:10" x14ac:dyDescent="0.25">
      <c r="A2448" s="27"/>
      <c r="B2448" s="27"/>
      <c r="C2448" s="27"/>
      <c r="D2448" s="27"/>
      <c r="E2448" s="27"/>
      <c r="F2448" s="27"/>
      <c r="G2448" s="27"/>
      <c r="H2448" s="101"/>
      <c r="I2448" s="27"/>
      <c r="J2448" s="27"/>
    </row>
    <row r="2449" spans="1:10" x14ac:dyDescent="0.25">
      <c r="A2449" s="27"/>
      <c r="B2449" s="27"/>
      <c r="C2449" s="27"/>
      <c r="D2449" s="27"/>
      <c r="E2449" s="27"/>
      <c r="F2449" s="27"/>
      <c r="G2449" s="27"/>
      <c r="H2449" s="101"/>
      <c r="I2449" s="27"/>
      <c r="J2449" s="27"/>
    </row>
    <row r="2450" spans="1:10" x14ac:dyDescent="0.25">
      <c r="A2450" s="27"/>
      <c r="B2450" s="27"/>
      <c r="C2450" s="27"/>
      <c r="D2450" s="27"/>
      <c r="E2450" s="27"/>
      <c r="F2450" s="27"/>
      <c r="G2450" s="27"/>
      <c r="H2450" s="101"/>
      <c r="I2450" s="27"/>
      <c r="J2450" s="27"/>
    </row>
    <row r="2451" spans="1:10" x14ac:dyDescent="0.25">
      <c r="A2451" s="27"/>
      <c r="B2451" s="27"/>
      <c r="C2451" s="27"/>
      <c r="D2451" s="27"/>
      <c r="E2451" s="27"/>
      <c r="F2451" s="27"/>
      <c r="G2451" s="27"/>
      <c r="H2451" s="101"/>
      <c r="I2451" s="27"/>
      <c r="J2451" s="27"/>
    </row>
    <row r="2452" spans="1:10" x14ac:dyDescent="0.25">
      <c r="A2452" s="27"/>
      <c r="B2452" s="27"/>
      <c r="C2452" s="27"/>
      <c r="D2452" s="27"/>
      <c r="E2452" s="27"/>
      <c r="F2452" s="27"/>
      <c r="G2452" s="27"/>
      <c r="H2452" s="101"/>
      <c r="I2452" s="27"/>
      <c r="J2452" s="27"/>
    </row>
    <row r="2453" spans="1:10" x14ac:dyDescent="0.25">
      <c r="A2453" s="27"/>
      <c r="B2453" s="27"/>
      <c r="C2453" s="27"/>
      <c r="D2453" s="27"/>
      <c r="E2453" s="27"/>
      <c r="F2453" s="27"/>
      <c r="G2453" s="27"/>
      <c r="H2453" s="101"/>
      <c r="I2453" s="27"/>
      <c r="J2453" s="27"/>
    </row>
    <row r="2454" spans="1:10" x14ac:dyDescent="0.25">
      <c r="A2454" s="27"/>
      <c r="B2454" s="27"/>
      <c r="C2454" s="27"/>
      <c r="D2454" s="27"/>
      <c r="E2454" s="27"/>
      <c r="F2454" s="27"/>
      <c r="G2454" s="27"/>
      <c r="H2454" s="101"/>
      <c r="I2454" s="27"/>
      <c r="J2454" s="27"/>
    </row>
    <row r="2455" spans="1:10" x14ac:dyDescent="0.25">
      <c r="A2455" s="27"/>
      <c r="B2455" s="27"/>
      <c r="C2455" s="27"/>
      <c r="D2455" s="27"/>
      <c r="E2455" s="27"/>
      <c r="F2455" s="27"/>
      <c r="G2455" s="27"/>
      <c r="H2455" s="101"/>
      <c r="I2455" s="27"/>
      <c r="J2455" s="27"/>
    </row>
    <row r="2456" spans="1:10" x14ac:dyDescent="0.25">
      <c r="A2456" s="27"/>
      <c r="B2456" s="27"/>
      <c r="C2456" s="27"/>
      <c r="D2456" s="27"/>
      <c r="E2456" s="27"/>
      <c r="F2456" s="27"/>
      <c r="G2456" s="27"/>
      <c r="H2456" s="101"/>
      <c r="I2456" s="27"/>
      <c r="J2456" s="27"/>
    </row>
    <row r="2457" spans="1:10" x14ac:dyDescent="0.25">
      <c r="A2457" s="27"/>
      <c r="B2457" s="27"/>
      <c r="C2457" s="27"/>
      <c r="D2457" s="27"/>
      <c r="E2457" s="27"/>
      <c r="F2457" s="27"/>
      <c r="G2457" s="27"/>
      <c r="H2457" s="101"/>
      <c r="I2457" s="27"/>
      <c r="J2457" s="27"/>
    </row>
    <row r="2458" spans="1:10" x14ac:dyDescent="0.25">
      <c r="A2458" s="27"/>
      <c r="B2458" s="27"/>
      <c r="C2458" s="27"/>
      <c r="D2458" s="27"/>
      <c r="E2458" s="27"/>
      <c r="F2458" s="27"/>
      <c r="G2458" s="27"/>
      <c r="H2458" s="101"/>
      <c r="I2458" s="27"/>
      <c r="J2458" s="27"/>
    </row>
    <row r="2459" spans="1:10" x14ac:dyDescent="0.25">
      <c r="A2459" s="27"/>
      <c r="B2459" s="27"/>
      <c r="C2459" s="27"/>
      <c r="D2459" s="27"/>
      <c r="E2459" s="27"/>
      <c r="F2459" s="27"/>
      <c r="G2459" s="27"/>
      <c r="H2459" s="101"/>
      <c r="I2459" s="27"/>
      <c r="J2459" s="27"/>
    </row>
    <row r="2460" spans="1:10" x14ac:dyDescent="0.25">
      <c r="A2460" s="27"/>
      <c r="B2460" s="27"/>
      <c r="C2460" s="27"/>
      <c r="D2460" s="27"/>
      <c r="E2460" s="27"/>
      <c r="F2460" s="27"/>
      <c r="G2460" s="27"/>
      <c r="H2460" s="101"/>
      <c r="I2460" s="27"/>
      <c r="J2460" s="27"/>
    </row>
    <row r="2461" spans="1:10" x14ac:dyDescent="0.25">
      <c r="A2461" s="27"/>
      <c r="B2461" s="27"/>
      <c r="C2461" s="27"/>
      <c r="D2461" s="27"/>
      <c r="E2461" s="27"/>
      <c r="F2461" s="27"/>
      <c r="G2461" s="27"/>
      <c r="H2461" s="101"/>
      <c r="I2461" s="27"/>
      <c r="J2461" s="27"/>
    </row>
    <row r="2462" spans="1:10" x14ac:dyDescent="0.25">
      <c r="A2462" s="27"/>
      <c r="B2462" s="27"/>
      <c r="C2462" s="27"/>
      <c r="D2462" s="27"/>
      <c r="E2462" s="27"/>
      <c r="F2462" s="27"/>
      <c r="G2462" s="27"/>
      <c r="H2462" s="101"/>
      <c r="I2462" s="27"/>
      <c r="J2462" s="27"/>
    </row>
    <row r="2463" spans="1:10" x14ac:dyDescent="0.25">
      <c r="A2463" s="27"/>
      <c r="B2463" s="27"/>
      <c r="C2463" s="27"/>
      <c r="D2463" s="27"/>
      <c r="E2463" s="27"/>
      <c r="F2463" s="27"/>
      <c r="G2463" s="27"/>
      <c r="H2463" s="101"/>
      <c r="I2463" s="27"/>
      <c r="J2463" s="27"/>
    </row>
    <row r="2464" spans="1:10" x14ac:dyDescent="0.25">
      <c r="A2464" s="27"/>
      <c r="B2464" s="27"/>
      <c r="C2464" s="27"/>
      <c r="D2464" s="27"/>
      <c r="E2464" s="27"/>
      <c r="F2464" s="27"/>
      <c r="G2464" s="27"/>
      <c r="H2464" s="101"/>
      <c r="I2464" s="27"/>
      <c r="J2464" s="27"/>
    </row>
    <row r="2465" spans="1:10" x14ac:dyDescent="0.25">
      <c r="A2465" s="27"/>
      <c r="B2465" s="27"/>
      <c r="C2465" s="27"/>
      <c r="D2465" s="27"/>
      <c r="E2465" s="27"/>
      <c r="F2465" s="27"/>
      <c r="G2465" s="27"/>
      <c r="H2465" s="101"/>
      <c r="I2465" s="27"/>
      <c r="J2465" s="27"/>
    </row>
    <row r="2466" spans="1:10" x14ac:dyDescent="0.25">
      <c r="A2466" s="27"/>
      <c r="B2466" s="27"/>
      <c r="C2466" s="27"/>
      <c r="D2466" s="27"/>
      <c r="E2466" s="27"/>
      <c r="F2466" s="27"/>
      <c r="G2466" s="27"/>
      <c r="H2466" s="101"/>
      <c r="I2466" s="27"/>
      <c r="J2466" s="27"/>
    </row>
    <row r="2467" spans="1:10" x14ac:dyDescent="0.25">
      <c r="A2467" s="27"/>
      <c r="B2467" s="27"/>
      <c r="C2467" s="27"/>
      <c r="D2467" s="27"/>
      <c r="E2467" s="27"/>
      <c r="F2467" s="27"/>
      <c r="G2467" s="27"/>
      <c r="H2467" s="101"/>
      <c r="I2467" s="27"/>
      <c r="J2467" s="27"/>
    </row>
    <row r="2468" spans="1:10" x14ac:dyDescent="0.25">
      <c r="A2468" s="27"/>
      <c r="B2468" s="27"/>
      <c r="C2468" s="27"/>
      <c r="D2468" s="27"/>
      <c r="E2468" s="27"/>
      <c r="F2468" s="27"/>
      <c r="G2468" s="27"/>
      <c r="H2468" s="101"/>
      <c r="I2468" s="27"/>
      <c r="J2468" s="27"/>
    </row>
    <row r="2469" spans="1:10" x14ac:dyDescent="0.25">
      <c r="A2469" s="27"/>
      <c r="B2469" s="27"/>
      <c r="C2469" s="27"/>
      <c r="D2469" s="27"/>
      <c r="E2469" s="27"/>
      <c r="F2469" s="27"/>
      <c r="G2469" s="27"/>
      <c r="H2469" s="101"/>
      <c r="I2469" s="27"/>
      <c r="J2469" s="27"/>
    </row>
    <row r="2470" spans="1:10" x14ac:dyDescent="0.25">
      <c r="A2470" s="27"/>
      <c r="B2470" s="27"/>
      <c r="C2470" s="27"/>
      <c r="D2470" s="27"/>
      <c r="E2470" s="27"/>
      <c r="F2470" s="27"/>
      <c r="G2470" s="27"/>
      <c r="H2470" s="101"/>
      <c r="I2470" s="27"/>
      <c r="J2470" s="27"/>
    </row>
    <row r="2471" spans="1:10" x14ac:dyDescent="0.25">
      <c r="A2471" s="27"/>
      <c r="B2471" s="27"/>
      <c r="C2471" s="27"/>
      <c r="D2471" s="27"/>
      <c r="E2471" s="27"/>
      <c r="F2471" s="27"/>
      <c r="G2471" s="27"/>
      <c r="H2471" s="101"/>
      <c r="I2471" s="27"/>
      <c r="J2471" s="27"/>
    </row>
    <row r="2472" spans="1:10" x14ac:dyDescent="0.25">
      <c r="A2472" s="27"/>
      <c r="B2472" s="27"/>
      <c r="C2472" s="27"/>
      <c r="D2472" s="27"/>
      <c r="E2472" s="27"/>
      <c r="F2472" s="27"/>
      <c r="G2472" s="27"/>
      <c r="H2472" s="101"/>
      <c r="I2472" s="27"/>
      <c r="J2472" s="27"/>
    </row>
    <row r="2473" spans="1:10" x14ac:dyDescent="0.25">
      <c r="A2473" s="27"/>
      <c r="B2473" s="27"/>
      <c r="C2473" s="27"/>
      <c r="D2473" s="27"/>
      <c r="E2473" s="27"/>
      <c r="F2473" s="27"/>
      <c r="G2473" s="27"/>
      <c r="H2473" s="101"/>
      <c r="I2473" s="27"/>
      <c r="J2473" s="27"/>
    </row>
    <row r="2474" spans="1:10" x14ac:dyDescent="0.25">
      <c r="A2474" s="27"/>
      <c r="B2474" s="27"/>
      <c r="C2474" s="27"/>
      <c r="D2474" s="27"/>
      <c r="E2474" s="27"/>
      <c r="F2474" s="27"/>
      <c r="G2474" s="27"/>
      <c r="H2474" s="101"/>
      <c r="I2474" s="27"/>
      <c r="J2474" s="27"/>
    </row>
    <row r="2475" spans="1:10" x14ac:dyDescent="0.25">
      <c r="A2475" s="27"/>
      <c r="B2475" s="27"/>
      <c r="C2475" s="27"/>
      <c r="D2475" s="27"/>
      <c r="E2475" s="27"/>
      <c r="F2475" s="27"/>
      <c r="G2475" s="27"/>
      <c r="H2475" s="101"/>
      <c r="I2475" s="27"/>
      <c r="J2475" s="27"/>
    </row>
    <row r="2476" spans="1:10" x14ac:dyDescent="0.25">
      <c r="A2476" s="27"/>
      <c r="B2476" s="27"/>
      <c r="C2476" s="27"/>
      <c r="D2476" s="27"/>
      <c r="E2476" s="27"/>
      <c r="F2476" s="27"/>
      <c r="G2476" s="27"/>
      <c r="H2476" s="101"/>
      <c r="I2476" s="27"/>
      <c r="J2476" s="27"/>
    </row>
    <row r="2477" spans="1:10" x14ac:dyDescent="0.25">
      <c r="A2477" s="27"/>
      <c r="B2477" s="27"/>
      <c r="C2477" s="27"/>
      <c r="D2477" s="27"/>
      <c r="E2477" s="27"/>
      <c r="F2477" s="27"/>
      <c r="G2477" s="27"/>
      <c r="H2477" s="101"/>
      <c r="I2477" s="27"/>
      <c r="J2477" s="27"/>
    </row>
    <row r="2478" spans="1:10" x14ac:dyDescent="0.25">
      <c r="A2478" s="27"/>
      <c r="B2478" s="27"/>
      <c r="C2478" s="27"/>
      <c r="D2478" s="27"/>
      <c r="E2478" s="27"/>
      <c r="F2478" s="27"/>
      <c r="G2478" s="27"/>
      <c r="H2478" s="101"/>
      <c r="I2478" s="27"/>
      <c r="J2478" s="27"/>
    </row>
    <row r="2479" spans="1:10" x14ac:dyDescent="0.25">
      <c r="A2479" s="27"/>
      <c r="B2479" s="27"/>
      <c r="C2479" s="27"/>
      <c r="D2479" s="27"/>
      <c r="E2479" s="27"/>
      <c r="F2479" s="27"/>
      <c r="G2479" s="27"/>
      <c r="H2479" s="101"/>
      <c r="I2479" s="27"/>
      <c r="J2479" s="27"/>
    </row>
    <row r="2480" spans="1:10" x14ac:dyDescent="0.25">
      <c r="A2480" s="27"/>
      <c r="B2480" s="27"/>
      <c r="C2480" s="27"/>
      <c r="D2480" s="27"/>
      <c r="E2480" s="27"/>
      <c r="F2480" s="27"/>
      <c r="G2480" s="27"/>
      <c r="H2480" s="101"/>
      <c r="I2480" s="27"/>
      <c r="J2480" s="27"/>
    </row>
    <row r="2481" spans="1:10" x14ac:dyDescent="0.25">
      <c r="A2481" s="27"/>
      <c r="B2481" s="27"/>
      <c r="C2481" s="27"/>
      <c r="D2481" s="27"/>
      <c r="E2481" s="27"/>
      <c r="F2481" s="27"/>
      <c r="G2481" s="27"/>
      <c r="H2481" s="101"/>
      <c r="I2481" s="27"/>
      <c r="J2481" s="27"/>
    </row>
    <row r="2482" spans="1:10" x14ac:dyDescent="0.25">
      <c r="A2482" s="27"/>
      <c r="B2482" s="27"/>
      <c r="C2482" s="27"/>
      <c r="D2482" s="27"/>
      <c r="E2482" s="27"/>
      <c r="F2482" s="27"/>
      <c r="G2482" s="27"/>
      <c r="H2482" s="101"/>
      <c r="I2482" s="27"/>
      <c r="J2482" s="27"/>
    </row>
    <row r="2483" spans="1:10" x14ac:dyDescent="0.25">
      <c r="A2483" s="27"/>
      <c r="B2483" s="27"/>
      <c r="C2483" s="27"/>
      <c r="D2483" s="27"/>
      <c r="E2483" s="27"/>
      <c r="F2483" s="27"/>
      <c r="G2483" s="27"/>
      <c r="H2483" s="101"/>
      <c r="I2483" s="27"/>
      <c r="J2483" s="27"/>
    </row>
    <row r="2484" spans="1:10" x14ac:dyDescent="0.25">
      <c r="A2484" s="27"/>
      <c r="B2484" s="27"/>
      <c r="C2484" s="27"/>
      <c r="D2484" s="27"/>
      <c r="E2484" s="27"/>
      <c r="F2484" s="27"/>
      <c r="G2484" s="27"/>
      <c r="H2484" s="101"/>
      <c r="I2484" s="27"/>
      <c r="J2484" s="27"/>
    </row>
    <row r="2485" spans="1:10" x14ac:dyDescent="0.25">
      <c r="A2485" s="27"/>
      <c r="B2485" s="27"/>
      <c r="C2485" s="27"/>
      <c r="D2485" s="27"/>
      <c r="E2485" s="27"/>
      <c r="F2485" s="27"/>
      <c r="G2485" s="27"/>
      <c r="H2485" s="101"/>
      <c r="I2485" s="27"/>
      <c r="J2485" s="27"/>
    </row>
    <row r="2486" spans="1:10" x14ac:dyDescent="0.25">
      <c r="A2486" s="27"/>
      <c r="B2486" s="27"/>
      <c r="C2486" s="27"/>
      <c r="D2486" s="27"/>
      <c r="E2486" s="27"/>
      <c r="F2486" s="27"/>
      <c r="G2486" s="27"/>
      <c r="H2486" s="101"/>
      <c r="I2486" s="27"/>
      <c r="J2486" s="27"/>
    </row>
    <row r="2487" spans="1:10" x14ac:dyDescent="0.25">
      <c r="A2487" s="27"/>
      <c r="B2487" s="27"/>
      <c r="C2487" s="27"/>
      <c r="D2487" s="27"/>
      <c r="E2487" s="27"/>
      <c r="F2487" s="27"/>
      <c r="G2487" s="27"/>
      <c r="H2487" s="101"/>
      <c r="I2487" s="27"/>
      <c r="J2487" s="27"/>
    </row>
    <row r="2488" spans="1:10" x14ac:dyDescent="0.25">
      <c r="A2488" s="27"/>
      <c r="B2488" s="27"/>
      <c r="C2488" s="27"/>
      <c r="D2488" s="27"/>
      <c r="E2488" s="27"/>
      <c r="F2488" s="27"/>
      <c r="G2488" s="27"/>
      <c r="H2488" s="101"/>
      <c r="I2488" s="27"/>
      <c r="J2488" s="27"/>
    </row>
    <row r="2489" spans="1:10" x14ac:dyDescent="0.25">
      <c r="A2489" s="27"/>
      <c r="B2489" s="27"/>
      <c r="C2489" s="27"/>
      <c r="D2489" s="27"/>
      <c r="E2489" s="27"/>
      <c r="F2489" s="27"/>
      <c r="G2489" s="27"/>
      <c r="H2489" s="101"/>
      <c r="I2489" s="27"/>
      <c r="J2489" s="27"/>
    </row>
    <row r="2490" spans="1:10" x14ac:dyDescent="0.25">
      <c r="A2490" s="27"/>
      <c r="B2490" s="27"/>
      <c r="C2490" s="27"/>
      <c r="D2490" s="27"/>
      <c r="E2490" s="27"/>
      <c r="F2490" s="27"/>
      <c r="G2490" s="27"/>
      <c r="H2490" s="101"/>
      <c r="I2490" s="27"/>
      <c r="J2490" s="27"/>
    </row>
    <row r="2491" spans="1:10" x14ac:dyDescent="0.25">
      <c r="A2491" s="27"/>
      <c r="B2491" s="27"/>
      <c r="C2491" s="27"/>
      <c r="D2491" s="27"/>
      <c r="E2491" s="27"/>
      <c r="F2491" s="27"/>
      <c r="G2491" s="27"/>
      <c r="H2491" s="101"/>
      <c r="I2491" s="27"/>
      <c r="J2491" s="27"/>
    </row>
    <row r="2492" spans="1:10" x14ac:dyDescent="0.25">
      <c r="A2492" s="27"/>
      <c r="B2492" s="27"/>
      <c r="C2492" s="27"/>
      <c r="D2492" s="27"/>
      <c r="E2492" s="27"/>
      <c r="F2492" s="27"/>
      <c r="G2492" s="27"/>
      <c r="H2492" s="101"/>
      <c r="I2492" s="27"/>
      <c r="J2492" s="27"/>
    </row>
    <row r="2493" spans="1:10" x14ac:dyDescent="0.25">
      <c r="A2493" s="27"/>
      <c r="B2493" s="27"/>
      <c r="C2493" s="27"/>
      <c r="D2493" s="27"/>
      <c r="E2493" s="27"/>
      <c r="F2493" s="27"/>
      <c r="G2493" s="27"/>
      <c r="H2493" s="101"/>
      <c r="I2493" s="27"/>
      <c r="J2493" s="27"/>
    </row>
    <row r="2494" spans="1:10" x14ac:dyDescent="0.25">
      <c r="A2494" s="27"/>
      <c r="B2494" s="27"/>
      <c r="C2494" s="27"/>
      <c r="D2494" s="27"/>
      <c r="E2494" s="27"/>
      <c r="F2494" s="27"/>
      <c r="G2494" s="27"/>
      <c r="H2494" s="101"/>
      <c r="I2494" s="27"/>
      <c r="J2494" s="27"/>
    </row>
    <row r="2495" spans="1:10" x14ac:dyDescent="0.25">
      <c r="A2495" s="27"/>
      <c r="B2495" s="27"/>
      <c r="C2495" s="27"/>
      <c r="D2495" s="27"/>
      <c r="E2495" s="27"/>
      <c r="F2495" s="27"/>
      <c r="G2495" s="27"/>
      <c r="H2495" s="101"/>
      <c r="I2495" s="27"/>
      <c r="J2495" s="27"/>
    </row>
    <row r="2496" spans="1:10" x14ac:dyDescent="0.25">
      <c r="A2496" s="27"/>
      <c r="B2496" s="27"/>
      <c r="C2496" s="27"/>
      <c r="D2496" s="27"/>
      <c r="E2496" s="27"/>
      <c r="F2496" s="27"/>
      <c r="G2496" s="27"/>
      <c r="H2496" s="101"/>
      <c r="I2496" s="27"/>
      <c r="J2496" s="27"/>
    </row>
    <row r="2497" spans="1:10" x14ac:dyDescent="0.25">
      <c r="A2497" s="27"/>
      <c r="B2497" s="27"/>
      <c r="C2497" s="27"/>
      <c r="D2497" s="27"/>
      <c r="E2497" s="27"/>
      <c r="F2497" s="27"/>
      <c r="G2497" s="27"/>
      <c r="H2497" s="101"/>
      <c r="I2497" s="27"/>
      <c r="J2497" s="27"/>
    </row>
    <row r="2498" spans="1:10" x14ac:dyDescent="0.25">
      <c r="A2498" s="27"/>
      <c r="B2498" s="27"/>
      <c r="C2498" s="27"/>
      <c r="D2498" s="27"/>
      <c r="E2498" s="27"/>
      <c r="F2498" s="27"/>
      <c r="G2498" s="27"/>
      <c r="H2498" s="101"/>
      <c r="I2498" s="27"/>
      <c r="J2498" s="27"/>
    </row>
    <row r="2499" spans="1:10" x14ac:dyDescent="0.25">
      <c r="A2499" s="27"/>
      <c r="B2499" s="27"/>
      <c r="C2499" s="27"/>
      <c r="D2499" s="27"/>
      <c r="E2499" s="27"/>
      <c r="F2499" s="27"/>
      <c r="G2499" s="27"/>
      <c r="H2499" s="101"/>
      <c r="I2499" s="27"/>
      <c r="J2499" s="27"/>
    </row>
    <row r="2500" spans="1:10" x14ac:dyDescent="0.25">
      <c r="A2500" s="27"/>
      <c r="B2500" s="27"/>
      <c r="C2500" s="27"/>
      <c r="D2500" s="27"/>
      <c r="E2500" s="27"/>
      <c r="F2500" s="27"/>
      <c r="G2500" s="27"/>
      <c r="H2500" s="101"/>
      <c r="I2500" s="27"/>
      <c r="J2500" s="27"/>
    </row>
    <row r="2501" spans="1:10" x14ac:dyDescent="0.25">
      <c r="A2501" s="27"/>
      <c r="B2501" s="27"/>
      <c r="C2501" s="27"/>
      <c r="D2501" s="27"/>
      <c r="E2501" s="27"/>
      <c r="F2501" s="27"/>
      <c r="G2501" s="27"/>
      <c r="H2501" s="101"/>
      <c r="I2501" s="27"/>
      <c r="J2501" s="27"/>
    </row>
    <row r="2502" spans="1:10" x14ac:dyDescent="0.25">
      <c r="A2502" s="27"/>
      <c r="B2502" s="27"/>
      <c r="C2502" s="27"/>
      <c r="D2502" s="27"/>
      <c r="E2502" s="27"/>
      <c r="F2502" s="27"/>
      <c r="G2502" s="27"/>
      <c r="H2502" s="101"/>
      <c r="I2502" s="27"/>
      <c r="J2502" s="27"/>
    </row>
    <row r="2503" spans="1:10" x14ac:dyDescent="0.25">
      <c r="A2503" s="27"/>
      <c r="B2503" s="27"/>
      <c r="C2503" s="27"/>
      <c r="D2503" s="27"/>
      <c r="E2503" s="27"/>
      <c r="F2503" s="27"/>
      <c r="G2503" s="27"/>
      <c r="H2503" s="101"/>
      <c r="I2503" s="27"/>
      <c r="J2503" s="27"/>
    </row>
    <row r="2504" spans="1:10" x14ac:dyDescent="0.25">
      <c r="A2504" s="27"/>
      <c r="B2504" s="27"/>
      <c r="C2504" s="27"/>
      <c r="D2504" s="27"/>
      <c r="E2504" s="27"/>
      <c r="F2504" s="27"/>
      <c r="G2504" s="27"/>
      <c r="H2504" s="101"/>
      <c r="I2504" s="27"/>
      <c r="J2504" s="27"/>
    </row>
    <row r="2505" spans="1:10" x14ac:dyDescent="0.25">
      <c r="A2505" s="27"/>
      <c r="B2505" s="27"/>
      <c r="C2505" s="27"/>
      <c r="D2505" s="27"/>
      <c r="E2505" s="27"/>
      <c r="F2505" s="27"/>
      <c r="G2505" s="27"/>
      <c r="H2505" s="101"/>
      <c r="I2505" s="27"/>
      <c r="J2505" s="27"/>
    </row>
    <row r="2506" spans="1:10" x14ac:dyDescent="0.25">
      <c r="A2506" s="27"/>
      <c r="B2506" s="27"/>
      <c r="C2506" s="27"/>
      <c r="D2506" s="27"/>
      <c r="E2506" s="27"/>
      <c r="F2506" s="27"/>
      <c r="G2506" s="27"/>
      <c r="H2506" s="101"/>
      <c r="I2506" s="27"/>
      <c r="J2506" s="27"/>
    </row>
    <row r="2507" spans="1:10" x14ac:dyDescent="0.25">
      <c r="A2507" s="27"/>
      <c r="B2507" s="27"/>
      <c r="C2507" s="27"/>
      <c r="D2507" s="27"/>
      <c r="E2507" s="27"/>
      <c r="F2507" s="27"/>
      <c r="G2507" s="27"/>
      <c r="H2507" s="101"/>
      <c r="I2507" s="27"/>
      <c r="J2507" s="27"/>
    </row>
    <row r="2508" spans="1:10" x14ac:dyDescent="0.25">
      <c r="A2508" s="27"/>
      <c r="B2508" s="27"/>
      <c r="C2508" s="27"/>
      <c r="D2508" s="27"/>
      <c r="E2508" s="27"/>
      <c r="F2508" s="27"/>
      <c r="G2508" s="27"/>
      <c r="H2508" s="101"/>
      <c r="I2508" s="27"/>
      <c r="J2508" s="27"/>
    </row>
    <row r="2509" spans="1:10" x14ac:dyDescent="0.25">
      <c r="A2509" s="27"/>
      <c r="B2509" s="27"/>
      <c r="C2509" s="27"/>
      <c r="D2509" s="27"/>
      <c r="E2509" s="27"/>
      <c r="F2509" s="27"/>
      <c r="G2509" s="27"/>
      <c r="H2509" s="101"/>
      <c r="I2509" s="27"/>
      <c r="J2509" s="27"/>
    </row>
    <row r="2510" spans="1:10" x14ac:dyDescent="0.25">
      <c r="A2510" s="27"/>
      <c r="B2510" s="27"/>
      <c r="C2510" s="27"/>
      <c r="D2510" s="27"/>
      <c r="E2510" s="27"/>
      <c r="F2510" s="27"/>
      <c r="G2510" s="27"/>
      <c r="H2510" s="101"/>
      <c r="I2510" s="27"/>
      <c r="J2510" s="27"/>
    </row>
    <row r="2511" spans="1:10" x14ac:dyDescent="0.25">
      <c r="A2511" s="27"/>
      <c r="B2511" s="27"/>
      <c r="C2511" s="27"/>
      <c r="D2511" s="27"/>
      <c r="E2511" s="27"/>
      <c r="F2511" s="27"/>
      <c r="G2511" s="27"/>
      <c r="H2511" s="101"/>
      <c r="I2511" s="27"/>
      <c r="J2511" s="27"/>
    </row>
    <row r="2512" spans="1:10" x14ac:dyDescent="0.25">
      <c r="A2512" s="27"/>
      <c r="B2512" s="27"/>
      <c r="C2512" s="27"/>
      <c r="D2512" s="27"/>
      <c r="E2512" s="27"/>
      <c r="F2512" s="27"/>
      <c r="G2512" s="27"/>
      <c r="H2512" s="101"/>
      <c r="I2512" s="27"/>
      <c r="J2512" s="27"/>
    </row>
    <row r="2513" spans="1:10" x14ac:dyDescent="0.25">
      <c r="A2513" s="27"/>
      <c r="B2513" s="27"/>
      <c r="C2513" s="27"/>
      <c r="D2513" s="27"/>
      <c r="E2513" s="27"/>
      <c r="F2513" s="27"/>
      <c r="G2513" s="27"/>
      <c r="H2513" s="101"/>
      <c r="I2513" s="27"/>
      <c r="J2513" s="27"/>
    </row>
    <row r="2514" spans="1:10" x14ac:dyDescent="0.25">
      <c r="A2514" s="27"/>
      <c r="B2514" s="27"/>
      <c r="C2514" s="27"/>
      <c r="D2514" s="27"/>
      <c r="E2514" s="27"/>
      <c r="F2514" s="27"/>
      <c r="G2514" s="27"/>
      <c r="H2514" s="101"/>
      <c r="I2514" s="27"/>
      <c r="J2514" s="27"/>
    </row>
    <row r="2515" spans="1:10" x14ac:dyDescent="0.25">
      <c r="A2515" s="27"/>
      <c r="B2515" s="27"/>
      <c r="C2515" s="27"/>
      <c r="D2515" s="27"/>
      <c r="E2515" s="27"/>
      <c r="F2515" s="27"/>
      <c r="G2515" s="27"/>
      <c r="H2515" s="101"/>
      <c r="I2515" s="27"/>
      <c r="J2515" s="27"/>
    </row>
    <row r="2516" spans="1:10" x14ac:dyDescent="0.25">
      <c r="A2516" s="27"/>
      <c r="B2516" s="27"/>
      <c r="C2516" s="27"/>
      <c r="D2516" s="27"/>
      <c r="E2516" s="27"/>
      <c r="F2516" s="27"/>
      <c r="G2516" s="27"/>
      <c r="H2516" s="101"/>
      <c r="I2516" s="27"/>
      <c r="J2516" s="27"/>
    </row>
    <row r="2517" spans="1:10" x14ac:dyDescent="0.25">
      <c r="A2517" s="27"/>
      <c r="B2517" s="27"/>
      <c r="C2517" s="27"/>
      <c r="D2517" s="27"/>
      <c r="E2517" s="27"/>
      <c r="F2517" s="27"/>
      <c r="G2517" s="27"/>
      <c r="H2517" s="101"/>
      <c r="I2517" s="27"/>
      <c r="J2517" s="27"/>
    </row>
    <row r="2518" spans="1:10" x14ac:dyDescent="0.25">
      <c r="A2518" s="27"/>
      <c r="B2518" s="27"/>
      <c r="C2518" s="27"/>
      <c r="D2518" s="27"/>
      <c r="E2518" s="27"/>
      <c r="F2518" s="27"/>
      <c r="G2518" s="27"/>
      <c r="H2518" s="101"/>
      <c r="I2518" s="27"/>
      <c r="J2518" s="27"/>
    </row>
    <row r="2519" spans="1:10" x14ac:dyDescent="0.25">
      <c r="A2519" s="27"/>
      <c r="B2519" s="27"/>
      <c r="C2519" s="27"/>
      <c r="D2519" s="27"/>
      <c r="E2519" s="27"/>
      <c r="F2519" s="27"/>
      <c r="G2519" s="27"/>
      <c r="H2519" s="101"/>
      <c r="I2519" s="27"/>
      <c r="J2519" s="27"/>
    </row>
    <row r="2520" spans="1:10" x14ac:dyDescent="0.25">
      <c r="A2520" s="27"/>
      <c r="B2520" s="27"/>
      <c r="C2520" s="27"/>
      <c r="D2520" s="27"/>
      <c r="E2520" s="27"/>
      <c r="F2520" s="27"/>
      <c r="G2520" s="27"/>
      <c r="H2520" s="101"/>
      <c r="I2520" s="27"/>
      <c r="J2520" s="27"/>
    </row>
    <row r="2521" spans="1:10" x14ac:dyDescent="0.25">
      <c r="A2521" s="27"/>
      <c r="B2521" s="27"/>
      <c r="C2521" s="27"/>
      <c r="D2521" s="27"/>
      <c r="E2521" s="27"/>
      <c r="F2521" s="27"/>
      <c r="G2521" s="27"/>
      <c r="H2521" s="101"/>
      <c r="I2521" s="27"/>
      <c r="J2521" s="27"/>
    </row>
    <row r="2522" spans="1:10" x14ac:dyDescent="0.25">
      <c r="A2522" s="27"/>
      <c r="B2522" s="27"/>
      <c r="C2522" s="27"/>
      <c r="D2522" s="27"/>
      <c r="E2522" s="27"/>
      <c r="F2522" s="27"/>
      <c r="G2522" s="27"/>
      <c r="H2522" s="101"/>
      <c r="I2522" s="27"/>
      <c r="J2522" s="27"/>
    </row>
    <row r="2523" spans="1:10" x14ac:dyDescent="0.25">
      <c r="A2523" s="27"/>
      <c r="B2523" s="27"/>
      <c r="C2523" s="27"/>
      <c r="D2523" s="27"/>
      <c r="E2523" s="27"/>
      <c r="F2523" s="27"/>
      <c r="G2523" s="27"/>
      <c r="H2523" s="101"/>
      <c r="I2523" s="27"/>
      <c r="J2523" s="27"/>
    </row>
    <row r="2524" spans="1:10" x14ac:dyDescent="0.25">
      <c r="A2524" s="27"/>
      <c r="B2524" s="27"/>
      <c r="C2524" s="27"/>
      <c r="D2524" s="27"/>
      <c r="E2524" s="27"/>
      <c r="F2524" s="27"/>
      <c r="G2524" s="27"/>
      <c r="H2524" s="101"/>
      <c r="I2524" s="27"/>
      <c r="J2524" s="27"/>
    </row>
    <row r="2525" spans="1:10" x14ac:dyDescent="0.25">
      <c r="A2525" s="27"/>
      <c r="B2525" s="27"/>
      <c r="C2525" s="27"/>
      <c r="D2525" s="27"/>
      <c r="E2525" s="27"/>
      <c r="F2525" s="27"/>
      <c r="G2525" s="27"/>
      <c r="H2525" s="101"/>
      <c r="I2525" s="27"/>
      <c r="J2525" s="27"/>
    </row>
    <row r="2526" spans="1:10" x14ac:dyDescent="0.25">
      <c r="A2526" s="27"/>
      <c r="B2526" s="27"/>
      <c r="C2526" s="27"/>
      <c r="D2526" s="27"/>
      <c r="E2526" s="27"/>
      <c r="F2526" s="27"/>
      <c r="G2526" s="27"/>
      <c r="H2526" s="101"/>
      <c r="I2526" s="27"/>
      <c r="J2526" s="27"/>
    </row>
    <row r="2527" spans="1:10" x14ac:dyDescent="0.25">
      <c r="A2527" s="27"/>
      <c r="B2527" s="27"/>
      <c r="C2527" s="27"/>
      <c r="D2527" s="27"/>
      <c r="E2527" s="27"/>
      <c r="F2527" s="27"/>
      <c r="G2527" s="27"/>
      <c r="H2527" s="101"/>
      <c r="I2527" s="27"/>
      <c r="J2527" s="27"/>
    </row>
    <row r="2528" spans="1:10" x14ac:dyDescent="0.25">
      <c r="A2528" s="27"/>
      <c r="B2528" s="27"/>
      <c r="C2528" s="27"/>
      <c r="D2528" s="27"/>
      <c r="E2528" s="27"/>
      <c r="F2528" s="27"/>
      <c r="G2528" s="27"/>
      <c r="H2528" s="101"/>
      <c r="I2528" s="27"/>
      <c r="J2528" s="27"/>
    </row>
    <row r="2529" spans="1:10" x14ac:dyDescent="0.25">
      <c r="A2529" s="27"/>
      <c r="B2529" s="27"/>
      <c r="C2529" s="27"/>
      <c r="D2529" s="27"/>
      <c r="E2529" s="27"/>
      <c r="F2529" s="27"/>
      <c r="G2529" s="27"/>
      <c r="H2529" s="101"/>
      <c r="I2529" s="27"/>
      <c r="J2529" s="27"/>
    </row>
    <row r="2530" spans="1:10" x14ac:dyDescent="0.25">
      <c r="A2530" s="27"/>
      <c r="B2530" s="27"/>
      <c r="C2530" s="27"/>
      <c r="D2530" s="27"/>
      <c r="E2530" s="27"/>
      <c r="F2530" s="27"/>
      <c r="G2530" s="27"/>
      <c r="H2530" s="101"/>
      <c r="I2530" s="27"/>
      <c r="J2530" s="27"/>
    </row>
    <row r="2531" spans="1:10" x14ac:dyDescent="0.25">
      <c r="A2531" s="27"/>
      <c r="B2531" s="27"/>
      <c r="C2531" s="27"/>
      <c r="D2531" s="27"/>
      <c r="E2531" s="27"/>
      <c r="F2531" s="27"/>
      <c r="G2531" s="27"/>
      <c r="H2531" s="101"/>
      <c r="I2531" s="27"/>
      <c r="J2531" s="27"/>
    </row>
    <row r="2532" spans="1:10" x14ac:dyDescent="0.25">
      <c r="A2532" s="27"/>
      <c r="B2532" s="27"/>
      <c r="C2532" s="27"/>
      <c r="D2532" s="27"/>
      <c r="E2532" s="27"/>
      <c r="F2532" s="27"/>
      <c r="G2532" s="27"/>
      <c r="H2532" s="101"/>
      <c r="I2532" s="27"/>
      <c r="J2532" s="27"/>
    </row>
    <row r="2533" spans="1:10" x14ac:dyDescent="0.25">
      <c r="A2533" s="27"/>
      <c r="B2533" s="27"/>
      <c r="C2533" s="27"/>
      <c r="D2533" s="27"/>
      <c r="E2533" s="27"/>
      <c r="F2533" s="27"/>
      <c r="G2533" s="27"/>
      <c r="H2533" s="101"/>
      <c r="I2533" s="27"/>
      <c r="J2533" s="27"/>
    </row>
    <row r="2534" spans="1:10" x14ac:dyDescent="0.25">
      <c r="A2534" s="27"/>
      <c r="B2534" s="27"/>
      <c r="C2534" s="27"/>
      <c r="D2534" s="27"/>
      <c r="E2534" s="27"/>
      <c r="F2534" s="27"/>
      <c r="G2534" s="27"/>
      <c r="H2534" s="101"/>
      <c r="I2534" s="27"/>
      <c r="J2534" s="27"/>
    </row>
    <row r="2535" spans="1:10" x14ac:dyDescent="0.25">
      <c r="A2535" s="27"/>
      <c r="B2535" s="27"/>
      <c r="C2535" s="27"/>
      <c r="D2535" s="27"/>
      <c r="E2535" s="27"/>
      <c r="F2535" s="27"/>
      <c r="G2535" s="27"/>
      <c r="H2535" s="101"/>
      <c r="I2535" s="27"/>
      <c r="J2535" s="27"/>
    </row>
    <row r="2536" spans="1:10" x14ac:dyDescent="0.25">
      <c r="A2536" s="27"/>
      <c r="B2536" s="27"/>
      <c r="C2536" s="27"/>
      <c r="D2536" s="27"/>
      <c r="E2536" s="27"/>
      <c r="F2536" s="27"/>
      <c r="G2536" s="27"/>
      <c r="H2536" s="101"/>
      <c r="I2536" s="27"/>
      <c r="J2536" s="27"/>
    </row>
    <row r="2537" spans="1:10" x14ac:dyDescent="0.25">
      <c r="A2537" s="27"/>
      <c r="B2537" s="27"/>
      <c r="C2537" s="27"/>
      <c r="D2537" s="27"/>
      <c r="E2537" s="27"/>
      <c r="F2537" s="27"/>
      <c r="G2537" s="27"/>
      <c r="H2537" s="101"/>
      <c r="I2537" s="27"/>
      <c r="J2537" s="27"/>
    </row>
    <row r="2538" spans="1:10" x14ac:dyDescent="0.25">
      <c r="A2538" s="27"/>
      <c r="B2538" s="27"/>
      <c r="C2538" s="27"/>
      <c r="D2538" s="27"/>
      <c r="E2538" s="27"/>
      <c r="F2538" s="27"/>
      <c r="G2538" s="27"/>
      <c r="H2538" s="101"/>
      <c r="I2538" s="27"/>
      <c r="J2538" s="27"/>
    </row>
    <row r="2539" spans="1:10" x14ac:dyDescent="0.25">
      <c r="A2539" s="27"/>
      <c r="B2539" s="27"/>
      <c r="C2539" s="27"/>
      <c r="D2539" s="27"/>
      <c r="E2539" s="27"/>
      <c r="F2539" s="27"/>
      <c r="G2539" s="27"/>
      <c r="H2539" s="101"/>
      <c r="I2539" s="27"/>
      <c r="J2539" s="27"/>
    </row>
    <row r="2540" spans="1:10" x14ac:dyDescent="0.25">
      <c r="A2540" s="27"/>
      <c r="B2540" s="27"/>
      <c r="C2540" s="27"/>
      <c r="D2540" s="27"/>
      <c r="E2540" s="27"/>
      <c r="F2540" s="27"/>
      <c r="G2540" s="27"/>
      <c r="H2540" s="101"/>
      <c r="I2540" s="27"/>
      <c r="J2540" s="27"/>
    </row>
    <row r="2541" spans="1:10" x14ac:dyDescent="0.25">
      <c r="A2541" s="27"/>
      <c r="B2541" s="27"/>
      <c r="C2541" s="27"/>
      <c r="D2541" s="27"/>
      <c r="E2541" s="27"/>
      <c r="F2541" s="27"/>
      <c r="G2541" s="27"/>
      <c r="H2541" s="101"/>
      <c r="I2541" s="27"/>
      <c r="J2541" s="27"/>
    </row>
    <row r="2542" spans="1:10" x14ac:dyDescent="0.25">
      <c r="A2542" s="27"/>
      <c r="B2542" s="27"/>
      <c r="C2542" s="27"/>
      <c r="D2542" s="27"/>
      <c r="E2542" s="27"/>
      <c r="F2542" s="27"/>
      <c r="G2542" s="27"/>
      <c r="H2542" s="101"/>
      <c r="I2542" s="27"/>
      <c r="J2542" s="27"/>
    </row>
    <row r="2543" spans="1:10" x14ac:dyDescent="0.25">
      <c r="A2543" s="27"/>
      <c r="B2543" s="27"/>
      <c r="C2543" s="27"/>
      <c r="D2543" s="27"/>
      <c r="E2543" s="27"/>
      <c r="F2543" s="27"/>
      <c r="G2543" s="27"/>
      <c r="H2543" s="101"/>
      <c r="I2543" s="27"/>
      <c r="J2543" s="27"/>
    </row>
    <row r="2544" spans="1:10" x14ac:dyDescent="0.25">
      <c r="A2544" s="27"/>
      <c r="B2544" s="27"/>
      <c r="C2544" s="27"/>
      <c r="D2544" s="27"/>
      <c r="E2544" s="27"/>
      <c r="F2544" s="27"/>
      <c r="G2544" s="27"/>
      <c r="H2544" s="101"/>
      <c r="I2544" s="27"/>
      <c r="J2544" s="27"/>
    </row>
    <row r="2545" spans="1:10" x14ac:dyDescent="0.25">
      <c r="A2545" s="27"/>
      <c r="B2545" s="27"/>
      <c r="C2545" s="27"/>
      <c r="D2545" s="27"/>
      <c r="E2545" s="27"/>
      <c r="F2545" s="27"/>
      <c r="G2545" s="27"/>
      <c r="H2545" s="101"/>
      <c r="I2545" s="27"/>
      <c r="J2545" s="27"/>
    </row>
    <row r="2546" spans="1:10" x14ac:dyDescent="0.25">
      <c r="A2546" s="27"/>
      <c r="B2546" s="27"/>
      <c r="C2546" s="27"/>
      <c r="D2546" s="27"/>
      <c r="E2546" s="27"/>
      <c r="F2546" s="27"/>
      <c r="G2546" s="27"/>
      <c r="H2546" s="101"/>
      <c r="I2546" s="27"/>
      <c r="J2546" s="27"/>
    </row>
    <row r="2547" spans="1:10" x14ac:dyDescent="0.25">
      <c r="A2547" s="27"/>
      <c r="B2547" s="27"/>
      <c r="C2547" s="27"/>
      <c r="D2547" s="27"/>
      <c r="E2547" s="27"/>
      <c r="F2547" s="27"/>
      <c r="G2547" s="27"/>
      <c r="H2547" s="101"/>
      <c r="I2547" s="27"/>
      <c r="J2547" s="27"/>
    </row>
    <row r="2548" spans="1:10" x14ac:dyDescent="0.25">
      <c r="A2548" s="27"/>
      <c r="B2548" s="27"/>
      <c r="C2548" s="27"/>
      <c r="D2548" s="27"/>
      <c r="E2548" s="27"/>
      <c r="F2548" s="27"/>
      <c r="G2548" s="27"/>
      <c r="H2548" s="101"/>
      <c r="I2548" s="27"/>
      <c r="J2548" s="27"/>
    </row>
    <row r="2549" spans="1:10" x14ac:dyDescent="0.25">
      <c r="A2549" s="27"/>
      <c r="B2549" s="27"/>
      <c r="C2549" s="27"/>
      <c r="D2549" s="27"/>
      <c r="E2549" s="27"/>
      <c r="F2549" s="27"/>
      <c r="G2549" s="27"/>
      <c r="H2549" s="101"/>
      <c r="I2549" s="27"/>
      <c r="J2549" s="27"/>
    </row>
    <row r="2550" spans="1:10" x14ac:dyDescent="0.25">
      <c r="A2550" s="27"/>
      <c r="B2550" s="27"/>
      <c r="C2550" s="27"/>
      <c r="D2550" s="27"/>
      <c r="E2550" s="27"/>
      <c r="F2550" s="27"/>
      <c r="G2550" s="27"/>
      <c r="H2550" s="101"/>
      <c r="I2550" s="27"/>
      <c r="J2550" s="27"/>
    </row>
    <row r="2551" spans="1:10" x14ac:dyDescent="0.25">
      <c r="A2551" s="27"/>
      <c r="B2551" s="27"/>
      <c r="C2551" s="27"/>
      <c r="D2551" s="27"/>
      <c r="E2551" s="27"/>
      <c r="F2551" s="27"/>
      <c r="G2551" s="27"/>
      <c r="H2551" s="101"/>
      <c r="I2551" s="27"/>
      <c r="J2551" s="27"/>
    </row>
    <row r="2552" spans="1:10" x14ac:dyDescent="0.25">
      <c r="A2552" s="27"/>
      <c r="B2552" s="27"/>
      <c r="C2552" s="27"/>
      <c r="D2552" s="27"/>
      <c r="E2552" s="27"/>
      <c r="F2552" s="27"/>
      <c r="G2552" s="27"/>
      <c r="H2552" s="101"/>
      <c r="I2552" s="27"/>
      <c r="J2552" s="27"/>
    </row>
    <row r="2553" spans="1:10" x14ac:dyDescent="0.25">
      <c r="A2553" s="27"/>
      <c r="B2553" s="27"/>
      <c r="C2553" s="27"/>
      <c r="D2553" s="27"/>
      <c r="E2553" s="27"/>
      <c r="F2553" s="27"/>
      <c r="G2553" s="27"/>
      <c r="H2553" s="101"/>
      <c r="I2553" s="27"/>
      <c r="J2553" s="27"/>
    </row>
    <row r="2554" spans="1:10" x14ac:dyDescent="0.25">
      <c r="A2554" s="27"/>
      <c r="B2554" s="27"/>
      <c r="C2554" s="27"/>
      <c r="D2554" s="27"/>
      <c r="E2554" s="27"/>
      <c r="F2554" s="27"/>
      <c r="G2554" s="27"/>
      <c r="H2554" s="101"/>
      <c r="I2554" s="27"/>
      <c r="J2554" s="27"/>
    </row>
    <row r="2555" spans="1:10" x14ac:dyDescent="0.25">
      <c r="A2555" s="27"/>
      <c r="B2555" s="27"/>
      <c r="C2555" s="27"/>
      <c r="D2555" s="27"/>
      <c r="E2555" s="27"/>
      <c r="F2555" s="27"/>
      <c r="G2555" s="27"/>
      <c r="H2555" s="101"/>
      <c r="I2555" s="27"/>
      <c r="J2555" s="27"/>
    </row>
    <row r="2556" spans="1:10" x14ac:dyDescent="0.25">
      <c r="A2556" s="27"/>
      <c r="B2556" s="27"/>
      <c r="C2556" s="27"/>
      <c r="D2556" s="27"/>
      <c r="E2556" s="27"/>
      <c r="F2556" s="27"/>
      <c r="G2556" s="27"/>
      <c r="H2556" s="101"/>
      <c r="I2556" s="27"/>
      <c r="J2556" s="27"/>
    </row>
    <row r="2557" spans="1:10" x14ac:dyDescent="0.25">
      <c r="A2557" s="27"/>
      <c r="B2557" s="27"/>
      <c r="C2557" s="27"/>
      <c r="D2557" s="27"/>
      <c r="E2557" s="27"/>
      <c r="F2557" s="27"/>
      <c r="G2557" s="27"/>
      <c r="H2557" s="101"/>
      <c r="I2557" s="27"/>
      <c r="J2557" s="27"/>
    </row>
    <row r="2558" spans="1:10" x14ac:dyDescent="0.25">
      <c r="A2558" s="27"/>
      <c r="B2558" s="27"/>
      <c r="C2558" s="27"/>
      <c r="D2558" s="27"/>
      <c r="E2558" s="27"/>
      <c r="F2558" s="27"/>
      <c r="G2558" s="27"/>
      <c r="H2558" s="101"/>
      <c r="I2558" s="27"/>
      <c r="J2558" s="27"/>
    </row>
    <row r="2559" spans="1:10" x14ac:dyDescent="0.25">
      <c r="A2559" s="27"/>
      <c r="B2559" s="27"/>
      <c r="C2559" s="27"/>
      <c r="D2559" s="27"/>
      <c r="E2559" s="27"/>
      <c r="F2559" s="27"/>
      <c r="G2559" s="27"/>
      <c r="H2559" s="101"/>
      <c r="I2559" s="27"/>
      <c r="J2559" s="27"/>
    </row>
    <row r="2560" spans="1:10" x14ac:dyDescent="0.25">
      <c r="A2560" s="27"/>
      <c r="B2560" s="27"/>
      <c r="C2560" s="27"/>
      <c r="D2560" s="27"/>
      <c r="E2560" s="27"/>
      <c r="F2560" s="27"/>
      <c r="G2560" s="27"/>
      <c r="H2560" s="101"/>
      <c r="I2560" s="27"/>
      <c r="J2560" s="27"/>
    </row>
    <row r="2561" spans="1:10" x14ac:dyDescent="0.25">
      <c r="A2561" s="27"/>
      <c r="B2561" s="27"/>
      <c r="C2561" s="27"/>
      <c r="D2561" s="27"/>
      <c r="E2561" s="27"/>
      <c r="F2561" s="27"/>
      <c r="G2561" s="27"/>
      <c r="H2561" s="101"/>
      <c r="I2561" s="27"/>
      <c r="J2561" s="27"/>
    </row>
    <row r="2562" spans="1:10" x14ac:dyDescent="0.25">
      <c r="A2562" s="27"/>
      <c r="B2562" s="27"/>
      <c r="C2562" s="27"/>
      <c r="D2562" s="27"/>
      <c r="E2562" s="27"/>
      <c r="F2562" s="27"/>
      <c r="G2562" s="27"/>
      <c r="H2562" s="101"/>
      <c r="I2562" s="27"/>
      <c r="J2562" s="27"/>
    </row>
    <row r="2563" spans="1:10" x14ac:dyDescent="0.25">
      <c r="A2563" s="27"/>
      <c r="B2563" s="27"/>
      <c r="C2563" s="27"/>
      <c r="D2563" s="27"/>
      <c r="E2563" s="27"/>
      <c r="F2563" s="27"/>
      <c r="G2563" s="27"/>
      <c r="H2563" s="101"/>
      <c r="I2563" s="27"/>
      <c r="J2563" s="27"/>
    </row>
    <row r="2564" spans="1:10" x14ac:dyDescent="0.25">
      <c r="A2564" s="27"/>
      <c r="B2564" s="27"/>
      <c r="C2564" s="27"/>
      <c r="D2564" s="27"/>
      <c r="E2564" s="27"/>
      <c r="F2564" s="27"/>
      <c r="G2564" s="27"/>
      <c r="H2564" s="101"/>
      <c r="I2564" s="27"/>
      <c r="J2564" s="27"/>
    </row>
    <row r="2565" spans="1:10" x14ac:dyDescent="0.25">
      <c r="A2565" s="27"/>
      <c r="B2565" s="27"/>
      <c r="C2565" s="27"/>
      <c r="D2565" s="27"/>
      <c r="E2565" s="27"/>
      <c r="F2565" s="27"/>
      <c r="G2565" s="27"/>
      <c r="H2565" s="101"/>
      <c r="I2565" s="27"/>
      <c r="J2565" s="27"/>
    </row>
    <row r="2566" spans="1:10" x14ac:dyDescent="0.25">
      <c r="A2566" s="27"/>
      <c r="B2566" s="27"/>
      <c r="C2566" s="27"/>
      <c r="D2566" s="27"/>
      <c r="E2566" s="27"/>
      <c r="F2566" s="27"/>
      <c r="G2566" s="27"/>
      <c r="H2566" s="101"/>
      <c r="I2566" s="27"/>
      <c r="J2566" s="27"/>
    </row>
    <row r="2567" spans="1:10" x14ac:dyDescent="0.25">
      <c r="A2567" s="27"/>
      <c r="B2567" s="27"/>
      <c r="C2567" s="27"/>
      <c r="D2567" s="27"/>
      <c r="E2567" s="27"/>
      <c r="F2567" s="27"/>
      <c r="G2567" s="27"/>
      <c r="H2567" s="101"/>
      <c r="I2567" s="27"/>
      <c r="J2567" s="27"/>
    </row>
    <row r="2568" spans="1:10" x14ac:dyDescent="0.25">
      <c r="A2568" s="27"/>
      <c r="B2568" s="27"/>
      <c r="C2568" s="27"/>
      <c r="D2568" s="27"/>
      <c r="E2568" s="27"/>
      <c r="F2568" s="27"/>
      <c r="G2568" s="27"/>
      <c r="H2568" s="101"/>
      <c r="I2568" s="27"/>
      <c r="J2568" s="27"/>
    </row>
    <row r="2569" spans="1:10" x14ac:dyDescent="0.25">
      <c r="A2569" s="27"/>
      <c r="B2569" s="27"/>
      <c r="C2569" s="27"/>
      <c r="D2569" s="27"/>
      <c r="E2569" s="27"/>
      <c r="F2569" s="27"/>
      <c r="G2569" s="27"/>
      <c r="H2569" s="101"/>
      <c r="I2569" s="27"/>
      <c r="J2569" s="27"/>
    </row>
    <row r="2570" spans="1:10" x14ac:dyDescent="0.25">
      <c r="A2570" s="27"/>
      <c r="B2570" s="27"/>
      <c r="C2570" s="27"/>
      <c r="D2570" s="27"/>
      <c r="E2570" s="27"/>
      <c r="F2570" s="27"/>
      <c r="G2570" s="27"/>
      <c r="H2570" s="101"/>
      <c r="I2570" s="27"/>
      <c r="J2570" s="27"/>
    </row>
    <row r="2571" spans="1:10" x14ac:dyDescent="0.25">
      <c r="A2571" s="27"/>
      <c r="B2571" s="27"/>
      <c r="C2571" s="27"/>
      <c r="D2571" s="27"/>
      <c r="E2571" s="27"/>
      <c r="F2571" s="27"/>
      <c r="G2571" s="27"/>
      <c r="H2571" s="101"/>
      <c r="I2571" s="27"/>
      <c r="J2571" s="27"/>
    </row>
    <row r="2572" spans="1:10" x14ac:dyDescent="0.25">
      <c r="A2572" s="27"/>
      <c r="B2572" s="27"/>
      <c r="C2572" s="27"/>
      <c r="D2572" s="27"/>
      <c r="E2572" s="27"/>
      <c r="F2572" s="27"/>
      <c r="G2572" s="27"/>
      <c r="H2572" s="101"/>
      <c r="I2572" s="27"/>
      <c r="J2572" s="27"/>
    </row>
    <row r="2573" spans="1:10" x14ac:dyDescent="0.25">
      <c r="A2573" s="27"/>
      <c r="B2573" s="27"/>
      <c r="C2573" s="27"/>
      <c r="D2573" s="27"/>
      <c r="E2573" s="27"/>
      <c r="F2573" s="27"/>
      <c r="G2573" s="27"/>
      <c r="H2573" s="101"/>
      <c r="I2573" s="27"/>
      <c r="J2573" s="27"/>
    </row>
    <row r="2574" spans="1:10" x14ac:dyDescent="0.25">
      <c r="A2574" s="27"/>
      <c r="B2574" s="27"/>
      <c r="C2574" s="27"/>
      <c r="D2574" s="27"/>
      <c r="E2574" s="27"/>
      <c r="F2574" s="27"/>
      <c r="G2574" s="27"/>
      <c r="H2574" s="101"/>
      <c r="I2574" s="27"/>
      <c r="J2574" s="27"/>
    </row>
    <row r="2575" spans="1:10" x14ac:dyDescent="0.25">
      <c r="A2575" s="27"/>
      <c r="B2575" s="27"/>
      <c r="C2575" s="27"/>
      <c r="D2575" s="27"/>
      <c r="E2575" s="27"/>
      <c r="F2575" s="27"/>
      <c r="G2575" s="27"/>
      <c r="H2575" s="101"/>
      <c r="I2575" s="27"/>
      <c r="J2575" s="27"/>
    </row>
    <row r="2576" spans="1:10" x14ac:dyDescent="0.25">
      <c r="A2576" s="27"/>
      <c r="B2576" s="27"/>
      <c r="C2576" s="27"/>
      <c r="D2576" s="27"/>
      <c r="E2576" s="27"/>
      <c r="F2576" s="27"/>
      <c r="G2576" s="27"/>
      <c r="H2576" s="101"/>
      <c r="I2576" s="27"/>
      <c r="J2576" s="27"/>
    </row>
    <row r="2577" spans="1:10" x14ac:dyDescent="0.25">
      <c r="A2577" s="27"/>
      <c r="B2577" s="27"/>
      <c r="C2577" s="27"/>
      <c r="D2577" s="27"/>
      <c r="E2577" s="27"/>
      <c r="F2577" s="27"/>
      <c r="G2577" s="27"/>
      <c r="H2577" s="101"/>
      <c r="I2577" s="27"/>
      <c r="J2577" s="27"/>
    </row>
    <row r="2578" spans="1:10" x14ac:dyDescent="0.25">
      <c r="A2578" s="27"/>
      <c r="B2578" s="27"/>
      <c r="C2578" s="27"/>
      <c r="D2578" s="27"/>
      <c r="E2578" s="27"/>
      <c r="F2578" s="27"/>
      <c r="G2578" s="27"/>
      <c r="H2578" s="101"/>
      <c r="I2578" s="27"/>
      <c r="J2578" s="27"/>
    </row>
    <row r="2579" spans="1:10" x14ac:dyDescent="0.25">
      <c r="A2579" s="27"/>
      <c r="B2579" s="27"/>
      <c r="C2579" s="27"/>
      <c r="D2579" s="27"/>
      <c r="E2579" s="27"/>
      <c r="F2579" s="27"/>
      <c r="G2579" s="27"/>
      <c r="H2579" s="101"/>
      <c r="I2579" s="27"/>
      <c r="J2579" s="27"/>
    </row>
    <row r="2580" spans="1:10" x14ac:dyDescent="0.25">
      <c r="A2580" s="27"/>
      <c r="B2580" s="27"/>
      <c r="C2580" s="27"/>
      <c r="D2580" s="27"/>
      <c r="E2580" s="27"/>
      <c r="F2580" s="27"/>
      <c r="G2580" s="27"/>
      <c r="H2580" s="101"/>
      <c r="I2580" s="27"/>
      <c r="J2580" s="27"/>
    </row>
    <row r="2581" spans="1:10" x14ac:dyDescent="0.25">
      <c r="A2581" s="27"/>
      <c r="B2581" s="27"/>
      <c r="C2581" s="27"/>
      <c r="D2581" s="27"/>
      <c r="E2581" s="27"/>
      <c r="F2581" s="27"/>
      <c r="G2581" s="27"/>
      <c r="H2581" s="101"/>
      <c r="I2581" s="27"/>
      <c r="J2581" s="27"/>
    </row>
    <row r="2582" spans="1:10" x14ac:dyDescent="0.25">
      <c r="A2582" s="27"/>
      <c r="B2582" s="27"/>
      <c r="C2582" s="27"/>
      <c r="D2582" s="27"/>
      <c r="E2582" s="27"/>
      <c r="F2582" s="27"/>
      <c r="G2582" s="27"/>
      <c r="H2582" s="101"/>
      <c r="I2582" s="27"/>
      <c r="J2582" s="27"/>
    </row>
    <row r="2583" spans="1:10" x14ac:dyDescent="0.25">
      <c r="A2583" s="27"/>
      <c r="B2583" s="27"/>
      <c r="C2583" s="27"/>
      <c r="D2583" s="27"/>
      <c r="E2583" s="27"/>
      <c r="F2583" s="27"/>
      <c r="G2583" s="27"/>
      <c r="H2583" s="101"/>
      <c r="I2583" s="27"/>
      <c r="J2583" s="27"/>
    </row>
    <row r="2584" spans="1:10" x14ac:dyDescent="0.25">
      <c r="A2584" s="27"/>
      <c r="B2584" s="27"/>
      <c r="C2584" s="27"/>
      <c r="D2584" s="27"/>
      <c r="E2584" s="27"/>
      <c r="F2584" s="27"/>
      <c r="G2584" s="27"/>
      <c r="H2584" s="101"/>
      <c r="I2584" s="27"/>
      <c r="J2584" s="27"/>
    </row>
    <row r="2585" spans="1:10" x14ac:dyDescent="0.25">
      <c r="A2585" s="27"/>
      <c r="B2585" s="27"/>
      <c r="C2585" s="27"/>
      <c r="D2585" s="27"/>
      <c r="E2585" s="27"/>
      <c r="F2585" s="27"/>
      <c r="G2585" s="27"/>
      <c r="H2585" s="101"/>
      <c r="I2585" s="27"/>
      <c r="J2585" s="27"/>
    </row>
    <row r="2586" spans="1:10" x14ac:dyDescent="0.25">
      <c r="A2586" s="27"/>
      <c r="B2586" s="27"/>
      <c r="C2586" s="27"/>
      <c r="D2586" s="27"/>
      <c r="E2586" s="27"/>
      <c r="F2586" s="27"/>
      <c r="G2586" s="27"/>
      <c r="H2586" s="101"/>
      <c r="I2586" s="27"/>
      <c r="J2586" s="27"/>
    </row>
    <row r="2587" spans="1:10" x14ac:dyDescent="0.25">
      <c r="A2587" s="27"/>
      <c r="B2587" s="27"/>
      <c r="C2587" s="27"/>
      <c r="D2587" s="27"/>
      <c r="E2587" s="27"/>
      <c r="F2587" s="27"/>
      <c r="G2587" s="27"/>
      <c r="H2587" s="101"/>
      <c r="I2587" s="27"/>
      <c r="J2587" s="27"/>
    </row>
    <row r="2588" spans="1:10" x14ac:dyDescent="0.25">
      <c r="A2588" s="27"/>
      <c r="B2588" s="27"/>
      <c r="C2588" s="27"/>
      <c r="D2588" s="27"/>
      <c r="E2588" s="27"/>
      <c r="F2588" s="27"/>
      <c r="G2588" s="27"/>
      <c r="H2588" s="101"/>
      <c r="I2588" s="27"/>
      <c r="J2588" s="27"/>
    </row>
    <row r="2589" spans="1:10" x14ac:dyDescent="0.25">
      <c r="A2589" s="27"/>
      <c r="B2589" s="27"/>
      <c r="C2589" s="27"/>
      <c r="D2589" s="27"/>
      <c r="E2589" s="27"/>
      <c r="F2589" s="27"/>
      <c r="G2589" s="27"/>
      <c r="H2589" s="101"/>
      <c r="I2589" s="27"/>
      <c r="J2589" s="27"/>
    </row>
    <row r="2590" spans="1:10" x14ac:dyDescent="0.25">
      <c r="A2590" s="27"/>
      <c r="B2590" s="27"/>
      <c r="C2590" s="27"/>
      <c r="D2590" s="27"/>
      <c r="E2590" s="27"/>
      <c r="F2590" s="27"/>
      <c r="G2590" s="27"/>
      <c r="H2590" s="101"/>
      <c r="I2590" s="27"/>
      <c r="J2590" s="27"/>
    </row>
    <row r="2591" spans="1:10" x14ac:dyDescent="0.25">
      <c r="A2591" s="27"/>
      <c r="B2591" s="27"/>
      <c r="C2591" s="27"/>
      <c r="D2591" s="27"/>
      <c r="E2591" s="27"/>
      <c r="F2591" s="27"/>
      <c r="G2591" s="27"/>
      <c r="H2591" s="101"/>
      <c r="I2591" s="27"/>
      <c r="J2591" s="27"/>
    </row>
    <row r="2592" spans="1:10" x14ac:dyDescent="0.25">
      <c r="A2592" s="27"/>
      <c r="B2592" s="27"/>
      <c r="C2592" s="27"/>
      <c r="D2592" s="27"/>
      <c r="E2592" s="27"/>
      <c r="F2592" s="27"/>
      <c r="G2592" s="27"/>
      <c r="H2592" s="101"/>
      <c r="I2592" s="27"/>
      <c r="J2592" s="27"/>
    </row>
    <row r="2593" spans="1:10" x14ac:dyDescent="0.25">
      <c r="A2593" s="27"/>
      <c r="B2593" s="27"/>
      <c r="C2593" s="27"/>
      <c r="D2593" s="27"/>
      <c r="E2593" s="27"/>
      <c r="F2593" s="27"/>
      <c r="G2593" s="27"/>
      <c r="H2593" s="101"/>
      <c r="I2593" s="27"/>
      <c r="J2593" s="27"/>
    </row>
    <row r="2594" spans="1:10" x14ac:dyDescent="0.25">
      <c r="A2594" s="27"/>
      <c r="B2594" s="27"/>
      <c r="C2594" s="27"/>
      <c r="D2594" s="27"/>
      <c r="E2594" s="27"/>
      <c r="F2594" s="27"/>
      <c r="G2594" s="27"/>
      <c r="H2594" s="101"/>
      <c r="I2594" s="27"/>
      <c r="J2594" s="27"/>
    </row>
    <row r="2595" spans="1:10" x14ac:dyDescent="0.25">
      <c r="A2595" s="27"/>
      <c r="B2595" s="27"/>
      <c r="C2595" s="27"/>
      <c r="D2595" s="27"/>
      <c r="E2595" s="27"/>
      <c r="F2595" s="27"/>
      <c r="G2595" s="27"/>
      <c r="H2595" s="101"/>
      <c r="I2595" s="27"/>
      <c r="J2595" s="27"/>
    </row>
    <row r="2596" spans="1:10" x14ac:dyDescent="0.25">
      <c r="A2596" s="27"/>
      <c r="B2596" s="27"/>
      <c r="C2596" s="27"/>
      <c r="D2596" s="27"/>
      <c r="E2596" s="27"/>
      <c r="F2596" s="27"/>
      <c r="G2596" s="27"/>
      <c r="H2596" s="101"/>
      <c r="I2596" s="27"/>
      <c r="J2596" s="27"/>
    </row>
    <row r="2597" spans="1:10" x14ac:dyDescent="0.25">
      <c r="A2597" s="27"/>
      <c r="B2597" s="27"/>
      <c r="C2597" s="27"/>
      <c r="D2597" s="27"/>
      <c r="E2597" s="27"/>
      <c r="F2597" s="27"/>
      <c r="G2597" s="27"/>
      <c r="H2597" s="101"/>
      <c r="I2597" s="27"/>
      <c r="J2597" s="27"/>
    </row>
    <row r="2598" spans="1:10" x14ac:dyDescent="0.25">
      <c r="A2598" s="27"/>
      <c r="B2598" s="27"/>
      <c r="C2598" s="27"/>
      <c r="D2598" s="27"/>
      <c r="E2598" s="27"/>
      <c r="F2598" s="27"/>
      <c r="G2598" s="27"/>
      <c r="H2598" s="101"/>
      <c r="I2598" s="27"/>
      <c r="J2598" s="27"/>
    </row>
    <row r="2599" spans="1:10" x14ac:dyDescent="0.25">
      <c r="A2599" s="27"/>
      <c r="B2599" s="27"/>
      <c r="C2599" s="27"/>
      <c r="D2599" s="27"/>
      <c r="E2599" s="27"/>
      <c r="F2599" s="27"/>
      <c r="G2599" s="27"/>
      <c r="H2599" s="101"/>
      <c r="I2599" s="27"/>
      <c r="J2599" s="27"/>
    </row>
    <row r="2600" spans="1:10" x14ac:dyDescent="0.25">
      <c r="A2600" s="27"/>
      <c r="B2600" s="27"/>
      <c r="C2600" s="27"/>
      <c r="D2600" s="27"/>
      <c r="E2600" s="27"/>
      <c r="F2600" s="27"/>
      <c r="G2600" s="27"/>
      <c r="H2600" s="101"/>
      <c r="I2600" s="27"/>
      <c r="J2600" s="27"/>
    </row>
    <row r="2601" spans="1:10" x14ac:dyDescent="0.25">
      <c r="A2601" s="27"/>
      <c r="B2601" s="27"/>
      <c r="C2601" s="27"/>
      <c r="D2601" s="27"/>
      <c r="E2601" s="27"/>
      <c r="F2601" s="27"/>
      <c r="G2601" s="27"/>
      <c r="H2601" s="101"/>
      <c r="I2601" s="27"/>
      <c r="J2601" s="27"/>
    </row>
    <row r="2602" spans="1:10" x14ac:dyDescent="0.25">
      <c r="A2602" s="27"/>
      <c r="B2602" s="27"/>
      <c r="C2602" s="27"/>
      <c r="D2602" s="27"/>
      <c r="E2602" s="27"/>
      <c r="F2602" s="27"/>
      <c r="G2602" s="27"/>
      <c r="H2602" s="101"/>
      <c r="I2602" s="27"/>
      <c r="J2602" s="27"/>
    </row>
    <row r="2603" spans="1:10" x14ac:dyDescent="0.25">
      <c r="A2603" s="27"/>
      <c r="B2603" s="27"/>
      <c r="C2603" s="27"/>
      <c r="D2603" s="27"/>
      <c r="E2603" s="27"/>
      <c r="F2603" s="27"/>
      <c r="G2603" s="27"/>
      <c r="H2603" s="101"/>
      <c r="I2603" s="27"/>
      <c r="J2603" s="27"/>
    </row>
    <row r="2604" spans="1:10" x14ac:dyDescent="0.25">
      <c r="A2604" s="27"/>
      <c r="B2604" s="27"/>
      <c r="C2604" s="27"/>
      <c r="D2604" s="27"/>
      <c r="E2604" s="27"/>
      <c r="F2604" s="27"/>
      <c r="G2604" s="27"/>
      <c r="H2604" s="101"/>
      <c r="I2604" s="27"/>
      <c r="J2604" s="27"/>
    </row>
    <row r="2605" spans="1:10" x14ac:dyDescent="0.25">
      <c r="A2605" s="27"/>
      <c r="B2605" s="27"/>
      <c r="C2605" s="27"/>
      <c r="D2605" s="27"/>
      <c r="E2605" s="27"/>
      <c r="F2605" s="27"/>
      <c r="G2605" s="27"/>
      <c r="H2605" s="101"/>
      <c r="I2605" s="27"/>
      <c r="J2605" s="27"/>
    </row>
    <row r="2606" spans="1:10" x14ac:dyDescent="0.25">
      <c r="A2606" s="27"/>
      <c r="B2606" s="27"/>
      <c r="C2606" s="27"/>
      <c r="D2606" s="27"/>
      <c r="E2606" s="27"/>
      <c r="F2606" s="27"/>
      <c r="G2606" s="27"/>
      <c r="H2606" s="101"/>
      <c r="I2606" s="27"/>
      <c r="J2606" s="27"/>
    </row>
    <row r="2607" spans="1:10" x14ac:dyDescent="0.25">
      <c r="A2607" s="27"/>
      <c r="B2607" s="27"/>
      <c r="C2607" s="27"/>
      <c r="D2607" s="27"/>
      <c r="E2607" s="27"/>
      <c r="F2607" s="27"/>
      <c r="G2607" s="27"/>
      <c r="H2607" s="101"/>
      <c r="I2607" s="27"/>
      <c r="J2607" s="27"/>
    </row>
    <row r="2608" spans="1:10" x14ac:dyDescent="0.25">
      <c r="A2608" s="27"/>
      <c r="B2608" s="27"/>
      <c r="C2608" s="27"/>
      <c r="D2608" s="27"/>
      <c r="E2608" s="27"/>
      <c r="F2608" s="27"/>
      <c r="G2608" s="27"/>
      <c r="H2608" s="101"/>
      <c r="I2608" s="27"/>
      <c r="J2608" s="27"/>
    </row>
    <row r="2609" spans="1:10" x14ac:dyDescent="0.25">
      <c r="A2609" s="27"/>
      <c r="B2609" s="27"/>
      <c r="C2609" s="27"/>
      <c r="D2609" s="27"/>
      <c r="E2609" s="27"/>
      <c r="F2609" s="27"/>
      <c r="G2609" s="27"/>
      <c r="H2609" s="101"/>
      <c r="I2609" s="27"/>
      <c r="J2609" s="27"/>
    </row>
    <row r="2610" spans="1:10" x14ac:dyDescent="0.25">
      <c r="A2610" s="27"/>
      <c r="B2610" s="27"/>
      <c r="C2610" s="27"/>
      <c r="D2610" s="27"/>
      <c r="E2610" s="27"/>
      <c r="F2610" s="27"/>
      <c r="G2610" s="27"/>
      <c r="H2610" s="101"/>
      <c r="I2610" s="27"/>
      <c r="J2610" s="27"/>
    </row>
    <row r="2611" spans="1:10" x14ac:dyDescent="0.25">
      <c r="A2611" s="27"/>
      <c r="B2611" s="27"/>
      <c r="C2611" s="27"/>
      <c r="D2611" s="27"/>
      <c r="E2611" s="27"/>
      <c r="F2611" s="27"/>
      <c r="G2611" s="27"/>
      <c r="H2611" s="101"/>
      <c r="I2611" s="27"/>
      <c r="J2611" s="27"/>
    </row>
    <row r="2612" spans="1:10" x14ac:dyDescent="0.25">
      <c r="A2612" s="27"/>
      <c r="B2612" s="27"/>
      <c r="C2612" s="27"/>
      <c r="D2612" s="27"/>
      <c r="E2612" s="27"/>
      <c r="F2612" s="27"/>
      <c r="G2612" s="27"/>
      <c r="H2612" s="101"/>
      <c r="I2612" s="27"/>
      <c r="J2612" s="27"/>
    </row>
    <row r="2613" spans="1:10" x14ac:dyDescent="0.25">
      <c r="A2613" s="27"/>
      <c r="B2613" s="27"/>
      <c r="C2613" s="27"/>
      <c r="D2613" s="27"/>
      <c r="E2613" s="27"/>
      <c r="F2613" s="27"/>
      <c r="G2613" s="27"/>
      <c r="H2613" s="101"/>
      <c r="I2613" s="27"/>
      <c r="J2613" s="27"/>
    </row>
    <row r="2614" spans="1:10" x14ac:dyDescent="0.25">
      <c r="A2614" s="27"/>
      <c r="B2614" s="27"/>
      <c r="C2614" s="27"/>
      <c r="D2614" s="27"/>
      <c r="E2614" s="27"/>
      <c r="F2614" s="27"/>
      <c r="G2614" s="27"/>
      <c r="H2614" s="101"/>
      <c r="I2614" s="27"/>
      <c r="J2614" s="27"/>
    </row>
    <row r="2615" spans="1:10" x14ac:dyDescent="0.25">
      <c r="A2615" s="27"/>
      <c r="B2615" s="27"/>
      <c r="C2615" s="27"/>
      <c r="D2615" s="27"/>
      <c r="E2615" s="27"/>
      <c r="F2615" s="27"/>
      <c r="G2615" s="27"/>
      <c r="H2615" s="101"/>
      <c r="I2615" s="27"/>
      <c r="J2615" s="27"/>
    </row>
    <row r="2616" spans="1:10" x14ac:dyDescent="0.25">
      <c r="A2616" s="27"/>
      <c r="B2616" s="27"/>
      <c r="C2616" s="27"/>
      <c r="D2616" s="27"/>
      <c r="E2616" s="27"/>
      <c r="F2616" s="27"/>
      <c r="G2616" s="27"/>
      <c r="H2616" s="101"/>
      <c r="I2616" s="27"/>
      <c r="J2616" s="27"/>
    </row>
    <row r="2617" spans="1:10" x14ac:dyDescent="0.25">
      <c r="A2617" s="27"/>
      <c r="B2617" s="27"/>
      <c r="C2617" s="27"/>
      <c r="D2617" s="27"/>
      <c r="E2617" s="27"/>
      <c r="F2617" s="27"/>
      <c r="G2617" s="27"/>
      <c r="H2617" s="101"/>
      <c r="I2617" s="27"/>
      <c r="J2617" s="27"/>
    </row>
    <row r="2618" spans="1:10" x14ac:dyDescent="0.25">
      <c r="A2618" s="27"/>
      <c r="B2618" s="27"/>
      <c r="C2618" s="27"/>
      <c r="D2618" s="27"/>
      <c r="E2618" s="27"/>
      <c r="F2618" s="27"/>
      <c r="G2618" s="27"/>
      <c r="H2618" s="101"/>
      <c r="I2618" s="27"/>
      <c r="J2618" s="27"/>
    </row>
    <row r="2619" spans="1:10" x14ac:dyDescent="0.25">
      <c r="A2619" s="27"/>
      <c r="B2619" s="27"/>
      <c r="C2619" s="27"/>
      <c r="D2619" s="27"/>
      <c r="E2619" s="27"/>
      <c r="F2619" s="27"/>
      <c r="G2619" s="27"/>
      <c r="H2619" s="101"/>
      <c r="I2619" s="27"/>
      <c r="J2619" s="27"/>
    </row>
    <row r="2620" spans="1:10" x14ac:dyDescent="0.25">
      <c r="A2620" s="27"/>
      <c r="B2620" s="27"/>
      <c r="C2620" s="27"/>
      <c r="D2620" s="27"/>
      <c r="E2620" s="27"/>
      <c r="F2620" s="27"/>
      <c r="G2620" s="27"/>
      <c r="H2620" s="101"/>
      <c r="I2620" s="27"/>
      <c r="J2620" s="27"/>
    </row>
    <row r="2621" spans="1:10" x14ac:dyDescent="0.25">
      <c r="A2621" s="27"/>
      <c r="B2621" s="27"/>
      <c r="C2621" s="27"/>
      <c r="D2621" s="27"/>
      <c r="E2621" s="27"/>
      <c r="F2621" s="27"/>
      <c r="G2621" s="27"/>
      <c r="H2621" s="101"/>
      <c r="I2621" s="27"/>
      <c r="J2621" s="27"/>
    </row>
    <row r="2622" spans="1:10" x14ac:dyDescent="0.25">
      <c r="A2622" s="27"/>
      <c r="B2622" s="27"/>
      <c r="C2622" s="27"/>
      <c r="D2622" s="27"/>
      <c r="E2622" s="27"/>
      <c r="F2622" s="27"/>
      <c r="G2622" s="27"/>
      <c r="H2622" s="101"/>
      <c r="I2622" s="27"/>
      <c r="J2622" s="27"/>
    </row>
    <row r="2623" spans="1:10" x14ac:dyDescent="0.25">
      <c r="A2623" s="27"/>
      <c r="B2623" s="27"/>
      <c r="C2623" s="27"/>
      <c r="D2623" s="27"/>
      <c r="E2623" s="27"/>
      <c r="F2623" s="27"/>
      <c r="G2623" s="27"/>
      <c r="H2623" s="101"/>
      <c r="I2623" s="27"/>
      <c r="J2623" s="27"/>
    </row>
    <row r="2624" spans="1:10" x14ac:dyDescent="0.25">
      <c r="A2624" s="27"/>
      <c r="B2624" s="27"/>
      <c r="C2624" s="27"/>
      <c r="D2624" s="27"/>
      <c r="E2624" s="27"/>
      <c r="F2624" s="27"/>
      <c r="G2624" s="27"/>
      <c r="H2624" s="101"/>
      <c r="I2624" s="27"/>
      <c r="J2624" s="27"/>
    </row>
    <row r="2625" spans="1:10" x14ac:dyDescent="0.25">
      <c r="A2625" s="27"/>
      <c r="B2625" s="27"/>
      <c r="C2625" s="27"/>
      <c r="D2625" s="27"/>
      <c r="E2625" s="27"/>
      <c r="F2625" s="27"/>
      <c r="G2625" s="27"/>
      <c r="H2625" s="101"/>
      <c r="I2625" s="27"/>
      <c r="J2625" s="27"/>
    </row>
    <row r="2626" spans="1:10" x14ac:dyDescent="0.25">
      <c r="A2626" s="27"/>
      <c r="B2626" s="27"/>
      <c r="C2626" s="27"/>
      <c r="D2626" s="27"/>
      <c r="E2626" s="27"/>
      <c r="F2626" s="27"/>
      <c r="G2626" s="27"/>
      <c r="H2626" s="101"/>
      <c r="I2626" s="27"/>
      <c r="J2626" s="27"/>
    </row>
    <row r="2627" spans="1:10" x14ac:dyDescent="0.25">
      <c r="A2627" s="27"/>
      <c r="B2627" s="27"/>
      <c r="C2627" s="27"/>
      <c r="D2627" s="27"/>
      <c r="E2627" s="27"/>
      <c r="F2627" s="27"/>
      <c r="G2627" s="27"/>
      <c r="H2627" s="101"/>
      <c r="I2627" s="27"/>
      <c r="J2627" s="27"/>
    </row>
    <row r="2628" spans="1:10" x14ac:dyDescent="0.25">
      <c r="A2628" s="27"/>
      <c r="B2628" s="27"/>
      <c r="C2628" s="27"/>
      <c r="D2628" s="27"/>
      <c r="E2628" s="27"/>
      <c r="F2628" s="27"/>
      <c r="G2628" s="27"/>
      <c r="H2628" s="101"/>
      <c r="I2628" s="27"/>
      <c r="J2628" s="27"/>
    </row>
    <row r="2629" spans="1:10" x14ac:dyDescent="0.25">
      <c r="A2629" s="27"/>
      <c r="B2629" s="27"/>
      <c r="C2629" s="27"/>
      <c r="D2629" s="27"/>
      <c r="E2629" s="27"/>
      <c r="F2629" s="27"/>
      <c r="G2629" s="27"/>
      <c r="H2629" s="101"/>
      <c r="I2629" s="27"/>
      <c r="J2629" s="27"/>
    </row>
    <row r="2630" spans="1:10" x14ac:dyDescent="0.25">
      <c r="A2630" s="27"/>
      <c r="B2630" s="27"/>
      <c r="C2630" s="27"/>
      <c r="D2630" s="27"/>
      <c r="E2630" s="27"/>
      <c r="F2630" s="27"/>
      <c r="G2630" s="27"/>
      <c r="H2630" s="101"/>
      <c r="I2630" s="27"/>
      <c r="J2630" s="27"/>
    </row>
    <row r="2631" spans="1:10" x14ac:dyDescent="0.25">
      <c r="A2631" s="27"/>
      <c r="B2631" s="27"/>
      <c r="C2631" s="27"/>
      <c r="D2631" s="27"/>
      <c r="E2631" s="27"/>
      <c r="F2631" s="27"/>
      <c r="G2631" s="27"/>
      <c r="H2631" s="101"/>
      <c r="I2631" s="27"/>
      <c r="J2631" s="27"/>
    </row>
    <row r="2632" spans="1:10" x14ac:dyDescent="0.25">
      <c r="A2632" s="27"/>
      <c r="B2632" s="27"/>
      <c r="C2632" s="27"/>
      <c r="D2632" s="27"/>
      <c r="E2632" s="27"/>
      <c r="F2632" s="27"/>
      <c r="G2632" s="27"/>
      <c r="H2632" s="101"/>
      <c r="I2632" s="27"/>
      <c r="J2632" s="27"/>
    </row>
    <row r="2633" spans="1:10" x14ac:dyDescent="0.25">
      <c r="A2633" s="27"/>
      <c r="B2633" s="27"/>
      <c r="C2633" s="27"/>
      <c r="D2633" s="27"/>
      <c r="E2633" s="27"/>
      <c r="F2633" s="27"/>
      <c r="G2633" s="27"/>
      <c r="H2633" s="101"/>
      <c r="I2633" s="27"/>
      <c r="J2633" s="27"/>
    </row>
    <row r="2634" spans="1:10" x14ac:dyDescent="0.25">
      <c r="A2634" s="27"/>
      <c r="B2634" s="27"/>
      <c r="C2634" s="27"/>
      <c r="D2634" s="27"/>
      <c r="E2634" s="27"/>
      <c r="F2634" s="27"/>
      <c r="G2634" s="27"/>
      <c r="H2634" s="101"/>
      <c r="I2634" s="27"/>
      <c r="J2634" s="27"/>
    </row>
    <row r="2635" spans="1:10" x14ac:dyDescent="0.25">
      <c r="A2635" s="27"/>
      <c r="B2635" s="27"/>
      <c r="C2635" s="27"/>
      <c r="D2635" s="27"/>
      <c r="E2635" s="27"/>
      <c r="F2635" s="27"/>
      <c r="G2635" s="27"/>
      <c r="H2635" s="101"/>
      <c r="I2635" s="27"/>
      <c r="J2635" s="27"/>
    </row>
    <row r="2636" spans="1:10" x14ac:dyDescent="0.25">
      <c r="A2636" s="27"/>
      <c r="B2636" s="27"/>
      <c r="C2636" s="27"/>
      <c r="D2636" s="27"/>
      <c r="E2636" s="27"/>
      <c r="F2636" s="27"/>
      <c r="G2636" s="27"/>
      <c r="H2636" s="101"/>
      <c r="I2636" s="27"/>
      <c r="J2636" s="27"/>
    </row>
    <row r="2637" spans="1:10" x14ac:dyDescent="0.25">
      <c r="A2637" s="27"/>
      <c r="B2637" s="27"/>
      <c r="C2637" s="27"/>
      <c r="D2637" s="27"/>
      <c r="E2637" s="27"/>
      <c r="F2637" s="27"/>
      <c r="G2637" s="27"/>
      <c r="H2637" s="101"/>
      <c r="I2637" s="27"/>
      <c r="J2637" s="27"/>
    </row>
    <row r="2638" spans="1:10" x14ac:dyDescent="0.25">
      <c r="A2638" s="27"/>
      <c r="B2638" s="27"/>
      <c r="C2638" s="27"/>
      <c r="D2638" s="27"/>
      <c r="E2638" s="27"/>
      <c r="F2638" s="27"/>
      <c r="G2638" s="27"/>
      <c r="H2638" s="101"/>
      <c r="I2638" s="27"/>
      <c r="J2638" s="27"/>
    </row>
    <row r="2639" spans="1:10" x14ac:dyDescent="0.25">
      <c r="A2639" s="27"/>
      <c r="B2639" s="27"/>
      <c r="C2639" s="27"/>
      <c r="D2639" s="27"/>
      <c r="E2639" s="27"/>
      <c r="F2639" s="27"/>
      <c r="G2639" s="27"/>
      <c r="H2639" s="101"/>
      <c r="I2639" s="27"/>
      <c r="J2639" s="27"/>
    </row>
    <row r="2640" spans="1:10" x14ac:dyDescent="0.25">
      <c r="A2640" s="27"/>
      <c r="B2640" s="27"/>
      <c r="C2640" s="27"/>
      <c r="D2640" s="27"/>
      <c r="E2640" s="27"/>
      <c r="F2640" s="27"/>
      <c r="G2640" s="27"/>
      <c r="H2640" s="101"/>
      <c r="I2640" s="27"/>
      <c r="J2640" s="27"/>
    </row>
    <row r="2641" spans="1:10" x14ac:dyDescent="0.25">
      <c r="A2641" s="27"/>
      <c r="B2641" s="27"/>
      <c r="C2641" s="27"/>
      <c r="D2641" s="27"/>
      <c r="E2641" s="27"/>
      <c r="F2641" s="27"/>
      <c r="G2641" s="27"/>
      <c r="H2641" s="101"/>
      <c r="I2641" s="27"/>
      <c r="J2641" s="27"/>
    </row>
    <row r="2642" spans="1:10" x14ac:dyDescent="0.25">
      <c r="A2642" s="27"/>
      <c r="B2642" s="27"/>
      <c r="C2642" s="27"/>
      <c r="D2642" s="27"/>
      <c r="E2642" s="27"/>
      <c r="F2642" s="27"/>
      <c r="G2642" s="27"/>
      <c r="H2642" s="101"/>
      <c r="I2642" s="27"/>
      <c r="J2642" s="27"/>
    </row>
    <row r="2643" spans="1:10" x14ac:dyDescent="0.25">
      <c r="A2643" s="27"/>
      <c r="B2643" s="27"/>
      <c r="C2643" s="27"/>
      <c r="D2643" s="27"/>
      <c r="E2643" s="27"/>
      <c r="F2643" s="27"/>
      <c r="G2643" s="27"/>
      <c r="H2643" s="101"/>
      <c r="I2643" s="27"/>
      <c r="J2643" s="27"/>
    </row>
    <row r="2644" spans="1:10" x14ac:dyDescent="0.25">
      <c r="A2644" s="27"/>
      <c r="B2644" s="27"/>
      <c r="C2644" s="27"/>
      <c r="D2644" s="27"/>
      <c r="E2644" s="27"/>
      <c r="F2644" s="27"/>
      <c r="G2644" s="27"/>
      <c r="H2644" s="101"/>
      <c r="I2644" s="27"/>
      <c r="J2644" s="27"/>
    </row>
    <row r="2645" spans="1:10" x14ac:dyDescent="0.25">
      <c r="A2645" s="27"/>
      <c r="B2645" s="27"/>
      <c r="C2645" s="27"/>
      <c r="D2645" s="27"/>
      <c r="E2645" s="27"/>
      <c r="F2645" s="27"/>
      <c r="G2645" s="27"/>
      <c r="H2645" s="101"/>
      <c r="I2645" s="27"/>
      <c r="J2645" s="27"/>
    </row>
    <row r="2646" spans="1:10" x14ac:dyDescent="0.25">
      <c r="A2646" s="27"/>
      <c r="B2646" s="27"/>
      <c r="C2646" s="27"/>
      <c r="D2646" s="27"/>
      <c r="E2646" s="27"/>
      <c r="F2646" s="27"/>
      <c r="G2646" s="27"/>
      <c r="H2646" s="101"/>
      <c r="I2646" s="27"/>
      <c r="J2646" s="27"/>
    </row>
    <row r="2647" spans="1:10" x14ac:dyDescent="0.25">
      <c r="A2647" s="27"/>
      <c r="B2647" s="27"/>
      <c r="C2647" s="27"/>
      <c r="D2647" s="27"/>
      <c r="E2647" s="27"/>
      <c r="F2647" s="27"/>
      <c r="G2647" s="27"/>
      <c r="H2647" s="101"/>
      <c r="I2647" s="27"/>
      <c r="J2647" s="27"/>
    </row>
    <row r="2648" spans="1:10" x14ac:dyDescent="0.25">
      <c r="A2648" s="27"/>
      <c r="B2648" s="27"/>
      <c r="C2648" s="27"/>
      <c r="D2648" s="27"/>
      <c r="E2648" s="27"/>
      <c r="F2648" s="27"/>
      <c r="G2648" s="27"/>
      <c r="H2648" s="101"/>
      <c r="I2648" s="27"/>
      <c r="J2648" s="27"/>
    </row>
    <row r="2649" spans="1:10" x14ac:dyDescent="0.25">
      <c r="A2649" s="27"/>
      <c r="B2649" s="27"/>
      <c r="C2649" s="27"/>
      <c r="D2649" s="27"/>
      <c r="E2649" s="27"/>
      <c r="F2649" s="27"/>
      <c r="G2649" s="27"/>
      <c r="H2649" s="101"/>
      <c r="I2649" s="27"/>
      <c r="J2649" s="27"/>
    </row>
    <row r="2650" spans="1:10" x14ac:dyDescent="0.25">
      <c r="A2650" s="27"/>
      <c r="B2650" s="27"/>
      <c r="C2650" s="27"/>
      <c r="D2650" s="27"/>
      <c r="E2650" s="27"/>
      <c r="F2650" s="27"/>
      <c r="G2650" s="27"/>
      <c r="H2650" s="101"/>
      <c r="I2650" s="27"/>
      <c r="J2650" s="27"/>
    </row>
    <row r="2651" spans="1:10" x14ac:dyDescent="0.25">
      <c r="A2651" s="27"/>
      <c r="B2651" s="27"/>
      <c r="C2651" s="27"/>
      <c r="D2651" s="27"/>
      <c r="E2651" s="27"/>
      <c r="F2651" s="27"/>
      <c r="G2651" s="27"/>
      <c r="H2651" s="101"/>
      <c r="I2651" s="27"/>
      <c r="J2651" s="27"/>
    </row>
    <row r="2652" spans="1:10" x14ac:dyDescent="0.25">
      <c r="A2652" s="27"/>
      <c r="B2652" s="27"/>
      <c r="C2652" s="27"/>
      <c r="D2652" s="27"/>
      <c r="E2652" s="27"/>
      <c r="F2652" s="27"/>
      <c r="G2652" s="27"/>
      <c r="H2652" s="101"/>
      <c r="I2652" s="27"/>
      <c r="J2652" s="27"/>
    </row>
    <row r="2653" spans="1:10" x14ac:dyDescent="0.25">
      <c r="A2653" s="27"/>
      <c r="B2653" s="27"/>
      <c r="C2653" s="27"/>
      <c r="D2653" s="27"/>
      <c r="E2653" s="27"/>
      <c r="F2653" s="27"/>
      <c r="G2653" s="27"/>
      <c r="H2653" s="101"/>
      <c r="I2653" s="27"/>
      <c r="J2653" s="27"/>
    </row>
    <row r="2654" spans="1:10" x14ac:dyDescent="0.25">
      <c r="A2654" s="27"/>
      <c r="B2654" s="27"/>
      <c r="C2654" s="27"/>
      <c r="D2654" s="27"/>
      <c r="E2654" s="27"/>
      <c r="F2654" s="27"/>
      <c r="G2654" s="27"/>
      <c r="H2654" s="101"/>
      <c r="I2654" s="27"/>
      <c r="J2654" s="27"/>
    </row>
    <row r="2655" spans="1:10" x14ac:dyDescent="0.25">
      <c r="A2655" s="27"/>
      <c r="B2655" s="27"/>
      <c r="C2655" s="27"/>
      <c r="D2655" s="27"/>
      <c r="E2655" s="27"/>
      <c r="F2655" s="27"/>
      <c r="G2655" s="27"/>
      <c r="H2655" s="101"/>
      <c r="I2655" s="27"/>
      <c r="J2655" s="27"/>
    </row>
    <row r="2656" spans="1:10" x14ac:dyDescent="0.25">
      <c r="A2656" s="27"/>
      <c r="B2656" s="27"/>
      <c r="C2656" s="27"/>
      <c r="D2656" s="27"/>
      <c r="E2656" s="27"/>
      <c r="F2656" s="27"/>
      <c r="G2656" s="27"/>
      <c r="H2656" s="101"/>
      <c r="I2656" s="27"/>
      <c r="J2656" s="27"/>
    </row>
    <row r="2657" spans="1:10" x14ac:dyDescent="0.25">
      <c r="A2657" s="27"/>
      <c r="B2657" s="27"/>
      <c r="C2657" s="27"/>
      <c r="D2657" s="27"/>
      <c r="E2657" s="27"/>
      <c r="F2657" s="27"/>
      <c r="G2657" s="27"/>
      <c r="H2657" s="101"/>
      <c r="I2657" s="27"/>
      <c r="J2657" s="27"/>
    </row>
    <row r="2658" spans="1:10" x14ac:dyDescent="0.25">
      <c r="A2658" s="27"/>
      <c r="B2658" s="27"/>
      <c r="C2658" s="27"/>
      <c r="D2658" s="27"/>
      <c r="E2658" s="27"/>
      <c r="F2658" s="27"/>
      <c r="G2658" s="27"/>
      <c r="H2658" s="101"/>
      <c r="I2658" s="27"/>
      <c r="J2658" s="27"/>
    </row>
    <row r="2659" spans="1:10" x14ac:dyDescent="0.25">
      <c r="A2659" s="27"/>
      <c r="B2659" s="27"/>
      <c r="C2659" s="27"/>
      <c r="D2659" s="27"/>
      <c r="E2659" s="27"/>
      <c r="F2659" s="27"/>
      <c r="G2659" s="27"/>
      <c r="H2659" s="101"/>
      <c r="I2659" s="27"/>
      <c r="J2659" s="27"/>
    </row>
    <row r="2660" spans="1:10" x14ac:dyDescent="0.25">
      <c r="A2660" s="27"/>
      <c r="B2660" s="27"/>
      <c r="C2660" s="27"/>
      <c r="D2660" s="27"/>
      <c r="E2660" s="27"/>
      <c r="F2660" s="27"/>
      <c r="G2660" s="27"/>
      <c r="H2660" s="101"/>
      <c r="I2660" s="27"/>
      <c r="J2660" s="27"/>
    </row>
    <row r="2661" spans="1:10" x14ac:dyDescent="0.25">
      <c r="A2661" s="27"/>
      <c r="B2661" s="27"/>
      <c r="C2661" s="27"/>
      <c r="D2661" s="27"/>
      <c r="E2661" s="27"/>
      <c r="F2661" s="27"/>
      <c r="G2661" s="27"/>
      <c r="H2661" s="101"/>
      <c r="I2661" s="27"/>
      <c r="J2661" s="27"/>
    </row>
    <row r="2662" spans="1:10" x14ac:dyDescent="0.25">
      <c r="A2662" s="27"/>
      <c r="B2662" s="27"/>
      <c r="C2662" s="27"/>
      <c r="D2662" s="27"/>
      <c r="E2662" s="27"/>
      <c r="F2662" s="27"/>
      <c r="G2662" s="27"/>
      <c r="H2662" s="101"/>
      <c r="I2662" s="27"/>
      <c r="J2662" s="27"/>
    </row>
    <row r="2663" spans="1:10" x14ac:dyDescent="0.25">
      <c r="A2663" s="27"/>
      <c r="B2663" s="27"/>
      <c r="C2663" s="27"/>
      <c r="D2663" s="27"/>
      <c r="E2663" s="27"/>
      <c r="F2663" s="27"/>
      <c r="G2663" s="27"/>
      <c r="H2663" s="101"/>
      <c r="I2663" s="27"/>
      <c r="J2663" s="27"/>
    </row>
    <row r="2664" spans="1:10" x14ac:dyDescent="0.25">
      <c r="A2664" s="27"/>
      <c r="B2664" s="27"/>
      <c r="C2664" s="27"/>
      <c r="D2664" s="27"/>
      <c r="E2664" s="27"/>
      <c r="F2664" s="27"/>
      <c r="G2664" s="27"/>
      <c r="H2664" s="101"/>
      <c r="I2664" s="27"/>
      <c r="J2664" s="27"/>
    </row>
    <row r="2665" spans="1:10" x14ac:dyDescent="0.25">
      <c r="A2665" s="27"/>
      <c r="B2665" s="27"/>
      <c r="C2665" s="27"/>
      <c r="D2665" s="27"/>
      <c r="E2665" s="27"/>
      <c r="F2665" s="27"/>
      <c r="G2665" s="27"/>
      <c r="H2665" s="101"/>
      <c r="I2665" s="27"/>
      <c r="J2665" s="27"/>
    </row>
    <row r="2666" spans="1:10" x14ac:dyDescent="0.25">
      <c r="A2666" s="27"/>
      <c r="B2666" s="27"/>
      <c r="C2666" s="27"/>
      <c r="D2666" s="27"/>
      <c r="E2666" s="27"/>
      <c r="F2666" s="27"/>
      <c r="G2666" s="27"/>
      <c r="H2666" s="101"/>
      <c r="I2666" s="27"/>
      <c r="J2666" s="27"/>
    </row>
    <row r="2667" spans="1:10" x14ac:dyDescent="0.25">
      <c r="A2667" s="27"/>
      <c r="B2667" s="27"/>
      <c r="C2667" s="27"/>
      <c r="D2667" s="27"/>
      <c r="E2667" s="27"/>
      <c r="F2667" s="27"/>
      <c r="G2667" s="27"/>
      <c r="H2667" s="101"/>
      <c r="I2667" s="27"/>
      <c r="J2667" s="27"/>
    </row>
    <row r="2668" spans="1:10" x14ac:dyDescent="0.25">
      <c r="A2668" s="27"/>
      <c r="B2668" s="27"/>
      <c r="C2668" s="27"/>
      <c r="D2668" s="27"/>
      <c r="E2668" s="27"/>
      <c r="F2668" s="27"/>
      <c r="G2668" s="27"/>
      <c r="H2668" s="101"/>
      <c r="I2668" s="27"/>
      <c r="J2668" s="27"/>
    </row>
    <row r="2669" spans="1:10" x14ac:dyDescent="0.25">
      <c r="A2669" s="27"/>
      <c r="B2669" s="27"/>
      <c r="C2669" s="27"/>
      <c r="D2669" s="27"/>
      <c r="E2669" s="27"/>
      <c r="F2669" s="27"/>
      <c r="G2669" s="27"/>
      <c r="H2669" s="101"/>
      <c r="I2669" s="27"/>
      <c r="J2669" s="27"/>
    </row>
    <row r="2670" spans="1:10" x14ac:dyDescent="0.25">
      <c r="A2670" s="27"/>
      <c r="B2670" s="27"/>
      <c r="C2670" s="27"/>
      <c r="D2670" s="27"/>
      <c r="E2670" s="27"/>
      <c r="F2670" s="27"/>
      <c r="G2670" s="27"/>
      <c r="H2670" s="101"/>
      <c r="I2670" s="27"/>
      <c r="J2670" s="27"/>
    </row>
    <row r="2671" spans="1:10" x14ac:dyDescent="0.25">
      <c r="A2671" s="27"/>
      <c r="B2671" s="27"/>
      <c r="C2671" s="27"/>
      <c r="D2671" s="27"/>
      <c r="E2671" s="27"/>
      <c r="F2671" s="27"/>
      <c r="G2671" s="27"/>
      <c r="H2671" s="101"/>
      <c r="I2671" s="27"/>
      <c r="J2671" s="27"/>
    </row>
    <row r="2672" spans="1:10" x14ac:dyDescent="0.25">
      <c r="A2672" s="27"/>
      <c r="B2672" s="27"/>
      <c r="C2672" s="27"/>
      <c r="D2672" s="27"/>
      <c r="E2672" s="27"/>
      <c r="F2672" s="27"/>
      <c r="G2672" s="27"/>
      <c r="H2672" s="101"/>
      <c r="I2672" s="27"/>
      <c r="J2672" s="27"/>
    </row>
    <row r="2673" spans="1:10" x14ac:dyDescent="0.25">
      <c r="A2673" s="27"/>
      <c r="B2673" s="27"/>
      <c r="C2673" s="27"/>
      <c r="D2673" s="27"/>
      <c r="E2673" s="27"/>
      <c r="F2673" s="27"/>
      <c r="G2673" s="27"/>
      <c r="H2673" s="101"/>
      <c r="I2673" s="27"/>
      <c r="J2673" s="27"/>
    </row>
    <row r="2674" spans="1:10" x14ac:dyDescent="0.25">
      <c r="A2674" s="27"/>
      <c r="B2674" s="27"/>
      <c r="C2674" s="27"/>
      <c r="D2674" s="27"/>
      <c r="E2674" s="27"/>
      <c r="F2674" s="27"/>
      <c r="G2674" s="27"/>
      <c r="H2674" s="101"/>
      <c r="I2674" s="27"/>
      <c r="J2674" s="27"/>
    </row>
    <row r="2675" spans="1:10" x14ac:dyDescent="0.25">
      <c r="A2675" s="27"/>
      <c r="B2675" s="27"/>
      <c r="C2675" s="27"/>
      <c r="D2675" s="27"/>
      <c r="E2675" s="27"/>
      <c r="F2675" s="27"/>
      <c r="G2675" s="27"/>
      <c r="H2675" s="101"/>
      <c r="I2675" s="27"/>
      <c r="J2675" s="27"/>
    </row>
    <row r="2676" spans="1:10" x14ac:dyDescent="0.25">
      <c r="A2676" s="27"/>
      <c r="B2676" s="27"/>
      <c r="C2676" s="27"/>
      <c r="D2676" s="27"/>
      <c r="E2676" s="27"/>
      <c r="F2676" s="27"/>
      <c r="G2676" s="27"/>
      <c r="H2676" s="101"/>
      <c r="I2676" s="27"/>
      <c r="J2676" s="27"/>
    </row>
    <row r="2677" spans="1:10" x14ac:dyDescent="0.25">
      <c r="A2677" s="27"/>
      <c r="B2677" s="27"/>
      <c r="C2677" s="27"/>
      <c r="D2677" s="27"/>
      <c r="E2677" s="27"/>
      <c r="F2677" s="27"/>
      <c r="G2677" s="27"/>
      <c r="H2677" s="101"/>
      <c r="I2677" s="27"/>
      <c r="J2677" s="27"/>
    </row>
    <row r="2678" spans="1:10" x14ac:dyDescent="0.25">
      <c r="A2678" s="27"/>
      <c r="B2678" s="27"/>
      <c r="C2678" s="27"/>
      <c r="D2678" s="27"/>
      <c r="E2678" s="27"/>
      <c r="F2678" s="27"/>
      <c r="G2678" s="27"/>
      <c r="H2678" s="101"/>
      <c r="I2678" s="27"/>
      <c r="J2678" s="27"/>
    </row>
    <row r="2679" spans="1:10" x14ac:dyDescent="0.25">
      <c r="A2679" s="27"/>
      <c r="B2679" s="27"/>
      <c r="C2679" s="27"/>
      <c r="D2679" s="27"/>
      <c r="E2679" s="27"/>
      <c r="F2679" s="27"/>
      <c r="G2679" s="27"/>
      <c r="H2679" s="101"/>
      <c r="I2679" s="27"/>
      <c r="J2679" s="27"/>
    </row>
    <row r="2680" spans="1:10" x14ac:dyDescent="0.25">
      <c r="A2680" s="27"/>
      <c r="B2680" s="27"/>
      <c r="C2680" s="27"/>
      <c r="D2680" s="27"/>
      <c r="E2680" s="27"/>
      <c r="F2680" s="27"/>
      <c r="G2680" s="27"/>
      <c r="H2680" s="101"/>
      <c r="I2680" s="27"/>
      <c r="J2680" s="27"/>
    </row>
    <row r="2681" spans="1:10" x14ac:dyDescent="0.25">
      <c r="A2681" s="27"/>
      <c r="B2681" s="27"/>
      <c r="C2681" s="27"/>
      <c r="D2681" s="27"/>
      <c r="E2681" s="27"/>
      <c r="F2681" s="27"/>
      <c r="G2681" s="27"/>
      <c r="H2681" s="101"/>
      <c r="I2681" s="27"/>
      <c r="J2681" s="27"/>
    </row>
    <row r="2682" spans="1:10" x14ac:dyDescent="0.25">
      <c r="A2682" s="27"/>
      <c r="B2682" s="27"/>
      <c r="C2682" s="27"/>
      <c r="D2682" s="27"/>
      <c r="E2682" s="27"/>
      <c r="F2682" s="27"/>
      <c r="G2682" s="27"/>
      <c r="H2682" s="101"/>
      <c r="I2682" s="27"/>
      <c r="J2682" s="27"/>
    </row>
    <row r="2683" spans="1:10" x14ac:dyDescent="0.25">
      <c r="A2683" s="27"/>
      <c r="B2683" s="27"/>
      <c r="C2683" s="27"/>
      <c r="D2683" s="27"/>
      <c r="E2683" s="27"/>
      <c r="F2683" s="27"/>
      <c r="G2683" s="27"/>
      <c r="H2683" s="101"/>
      <c r="I2683" s="27"/>
      <c r="J2683" s="27"/>
    </row>
    <row r="2684" spans="1:10" x14ac:dyDescent="0.25">
      <c r="A2684" s="27"/>
      <c r="B2684" s="27"/>
      <c r="C2684" s="27"/>
      <c r="D2684" s="27"/>
      <c r="E2684" s="27"/>
      <c r="F2684" s="27"/>
      <c r="G2684" s="27"/>
      <c r="H2684" s="101"/>
      <c r="I2684" s="27"/>
      <c r="J2684" s="27"/>
    </row>
    <row r="2685" spans="1:10" x14ac:dyDescent="0.25">
      <c r="A2685" s="27"/>
      <c r="B2685" s="27"/>
      <c r="C2685" s="27"/>
      <c r="D2685" s="27"/>
      <c r="E2685" s="27"/>
      <c r="F2685" s="27"/>
      <c r="G2685" s="27"/>
      <c r="H2685" s="101"/>
      <c r="I2685" s="27"/>
      <c r="J2685" s="27"/>
    </row>
    <row r="2686" spans="1:10" x14ac:dyDescent="0.25">
      <c r="A2686" s="27"/>
      <c r="B2686" s="27"/>
      <c r="C2686" s="27"/>
      <c r="D2686" s="27"/>
      <c r="E2686" s="27"/>
      <c r="F2686" s="27"/>
      <c r="G2686" s="27"/>
      <c r="H2686" s="101"/>
      <c r="I2686" s="27"/>
      <c r="J2686" s="27"/>
    </row>
    <row r="2687" spans="1:10" x14ac:dyDescent="0.25">
      <c r="A2687" s="27"/>
      <c r="B2687" s="27"/>
      <c r="C2687" s="27"/>
      <c r="D2687" s="27"/>
      <c r="E2687" s="27"/>
      <c r="F2687" s="27"/>
      <c r="G2687" s="27"/>
      <c r="H2687" s="101"/>
      <c r="I2687" s="27"/>
      <c r="J2687" s="27"/>
    </row>
    <row r="2688" spans="1:10" x14ac:dyDescent="0.25">
      <c r="A2688" s="27"/>
      <c r="B2688" s="27"/>
      <c r="C2688" s="27"/>
      <c r="D2688" s="27"/>
      <c r="E2688" s="27"/>
      <c r="F2688" s="27"/>
      <c r="G2688" s="27"/>
      <c r="H2688" s="101"/>
      <c r="I2688" s="27"/>
      <c r="J2688" s="27"/>
    </row>
    <row r="2689" spans="1:10" x14ac:dyDescent="0.25">
      <c r="A2689" s="27"/>
      <c r="B2689" s="27"/>
      <c r="C2689" s="27"/>
      <c r="D2689" s="27"/>
      <c r="E2689" s="27"/>
      <c r="F2689" s="27"/>
      <c r="G2689" s="27"/>
      <c r="H2689" s="101"/>
      <c r="I2689" s="27"/>
      <c r="J2689" s="27"/>
    </row>
    <row r="2690" spans="1:10" x14ac:dyDescent="0.25">
      <c r="A2690" s="27"/>
      <c r="B2690" s="27"/>
      <c r="C2690" s="27"/>
      <c r="D2690" s="27"/>
      <c r="E2690" s="27"/>
      <c r="F2690" s="27"/>
      <c r="G2690" s="27"/>
      <c r="H2690" s="101"/>
      <c r="I2690" s="27"/>
      <c r="J2690" s="27"/>
    </row>
    <row r="2691" spans="1:10" x14ac:dyDescent="0.25">
      <c r="A2691" s="27"/>
      <c r="B2691" s="27"/>
      <c r="C2691" s="27"/>
      <c r="D2691" s="27"/>
      <c r="E2691" s="27"/>
      <c r="F2691" s="27"/>
      <c r="G2691" s="27"/>
      <c r="H2691" s="101"/>
      <c r="I2691" s="27"/>
      <c r="J2691" s="27"/>
    </row>
    <row r="2692" spans="1:10" x14ac:dyDescent="0.25">
      <c r="A2692" s="27"/>
      <c r="B2692" s="27"/>
      <c r="C2692" s="27"/>
      <c r="D2692" s="27"/>
      <c r="E2692" s="27"/>
      <c r="F2692" s="27"/>
      <c r="G2692" s="27"/>
      <c r="H2692" s="101"/>
      <c r="I2692" s="27"/>
      <c r="J2692" s="27"/>
    </row>
    <row r="2693" spans="1:10" x14ac:dyDescent="0.25">
      <c r="A2693" s="27"/>
      <c r="B2693" s="27"/>
      <c r="C2693" s="27"/>
      <c r="D2693" s="27"/>
      <c r="E2693" s="27"/>
      <c r="F2693" s="27"/>
      <c r="G2693" s="27"/>
      <c r="H2693" s="101"/>
      <c r="I2693" s="27"/>
      <c r="J2693" s="27"/>
    </row>
    <row r="2694" spans="1:10" x14ac:dyDescent="0.25">
      <c r="A2694" s="27"/>
      <c r="B2694" s="27"/>
      <c r="C2694" s="27"/>
      <c r="D2694" s="27"/>
      <c r="E2694" s="27"/>
      <c r="F2694" s="27"/>
      <c r="G2694" s="27"/>
      <c r="H2694" s="101"/>
      <c r="I2694" s="27"/>
      <c r="J2694" s="27"/>
    </row>
    <row r="2695" spans="1:10" x14ac:dyDescent="0.25">
      <c r="A2695" s="27"/>
      <c r="B2695" s="27"/>
      <c r="C2695" s="27"/>
      <c r="D2695" s="27"/>
      <c r="E2695" s="27"/>
      <c r="F2695" s="27"/>
      <c r="G2695" s="27"/>
      <c r="H2695" s="101"/>
      <c r="I2695" s="27"/>
      <c r="J2695" s="27"/>
    </row>
    <row r="2696" spans="1:10" x14ac:dyDescent="0.25">
      <c r="A2696" s="27"/>
      <c r="B2696" s="27"/>
      <c r="C2696" s="27"/>
      <c r="D2696" s="27"/>
      <c r="E2696" s="27"/>
      <c r="F2696" s="27"/>
      <c r="G2696" s="27"/>
      <c r="H2696" s="101"/>
      <c r="I2696" s="27"/>
      <c r="J2696" s="27"/>
    </row>
    <row r="2697" spans="1:10" x14ac:dyDescent="0.25">
      <c r="A2697" s="27"/>
      <c r="B2697" s="27"/>
      <c r="C2697" s="27"/>
      <c r="D2697" s="27"/>
      <c r="E2697" s="27"/>
      <c r="F2697" s="27"/>
      <c r="G2697" s="27"/>
      <c r="H2697" s="101"/>
      <c r="I2697" s="27"/>
      <c r="J2697" s="27"/>
    </row>
    <row r="2698" spans="1:10" x14ac:dyDescent="0.25">
      <c r="A2698" s="27"/>
      <c r="B2698" s="27"/>
      <c r="C2698" s="27"/>
      <c r="D2698" s="27"/>
      <c r="E2698" s="27"/>
      <c r="F2698" s="27"/>
      <c r="G2698" s="27"/>
      <c r="H2698" s="101"/>
      <c r="I2698" s="27"/>
      <c r="J2698" s="27"/>
    </row>
    <row r="2699" spans="1:10" x14ac:dyDescent="0.25">
      <c r="A2699" s="27"/>
      <c r="B2699" s="27"/>
      <c r="C2699" s="27"/>
      <c r="D2699" s="27"/>
      <c r="E2699" s="27"/>
      <c r="F2699" s="27"/>
      <c r="G2699" s="27"/>
      <c r="H2699" s="101"/>
      <c r="I2699" s="27"/>
      <c r="J2699" s="27"/>
    </row>
    <row r="2700" spans="1:10" x14ac:dyDescent="0.25">
      <c r="A2700" s="27"/>
      <c r="B2700" s="27"/>
      <c r="C2700" s="27"/>
      <c r="D2700" s="27"/>
      <c r="E2700" s="27"/>
      <c r="F2700" s="27"/>
      <c r="G2700" s="27"/>
      <c r="H2700" s="101"/>
      <c r="I2700" s="27"/>
      <c r="J2700" s="27"/>
    </row>
    <row r="2701" spans="1:10" x14ac:dyDescent="0.25">
      <c r="A2701" s="27"/>
      <c r="B2701" s="27"/>
      <c r="C2701" s="27"/>
      <c r="D2701" s="27"/>
      <c r="E2701" s="27"/>
      <c r="F2701" s="27"/>
      <c r="G2701" s="27"/>
      <c r="H2701" s="101"/>
      <c r="I2701" s="27"/>
      <c r="J2701" s="27"/>
    </row>
    <row r="2702" spans="1:10" x14ac:dyDescent="0.25">
      <c r="A2702" s="27"/>
      <c r="B2702" s="27"/>
      <c r="C2702" s="27"/>
      <c r="D2702" s="27"/>
      <c r="E2702" s="27"/>
      <c r="F2702" s="27"/>
      <c r="G2702" s="27"/>
      <c r="H2702" s="101"/>
      <c r="I2702" s="27"/>
      <c r="J2702" s="27"/>
    </row>
    <row r="2703" spans="1:10" x14ac:dyDescent="0.25">
      <c r="A2703" s="27"/>
      <c r="B2703" s="27"/>
      <c r="C2703" s="27"/>
      <c r="D2703" s="27"/>
      <c r="E2703" s="27"/>
      <c r="F2703" s="27"/>
      <c r="G2703" s="27"/>
      <c r="H2703" s="101"/>
      <c r="I2703" s="27"/>
      <c r="J2703" s="27"/>
    </row>
    <row r="2704" spans="1:10" x14ac:dyDescent="0.25">
      <c r="A2704" s="27"/>
      <c r="B2704" s="27"/>
      <c r="C2704" s="27"/>
      <c r="D2704" s="27"/>
      <c r="E2704" s="27"/>
      <c r="F2704" s="27"/>
      <c r="G2704" s="27"/>
      <c r="H2704" s="101"/>
      <c r="I2704" s="27"/>
      <c r="J2704" s="27"/>
    </row>
    <row r="2705" spans="1:10" x14ac:dyDescent="0.25">
      <c r="A2705" s="27"/>
      <c r="B2705" s="27"/>
      <c r="C2705" s="27"/>
      <c r="D2705" s="27"/>
      <c r="E2705" s="27"/>
      <c r="F2705" s="27"/>
      <c r="G2705" s="27"/>
      <c r="H2705" s="101"/>
      <c r="I2705" s="27"/>
      <c r="J2705" s="27"/>
    </row>
    <row r="2706" spans="1:10" x14ac:dyDescent="0.25">
      <c r="A2706" s="27"/>
      <c r="B2706" s="27"/>
      <c r="C2706" s="27"/>
      <c r="D2706" s="27"/>
      <c r="E2706" s="27"/>
      <c r="F2706" s="27"/>
      <c r="G2706" s="27"/>
      <c r="H2706" s="101"/>
      <c r="I2706" s="27"/>
      <c r="J2706" s="27"/>
    </row>
    <row r="2707" spans="1:10" x14ac:dyDescent="0.25">
      <c r="A2707" s="27"/>
      <c r="B2707" s="27"/>
      <c r="C2707" s="27"/>
      <c r="D2707" s="27"/>
      <c r="E2707" s="27"/>
      <c r="F2707" s="27"/>
      <c r="G2707" s="27"/>
      <c r="H2707" s="101"/>
      <c r="I2707" s="27"/>
      <c r="J2707" s="27"/>
    </row>
    <row r="2708" spans="1:10" x14ac:dyDescent="0.25">
      <c r="A2708" s="27"/>
      <c r="B2708" s="27"/>
      <c r="C2708" s="27"/>
      <c r="D2708" s="27"/>
      <c r="E2708" s="27"/>
      <c r="F2708" s="27"/>
      <c r="G2708" s="27"/>
      <c r="H2708" s="101"/>
      <c r="I2708" s="27"/>
      <c r="J2708" s="27"/>
    </row>
    <row r="2709" spans="1:10" x14ac:dyDescent="0.25">
      <c r="A2709" s="27"/>
      <c r="B2709" s="27"/>
      <c r="C2709" s="27"/>
      <c r="D2709" s="27"/>
      <c r="E2709" s="27"/>
      <c r="F2709" s="27"/>
      <c r="G2709" s="27"/>
      <c r="H2709" s="101"/>
      <c r="I2709" s="27"/>
      <c r="J2709" s="27"/>
    </row>
    <row r="2710" spans="1:10" x14ac:dyDescent="0.25">
      <c r="A2710" s="27"/>
      <c r="B2710" s="27"/>
      <c r="C2710" s="27"/>
      <c r="D2710" s="27"/>
      <c r="E2710" s="27"/>
      <c r="F2710" s="27"/>
      <c r="G2710" s="27"/>
      <c r="H2710" s="101"/>
      <c r="I2710" s="27"/>
      <c r="J2710" s="27"/>
    </row>
    <row r="2711" spans="1:10" x14ac:dyDescent="0.25">
      <c r="A2711" s="27"/>
      <c r="B2711" s="27"/>
      <c r="C2711" s="27"/>
      <c r="D2711" s="27"/>
      <c r="E2711" s="27"/>
      <c r="F2711" s="27"/>
      <c r="G2711" s="27"/>
      <c r="H2711" s="101"/>
      <c r="I2711" s="27"/>
      <c r="J2711" s="27"/>
    </row>
    <row r="2712" spans="1:10" x14ac:dyDescent="0.25">
      <c r="A2712" s="27"/>
      <c r="B2712" s="27"/>
      <c r="C2712" s="27"/>
      <c r="D2712" s="27"/>
      <c r="E2712" s="27"/>
      <c r="F2712" s="27"/>
      <c r="G2712" s="27"/>
      <c r="H2712" s="101"/>
      <c r="I2712" s="27"/>
      <c r="J2712" s="27"/>
    </row>
    <row r="2713" spans="1:10" x14ac:dyDescent="0.25">
      <c r="A2713" s="27"/>
      <c r="B2713" s="27"/>
      <c r="C2713" s="27"/>
      <c r="D2713" s="27"/>
      <c r="E2713" s="27"/>
      <c r="F2713" s="27"/>
      <c r="G2713" s="27"/>
      <c r="H2713" s="101"/>
      <c r="I2713" s="27"/>
      <c r="J2713" s="27"/>
    </row>
    <row r="2714" spans="1:10" x14ac:dyDescent="0.25">
      <c r="A2714" s="27"/>
      <c r="B2714" s="27"/>
      <c r="C2714" s="27"/>
      <c r="D2714" s="27"/>
      <c r="E2714" s="27"/>
      <c r="F2714" s="27"/>
      <c r="G2714" s="27"/>
      <c r="H2714" s="101"/>
      <c r="I2714" s="27"/>
      <c r="J2714" s="27"/>
    </row>
    <row r="2715" spans="1:10" x14ac:dyDescent="0.25">
      <c r="A2715" s="27"/>
      <c r="B2715" s="27"/>
      <c r="C2715" s="27"/>
      <c r="D2715" s="27"/>
      <c r="E2715" s="27"/>
      <c r="F2715" s="27"/>
      <c r="G2715" s="27"/>
      <c r="H2715" s="101"/>
      <c r="I2715" s="27"/>
      <c r="J2715" s="27"/>
    </row>
    <row r="2716" spans="1:10" x14ac:dyDescent="0.25">
      <c r="A2716" s="27"/>
      <c r="B2716" s="27"/>
      <c r="C2716" s="27"/>
      <c r="D2716" s="27"/>
      <c r="E2716" s="27"/>
      <c r="F2716" s="27"/>
      <c r="G2716" s="27"/>
      <c r="H2716" s="101"/>
      <c r="I2716" s="27"/>
      <c r="J2716" s="27"/>
    </row>
    <row r="2717" spans="1:10" x14ac:dyDescent="0.25">
      <c r="A2717" s="27"/>
      <c r="B2717" s="27"/>
      <c r="C2717" s="27"/>
      <c r="D2717" s="27"/>
      <c r="E2717" s="27"/>
      <c r="F2717" s="27"/>
      <c r="G2717" s="27"/>
      <c r="H2717" s="101"/>
      <c r="I2717" s="27"/>
      <c r="J2717" s="27"/>
    </row>
    <row r="2718" spans="1:10" x14ac:dyDescent="0.25">
      <c r="A2718" s="27"/>
      <c r="B2718" s="27"/>
      <c r="C2718" s="27"/>
      <c r="D2718" s="27"/>
      <c r="E2718" s="27"/>
      <c r="F2718" s="27"/>
      <c r="G2718" s="27"/>
      <c r="H2718" s="101"/>
      <c r="I2718" s="27"/>
      <c r="J2718" s="27"/>
    </row>
    <row r="2719" spans="1:10" x14ac:dyDescent="0.25">
      <c r="A2719" s="27"/>
      <c r="B2719" s="27"/>
      <c r="C2719" s="27"/>
      <c r="D2719" s="27"/>
      <c r="E2719" s="27"/>
      <c r="F2719" s="27"/>
      <c r="G2719" s="27"/>
      <c r="H2719" s="101"/>
      <c r="I2719" s="27"/>
      <c r="J2719" s="27"/>
    </row>
    <row r="2720" spans="1:10" x14ac:dyDescent="0.25">
      <c r="A2720" s="27"/>
      <c r="B2720" s="27"/>
      <c r="C2720" s="27"/>
      <c r="D2720" s="27"/>
      <c r="E2720" s="27"/>
      <c r="F2720" s="27"/>
      <c r="G2720" s="27"/>
      <c r="H2720" s="101"/>
      <c r="I2720" s="27"/>
      <c r="J2720" s="27"/>
    </row>
    <row r="2721" spans="1:10" x14ac:dyDescent="0.25">
      <c r="A2721" s="27"/>
      <c r="B2721" s="27"/>
      <c r="C2721" s="27"/>
      <c r="D2721" s="27"/>
      <c r="E2721" s="27"/>
      <c r="F2721" s="27"/>
      <c r="G2721" s="27"/>
      <c r="H2721" s="101"/>
      <c r="I2721" s="27"/>
      <c r="J2721" s="27"/>
    </row>
    <row r="2722" spans="1:10" x14ac:dyDescent="0.25">
      <c r="A2722" s="27"/>
      <c r="B2722" s="27"/>
      <c r="C2722" s="27"/>
      <c r="D2722" s="27"/>
      <c r="E2722" s="27"/>
      <c r="F2722" s="27"/>
      <c r="G2722" s="27"/>
      <c r="H2722" s="101"/>
      <c r="I2722" s="27"/>
      <c r="J2722" s="27"/>
    </row>
    <row r="2723" spans="1:10" x14ac:dyDescent="0.25">
      <c r="A2723" s="27"/>
      <c r="B2723" s="27"/>
      <c r="C2723" s="27"/>
      <c r="D2723" s="27"/>
      <c r="E2723" s="27"/>
      <c r="F2723" s="27"/>
      <c r="G2723" s="27"/>
      <c r="H2723" s="101"/>
      <c r="I2723" s="27"/>
      <c r="J2723" s="27"/>
    </row>
    <row r="2724" spans="1:10" x14ac:dyDescent="0.25">
      <c r="A2724" s="27"/>
      <c r="B2724" s="27"/>
      <c r="C2724" s="27"/>
      <c r="D2724" s="27"/>
      <c r="E2724" s="27"/>
      <c r="F2724" s="27"/>
      <c r="G2724" s="27"/>
      <c r="H2724" s="101"/>
      <c r="I2724" s="27"/>
      <c r="J2724" s="27"/>
    </row>
    <row r="2725" spans="1:10" x14ac:dyDescent="0.25">
      <c r="A2725" s="27"/>
      <c r="B2725" s="27"/>
      <c r="C2725" s="27"/>
      <c r="D2725" s="27"/>
      <c r="E2725" s="27"/>
      <c r="F2725" s="27"/>
      <c r="G2725" s="27"/>
      <c r="H2725" s="101"/>
      <c r="I2725" s="27"/>
      <c r="J2725" s="27"/>
    </row>
    <row r="2726" spans="1:10" x14ac:dyDescent="0.25">
      <c r="A2726" s="27"/>
      <c r="B2726" s="27"/>
      <c r="C2726" s="27"/>
      <c r="D2726" s="27"/>
      <c r="E2726" s="27"/>
      <c r="F2726" s="27"/>
      <c r="G2726" s="27"/>
      <c r="H2726" s="101"/>
      <c r="I2726" s="27"/>
      <c r="J2726" s="27"/>
    </row>
    <row r="2727" spans="1:10" x14ac:dyDescent="0.25">
      <c r="A2727" s="27"/>
      <c r="B2727" s="27"/>
      <c r="C2727" s="27"/>
      <c r="D2727" s="27"/>
      <c r="E2727" s="27"/>
      <c r="F2727" s="27"/>
      <c r="G2727" s="27"/>
      <c r="H2727" s="101"/>
      <c r="I2727" s="27"/>
      <c r="J2727" s="27"/>
    </row>
    <row r="2728" spans="1:10" x14ac:dyDescent="0.25">
      <c r="A2728" s="27"/>
      <c r="B2728" s="27"/>
      <c r="C2728" s="27"/>
      <c r="D2728" s="27"/>
      <c r="E2728" s="27"/>
      <c r="F2728" s="27"/>
      <c r="G2728" s="27"/>
      <c r="H2728" s="101"/>
      <c r="I2728" s="27"/>
      <c r="J2728" s="27"/>
    </row>
    <row r="2729" spans="1:10" x14ac:dyDescent="0.25">
      <c r="A2729" s="27"/>
      <c r="B2729" s="27"/>
      <c r="C2729" s="27"/>
      <c r="D2729" s="27"/>
      <c r="E2729" s="27"/>
      <c r="F2729" s="27"/>
      <c r="G2729" s="27"/>
      <c r="H2729" s="101"/>
      <c r="I2729" s="27"/>
      <c r="J2729" s="27"/>
    </row>
    <row r="2730" spans="1:10" x14ac:dyDescent="0.25">
      <c r="A2730" s="27"/>
      <c r="B2730" s="27"/>
      <c r="C2730" s="27"/>
      <c r="D2730" s="27"/>
      <c r="E2730" s="27"/>
      <c r="F2730" s="27"/>
      <c r="G2730" s="27"/>
      <c r="H2730" s="101"/>
      <c r="I2730" s="27"/>
      <c r="J2730" s="27"/>
    </row>
    <row r="2731" spans="1:10" x14ac:dyDescent="0.25">
      <c r="A2731" s="27"/>
      <c r="B2731" s="27"/>
      <c r="C2731" s="27"/>
      <c r="D2731" s="27"/>
      <c r="E2731" s="27"/>
      <c r="F2731" s="27"/>
      <c r="G2731" s="27"/>
      <c r="H2731" s="101"/>
      <c r="I2731" s="27"/>
      <c r="J2731" s="27"/>
    </row>
    <row r="2732" spans="1:10" x14ac:dyDescent="0.25">
      <c r="A2732" s="27"/>
      <c r="B2732" s="27"/>
      <c r="C2732" s="27"/>
      <c r="D2732" s="27"/>
      <c r="E2732" s="27"/>
      <c r="F2732" s="27"/>
      <c r="G2732" s="27"/>
      <c r="H2732" s="101"/>
      <c r="I2732" s="27"/>
      <c r="J2732" s="27"/>
    </row>
    <row r="2733" spans="1:10" x14ac:dyDescent="0.25">
      <c r="A2733" s="27"/>
      <c r="B2733" s="27"/>
      <c r="C2733" s="27"/>
      <c r="D2733" s="27"/>
      <c r="E2733" s="27"/>
      <c r="F2733" s="27"/>
      <c r="G2733" s="27"/>
      <c r="H2733" s="101"/>
      <c r="I2733" s="27"/>
      <c r="J2733" s="27"/>
    </row>
    <row r="2734" spans="1:10" x14ac:dyDescent="0.25">
      <c r="A2734" s="27"/>
      <c r="B2734" s="27"/>
      <c r="C2734" s="27"/>
      <c r="D2734" s="27"/>
      <c r="E2734" s="27"/>
      <c r="F2734" s="27"/>
      <c r="G2734" s="27"/>
      <c r="H2734" s="101"/>
      <c r="I2734" s="27"/>
      <c r="J2734" s="27"/>
    </row>
    <row r="2735" spans="1:10" x14ac:dyDescent="0.25">
      <c r="A2735" s="27"/>
      <c r="B2735" s="27"/>
      <c r="C2735" s="27"/>
      <c r="D2735" s="27"/>
      <c r="E2735" s="27"/>
      <c r="F2735" s="27"/>
      <c r="G2735" s="27"/>
      <c r="H2735" s="101"/>
      <c r="I2735" s="27"/>
      <c r="J2735" s="27"/>
    </row>
    <row r="2736" spans="1:10" x14ac:dyDescent="0.25">
      <c r="A2736" s="27"/>
      <c r="B2736" s="27"/>
      <c r="C2736" s="27"/>
      <c r="D2736" s="27"/>
      <c r="E2736" s="27"/>
      <c r="F2736" s="27"/>
      <c r="G2736" s="27"/>
      <c r="H2736" s="101"/>
      <c r="I2736" s="27"/>
      <c r="J2736" s="27"/>
    </row>
    <row r="2737" spans="1:10" x14ac:dyDescent="0.25">
      <c r="A2737" s="27"/>
      <c r="B2737" s="27"/>
      <c r="C2737" s="27"/>
      <c r="D2737" s="27"/>
      <c r="E2737" s="27"/>
      <c r="F2737" s="27"/>
      <c r="G2737" s="27"/>
      <c r="H2737" s="101"/>
      <c r="I2737" s="27"/>
      <c r="J2737" s="27"/>
    </row>
    <row r="2738" spans="1:10" x14ac:dyDescent="0.25">
      <c r="A2738" s="27"/>
      <c r="B2738" s="27"/>
      <c r="C2738" s="27"/>
      <c r="D2738" s="27"/>
      <c r="E2738" s="27"/>
      <c r="F2738" s="27"/>
      <c r="G2738" s="27"/>
      <c r="H2738" s="101"/>
      <c r="I2738" s="27"/>
      <c r="J2738" s="27"/>
    </row>
    <row r="2739" spans="1:10" x14ac:dyDescent="0.25">
      <c r="A2739" s="27"/>
      <c r="B2739" s="27"/>
      <c r="C2739" s="27"/>
      <c r="D2739" s="27"/>
      <c r="E2739" s="27"/>
      <c r="F2739" s="27"/>
      <c r="G2739" s="27"/>
      <c r="H2739" s="101"/>
      <c r="I2739" s="27"/>
      <c r="J2739" s="27"/>
    </row>
    <row r="2740" spans="1:10" x14ac:dyDescent="0.25">
      <c r="A2740" s="27"/>
      <c r="B2740" s="27"/>
      <c r="C2740" s="27"/>
      <c r="D2740" s="27"/>
      <c r="E2740" s="27"/>
      <c r="F2740" s="27"/>
      <c r="G2740" s="27"/>
      <c r="H2740" s="101"/>
      <c r="I2740" s="27"/>
      <c r="J2740" s="27"/>
    </row>
    <row r="2741" spans="1:10" x14ac:dyDescent="0.25">
      <c r="A2741" s="27"/>
      <c r="B2741" s="27"/>
      <c r="C2741" s="27"/>
      <c r="D2741" s="27"/>
      <c r="E2741" s="27"/>
      <c r="F2741" s="27"/>
      <c r="G2741" s="27"/>
      <c r="H2741" s="101"/>
      <c r="I2741" s="27"/>
      <c r="J2741" s="27"/>
    </row>
    <row r="2742" spans="1:10" x14ac:dyDescent="0.25">
      <c r="A2742" s="27"/>
      <c r="B2742" s="27"/>
      <c r="C2742" s="27"/>
      <c r="D2742" s="27"/>
      <c r="E2742" s="27"/>
      <c r="F2742" s="27"/>
      <c r="G2742" s="27"/>
      <c r="H2742" s="101"/>
      <c r="I2742" s="27"/>
      <c r="J2742" s="27"/>
    </row>
    <row r="2743" spans="1:10" x14ac:dyDescent="0.25">
      <c r="A2743" s="27"/>
      <c r="B2743" s="27"/>
      <c r="C2743" s="27"/>
      <c r="D2743" s="27"/>
      <c r="E2743" s="27"/>
      <c r="F2743" s="27"/>
      <c r="G2743" s="27"/>
      <c r="H2743" s="101"/>
      <c r="I2743" s="27"/>
      <c r="J2743" s="27"/>
    </row>
    <row r="2744" spans="1:10" x14ac:dyDescent="0.25">
      <c r="A2744" s="27"/>
      <c r="B2744" s="27"/>
      <c r="C2744" s="27"/>
      <c r="D2744" s="27"/>
      <c r="E2744" s="27"/>
      <c r="F2744" s="27"/>
      <c r="G2744" s="27"/>
      <c r="H2744" s="101"/>
      <c r="I2744" s="27"/>
      <c r="J2744" s="27"/>
    </row>
    <row r="2745" spans="1:10" x14ac:dyDescent="0.25">
      <c r="A2745" s="27"/>
      <c r="B2745" s="27"/>
      <c r="C2745" s="27"/>
      <c r="D2745" s="27"/>
      <c r="E2745" s="27"/>
      <c r="F2745" s="27"/>
      <c r="G2745" s="27"/>
      <c r="H2745" s="101"/>
      <c r="I2745" s="27"/>
      <c r="J2745" s="27"/>
    </row>
    <row r="2746" spans="1:10" x14ac:dyDescent="0.25">
      <c r="A2746" s="27"/>
      <c r="B2746" s="27"/>
      <c r="C2746" s="27"/>
      <c r="D2746" s="27"/>
      <c r="E2746" s="27"/>
      <c r="F2746" s="27"/>
      <c r="G2746" s="27"/>
      <c r="H2746" s="101"/>
      <c r="I2746" s="27"/>
      <c r="J2746" s="27"/>
    </row>
    <row r="2747" spans="1:10" x14ac:dyDescent="0.25">
      <c r="A2747" s="27"/>
      <c r="B2747" s="27"/>
      <c r="C2747" s="27"/>
      <c r="D2747" s="27"/>
      <c r="E2747" s="27"/>
      <c r="F2747" s="27"/>
      <c r="G2747" s="27"/>
      <c r="H2747" s="101"/>
      <c r="I2747" s="27"/>
      <c r="J2747" s="27"/>
    </row>
    <row r="2748" spans="1:10" x14ac:dyDescent="0.25">
      <c r="A2748" s="27"/>
      <c r="B2748" s="27"/>
      <c r="C2748" s="27"/>
      <c r="D2748" s="27"/>
      <c r="E2748" s="27"/>
      <c r="F2748" s="27"/>
      <c r="G2748" s="27"/>
      <c r="H2748" s="101"/>
      <c r="I2748" s="27"/>
      <c r="J2748" s="27"/>
    </row>
    <row r="2749" spans="1:10" x14ac:dyDescent="0.25">
      <c r="A2749" s="27"/>
      <c r="B2749" s="27"/>
      <c r="C2749" s="27"/>
      <c r="D2749" s="27"/>
      <c r="E2749" s="27"/>
      <c r="F2749" s="27"/>
      <c r="G2749" s="27"/>
      <c r="H2749" s="101"/>
      <c r="I2749" s="27"/>
      <c r="J2749" s="27"/>
    </row>
    <row r="2750" spans="1:10" x14ac:dyDescent="0.25">
      <c r="A2750" s="27"/>
      <c r="B2750" s="27"/>
      <c r="C2750" s="27"/>
      <c r="D2750" s="27"/>
      <c r="E2750" s="27"/>
      <c r="F2750" s="27"/>
      <c r="G2750" s="27"/>
      <c r="H2750" s="101"/>
      <c r="I2750" s="27"/>
      <c r="J2750" s="27"/>
    </row>
    <row r="2751" spans="1:10" x14ac:dyDescent="0.25">
      <c r="A2751" s="27"/>
      <c r="B2751" s="27"/>
      <c r="C2751" s="27"/>
      <c r="D2751" s="27"/>
      <c r="E2751" s="27"/>
      <c r="F2751" s="27"/>
      <c r="G2751" s="27"/>
      <c r="H2751" s="101"/>
      <c r="I2751" s="27"/>
      <c r="J2751" s="27"/>
    </row>
    <row r="2752" spans="1:10" x14ac:dyDescent="0.25">
      <c r="A2752" s="27"/>
      <c r="B2752" s="27"/>
      <c r="C2752" s="27"/>
      <c r="D2752" s="27"/>
      <c r="E2752" s="27"/>
      <c r="F2752" s="27"/>
      <c r="G2752" s="27"/>
      <c r="H2752" s="101"/>
      <c r="I2752" s="27"/>
      <c r="J2752" s="27"/>
    </row>
    <row r="2753" spans="1:10" x14ac:dyDescent="0.25">
      <c r="A2753" s="27"/>
      <c r="B2753" s="27"/>
      <c r="C2753" s="27"/>
      <c r="D2753" s="27"/>
      <c r="E2753" s="27"/>
      <c r="F2753" s="27"/>
      <c r="G2753" s="27"/>
      <c r="H2753" s="101"/>
      <c r="I2753" s="27"/>
      <c r="J2753" s="27"/>
    </row>
    <row r="2754" spans="1:10" x14ac:dyDescent="0.25">
      <c r="A2754" s="27"/>
      <c r="B2754" s="27"/>
      <c r="C2754" s="27"/>
      <c r="D2754" s="27"/>
      <c r="E2754" s="27"/>
      <c r="F2754" s="27"/>
      <c r="G2754" s="27"/>
      <c r="H2754" s="101"/>
      <c r="I2754" s="27"/>
      <c r="J2754" s="27"/>
    </row>
    <row r="2755" spans="1:10" x14ac:dyDescent="0.25">
      <c r="A2755" s="27"/>
      <c r="B2755" s="27"/>
      <c r="C2755" s="27"/>
      <c r="D2755" s="27"/>
      <c r="E2755" s="27"/>
      <c r="F2755" s="27"/>
      <c r="G2755" s="27"/>
      <c r="H2755" s="101"/>
      <c r="I2755" s="27"/>
      <c r="J2755" s="27"/>
    </row>
    <row r="2756" spans="1:10" x14ac:dyDescent="0.25">
      <c r="A2756" s="27"/>
      <c r="B2756" s="27"/>
      <c r="C2756" s="27"/>
      <c r="D2756" s="27"/>
      <c r="E2756" s="27"/>
      <c r="F2756" s="27"/>
      <c r="G2756" s="27"/>
      <c r="H2756" s="101"/>
      <c r="I2756" s="27"/>
      <c r="J2756" s="27"/>
    </row>
    <row r="2757" spans="1:10" x14ac:dyDescent="0.25">
      <c r="A2757" s="27"/>
      <c r="B2757" s="27"/>
      <c r="C2757" s="27"/>
      <c r="D2757" s="27"/>
      <c r="E2757" s="27"/>
      <c r="F2757" s="27"/>
      <c r="G2757" s="27"/>
      <c r="H2757" s="101"/>
      <c r="I2757" s="27"/>
      <c r="J2757" s="27"/>
    </row>
    <row r="2758" spans="1:10" x14ac:dyDescent="0.25">
      <c r="A2758" s="27"/>
      <c r="B2758" s="27"/>
      <c r="C2758" s="27"/>
      <c r="D2758" s="27"/>
      <c r="E2758" s="27"/>
      <c r="F2758" s="27"/>
      <c r="G2758" s="27"/>
      <c r="H2758" s="101"/>
      <c r="I2758" s="27"/>
      <c r="J2758" s="27"/>
    </row>
    <row r="2759" spans="1:10" x14ac:dyDescent="0.25">
      <c r="A2759" s="27"/>
      <c r="B2759" s="27"/>
      <c r="C2759" s="27"/>
      <c r="D2759" s="27"/>
      <c r="E2759" s="27"/>
      <c r="F2759" s="27"/>
      <c r="G2759" s="27"/>
      <c r="H2759" s="101"/>
      <c r="I2759" s="27"/>
      <c r="J2759" s="27"/>
    </row>
    <row r="2760" spans="1:10" x14ac:dyDescent="0.25">
      <c r="A2760" s="27"/>
      <c r="B2760" s="27"/>
      <c r="C2760" s="27"/>
      <c r="D2760" s="27"/>
      <c r="E2760" s="27"/>
      <c r="F2760" s="27"/>
      <c r="G2760" s="27"/>
      <c r="H2760" s="101"/>
      <c r="I2760" s="27"/>
      <c r="J2760" s="27"/>
    </row>
    <row r="2761" spans="1:10" x14ac:dyDescent="0.25">
      <c r="A2761" s="27"/>
      <c r="B2761" s="27"/>
      <c r="C2761" s="27"/>
      <c r="D2761" s="27"/>
      <c r="E2761" s="27"/>
      <c r="F2761" s="27"/>
      <c r="G2761" s="27"/>
      <c r="H2761" s="101"/>
      <c r="I2761" s="27"/>
      <c r="J2761" s="27"/>
    </row>
    <row r="2762" spans="1:10" x14ac:dyDescent="0.25">
      <c r="A2762" s="27"/>
      <c r="B2762" s="27"/>
      <c r="C2762" s="27"/>
      <c r="D2762" s="27"/>
      <c r="E2762" s="27"/>
      <c r="F2762" s="27"/>
      <c r="G2762" s="27"/>
      <c r="H2762" s="101"/>
      <c r="I2762" s="27"/>
      <c r="J2762" s="27"/>
    </row>
    <row r="2763" spans="1:10" x14ac:dyDescent="0.25">
      <c r="A2763" s="27"/>
      <c r="B2763" s="27"/>
      <c r="C2763" s="27"/>
      <c r="D2763" s="27"/>
      <c r="E2763" s="27"/>
      <c r="F2763" s="27"/>
      <c r="G2763" s="27"/>
      <c r="H2763" s="101"/>
      <c r="I2763" s="27"/>
      <c r="J2763" s="27"/>
    </row>
    <row r="2764" spans="1:10" x14ac:dyDescent="0.25">
      <c r="A2764" s="27"/>
      <c r="B2764" s="27"/>
      <c r="C2764" s="27"/>
      <c r="D2764" s="27"/>
      <c r="E2764" s="27"/>
      <c r="F2764" s="27"/>
      <c r="G2764" s="27"/>
      <c r="H2764" s="101"/>
      <c r="I2764" s="27"/>
      <c r="J2764" s="27"/>
    </row>
    <row r="2765" spans="1:10" x14ac:dyDescent="0.25">
      <c r="A2765" s="27"/>
      <c r="B2765" s="27"/>
      <c r="C2765" s="27"/>
      <c r="D2765" s="27"/>
      <c r="E2765" s="27"/>
      <c r="F2765" s="27"/>
      <c r="G2765" s="27"/>
      <c r="H2765" s="101"/>
      <c r="I2765" s="27"/>
      <c r="J2765" s="27"/>
    </row>
    <row r="2766" spans="1:10" x14ac:dyDescent="0.25">
      <c r="A2766" s="27"/>
      <c r="B2766" s="27"/>
      <c r="C2766" s="27"/>
      <c r="D2766" s="27"/>
      <c r="E2766" s="27"/>
      <c r="F2766" s="27"/>
      <c r="G2766" s="27"/>
      <c r="H2766" s="101"/>
      <c r="I2766" s="27"/>
      <c r="J2766" s="27"/>
    </row>
    <row r="2767" spans="1:10" x14ac:dyDescent="0.25">
      <c r="A2767" s="27"/>
      <c r="B2767" s="27"/>
      <c r="C2767" s="27"/>
      <c r="D2767" s="27"/>
      <c r="E2767" s="27"/>
      <c r="F2767" s="27"/>
      <c r="G2767" s="27"/>
      <c r="H2767" s="101"/>
      <c r="I2767" s="27"/>
      <c r="J2767" s="27"/>
    </row>
    <row r="2768" spans="1:10" x14ac:dyDescent="0.25">
      <c r="A2768" s="27"/>
      <c r="B2768" s="27"/>
      <c r="C2768" s="27"/>
      <c r="D2768" s="27"/>
      <c r="E2768" s="27"/>
      <c r="F2768" s="27"/>
      <c r="G2768" s="27"/>
      <c r="H2768" s="101"/>
      <c r="I2768" s="27"/>
      <c r="J2768" s="27"/>
    </row>
    <row r="2769" spans="1:10" x14ac:dyDescent="0.25">
      <c r="A2769" s="27"/>
      <c r="B2769" s="27"/>
      <c r="C2769" s="27"/>
      <c r="D2769" s="27"/>
      <c r="E2769" s="27"/>
      <c r="F2769" s="27"/>
      <c r="G2769" s="27"/>
      <c r="H2769" s="101"/>
      <c r="I2769" s="27"/>
      <c r="J2769" s="27"/>
    </row>
    <row r="2770" spans="1:10" x14ac:dyDescent="0.25">
      <c r="A2770" s="27"/>
      <c r="B2770" s="27"/>
      <c r="C2770" s="27"/>
      <c r="D2770" s="27"/>
      <c r="E2770" s="27"/>
      <c r="F2770" s="27"/>
      <c r="G2770" s="27"/>
      <c r="H2770" s="101"/>
      <c r="I2770" s="27"/>
      <c r="J2770" s="27"/>
    </row>
    <row r="2771" spans="1:10" x14ac:dyDescent="0.25">
      <c r="A2771" s="27"/>
      <c r="B2771" s="27"/>
      <c r="C2771" s="27"/>
      <c r="D2771" s="27"/>
      <c r="E2771" s="27"/>
      <c r="F2771" s="27"/>
      <c r="G2771" s="27"/>
      <c r="H2771" s="101"/>
      <c r="I2771" s="27"/>
      <c r="J2771" s="27"/>
    </row>
    <row r="2772" spans="1:10" x14ac:dyDescent="0.25">
      <c r="A2772" s="27"/>
      <c r="B2772" s="27"/>
      <c r="C2772" s="27"/>
      <c r="D2772" s="27"/>
      <c r="E2772" s="27"/>
      <c r="F2772" s="27"/>
      <c r="G2772" s="27"/>
      <c r="H2772" s="101"/>
      <c r="I2772" s="27"/>
      <c r="J2772" s="27"/>
    </row>
    <row r="2773" spans="1:10" x14ac:dyDescent="0.25">
      <c r="A2773" s="27"/>
      <c r="B2773" s="27"/>
      <c r="C2773" s="27"/>
      <c r="D2773" s="27"/>
      <c r="E2773" s="27"/>
      <c r="F2773" s="27"/>
      <c r="G2773" s="27"/>
      <c r="H2773" s="101"/>
      <c r="I2773" s="27"/>
      <c r="J2773" s="27"/>
    </row>
    <row r="2774" spans="1:10" x14ac:dyDescent="0.25">
      <c r="A2774" s="27"/>
      <c r="B2774" s="27"/>
      <c r="C2774" s="27"/>
      <c r="D2774" s="27"/>
      <c r="E2774" s="27"/>
      <c r="F2774" s="27"/>
      <c r="G2774" s="27"/>
      <c r="H2774" s="101"/>
      <c r="I2774" s="27"/>
      <c r="J2774" s="27"/>
    </row>
    <row r="2775" spans="1:10" x14ac:dyDescent="0.25">
      <c r="A2775" s="27"/>
      <c r="B2775" s="27"/>
      <c r="C2775" s="27"/>
      <c r="D2775" s="27"/>
      <c r="E2775" s="27"/>
      <c r="F2775" s="27"/>
      <c r="G2775" s="27"/>
      <c r="H2775" s="101"/>
      <c r="I2775" s="27"/>
      <c r="J2775" s="27"/>
    </row>
    <row r="2776" spans="1:10" x14ac:dyDescent="0.25">
      <c r="A2776" s="27"/>
      <c r="B2776" s="27"/>
      <c r="C2776" s="27"/>
      <c r="D2776" s="27"/>
      <c r="E2776" s="27"/>
      <c r="F2776" s="27"/>
      <c r="G2776" s="27"/>
      <c r="H2776" s="101"/>
      <c r="I2776" s="27"/>
      <c r="J2776" s="27"/>
    </row>
    <row r="2777" spans="1:10" x14ac:dyDescent="0.25">
      <c r="A2777" s="27"/>
      <c r="B2777" s="27"/>
      <c r="C2777" s="27"/>
      <c r="D2777" s="27"/>
      <c r="E2777" s="27"/>
      <c r="F2777" s="27"/>
      <c r="G2777" s="27"/>
      <c r="H2777" s="101"/>
      <c r="I2777" s="27"/>
      <c r="J2777" s="27"/>
    </row>
    <row r="2778" spans="1:10" x14ac:dyDescent="0.25">
      <c r="A2778" s="27"/>
      <c r="B2778" s="27"/>
      <c r="C2778" s="27"/>
      <c r="D2778" s="27"/>
      <c r="E2778" s="27"/>
      <c r="F2778" s="27"/>
      <c r="G2778" s="27"/>
      <c r="H2778" s="101"/>
      <c r="I2778" s="27"/>
      <c r="J2778" s="27"/>
    </row>
    <row r="2779" spans="1:10" x14ac:dyDescent="0.25">
      <c r="A2779" s="27"/>
      <c r="B2779" s="27"/>
      <c r="C2779" s="27"/>
      <c r="D2779" s="27"/>
      <c r="E2779" s="27"/>
      <c r="F2779" s="27"/>
      <c r="G2779" s="27"/>
      <c r="H2779" s="101"/>
      <c r="I2779" s="27"/>
      <c r="J2779" s="27"/>
    </row>
    <row r="2780" spans="1:10" x14ac:dyDescent="0.25">
      <c r="A2780" s="27"/>
      <c r="B2780" s="27"/>
      <c r="C2780" s="27"/>
      <c r="D2780" s="27"/>
      <c r="E2780" s="27"/>
      <c r="F2780" s="27"/>
      <c r="G2780" s="27"/>
      <c r="H2780" s="101"/>
      <c r="I2780" s="27"/>
      <c r="J2780" s="27"/>
    </row>
    <row r="2781" spans="1:10" x14ac:dyDescent="0.25">
      <c r="A2781" s="27"/>
      <c r="B2781" s="27"/>
      <c r="C2781" s="27"/>
      <c r="D2781" s="27"/>
      <c r="E2781" s="27"/>
      <c r="F2781" s="27"/>
      <c r="G2781" s="27"/>
      <c r="H2781" s="101"/>
      <c r="I2781" s="27"/>
      <c r="J2781" s="27"/>
    </row>
    <row r="2782" spans="1:10" x14ac:dyDescent="0.25">
      <c r="A2782" s="27"/>
      <c r="B2782" s="27"/>
      <c r="C2782" s="27"/>
      <c r="D2782" s="27"/>
      <c r="E2782" s="27"/>
      <c r="F2782" s="27"/>
      <c r="G2782" s="27"/>
      <c r="H2782" s="101"/>
      <c r="I2782" s="27"/>
      <c r="J2782" s="27"/>
    </row>
    <row r="2783" spans="1:10" x14ac:dyDescent="0.25">
      <c r="A2783" s="27"/>
      <c r="B2783" s="27"/>
      <c r="C2783" s="27"/>
      <c r="D2783" s="27"/>
      <c r="E2783" s="27"/>
      <c r="F2783" s="27"/>
      <c r="G2783" s="27"/>
      <c r="H2783" s="101"/>
      <c r="I2783" s="27"/>
      <c r="J2783" s="27"/>
    </row>
    <row r="2784" spans="1:10" x14ac:dyDescent="0.25">
      <c r="A2784" s="27"/>
      <c r="B2784" s="27"/>
      <c r="C2784" s="27"/>
      <c r="D2784" s="27"/>
      <c r="E2784" s="27"/>
      <c r="F2784" s="27"/>
      <c r="G2784" s="27"/>
      <c r="H2784" s="101"/>
      <c r="I2784" s="27"/>
      <c r="J2784" s="27"/>
    </row>
    <row r="2785" spans="1:10" x14ac:dyDescent="0.25">
      <c r="A2785" s="27"/>
      <c r="B2785" s="27"/>
      <c r="C2785" s="27"/>
      <c r="D2785" s="27"/>
      <c r="E2785" s="27"/>
      <c r="F2785" s="27"/>
      <c r="G2785" s="27"/>
      <c r="H2785" s="101"/>
      <c r="I2785" s="27"/>
      <c r="J2785" s="27"/>
    </row>
    <row r="2786" spans="1:10" x14ac:dyDescent="0.25">
      <c r="A2786" s="27"/>
      <c r="B2786" s="27"/>
      <c r="C2786" s="27"/>
      <c r="D2786" s="27"/>
      <c r="E2786" s="27"/>
      <c r="F2786" s="27"/>
      <c r="G2786" s="27"/>
      <c r="H2786" s="101"/>
      <c r="I2786" s="27"/>
      <c r="J2786" s="27"/>
    </row>
    <row r="2787" spans="1:10" x14ac:dyDescent="0.25">
      <c r="A2787" s="27"/>
      <c r="B2787" s="27"/>
      <c r="C2787" s="27"/>
      <c r="D2787" s="27"/>
      <c r="E2787" s="27"/>
      <c r="F2787" s="27"/>
      <c r="G2787" s="27"/>
      <c r="H2787" s="101"/>
      <c r="I2787" s="27"/>
      <c r="J2787" s="27"/>
    </row>
    <row r="2788" spans="1:10" x14ac:dyDescent="0.25">
      <c r="A2788" s="27"/>
      <c r="B2788" s="27"/>
      <c r="C2788" s="27"/>
      <c r="D2788" s="27"/>
      <c r="E2788" s="27"/>
      <c r="F2788" s="27"/>
      <c r="G2788" s="27"/>
      <c r="H2788" s="101"/>
      <c r="I2788" s="27"/>
      <c r="J2788" s="27"/>
    </row>
    <row r="2789" spans="1:10" x14ac:dyDescent="0.25">
      <c r="A2789" s="27"/>
      <c r="B2789" s="27"/>
      <c r="C2789" s="27"/>
      <c r="D2789" s="27"/>
      <c r="E2789" s="27"/>
      <c r="F2789" s="27"/>
      <c r="G2789" s="27"/>
      <c r="H2789" s="101"/>
      <c r="I2789" s="27"/>
      <c r="J2789" s="27"/>
    </row>
    <row r="2790" spans="1:10" x14ac:dyDescent="0.25">
      <c r="A2790" s="27"/>
      <c r="B2790" s="27"/>
      <c r="C2790" s="27"/>
      <c r="D2790" s="27"/>
      <c r="E2790" s="27"/>
      <c r="F2790" s="27"/>
      <c r="G2790" s="27"/>
      <c r="H2790" s="101"/>
      <c r="I2790" s="27"/>
      <c r="J2790" s="27"/>
    </row>
    <row r="2791" spans="1:10" x14ac:dyDescent="0.25">
      <c r="A2791" s="27"/>
      <c r="B2791" s="27"/>
      <c r="C2791" s="27"/>
      <c r="D2791" s="27"/>
      <c r="E2791" s="27"/>
      <c r="F2791" s="27"/>
      <c r="G2791" s="27"/>
      <c r="H2791" s="101"/>
      <c r="I2791" s="27"/>
      <c r="J2791" s="27"/>
    </row>
    <row r="2792" spans="1:10" x14ac:dyDescent="0.25">
      <c r="A2792" s="27"/>
      <c r="B2792" s="27"/>
      <c r="C2792" s="27"/>
      <c r="D2792" s="27"/>
      <c r="E2792" s="27"/>
      <c r="F2792" s="27"/>
      <c r="G2792" s="27"/>
      <c r="H2792" s="101"/>
      <c r="I2792" s="27"/>
      <c r="J2792" s="27"/>
    </row>
    <row r="2793" spans="1:10" x14ac:dyDescent="0.25">
      <c r="A2793" s="27"/>
      <c r="B2793" s="27"/>
      <c r="C2793" s="27"/>
      <c r="D2793" s="27"/>
      <c r="E2793" s="27"/>
      <c r="F2793" s="27"/>
      <c r="G2793" s="27"/>
      <c r="H2793" s="101"/>
      <c r="I2793" s="27"/>
      <c r="J2793" s="27"/>
    </row>
    <row r="2794" spans="1:10" x14ac:dyDescent="0.25">
      <c r="A2794" s="27"/>
      <c r="B2794" s="27"/>
      <c r="C2794" s="27"/>
      <c r="D2794" s="27"/>
      <c r="E2794" s="27"/>
      <c r="F2794" s="27"/>
      <c r="G2794" s="27"/>
      <c r="H2794" s="101"/>
      <c r="I2794" s="27"/>
      <c r="J2794" s="27"/>
    </row>
    <row r="2795" spans="1:10" x14ac:dyDescent="0.25">
      <c r="A2795" s="27"/>
      <c r="B2795" s="27"/>
      <c r="C2795" s="27"/>
      <c r="D2795" s="27"/>
      <c r="E2795" s="27"/>
      <c r="F2795" s="27"/>
      <c r="G2795" s="27"/>
      <c r="H2795" s="101"/>
      <c r="I2795" s="27"/>
      <c r="J2795" s="27"/>
    </row>
    <row r="2796" spans="1:10" x14ac:dyDescent="0.25">
      <c r="A2796" s="27"/>
      <c r="B2796" s="27"/>
      <c r="C2796" s="27"/>
      <c r="D2796" s="27"/>
      <c r="E2796" s="27"/>
      <c r="F2796" s="27"/>
      <c r="G2796" s="27"/>
      <c r="H2796" s="101"/>
      <c r="I2796" s="27"/>
      <c r="J2796" s="27"/>
    </row>
    <row r="2797" spans="1:10" x14ac:dyDescent="0.25">
      <c r="A2797" s="27"/>
      <c r="B2797" s="27"/>
      <c r="C2797" s="27"/>
      <c r="D2797" s="27"/>
      <c r="E2797" s="27"/>
      <c r="F2797" s="27"/>
      <c r="G2797" s="27"/>
      <c r="H2797" s="101"/>
      <c r="I2797" s="27"/>
      <c r="J2797" s="27"/>
    </row>
    <row r="2798" spans="1:10" x14ac:dyDescent="0.25">
      <c r="A2798" s="27"/>
      <c r="B2798" s="27"/>
      <c r="C2798" s="27"/>
      <c r="D2798" s="27"/>
      <c r="E2798" s="27"/>
      <c r="F2798" s="27"/>
      <c r="G2798" s="27"/>
      <c r="H2798" s="101"/>
      <c r="I2798" s="27"/>
      <c r="J2798" s="27"/>
    </row>
    <row r="2799" spans="1:10" x14ac:dyDescent="0.25">
      <c r="A2799" s="27"/>
      <c r="B2799" s="27"/>
      <c r="C2799" s="27"/>
      <c r="D2799" s="27"/>
      <c r="E2799" s="27"/>
      <c r="F2799" s="27"/>
      <c r="G2799" s="27"/>
      <c r="H2799" s="101"/>
      <c r="I2799" s="27"/>
      <c r="J2799" s="27"/>
    </row>
    <row r="2800" spans="1:10" x14ac:dyDescent="0.25">
      <c r="A2800" s="27"/>
      <c r="B2800" s="27"/>
      <c r="C2800" s="27"/>
      <c r="D2800" s="27"/>
      <c r="E2800" s="27"/>
      <c r="F2800" s="27"/>
      <c r="G2800" s="27"/>
      <c r="H2800" s="101"/>
      <c r="I2800" s="27"/>
      <c r="J2800" s="27"/>
    </row>
    <row r="2801" spans="1:10" x14ac:dyDescent="0.25">
      <c r="A2801" s="27"/>
      <c r="B2801" s="27"/>
      <c r="C2801" s="27"/>
      <c r="D2801" s="27"/>
      <c r="E2801" s="27"/>
      <c r="F2801" s="27"/>
      <c r="G2801" s="27"/>
      <c r="H2801" s="101"/>
      <c r="I2801" s="27"/>
      <c r="J2801" s="27"/>
    </row>
    <row r="2802" spans="1:10" x14ac:dyDescent="0.25">
      <c r="A2802" s="27"/>
      <c r="B2802" s="27"/>
      <c r="C2802" s="27"/>
      <c r="D2802" s="27"/>
      <c r="E2802" s="27"/>
      <c r="F2802" s="27"/>
      <c r="G2802" s="27"/>
      <c r="H2802" s="101"/>
      <c r="I2802" s="27"/>
      <c r="J2802" s="27"/>
    </row>
    <row r="2803" spans="1:10" x14ac:dyDescent="0.25">
      <c r="A2803" s="27"/>
      <c r="B2803" s="27"/>
      <c r="C2803" s="27"/>
      <c r="D2803" s="27"/>
      <c r="E2803" s="27"/>
      <c r="F2803" s="27"/>
      <c r="G2803" s="27"/>
      <c r="H2803" s="101"/>
      <c r="I2803" s="27"/>
      <c r="J2803" s="27"/>
    </row>
    <row r="2804" spans="1:10" x14ac:dyDescent="0.25">
      <c r="A2804" s="27"/>
      <c r="B2804" s="27"/>
      <c r="C2804" s="27"/>
      <c r="D2804" s="27"/>
      <c r="E2804" s="27"/>
      <c r="F2804" s="27"/>
      <c r="G2804" s="27"/>
      <c r="H2804" s="101"/>
      <c r="I2804" s="27"/>
      <c r="J2804" s="27"/>
    </row>
    <row r="2805" spans="1:10" x14ac:dyDescent="0.25">
      <c r="A2805" s="27"/>
      <c r="B2805" s="27"/>
      <c r="C2805" s="27"/>
      <c r="D2805" s="27"/>
      <c r="E2805" s="27"/>
      <c r="F2805" s="27"/>
      <c r="G2805" s="27"/>
      <c r="H2805" s="101"/>
      <c r="I2805" s="27"/>
      <c r="J2805" s="27"/>
    </row>
    <row r="2806" spans="1:10" x14ac:dyDescent="0.25">
      <c r="A2806" s="27"/>
      <c r="B2806" s="27"/>
      <c r="C2806" s="27"/>
      <c r="D2806" s="27"/>
      <c r="E2806" s="27"/>
      <c r="F2806" s="27"/>
      <c r="G2806" s="27"/>
      <c r="H2806" s="101"/>
      <c r="I2806" s="27"/>
      <c r="J2806" s="27"/>
    </row>
    <row r="2807" spans="1:10" x14ac:dyDescent="0.25">
      <c r="A2807" s="27"/>
      <c r="B2807" s="27"/>
      <c r="C2807" s="27"/>
      <c r="D2807" s="27"/>
      <c r="E2807" s="27"/>
      <c r="F2807" s="27"/>
      <c r="G2807" s="27"/>
      <c r="H2807" s="101"/>
      <c r="I2807" s="27"/>
      <c r="J2807" s="27"/>
    </row>
    <row r="2808" spans="1:10" x14ac:dyDescent="0.25">
      <c r="A2808" s="27"/>
      <c r="B2808" s="27"/>
      <c r="C2808" s="27"/>
      <c r="D2808" s="27"/>
      <c r="E2808" s="27"/>
      <c r="F2808" s="27"/>
      <c r="G2808" s="27"/>
      <c r="H2808" s="101"/>
      <c r="I2808" s="27"/>
      <c r="J2808" s="27"/>
    </row>
    <row r="2809" spans="1:10" x14ac:dyDescent="0.25">
      <c r="A2809" s="27"/>
      <c r="B2809" s="27"/>
      <c r="C2809" s="27"/>
      <c r="D2809" s="27"/>
      <c r="E2809" s="27"/>
      <c r="F2809" s="27"/>
      <c r="G2809" s="27"/>
      <c r="H2809" s="101"/>
      <c r="I2809" s="27"/>
      <c r="J2809" s="27"/>
    </row>
    <row r="2810" spans="1:10" x14ac:dyDescent="0.25">
      <c r="A2810" s="27"/>
      <c r="B2810" s="27"/>
      <c r="C2810" s="27"/>
      <c r="D2810" s="27"/>
      <c r="E2810" s="27"/>
      <c r="F2810" s="27"/>
      <c r="G2810" s="27"/>
      <c r="H2810" s="101"/>
      <c r="I2810" s="27"/>
      <c r="J2810" s="27"/>
    </row>
    <row r="2811" spans="1:10" x14ac:dyDescent="0.25">
      <c r="A2811" s="27"/>
      <c r="B2811" s="27"/>
      <c r="C2811" s="27"/>
      <c r="D2811" s="27"/>
      <c r="E2811" s="27"/>
      <c r="F2811" s="27"/>
      <c r="G2811" s="27"/>
      <c r="H2811" s="101"/>
      <c r="I2811" s="27"/>
      <c r="J2811" s="27"/>
    </row>
    <row r="2812" spans="1:10" x14ac:dyDescent="0.25">
      <c r="A2812" s="27"/>
      <c r="B2812" s="27"/>
      <c r="C2812" s="27"/>
      <c r="D2812" s="27"/>
      <c r="E2812" s="27"/>
      <c r="F2812" s="27"/>
      <c r="G2812" s="27"/>
      <c r="H2812" s="101"/>
      <c r="I2812" s="27"/>
      <c r="J2812" s="27"/>
    </row>
    <row r="2813" spans="1:10" x14ac:dyDescent="0.25">
      <c r="A2813" s="27"/>
      <c r="B2813" s="27"/>
      <c r="C2813" s="27"/>
      <c r="D2813" s="27"/>
      <c r="E2813" s="27"/>
      <c r="F2813" s="27"/>
      <c r="G2813" s="27"/>
      <c r="H2813" s="101"/>
      <c r="I2813" s="27"/>
      <c r="J2813" s="27"/>
    </row>
    <row r="2814" spans="1:10" x14ac:dyDescent="0.25">
      <c r="A2814" s="27"/>
      <c r="B2814" s="27"/>
      <c r="C2814" s="27"/>
      <c r="D2814" s="27"/>
      <c r="E2814" s="27"/>
      <c r="F2814" s="27"/>
      <c r="G2814" s="27"/>
      <c r="H2814" s="101"/>
      <c r="I2814" s="27"/>
      <c r="J2814" s="27"/>
    </row>
    <row r="2815" spans="1:10" x14ac:dyDescent="0.25">
      <c r="A2815" s="27"/>
      <c r="B2815" s="27"/>
      <c r="C2815" s="27"/>
      <c r="D2815" s="27"/>
      <c r="E2815" s="27"/>
      <c r="F2815" s="27"/>
      <c r="G2815" s="27"/>
      <c r="H2815" s="101"/>
      <c r="I2815" s="27"/>
      <c r="J2815" s="27"/>
    </row>
    <row r="2816" spans="1:10" x14ac:dyDescent="0.25">
      <c r="A2816" s="27"/>
      <c r="B2816" s="27"/>
      <c r="C2816" s="27"/>
      <c r="D2816" s="27"/>
      <c r="E2816" s="27"/>
      <c r="F2816" s="27"/>
      <c r="G2816" s="27"/>
      <c r="H2816" s="101"/>
      <c r="I2816" s="27"/>
      <c r="J2816" s="27"/>
    </row>
    <row r="2817" spans="1:10" x14ac:dyDescent="0.25">
      <c r="A2817" s="27"/>
      <c r="B2817" s="27"/>
      <c r="C2817" s="27"/>
      <c r="D2817" s="27"/>
      <c r="E2817" s="27"/>
      <c r="F2817" s="27"/>
      <c r="G2817" s="27"/>
      <c r="H2817" s="101"/>
      <c r="I2817" s="27"/>
      <c r="J2817" s="27"/>
    </row>
    <row r="2818" spans="1:10" x14ac:dyDescent="0.25">
      <c r="A2818" s="27"/>
      <c r="B2818" s="27"/>
      <c r="C2818" s="27"/>
      <c r="D2818" s="27"/>
      <c r="E2818" s="27"/>
      <c r="F2818" s="27"/>
      <c r="G2818" s="27"/>
      <c r="H2818" s="101"/>
      <c r="I2818" s="27"/>
      <c r="J2818" s="27"/>
    </row>
    <row r="2819" spans="1:10" x14ac:dyDescent="0.25">
      <c r="A2819" s="27"/>
      <c r="B2819" s="27"/>
      <c r="C2819" s="27"/>
      <c r="D2819" s="27"/>
      <c r="E2819" s="27"/>
      <c r="F2819" s="27"/>
      <c r="G2819" s="27"/>
      <c r="H2819" s="101"/>
      <c r="I2819" s="27"/>
      <c r="J2819" s="27"/>
    </row>
    <row r="2820" spans="1:10" x14ac:dyDescent="0.25">
      <c r="A2820" s="27"/>
      <c r="B2820" s="27"/>
      <c r="C2820" s="27"/>
      <c r="D2820" s="27"/>
      <c r="E2820" s="27"/>
      <c r="F2820" s="27"/>
      <c r="G2820" s="27"/>
      <c r="H2820" s="101"/>
      <c r="I2820" s="27"/>
      <c r="J2820" s="27"/>
    </row>
    <row r="2821" spans="1:10" x14ac:dyDescent="0.25">
      <c r="A2821" s="27"/>
      <c r="B2821" s="27"/>
      <c r="C2821" s="27"/>
      <c r="D2821" s="27"/>
      <c r="E2821" s="27"/>
      <c r="F2821" s="27"/>
      <c r="G2821" s="27"/>
      <c r="H2821" s="101"/>
      <c r="I2821" s="27"/>
      <c r="J2821" s="27"/>
    </row>
    <row r="2822" spans="1:10" x14ac:dyDescent="0.25">
      <c r="A2822" s="27"/>
      <c r="B2822" s="27"/>
      <c r="C2822" s="27"/>
      <c r="D2822" s="27"/>
      <c r="E2822" s="27"/>
      <c r="F2822" s="27"/>
      <c r="G2822" s="27"/>
      <c r="H2822" s="101"/>
      <c r="I2822" s="27"/>
      <c r="J2822" s="27"/>
    </row>
    <row r="2823" spans="1:10" x14ac:dyDescent="0.25">
      <c r="A2823" s="27"/>
      <c r="B2823" s="27"/>
      <c r="C2823" s="27"/>
      <c r="D2823" s="27"/>
      <c r="E2823" s="27"/>
      <c r="F2823" s="27"/>
      <c r="G2823" s="27"/>
      <c r="H2823" s="101"/>
      <c r="I2823" s="27"/>
      <c r="J2823" s="27"/>
    </row>
    <row r="2824" spans="1:10" x14ac:dyDescent="0.25">
      <c r="A2824" s="27"/>
      <c r="B2824" s="27"/>
      <c r="C2824" s="27"/>
      <c r="D2824" s="27"/>
      <c r="E2824" s="27"/>
      <c r="F2824" s="27"/>
      <c r="G2824" s="27"/>
      <c r="H2824" s="101"/>
      <c r="I2824" s="27"/>
      <c r="J2824" s="27"/>
    </row>
    <row r="2825" spans="1:10" x14ac:dyDescent="0.25">
      <c r="A2825" s="27"/>
      <c r="B2825" s="27"/>
      <c r="C2825" s="27"/>
      <c r="D2825" s="27"/>
      <c r="E2825" s="27"/>
      <c r="F2825" s="27"/>
      <c r="G2825" s="27"/>
      <c r="H2825" s="101"/>
      <c r="I2825" s="27"/>
      <c r="J2825" s="27"/>
    </row>
    <row r="2826" spans="1:10" x14ac:dyDescent="0.25">
      <c r="A2826" s="27"/>
      <c r="B2826" s="27"/>
      <c r="C2826" s="27"/>
      <c r="D2826" s="27"/>
      <c r="E2826" s="27"/>
      <c r="F2826" s="27"/>
      <c r="G2826" s="27"/>
      <c r="H2826" s="101"/>
      <c r="I2826" s="27"/>
      <c r="J2826" s="27"/>
    </row>
    <row r="2827" spans="1:10" x14ac:dyDescent="0.25">
      <c r="A2827" s="27"/>
      <c r="B2827" s="27"/>
      <c r="C2827" s="27"/>
      <c r="D2827" s="27"/>
      <c r="E2827" s="27"/>
      <c r="F2827" s="27"/>
      <c r="G2827" s="27"/>
      <c r="H2827" s="101"/>
      <c r="I2827" s="27"/>
      <c r="J2827" s="27"/>
    </row>
    <row r="2828" spans="1:10" x14ac:dyDescent="0.25">
      <c r="A2828" s="27"/>
      <c r="B2828" s="27"/>
      <c r="C2828" s="27"/>
      <c r="D2828" s="27"/>
      <c r="E2828" s="27"/>
      <c r="F2828" s="27"/>
      <c r="G2828" s="27"/>
      <c r="H2828" s="101"/>
      <c r="I2828" s="27"/>
      <c r="J2828" s="27"/>
    </row>
    <row r="2829" spans="1:10" x14ac:dyDescent="0.25">
      <c r="A2829" s="27"/>
      <c r="B2829" s="27"/>
      <c r="C2829" s="27"/>
      <c r="D2829" s="27"/>
      <c r="E2829" s="27"/>
      <c r="F2829" s="27"/>
      <c r="G2829" s="27"/>
      <c r="H2829" s="101"/>
      <c r="I2829" s="27"/>
      <c r="J2829" s="27"/>
    </row>
    <row r="2830" spans="1:10" x14ac:dyDescent="0.25">
      <c r="A2830" s="27"/>
      <c r="B2830" s="27"/>
      <c r="C2830" s="27"/>
      <c r="D2830" s="27"/>
      <c r="E2830" s="27"/>
      <c r="F2830" s="27"/>
      <c r="G2830" s="27"/>
      <c r="H2830" s="101"/>
      <c r="I2830" s="27"/>
      <c r="J2830" s="27"/>
    </row>
    <row r="2831" spans="1:10" x14ac:dyDescent="0.25">
      <c r="A2831" s="27"/>
      <c r="B2831" s="27"/>
      <c r="C2831" s="27"/>
      <c r="D2831" s="27"/>
      <c r="E2831" s="27"/>
      <c r="F2831" s="27"/>
      <c r="G2831" s="27"/>
      <c r="H2831" s="101"/>
      <c r="I2831" s="27"/>
      <c r="J2831" s="27"/>
    </row>
    <row r="2832" spans="1:10" x14ac:dyDescent="0.25">
      <c r="A2832" s="27"/>
      <c r="B2832" s="27"/>
      <c r="C2832" s="27"/>
      <c r="D2832" s="27"/>
      <c r="E2832" s="27"/>
      <c r="F2832" s="27"/>
      <c r="G2832" s="27"/>
      <c r="H2832" s="101"/>
      <c r="I2832" s="27"/>
      <c r="J2832" s="27"/>
    </row>
    <row r="2833" spans="1:10" x14ac:dyDescent="0.25">
      <c r="A2833" s="27"/>
      <c r="B2833" s="27"/>
      <c r="C2833" s="27"/>
      <c r="D2833" s="27"/>
      <c r="E2833" s="27"/>
      <c r="F2833" s="27"/>
      <c r="G2833" s="27"/>
      <c r="H2833" s="101"/>
      <c r="I2833" s="27"/>
      <c r="J2833" s="27"/>
    </row>
    <row r="2834" spans="1:10" x14ac:dyDescent="0.25">
      <c r="A2834" s="27"/>
      <c r="B2834" s="27"/>
      <c r="C2834" s="27"/>
      <c r="D2834" s="27"/>
      <c r="E2834" s="27"/>
      <c r="F2834" s="27"/>
      <c r="G2834" s="27"/>
      <c r="H2834" s="101"/>
      <c r="I2834" s="27"/>
      <c r="J2834" s="27"/>
    </row>
    <row r="2835" spans="1:10" x14ac:dyDescent="0.25">
      <c r="A2835" s="27"/>
      <c r="B2835" s="27"/>
      <c r="C2835" s="27"/>
      <c r="D2835" s="27"/>
      <c r="E2835" s="27"/>
      <c r="F2835" s="27"/>
      <c r="G2835" s="27"/>
      <c r="H2835" s="101"/>
      <c r="I2835" s="27"/>
      <c r="J2835" s="27"/>
    </row>
    <row r="2836" spans="1:10" x14ac:dyDescent="0.25">
      <c r="A2836" s="27"/>
      <c r="B2836" s="27"/>
      <c r="C2836" s="27"/>
      <c r="D2836" s="27"/>
      <c r="E2836" s="27"/>
      <c r="F2836" s="27"/>
      <c r="G2836" s="27"/>
      <c r="H2836" s="101"/>
      <c r="I2836" s="27"/>
      <c r="J2836" s="27"/>
    </row>
    <row r="2837" spans="1:10" x14ac:dyDescent="0.25">
      <c r="A2837" s="27"/>
      <c r="B2837" s="27"/>
      <c r="C2837" s="27"/>
      <c r="D2837" s="27"/>
      <c r="E2837" s="27"/>
      <c r="F2837" s="27"/>
      <c r="G2837" s="27"/>
      <c r="H2837" s="101"/>
      <c r="I2837" s="27"/>
      <c r="J2837" s="27"/>
    </row>
    <row r="2838" spans="1:10" x14ac:dyDescent="0.25">
      <c r="A2838" s="27"/>
      <c r="B2838" s="27"/>
      <c r="C2838" s="27"/>
      <c r="D2838" s="27"/>
      <c r="E2838" s="27"/>
      <c r="F2838" s="27"/>
      <c r="G2838" s="27"/>
      <c r="H2838" s="101"/>
      <c r="I2838" s="27"/>
      <c r="J2838" s="27"/>
    </row>
    <row r="2839" spans="1:10" x14ac:dyDescent="0.25">
      <c r="A2839" s="27"/>
      <c r="B2839" s="27"/>
      <c r="C2839" s="27"/>
      <c r="D2839" s="27"/>
      <c r="E2839" s="27"/>
      <c r="F2839" s="27"/>
      <c r="G2839" s="27"/>
      <c r="H2839" s="101"/>
      <c r="I2839" s="27"/>
      <c r="J2839" s="27"/>
    </row>
    <row r="2840" spans="1:10" x14ac:dyDescent="0.25">
      <c r="A2840" s="27"/>
      <c r="B2840" s="27"/>
      <c r="C2840" s="27"/>
      <c r="D2840" s="27"/>
      <c r="E2840" s="27"/>
      <c r="F2840" s="27"/>
      <c r="G2840" s="27"/>
      <c r="H2840" s="101"/>
      <c r="I2840" s="27"/>
      <c r="J2840" s="27"/>
    </row>
    <row r="2841" spans="1:10" x14ac:dyDescent="0.25">
      <c r="A2841" s="27"/>
      <c r="B2841" s="27"/>
      <c r="C2841" s="27"/>
      <c r="D2841" s="27"/>
      <c r="E2841" s="27"/>
      <c r="F2841" s="27"/>
      <c r="G2841" s="27"/>
      <c r="H2841" s="101"/>
      <c r="I2841" s="27"/>
      <c r="J2841" s="27"/>
    </row>
    <row r="2842" spans="1:10" x14ac:dyDescent="0.25">
      <c r="A2842" s="27"/>
      <c r="B2842" s="27"/>
      <c r="C2842" s="27"/>
      <c r="D2842" s="27"/>
      <c r="E2842" s="27"/>
      <c r="F2842" s="27"/>
      <c r="G2842" s="27"/>
      <c r="H2842" s="101"/>
      <c r="I2842" s="27"/>
      <c r="J2842" s="27"/>
    </row>
    <row r="2843" spans="1:10" x14ac:dyDescent="0.25">
      <c r="A2843" s="27"/>
      <c r="B2843" s="27"/>
      <c r="C2843" s="27"/>
      <c r="D2843" s="27"/>
      <c r="E2843" s="27"/>
      <c r="F2843" s="27"/>
      <c r="G2843" s="27"/>
      <c r="H2843" s="101"/>
      <c r="I2843" s="27"/>
      <c r="J2843" s="27"/>
    </row>
    <row r="2844" spans="1:10" x14ac:dyDescent="0.25">
      <c r="A2844" s="27"/>
      <c r="B2844" s="27"/>
      <c r="C2844" s="27"/>
      <c r="D2844" s="27"/>
      <c r="E2844" s="27"/>
      <c r="F2844" s="27"/>
      <c r="G2844" s="27"/>
      <c r="H2844" s="101"/>
      <c r="I2844" s="27"/>
      <c r="J2844" s="27"/>
    </row>
    <row r="2845" spans="1:10" x14ac:dyDescent="0.25">
      <c r="A2845" s="27"/>
      <c r="B2845" s="27"/>
      <c r="C2845" s="27"/>
      <c r="D2845" s="27"/>
      <c r="E2845" s="27"/>
      <c r="F2845" s="27"/>
      <c r="G2845" s="27"/>
      <c r="H2845" s="101"/>
      <c r="I2845" s="27"/>
      <c r="J2845" s="27"/>
    </row>
    <row r="2846" spans="1:10" x14ac:dyDescent="0.25">
      <c r="A2846" s="27"/>
      <c r="B2846" s="27"/>
      <c r="C2846" s="27"/>
      <c r="D2846" s="27"/>
      <c r="E2846" s="27"/>
      <c r="F2846" s="27"/>
      <c r="G2846" s="27"/>
      <c r="H2846" s="101"/>
      <c r="I2846" s="27"/>
      <c r="J2846" s="27"/>
    </row>
    <row r="2847" spans="1:10" x14ac:dyDescent="0.25">
      <c r="A2847" s="27"/>
      <c r="B2847" s="27"/>
      <c r="C2847" s="27"/>
      <c r="D2847" s="27"/>
      <c r="E2847" s="27"/>
      <c r="F2847" s="27"/>
      <c r="G2847" s="27"/>
      <c r="H2847" s="101"/>
      <c r="I2847" s="27"/>
      <c r="J2847" s="27"/>
    </row>
    <row r="2848" spans="1:10" x14ac:dyDescent="0.25">
      <c r="A2848" s="27"/>
      <c r="B2848" s="27"/>
      <c r="C2848" s="27"/>
      <c r="D2848" s="27"/>
      <c r="E2848" s="27"/>
      <c r="F2848" s="27"/>
      <c r="G2848" s="27"/>
      <c r="H2848" s="101"/>
      <c r="I2848" s="27"/>
      <c r="J2848" s="27"/>
    </row>
    <row r="2849" spans="1:10" x14ac:dyDescent="0.25">
      <c r="A2849" s="27"/>
      <c r="B2849" s="27"/>
      <c r="C2849" s="27"/>
      <c r="D2849" s="27"/>
      <c r="E2849" s="27"/>
      <c r="F2849" s="27"/>
      <c r="G2849" s="27"/>
      <c r="H2849" s="101"/>
      <c r="I2849" s="27"/>
      <c r="J2849" s="27"/>
    </row>
    <row r="2850" spans="1:10" x14ac:dyDescent="0.25">
      <c r="A2850" s="27"/>
      <c r="B2850" s="27"/>
      <c r="C2850" s="27"/>
      <c r="D2850" s="27"/>
      <c r="E2850" s="27"/>
      <c r="F2850" s="27"/>
      <c r="G2850" s="27"/>
      <c r="H2850" s="101"/>
      <c r="I2850" s="27"/>
      <c r="J2850" s="27"/>
    </row>
    <row r="2851" spans="1:10" x14ac:dyDescent="0.25">
      <c r="A2851" s="27"/>
      <c r="B2851" s="27"/>
      <c r="C2851" s="27"/>
      <c r="D2851" s="27"/>
      <c r="E2851" s="27"/>
      <c r="F2851" s="27"/>
      <c r="G2851" s="27"/>
      <c r="H2851" s="101"/>
      <c r="I2851" s="27"/>
      <c r="J2851" s="27"/>
    </row>
    <row r="2852" spans="1:10" x14ac:dyDescent="0.25">
      <c r="A2852" s="27"/>
      <c r="B2852" s="27"/>
      <c r="C2852" s="27"/>
      <c r="D2852" s="27"/>
      <c r="E2852" s="27"/>
      <c r="F2852" s="27"/>
      <c r="G2852" s="27"/>
      <c r="H2852" s="101"/>
      <c r="I2852" s="27"/>
      <c r="J2852" s="27"/>
    </row>
    <row r="2853" spans="1:10" x14ac:dyDescent="0.25">
      <c r="A2853" s="27"/>
      <c r="B2853" s="27"/>
      <c r="C2853" s="27"/>
      <c r="D2853" s="27"/>
      <c r="E2853" s="27"/>
      <c r="F2853" s="27"/>
      <c r="G2853" s="27"/>
      <c r="H2853" s="101"/>
      <c r="I2853" s="27"/>
      <c r="J2853" s="27"/>
    </row>
    <row r="2854" spans="1:10" x14ac:dyDescent="0.25">
      <c r="A2854" s="27"/>
      <c r="B2854" s="27"/>
      <c r="C2854" s="27"/>
      <c r="D2854" s="27"/>
      <c r="E2854" s="27"/>
      <c r="F2854" s="27"/>
      <c r="G2854" s="27"/>
      <c r="H2854" s="101"/>
      <c r="I2854" s="27"/>
      <c r="J2854" s="27"/>
    </row>
    <row r="2855" spans="1:10" x14ac:dyDescent="0.25">
      <c r="A2855" s="27"/>
      <c r="B2855" s="27"/>
      <c r="C2855" s="27"/>
      <c r="D2855" s="27"/>
      <c r="E2855" s="27"/>
      <c r="F2855" s="27"/>
      <c r="G2855" s="27"/>
      <c r="H2855" s="101"/>
      <c r="I2855" s="27"/>
      <c r="J2855" s="27"/>
    </row>
    <row r="2856" spans="1:10" x14ac:dyDescent="0.25">
      <c r="A2856" s="27"/>
      <c r="B2856" s="27"/>
      <c r="C2856" s="27"/>
      <c r="D2856" s="27"/>
      <c r="E2856" s="27"/>
      <c r="F2856" s="27"/>
      <c r="G2856" s="27"/>
      <c r="H2856" s="101"/>
      <c r="I2856" s="27"/>
      <c r="J2856" s="27"/>
    </row>
    <row r="2857" spans="1:10" x14ac:dyDescent="0.25">
      <c r="A2857" s="27"/>
      <c r="B2857" s="27"/>
      <c r="C2857" s="27"/>
      <c r="D2857" s="27"/>
      <c r="E2857" s="27"/>
      <c r="F2857" s="27"/>
      <c r="G2857" s="27"/>
      <c r="H2857" s="101"/>
      <c r="I2857" s="27"/>
      <c r="J2857" s="27"/>
    </row>
    <row r="2858" spans="1:10" x14ac:dyDescent="0.25">
      <c r="A2858" s="27"/>
      <c r="B2858" s="27"/>
      <c r="C2858" s="27"/>
      <c r="D2858" s="27"/>
      <c r="E2858" s="27"/>
      <c r="F2858" s="27"/>
      <c r="G2858" s="27"/>
      <c r="H2858" s="101"/>
      <c r="I2858" s="27"/>
      <c r="J2858" s="27"/>
    </row>
    <row r="2859" spans="1:10" x14ac:dyDescent="0.25">
      <c r="A2859" s="27"/>
      <c r="B2859" s="27"/>
      <c r="C2859" s="27"/>
      <c r="D2859" s="27"/>
      <c r="E2859" s="27"/>
      <c r="F2859" s="27"/>
      <c r="G2859" s="27"/>
      <c r="H2859" s="101"/>
      <c r="I2859" s="27"/>
      <c r="J2859" s="27"/>
    </row>
    <row r="2860" spans="1:10" x14ac:dyDescent="0.25">
      <c r="A2860" s="27"/>
      <c r="B2860" s="27"/>
      <c r="C2860" s="27"/>
      <c r="D2860" s="27"/>
      <c r="E2860" s="27"/>
      <c r="F2860" s="27"/>
      <c r="G2860" s="27"/>
      <c r="H2860" s="101"/>
      <c r="I2860" s="27"/>
      <c r="J2860" s="27"/>
    </row>
    <row r="2861" spans="1:10" x14ac:dyDescent="0.25">
      <c r="A2861" s="27"/>
      <c r="B2861" s="27"/>
      <c r="C2861" s="27"/>
      <c r="D2861" s="27"/>
      <c r="E2861" s="27"/>
      <c r="F2861" s="27"/>
      <c r="G2861" s="27"/>
      <c r="H2861" s="101"/>
      <c r="I2861" s="27"/>
      <c r="J2861" s="27"/>
    </row>
    <row r="2862" spans="1:10" x14ac:dyDescent="0.25">
      <c r="A2862" s="27"/>
      <c r="B2862" s="27"/>
      <c r="C2862" s="27"/>
      <c r="D2862" s="27"/>
      <c r="E2862" s="27"/>
      <c r="F2862" s="27"/>
      <c r="G2862" s="27"/>
      <c r="H2862" s="101"/>
      <c r="I2862" s="27"/>
      <c r="J2862" s="27"/>
    </row>
    <row r="2863" spans="1:10" x14ac:dyDescent="0.25">
      <c r="A2863" s="27"/>
      <c r="B2863" s="27"/>
      <c r="C2863" s="27"/>
      <c r="D2863" s="27"/>
      <c r="E2863" s="27"/>
      <c r="F2863" s="27"/>
      <c r="G2863" s="27"/>
      <c r="H2863" s="101"/>
      <c r="I2863" s="27"/>
      <c r="J2863" s="27"/>
    </row>
    <row r="2864" spans="1:10" x14ac:dyDescent="0.25">
      <c r="A2864" s="27"/>
      <c r="B2864" s="27"/>
      <c r="C2864" s="27"/>
      <c r="D2864" s="27"/>
      <c r="E2864" s="27"/>
      <c r="F2864" s="27"/>
      <c r="G2864" s="27"/>
      <c r="H2864" s="101"/>
      <c r="I2864" s="27"/>
      <c r="J2864" s="27"/>
    </row>
    <row r="2865" spans="1:10" x14ac:dyDescent="0.25">
      <c r="A2865" s="27"/>
      <c r="B2865" s="27"/>
      <c r="C2865" s="27"/>
      <c r="D2865" s="27"/>
      <c r="E2865" s="27"/>
      <c r="F2865" s="27"/>
      <c r="G2865" s="27"/>
      <c r="H2865" s="101"/>
      <c r="I2865" s="27"/>
      <c r="J2865" s="27"/>
    </row>
    <row r="2866" spans="1:10" x14ac:dyDescent="0.25">
      <c r="A2866" s="27"/>
      <c r="B2866" s="27"/>
      <c r="C2866" s="27"/>
      <c r="D2866" s="27"/>
      <c r="E2866" s="27"/>
      <c r="F2866" s="27"/>
      <c r="G2866" s="27"/>
      <c r="H2866" s="101"/>
      <c r="I2866" s="27"/>
      <c r="J2866" s="27"/>
    </row>
    <row r="2867" spans="1:10" x14ac:dyDescent="0.25">
      <c r="A2867" s="27"/>
      <c r="B2867" s="27"/>
      <c r="C2867" s="27"/>
      <c r="D2867" s="27"/>
      <c r="E2867" s="27"/>
      <c r="F2867" s="27"/>
      <c r="G2867" s="27"/>
      <c r="H2867" s="101"/>
      <c r="I2867" s="27"/>
      <c r="J2867" s="27"/>
    </row>
    <row r="2868" spans="1:10" x14ac:dyDescent="0.25">
      <c r="A2868" s="27"/>
      <c r="B2868" s="27"/>
      <c r="C2868" s="27"/>
      <c r="D2868" s="27"/>
      <c r="E2868" s="27"/>
      <c r="F2868" s="27"/>
      <c r="G2868" s="27"/>
      <c r="H2868" s="101"/>
      <c r="I2868" s="27"/>
      <c r="J2868" s="27"/>
    </row>
    <row r="2869" spans="1:10" x14ac:dyDescent="0.25">
      <c r="A2869" s="27"/>
      <c r="B2869" s="27"/>
      <c r="C2869" s="27"/>
      <c r="D2869" s="27"/>
      <c r="E2869" s="27"/>
      <c r="F2869" s="27"/>
      <c r="G2869" s="27"/>
      <c r="H2869" s="101"/>
      <c r="I2869" s="27"/>
      <c r="J2869" s="27"/>
    </row>
    <row r="2870" spans="1:10" x14ac:dyDescent="0.25">
      <c r="A2870" s="27"/>
      <c r="B2870" s="27"/>
      <c r="C2870" s="27"/>
      <c r="D2870" s="27"/>
      <c r="E2870" s="27"/>
      <c r="F2870" s="27"/>
      <c r="G2870" s="27"/>
      <c r="H2870" s="101"/>
      <c r="I2870" s="27"/>
      <c r="J2870" s="27"/>
    </row>
    <row r="2871" spans="1:10" x14ac:dyDescent="0.25">
      <c r="A2871" s="27"/>
      <c r="B2871" s="27"/>
      <c r="C2871" s="27"/>
      <c r="D2871" s="27"/>
      <c r="E2871" s="27"/>
      <c r="F2871" s="27"/>
      <c r="G2871" s="27"/>
      <c r="H2871" s="101"/>
      <c r="I2871" s="27"/>
      <c r="J2871" s="27"/>
    </row>
    <row r="2872" spans="1:10" x14ac:dyDescent="0.25">
      <c r="A2872" s="27"/>
      <c r="B2872" s="27"/>
      <c r="C2872" s="27"/>
      <c r="D2872" s="27"/>
      <c r="E2872" s="27"/>
      <c r="F2872" s="27"/>
      <c r="G2872" s="27"/>
      <c r="H2872" s="101"/>
      <c r="I2872" s="27"/>
      <c r="J2872" s="27"/>
    </row>
    <row r="2873" spans="1:10" x14ac:dyDescent="0.25">
      <c r="A2873" s="27"/>
      <c r="B2873" s="27"/>
      <c r="C2873" s="27"/>
      <c r="D2873" s="27"/>
      <c r="E2873" s="27"/>
      <c r="F2873" s="27"/>
      <c r="G2873" s="27"/>
      <c r="H2873" s="101"/>
      <c r="I2873" s="27"/>
      <c r="J2873" s="27"/>
    </row>
    <row r="2874" spans="1:10" x14ac:dyDescent="0.25">
      <c r="A2874" s="27"/>
      <c r="B2874" s="27"/>
      <c r="C2874" s="27"/>
      <c r="D2874" s="27"/>
      <c r="E2874" s="27"/>
      <c r="F2874" s="27"/>
      <c r="G2874" s="27"/>
      <c r="H2874" s="101"/>
      <c r="I2874" s="27"/>
      <c r="J2874" s="27"/>
    </row>
    <row r="2875" spans="1:10" x14ac:dyDescent="0.25">
      <c r="A2875" s="27"/>
      <c r="B2875" s="27"/>
      <c r="C2875" s="27"/>
      <c r="D2875" s="27"/>
      <c r="E2875" s="27"/>
      <c r="F2875" s="27"/>
      <c r="G2875" s="27"/>
      <c r="H2875" s="101"/>
      <c r="I2875" s="27"/>
      <c r="J2875" s="27"/>
    </row>
    <row r="2876" spans="1:10" x14ac:dyDescent="0.25">
      <c r="A2876" s="27"/>
      <c r="B2876" s="27"/>
      <c r="C2876" s="27"/>
      <c r="D2876" s="27"/>
      <c r="E2876" s="27"/>
      <c r="F2876" s="27"/>
      <c r="G2876" s="27"/>
      <c r="H2876" s="101"/>
      <c r="I2876" s="27"/>
      <c r="J2876" s="27"/>
    </row>
    <row r="2877" spans="1:10" x14ac:dyDescent="0.25">
      <c r="A2877" s="27"/>
      <c r="B2877" s="27"/>
      <c r="C2877" s="27"/>
      <c r="D2877" s="27"/>
      <c r="E2877" s="27"/>
      <c r="F2877" s="27"/>
      <c r="G2877" s="27"/>
      <c r="H2877" s="101"/>
      <c r="I2877" s="27"/>
      <c r="J2877" s="27"/>
    </row>
    <row r="2878" spans="1:10" x14ac:dyDescent="0.25">
      <c r="A2878" s="27"/>
      <c r="B2878" s="27"/>
      <c r="C2878" s="27"/>
      <c r="D2878" s="27"/>
      <c r="E2878" s="27"/>
      <c r="F2878" s="27"/>
      <c r="G2878" s="27"/>
      <c r="H2878" s="101"/>
      <c r="I2878" s="27"/>
      <c r="J2878" s="27"/>
    </row>
    <row r="2879" spans="1:10" x14ac:dyDescent="0.25">
      <c r="A2879" s="27"/>
      <c r="B2879" s="27"/>
      <c r="C2879" s="27"/>
      <c r="D2879" s="27"/>
      <c r="E2879" s="27"/>
      <c r="F2879" s="27"/>
      <c r="G2879" s="27"/>
      <c r="H2879" s="101"/>
      <c r="I2879" s="27"/>
      <c r="J2879" s="27"/>
    </row>
    <row r="2880" spans="1:10" x14ac:dyDescent="0.25">
      <c r="A2880" s="27"/>
      <c r="B2880" s="27"/>
      <c r="C2880" s="27"/>
      <c r="D2880" s="27"/>
      <c r="E2880" s="27"/>
      <c r="F2880" s="27"/>
      <c r="G2880" s="27"/>
      <c r="H2880" s="101"/>
      <c r="I2880" s="27"/>
      <c r="J2880" s="27"/>
    </row>
    <row r="2881" spans="1:10" x14ac:dyDescent="0.25">
      <c r="A2881" s="27"/>
      <c r="B2881" s="27"/>
      <c r="C2881" s="27"/>
      <c r="D2881" s="27"/>
      <c r="E2881" s="27"/>
      <c r="F2881" s="27"/>
      <c r="G2881" s="27"/>
      <c r="H2881" s="101"/>
      <c r="I2881" s="27"/>
      <c r="J2881" s="27"/>
    </row>
    <row r="2882" spans="1:10" x14ac:dyDescent="0.25">
      <c r="A2882" s="27"/>
      <c r="B2882" s="27"/>
      <c r="C2882" s="27"/>
      <c r="D2882" s="27"/>
      <c r="E2882" s="27"/>
      <c r="F2882" s="27"/>
      <c r="G2882" s="27"/>
      <c r="H2882" s="101"/>
      <c r="I2882" s="27"/>
      <c r="J2882" s="27"/>
    </row>
    <row r="2883" spans="1:10" x14ac:dyDescent="0.25">
      <c r="A2883" s="27"/>
      <c r="B2883" s="27"/>
      <c r="C2883" s="27"/>
      <c r="D2883" s="27"/>
      <c r="E2883" s="27"/>
      <c r="F2883" s="27"/>
      <c r="G2883" s="27"/>
      <c r="H2883" s="101"/>
      <c r="I2883" s="27"/>
      <c r="J2883" s="27"/>
    </row>
    <row r="2884" spans="1:10" x14ac:dyDescent="0.25">
      <c r="A2884" s="27"/>
      <c r="B2884" s="27"/>
      <c r="C2884" s="27"/>
      <c r="D2884" s="27"/>
      <c r="E2884" s="27"/>
      <c r="F2884" s="27"/>
      <c r="G2884" s="27"/>
      <c r="H2884" s="101"/>
      <c r="I2884" s="27"/>
      <c r="J2884" s="27"/>
    </row>
    <row r="2885" spans="1:10" x14ac:dyDescent="0.25">
      <c r="A2885" s="27"/>
      <c r="B2885" s="27"/>
      <c r="C2885" s="27"/>
      <c r="D2885" s="27"/>
      <c r="E2885" s="27"/>
      <c r="F2885" s="27"/>
      <c r="G2885" s="27"/>
      <c r="H2885" s="101"/>
      <c r="I2885" s="27"/>
      <c r="J2885" s="27"/>
    </row>
    <row r="2886" spans="1:10" x14ac:dyDescent="0.25">
      <c r="A2886" s="27"/>
      <c r="B2886" s="27"/>
      <c r="C2886" s="27"/>
      <c r="D2886" s="27"/>
      <c r="E2886" s="27"/>
      <c r="F2886" s="27"/>
      <c r="G2886" s="27"/>
      <c r="H2886" s="101"/>
      <c r="I2886" s="27"/>
      <c r="J2886" s="27"/>
    </row>
    <row r="2887" spans="1:10" x14ac:dyDescent="0.25">
      <c r="A2887" s="27"/>
      <c r="B2887" s="27"/>
      <c r="C2887" s="27"/>
      <c r="D2887" s="27"/>
      <c r="E2887" s="27"/>
      <c r="F2887" s="27"/>
      <c r="G2887" s="27"/>
      <c r="H2887" s="101"/>
      <c r="I2887" s="27"/>
      <c r="J2887" s="27"/>
    </row>
    <row r="2888" spans="1:10" x14ac:dyDescent="0.25">
      <c r="A2888" s="27"/>
      <c r="B2888" s="27"/>
      <c r="C2888" s="27"/>
      <c r="D2888" s="27"/>
      <c r="E2888" s="27"/>
      <c r="F2888" s="27"/>
      <c r="G2888" s="27"/>
      <c r="H2888" s="101"/>
      <c r="I2888" s="27"/>
      <c r="J2888" s="27"/>
    </row>
    <row r="2889" spans="1:10" x14ac:dyDescent="0.25">
      <c r="A2889" s="27"/>
      <c r="B2889" s="27"/>
      <c r="C2889" s="27"/>
      <c r="D2889" s="27"/>
      <c r="E2889" s="27"/>
      <c r="F2889" s="27"/>
      <c r="G2889" s="27"/>
      <c r="H2889" s="101"/>
      <c r="I2889" s="27"/>
      <c r="J2889" s="27"/>
    </row>
    <row r="2890" spans="1:10" x14ac:dyDescent="0.25">
      <c r="A2890" s="27"/>
      <c r="B2890" s="27"/>
      <c r="C2890" s="27"/>
      <c r="D2890" s="27"/>
      <c r="E2890" s="27"/>
      <c r="F2890" s="27"/>
      <c r="G2890" s="27"/>
      <c r="H2890" s="101"/>
      <c r="I2890" s="27"/>
      <c r="J2890" s="27"/>
    </row>
    <row r="2891" spans="1:10" x14ac:dyDescent="0.25">
      <c r="A2891" s="27"/>
      <c r="B2891" s="27"/>
      <c r="C2891" s="27"/>
      <c r="D2891" s="27"/>
      <c r="E2891" s="27"/>
      <c r="F2891" s="27"/>
      <c r="G2891" s="27"/>
      <c r="H2891" s="101"/>
      <c r="I2891" s="27"/>
      <c r="J2891" s="27"/>
    </row>
    <row r="2892" spans="1:10" x14ac:dyDescent="0.25">
      <c r="A2892" s="27"/>
      <c r="B2892" s="27"/>
      <c r="C2892" s="27"/>
      <c r="D2892" s="27"/>
      <c r="E2892" s="27"/>
      <c r="F2892" s="27"/>
      <c r="G2892" s="27"/>
      <c r="H2892" s="101"/>
      <c r="I2892" s="27"/>
      <c r="J2892" s="27"/>
    </row>
    <row r="2893" spans="1:10" x14ac:dyDescent="0.25">
      <c r="A2893" s="27"/>
      <c r="B2893" s="27"/>
      <c r="C2893" s="27"/>
      <c r="D2893" s="27"/>
      <c r="E2893" s="27"/>
      <c r="F2893" s="27"/>
      <c r="G2893" s="27"/>
      <c r="H2893" s="101"/>
      <c r="I2893" s="27"/>
      <c r="J2893" s="27"/>
    </row>
    <row r="2894" spans="1:10" x14ac:dyDescent="0.25">
      <c r="A2894" s="27"/>
      <c r="B2894" s="27"/>
      <c r="C2894" s="27"/>
      <c r="D2894" s="27"/>
      <c r="E2894" s="27"/>
      <c r="F2894" s="27"/>
      <c r="G2894" s="27"/>
      <c r="H2894" s="101"/>
      <c r="I2894" s="27"/>
      <c r="J2894" s="27"/>
    </row>
    <row r="2895" spans="1:10" x14ac:dyDescent="0.25">
      <c r="A2895" s="27"/>
      <c r="B2895" s="27"/>
      <c r="C2895" s="27"/>
      <c r="D2895" s="27"/>
      <c r="E2895" s="27"/>
      <c r="F2895" s="27"/>
      <c r="G2895" s="27"/>
      <c r="H2895" s="101"/>
      <c r="I2895" s="27"/>
      <c r="J2895" s="27"/>
    </row>
    <row r="2896" spans="1:10" x14ac:dyDescent="0.25">
      <c r="A2896" s="27"/>
      <c r="B2896" s="27"/>
      <c r="C2896" s="27"/>
      <c r="D2896" s="27"/>
      <c r="E2896" s="27"/>
      <c r="F2896" s="27"/>
      <c r="G2896" s="27"/>
      <c r="H2896" s="101"/>
      <c r="I2896" s="27"/>
      <c r="J2896" s="27"/>
    </row>
    <row r="2897" spans="1:10" x14ac:dyDescent="0.25">
      <c r="A2897" s="27"/>
      <c r="B2897" s="27"/>
      <c r="C2897" s="27"/>
      <c r="D2897" s="27"/>
      <c r="E2897" s="27"/>
      <c r="F2897" s="27"/>
      <c r="G2897" s="27"/>
      <c r="H2897" s="101"/>
      <c r="I2897" s="27"/>
      <c r="J2897" s="27"/>
    </row>
    <row r="2898" spans="1:10" x14ac:dyDescent="0.25">
      <c r="A2898" s="27"/>
      <c r="B2898" s="27"/>
      <c r="C2898" s="27"/>
      <c r="D2898" s="27"/>
      <c r="E2898" s="27"/>
      <c r="F2898" s="27"/>
      <c r="G2898" s="27"/>
      <c r="H2898" s="101"/>
      <c r="I2898" s="27"/>
      <c r="J2898" s="27"/>
    </row>
    <row r="2899" spans="1:10" x14ac:dyDescent="0.25">
      <c r="A2899" s="27"/>
      <c r="B2899" s="27"/>
      <c r="C2899" s="27"/>
      <c r="D2899" s="27"/>
      <c r="E2899" s="27"/>
      <c r="F2899" s="27"/>
      <c r="G2899" s="27"/>
      <c r="H2899" s="101"/>
      <c r="I2899" s="27"/>
      <c r="J2899" s="27"/>
    </row>
    <row r="2900" spans="1:10" x14ac:dyDescent="0.25">
      <c r="A2900" s="27"/>
      <c r="B2900" s="27"/>
      <c r="C2900" s="27"/>
      <c r="D2900" s="27"/>
      <c r="E2900" s="27"/>
      <c r="F2900" s="27"/>
      <c r="G2900" s="27"/>
      <c r="H2900" s="101"/>
      <c r="I2900" s="27"/>
      <c r="J2900" s="27"/>
    </row>
    <row r="2901" spans="1:10" x14ac:dyDescent="0.25">
      <c r="A2901" s="27"/>
      <c r="B2901" s="27"/>
      <c r="C2901" s="27"/>
      <c r="D2901" s="27"/>
      <c r="E2901" s="27"/>
      <c r="F2901" s="27"/>
      <c r="G2901" s="27"/>
      <c r="H2901" s="101"/>
      <c r="I2901" s="27"/>
      <c r="J2901" s="27"/>
    </row>
    <row r="2902" spans="1:10" x14ac:dyDescent="0.25">
      <c r="A2902" s="27"/>
      <c r="B2902" s="27"/>
      <c r="C2902" s="27"/>
      <c r="D2902" s="27"/>
      <c r="E2902" s="27"/>
      <c r="F2902" s="27"/>
      <c r="G2902" s="27"/>
      <c r="H2902" s="101"/>
      <c r="I2902" s="27"/>
      <c r="J2902" s="27"/>
    </row>
    <row r="2903" spans="1:10" x14ac:dyDescent="0.25">
      <c r="A2903" s="27"/>
      <c r="B2903" s="27"/>
      <c r="C2903" s="27"/>
      <c r="D2903" s="27"/>
      <c r="E2903" s="27"/>
      <c r="F2903" s="27"/>
      <c r="G2903" s="27"/>
      <c r="H2903" s="101"/>
      <c r="I2903" s="27"/>
      <c r="J2903" s="27"/>
    </row>
    <row r="2904" spans="1:10" x14ac:dyDescent="0.25">
      <c r="A2904" s="27"/>
      <c r="B2904" s="27"/>
      <c r="C2904" s="27"/>
      <c r="D2904" s="27"/>
      <c r="E2904" s="27"/>
      <c r="F2904" s="27"/>
      <c r="G2904" s="27"/>
      <c r="H2904" s="101"/>
      <c r="I2904" s="27"/>
      <c r="J2904" s="27"/>
    </row>
    <row r="2905" spans="1:10" x14ac:dyDescent="0.25">
      <c r="A2905" s="27"/>
      <c r="B2905" s="27"/>
      <c r="C2905" s="27"/>
      <c r="D2905" s="27"/>
      <c r="E2905" s="27"/>
      <c r="F2905" s="27"/>
      <c r="G2905" s="27"/>
      <c r="H2905" s="101"/>
      <c r="I2905" s="27"/>
      <c r="J2905" s="27"/>
    </row>
    <row r="2906" spans="1:10" x14ac:dyDescent="0.25">
      <c r="A2906" s="27"/>
      <c r="B2906" s="27"/>
      <c r="C2906" s="27"/>
      <c r="D2906" s="27"/>
      <c r="E2906" s="27"/>
      <c r="F2906" s="27"/>
      <c r="G2906" s="27"/>
      <c r="H2906" s="101"/>
      <c r="I2906" s="27"/>
      <c r="J2906" s="27"/>
    </row>
    <row r="2907" spans="1:10" x14ac:dyDescent="0.25">
      <c r="A2907" s="27"/>
      <c r="B2907" s="27"/>
      <c r="C2907" s="27"/>
      <c r="D2907" s="27"/>
      <c r="E2907" s="27"/>
      <c r="F2907" s="27"/>
      <c r="G2907" s="27"/>
      <c r="H2907" s="101"/>
      <c r="I2907" s="27"/>
      <c r="J2907" s="27"/>
    </row>
    <row r="2908" spans="1:10" x14ac:dyDescent="0.25">
      <c r="A2908" s="27"/>
      <c r="B2908" s="27"/>
      <c r="C2908" s="27"/>
      <c r="D2908" s="27"/>
      <c r="E2908" s="27"/>
      <c r="F2908" s="27"/>
      <c r="G2908" s="27"/>
      <c r="H2908" s="101"/>
      <c r="I2908" s="27"/>
      <c r="J2908" s="27"/>
    </row>
    <row r="2909" spans="1:10" x14ac:dyDescent="0.25">
      <c r="A2909" s="27"/>
      <c r="B2909" s="27"/>
      <c r="C2909" s="27"/>
      <c r="D2909" s="27"/>
      <c r="E2909" s="27"/>
      <c r="F2909" s="27"/>
      <c r="G2909" s="27"/>
      <c r="H2909" s="101"/>
      <c r="I2909" s="27"/>
      <c r="J2909" s="27"/>
    </row>
    <row r="2910" spans="1:10" x14ac:dyDescent="0.25">
      <c r="A2910" s="27"/>
      <c r="B2910" s="27"/>
      <c r="C2910" s="27"/>
      <c r="D2910" s="27"/>
      <c r="E2910" s="27"/>
      <c r="F2910" s="27"/>
      <c r="G2910" s="27"/>
      <c r="H2910" s="101"/>
      <c r="I2910" s="27"/>
      <c r="J2910" s="27"/>
    </row>
    <row r="2911" spans="1:10" x14ac:dyDescent="0.25">
      <c r="A2911" s="27"/>
      <c r="B2911" s="27"/>
      <c r="C2911" s="27"/>
      <c r="D2911" s="27"/>
      <c r="E2911" s="27"/>
      <c r="F2911" s="27"/>
      <c r="G2911" s="27"/>
      <c r="H2911" s="101"/>
      <c r="I2911" s="27"/>
      <c r="J2911" s="27"/>
    </row>
    <row r="2912" spans="1:10" x14ac:dyDescent="0.25">
      <c r="A2912" s="27"/>
      <c r="B2912" s="27"/>
      <c r="C2912" s="27"/>
      <c r="D2912" s="27"/>
      <c r="E2912" s="27"/>
      <c r="F2912" s="27"/>
      <c r="G2912" s="27"/>
      <c r="H2912" s="101"/>
      <c r="I2912" s="27"/>
      <c r="J2912" s="27"/>
    </row>
    <row r="2913" spans="1:10" x14ac:dyDescent="0.25">
      <c r="A2913" s="27"/>
      <c r="B2913" s="27"/>
      <c r="C2913" s="27"/>
      <c r="D2913" s="27"/>
      <c r="E2913" s="27"/>
      <c r="F2913" s="27"/>
      <c r="G2913" s="27"/>
      <c r="H2913" s="101"/>
      <c r="I2913" s="27"/>
      <c r="J2913" s="27"/>
    </row>
    <row r="2914" spans="1:10" x14ac:dyDescent="0.25">
      <c r="A2914" s="27"/>
      <c r="B2914" s="27"/>
      <c r="C2914" s="27"/>
      <c r="D2914" s="27"/>
      <c r="E2914" s="27"/>
      <c r="F2914" s="27"/>
      <c r="G2914" s="27"/>
      <c r="H2914" s="101"/>
      <c r="I2914" s="27"/>
      <c r="J2914" s="27"/>
    </row>
    <row r="2915" spans="1:10" x14ac:dyDescent="0.25">
      <c r="A2915" s="27"/>
      <c r="B2915" s="27"/>
      <c r="C2915" s="27"/>
      <c r="D2915" s="27"/>
      <c r="E2915" s="27"/>
      <c r="F2915" s="27"/>
      <c r="G2915" s="27"/>
      <c r="H2915" s="101"/>
      <c r="I2915" s="27"/>
      <c r="J2915" s="27"/>
    </row>
    <row r="2916" spans="1:10" x14ac:dyDescent="0.25">
      <c r="A2916" s="27"/>
      <c r="B2916" s="27"/>
      <c r="C2916" s="27"/>
      <c r="D2916" s="27"/>
      <c r="E2916" s="27"/>
      <c r="F2916" s="27"/>
      <c r="G2916" s="27"/>
      <c r="H2916" s="101"/>
      <c r="I2916" s="27"/>
      <c r="J2916" s="27"/>
    </row>
    <row r="2917" spans="1:10" x14ac:dyDescent="0.25">
      <c r="A2917" s="27"/>
      <c r="B2917" s="27"/>
      <c r="C2917" s="27"/>
      <c r="D2917" s="27"/>
      <c r="E2917" s="27"/>
      <c r="F2917" s="27"/>
      <c r="G2917" s="27"/>
      <c r="H2917" s="101"/>
      <c r="I2917" s="27"/>
      <c r="J2917" s="27"/>
    </row>
    <row r="2918" spans="1:10" x14ac:dyDescent="0.25">
      <c r="A2918" s="27"/>
      <c r="B2918" s="27"/>
      <c r="C2918" s="27"/>
      <c r="D2918" s="27"/>
      <c r="E2918" s="27"/>
      <c r="F2918" s="27"/>
      <c r="G2918" s="27"/>
      <c r="H2918" s="101"/>
      <c r="I2918" s="27"/>
      <c r="J2918" s="27"/>
    </row>
    <row r="2919" spans="1:10" x14ac:dyDescent="0.25">
      <c r="A2919" s="27"/>
      <c r="B2919" s="27"/>
      <c r="C2919" s="27"/>
      <c r="D2919" s="27"/>
      <c r="E2919" s="27"/>
      <c r="F2919" s="27"/>
      <c r="G2919" s="27"/>
      <c r="H2919" s="101"/>
      <c r="I2919" s="27"/>
      <c r="J2919" s="27"/>
    </row>
    <row r="2920" spans="1:10" x14ac:dyDescent="0.25">
      <c r="A2920" s="27"/>
      <c r="B2920" s="27"/>
      <c r="C2920" s="27"/>
      <c r="D2920" s="27"/>
      <c r="E2920" s="27"/>
      <c r="F2920" s="27"/>
      <c r="G2920" s="27"/>
      <c r="H2920" s="101"/>
      <c r="I2920" s="27"/>
      <c r="J2920" s="27"/>
    </row>
    <row r="2921" spans="1:10" x14ac:dyDescent="0.25">
      <c r="A2921" s="27"/>
      <c r="B2921" s="27"/>
      <c r="C2921" s="27"/>
      <c r="D2921" s="27"/>
      <c r="E2921" s="27"/>
      <c r="F2921" s="27"/>
      <c r="G2921" s="27"/>
      <c r="H2921" s="101"/>
      <c r="I2921" s="27"/>
      <c r="J2921" s="27"/>
    </row>
    <row r="2922" spans="1:10" x14ac:dyDescent="0.25">
      <c r="A2922" s="27"/>
      <c r="B2922" s="27"/>
      <c r="C2922" s="27"/>
      <c r="D2922" s="27"/>
      <c r="E2922" s="27"/>
      <c r="F2922" s="27"/>
      <c r="G2922" s="27"/>
      <c r="H2922" s="101"/>
      <c r="I2922" s="27"/>
      <c r="J2922" s="27"/>
    </row>
    <row r="2923" spans="1:10" x14ac:dyDescent="0.25">
      <c r="A2923" s="27"/>
      <c r="B2923" s="27"/>
      <c r="C2923" s="27"/>
      <c r="D2923" s="27"/>
      <c r="E2923" s="27"/>
      <c r="F2923" s="27"/>
      <c r="G2923" s="27"/>
      <c r="H2923" s="101"/>
      <c r="I2923" s="27"/>
      <c r="J2923" s="27"/>
    </row>
    <row r="2924" spans="1:10" x14ac:dyDescent="0.25">
      <c r="A2924" s="27"/>
      <c r="B2924" s="27"/>
      <c r="C2924" s="27"/>
      <c r="D2924" s="27"/>
      <c r="E2924" s="27"/>
      <c r="F2924" s="27"/>
      <c r="G2924" s="27"/>
      <c r="H2924" s="101"/>
      <c r="I2924" s="27"/>
      <c r="J2924" s="27"/>
    </row>
    <row r="2925" spans="1:10" x14ac:dyDescent="0.25">
      <c r="A2925" s="27"/>
      <c r="B2925" s="27"/>
      <c r="C2925" s="27"/>
      <c r="D2925" s="27"/>
      <c r="E2925" s="27"/>
      <c r="F2925" s="27"/>
      <c r="G2925" s="27"/>
      <c r="H2925" s="101"/>
      <c r="I2925" s="27"/>
      <c r="J2925" s="27"/>
    </row>
    <row r="2926" spans="1:10" x14ac:dyDescent="0.25">
      <c r="A2926" s="27"/>
      <c r="B2926" s="27"/>
      <c r="C2926" s="27"/>
      <c r="D2926" s="27"/>
      <c r="E2926" s="27"/>
      <c r="F2926" s="27"/>
      <c r="G2926" s="27"/>
      <c r="H2926" s="101"/>
      <c r="I2926" s="27"/>
      <c r="J2926" s="27"/>
    </row>
    <row r="2927" spans="1:10" x14ac:dyDescent="0.25">
      <c r="A2927" s="27"/>
      <c r="B2927" s="27"/>
      <c r="C2927" s="27"/>
      <c r="D2927" s="27"/>
      <c r="E2927" s="27"/>
      <c r="F2927" s="27"/>
      <c r="G2927" s="27"/>
      <c r="H2927" s="101"/>
      <c r="I2927" s="27"/>
      <c r="J2927" s="27"/>
    </row>
    <row r="2928" spans="1:10" x14ac:dyDescent="0.25">
      <c r="A2928" s="27"/>
      <c r="B2928" s="27"/>
      <c r="C2928" s="27"/>
      <c r="D2928" s="27"/>
      <c r="E2928" s="27"/>
      <c r="F2928" s="27"/>
      <c r="G2928" s="27"/>
      <c r="H2928" s="101"/>
      <c r="I2928" s="27"/>
      <c r="J2928" s="27"/>
    </row>
    <row r="2929" spans="1:10" x14ac:dyDescent="0.25">
      <c r="A2929" s="27"/>
      <c r="B2929" s="27"/>
      <c r="C2929" s="27"/>
      <c r="D2929" s="27"/>
      <c r="E2929" s="27"/>
      <c r="F2929" s="27"/>
      <c r="G2929" s="27"/>
      <c r="H2929" s="101"/>
      <c r="I2929" s="27"/>
      <c r="J2929" s="27"/>
    </row>
    <row r="2930" spans="1:10" x14ac:dyDescent="0.25">
      <c r="A2930" s="27"/>
      <c r="B2930" s="27"/>
      <c r="C2930" s="27"/>
      <c r="D2930" s="27"/>
      <c r="E2930" s="27"/>
      <c r="F2930" s="27"/>
      <c r="G2930" s="27"/>
      <c r="H2930" s="101"/>
      <c r="I2930" s="27"/>
      <c r="J2930" s="27"/>
    </row>
    <row r="2931" spans="1:10" x14ac:dyDescent="0.25">
      <c r="A2931" s="27"/>
      <c r="B2931" s="27"/>
      <c r="C2931" s="27"/>
      <c r="D2931" s="27"/>
      <c r="E2931" s="27"/>
      <c r="F2931" s="27"/>
      <c r="G2931" s="27"/>
      <c r="H2931" s="101"/>
      <c r="I2931" s="27"/>
      <c r="J2931" s="27"/>
    </row>
    <row r="2932" spans="1:10" x14ac:dyDescent="0.25">
      <c r="A2932" s="27"/>
      <c r="B2932" s="27"/>
      <c r="C2932" s="27"/>
      <c r="D2932" s="27"/>
      <c r="E2932" s="27"/>
      <c r="F2932" s="27"/>
      <c r="G2932" s="27"/>
      <c r="H2932" s="101"/>
      <c r="I2932" s="27"/>
      <c r="J2932" s="27"/>
    </row>
    <row r="2933" spans="1:10" x14ac:dyDescent="0.25">
      <c r="A2933" s="27"/>
      <c r="B2933" s="27"/>
      <c r="C2933" s="27"/>
      <c r="D2933" s="27"/>
      <c r="E2933" s="27"/>
      <c r="F2933" s="27"/>
      <c r="G2933" s="27"/>
      <c r="H2933" s="101"/>
      <c r="I2933" s="27"/>
      <c r="J2933" s="27"/>
    </row>
    <row r="2934" spans="1:10" x14ac:dyDescent="0.25">
      <c r="A2934" s="27"/>
      <c r="B2934" s="27"/>
      <c r="C2934" s="27"/>
      <c r="D2934" s="27"/>
      <c r="E2934" s="27"/>
      <c r="F2934" s="27"/>
      <c r="G2934" s="27"/>
      <c r="H2934" s="101"/>
      <c r="I2934" s="27"/>
      <c r="J2934" s="27"/>
    </row>
    <row r="2935" spans="1:10" x14ac:dyDescent="0.25">
      <c r="A2935" s="27"/>
      <c r="B2935" s="27"/>
      <c r="C2935" s="27"/>
      <c r="D2935" s="27"/>
      <c r="E2935" s="27"/>
      <c r="F2935" s="27"/>
      <c r="G2935" s="27"/>
      <c r="H2935" s="101"/>
      <c r="I2935" s="27"/>
      <c r="J2935" s="27"/>
    </row>
    <row r="2936" spans="1:10" x14ac:dyDescent="0.25">
      <c r="A2936" s="27"/>
      <c r="B2936" s="27"/>
      <c r="C2936" s="27"/>
      <c r="D2936" s="27"/>
      <c r="E2936" s="27"/>
      <c r="F2936" s="27"/>
      <c r="G2936" s="27"/>
      <c r="H2936" s="101"/>
      <c r="I2936" s="27"/>
      <c r="J2936" s="27"/>
    </row>
    <row r="2937" spans="1:10" x14ac:dyDescent="0.25">
      <c r="A2937" s="27"/>
      <c r="B2937" s="27"/>
      <c r="C2937" s="27"/>
      <c r="D2937" s="27"/>
      <c r="E2937" s="27"/>
      <c r="F2937" s="27"/>
      <c r="G2937" s="27"/>
      <c r="H2937" s="101"/>
      <c r="I2937" s="27"/>
      <c r="J2937" s="27"/>
    </row>
    <row r="2938" spans="1:10" x14ac:dyDescent="0.25">
      <c r="A2938" s="27"/>
      <c r="B2938" s="27"/>
      <c r="C2938" s="27"/>
      <c r="D2938" s="27"/>
      <c r="E2938" s="27"/>
      <c r="F2938" s="27"/>
      <c r="G2938" s="27"/>
      <c r="H2938" s="101"/>
      <c r="I2938" s="27"/>
      <c r="J2938" s="27"/>
    </row>
    <row r="2939" spans="1:10" x14ac:dyDescent="0.25">
      <c r="A2939" s="27"/>
      <c r="B2939" s="27"/>
      <c r="C2939" s="27"/>
      <c r="D2939" s="27"/>
      <c r="E2939" s="27"/>
      <c r="F2939" s="27"/>
      <c r="G2939" s="27"/>
      <c r="H2939" s="101"/>
      <c r="I2939" s="27"/>
      <c r="J2939" s="27"/>
    </row>
    <row r="2940" spans="1:10" x14ac:dyDescent="0.25">
      <c r="A2940" s="27"/>
      <c r="B2940" s="27"/>
      <c r="C2940" s="27"/>
      <c r="D2940" s="27"/>
      <c r="E2940" s="27"/>
      <c r="F2940" s="27"/>
      <c r="G2940" s="27"/>
      <c r="H2940" s="101"/>
      <c r="I2940" s="27"/>
      <c r="J2940" s="27"/>
    </row>
    <row r="2941" spans="1:10" x14ac:dyDescent="0.25">
      <c r="A2941" s="27"/>
      <c r="B2941" s="27"/>
      <c r="C2941" s="27"/>
      <c r="D2941" s="27"/>
      <c r="E2941" s="27"/>
      <c r="F2941" s="27"/>
      <c r="G2941" s="27"/>
      <c r="H2941" s="101"/>
      <c r="I2941" s="27"/>
      <c r="J2941" s="27"/>
    </row>
    <row r="2942" spans="1:10" x14ac:dyDescent="0.25">
      <c r="A2942" s="27"/>
      <c r="B2942" s="27"/>
      <c r="C2942" s="27"/>
      <c r="D2942" s="27"/>
      <c r="E2942" s="27"/>
      <c r="F2942" s="27"/>
      <c r="G2942" s="27"/>
      <c r="H2942" s="101"/>
      <c r="I2942" s="27"/>
      <c r="J2942" s="27"/>
    </row>
    <row r="2943" spans="1:10" x14ac:dyDescent="0.25">
      <c r="A2943" s="27"/>
      <c r="B2943" s="27"/>
      <c r="C2943" s="27"/>
      <c r="D2943" s="27"/>
      <c r="E2943" s="27"/>
      <c r="F2943" s="27"/>
      <c r="G2943" s="27"/>
      <c r="H2943" s="101"/>
      <c r="I2943" s="27"/>
      <c r="J2943" s="27"/>
    </row>
    <row r="2944" spans="1:10" x14ac:dyDescent="0.25">
      <c r="A2944" s="27"/>
      <c r="B2944" s="27"/>
      <c r="C2944" s="27"/>
      <c r="D2944" s="27"/>
      <c r="E2944" s="27"/>
      <c r="F2944" s="27"/>
      <c r="G2944" s="27"/>
      <c r="H2944" s="101"/>
      <c r="I2944" s="27"/>
      <c r="J2944" s="27"/>
    </row>
    <row r="2945" spans="1:10" x14ac:dyDescent="0.25">
      <c r="A2945" s="27"/>
      <c r="B2945" s="27"/>
      <c r="C2945" s="27"/>
      <c r="D2945" s="27"/>
      <c r="E2945" s="27"/>
      <c r="F2945" s="27"/>
      <c r="G2945" s="27"/>
      <c r="H2945" s="101"/>
      <c r="I2945" s="27"/>
      <c r="J2945" s="27"/>
    </row>
    <row r="2946" spans="1:10" x14ac:dyDescent="0.25">
      <c r="A2946" s="27"/>
      <c r="B2946" s="27"/>
      <c r="C2946" s="27"/>
      <c r="D2946" s="27"/>
      <c r="E2946" s="27"/>
      <c r="F2946" s="27"/>
      <c r="G2946" s="27"/>
      <c r="H2946" s="101"/>
      <c r="I2946" s="27"/>
      <c r="J2946" s="27"/>
    </row>
    <row r="2947" spans="1:10" x14ac:dyDescent="0.25">
      <c r="A2947" s="27"/>
      <c r="B2947" s="27"/>
      <c r="C2947" s="27"/>
      <c r="D2947" s="27"/>
      <c r="E2947" s="27"/>
      <c r="F2947" s="27"/>
      <c r="G2947" s="27"/>
      <c r="H2947" s="101"/>
      <c r="I2947" s="27"/>
      <c r="J2947" s="27"/>
    </row>
    <row r="2948" spans="1:10" x14ac:dyDescent="0.25">
      <c r="A2948" s="27"/>
      <c r="B2948" s="27"/>
      <c r="C2948" s="27"/>
      <c r="D2948" s="27"/>
      <c r="E2948" s="27"/>
      <c r="F2948" s="27"/>
      <c r="G2948" s="27"/>
      <c r="H2948" s="101"/>
      <c r="I2948" s="27"/>
      <c r="J2948" s="27"/>
    </row>
    <row r="2949" spans="1:10" x14ac:dyDescent="0.25">
      <c r="A2949" s="27"/>
      <c r="B2949" s="27"/>
      <c r="C2949" s="27"/>
      <c r="D2949" s="27"/>
      <c r="E2949" s="27"/>
      <c r="F2949" s="27"/>
      <c r="G2949" s="27"/>
      <c r="H2949" s="101"/>
      <c r="I2949" s="27"/>
      <c r="J2949" s="27"/>
    </row>
    <row r="2950" spans="1:10" x14ac:dyDescent="0.25">
      <c r="A2950" s="27"/>
      <c r="B2950" s="27"/>
      <c r="C2950" s="27"/>
      <c r="D2950" s="27"/>
      <c r="E2950" s="27"/>
      <c r="F2950" s="27"/>
      <c r="G2950" s="27"/>
      <c r="H2950" s="101"/>
      <c r="I2950" s="27"/>
      <c r="J2950" s="27"/>
    </row>
    <row r="2951" spans="1:10" x14ac:dyDescent="0.25">
      <c r="A2951" s="27"/>
      <c r="B2951" s="27"/>
      <c r="C2951" s="27"/>
      <c r="D2951" s="27"/>
      <c r="E2951" s="27"/>
      <c r="F2951" s="27"/>
      <c r="G2951" s="27"/>
      <c r="H2951" s="101"/>
      <c r="I2951" s="27"/>
      <c r="J2951" s="27"/>
    </row>
    <row r="2952" spans="1:10" x14ac:dyDescent="0.25">
      <c r="A2952" s="27"/>
      <c r="B2952" s="27"/>
      <c r="C2952" s="27"/>
      <c r="D2952" s="27"/>
      <c r="E2952" s="27"/>
      <c r="F2952" s="27"/>
      <c r="G2952" s="27"/>
      <c r="H2952" s="101"/>
      <c r="I2952" s="27"/>
      <c r="J2952" s="27"/>
    </row>
    <row r="2953" spans="1:10" x14ac:dyDescent="0.25">
      <c r="A2953" s="27"/>
      <c r="B2953" s="27"/>
      <c r="C2953" s="27"/>
      <c r="D2953" s="27"/>
      <c r="E2953" s="27"/>
      <c r="F2953" s="27"/>
      <c r="G2953" s="27"/>
      <c r="H2953" s="101"/>
      <c r="I2953" s="27"/>
      <c r="J2953" s="27"/>
    </row>
    <row r="2954" spans="1:10" x14ac:dyDescent="0.25">
      <c r="A2954" s="27"/>
      <c r="B2954" s="27"/>
      <c r="C2954" s="27"/>
      <c r="D2954" s="27"/>
      <c r="E2954" s="27"/>
      <c r="F2954" s="27"/>
      <c r="G2954" s="27"/>
      <c r="H2954" s="101"/>
      <c r="I2954" s="27"/>
      <c r="J2954" s="27"/>
    </row>
    <row r="2955" spans="1:10" x14ac:dyDescent="0.25">
      <c r="A2955" s="27"/>
      <c r="B2955" s="27"/>
      <c r="C2955" s="27"/>
      <c r="D2955" s="27"/>
      <c r="E2955" s="27"/>
      <c r="F2955" s="27"/>
      <c r="G2955" s="27"/>
      <c r="H2955" s="101"/>
      <c r="I2955" s="27"/>
      <c r="J2955" s="27"/>
    </row>
    <row r="2956" spans="1:10" x14ac:dyDescent="0.25">
      <c r="A2956" s="27"/>
      <c r="B2956" s="27"/>
      <c r="C2956" s="27"/>
      <c r="D2956" s="27"/>
      <c r="E2956" s="27"/>
      <c r="F2956" s="27"/>
      <c r="G2956" s="27"/>
      <c r="H2956" s="101"/>
      <c r="I2956" s="27"/>
      <c r="J2956" s="27"/>
    </row>
    <row r="2957" spans="1:10" x14ac:dyDescent="0.25">
      <c r="A2957" s="27"/>
      <c r="B2957" s="27"/>
      <c r="C2957" s="27"/>
      <c r="D2957" s="27"/>
      <c r="E2957" s="27"/>
      <c r="F2957" s="27"/>
      <c r="G2957" s="27"/>
      <c r="H2957" s="101"/>
      <c r="I2957" s="27"/>
      <c r="J2957" s="27"/>
    </row>
    <row r="2958" spans="1:10" x14ac:dyDescent="0.25">
      <c r="A2958" s="27"/>
      <c r="B2958" s="27"/>
      <c r="C2958" s="27"/>
      <c r="D2958" s="27"/>
      <c r="E2958" s="27"/>
      <c r="F2958" s="27"/>
      <c r="G2958" s="27"/>
      <c r="H2958" s="101"/>
      <c r="I2958" s="27"/>
      <c r="J2958" s="27"/>
    </row>
    <row r="2959" spans="1:10" x14ac:dyDescent="0.25">
      <c r="A2959" s="27"/>
      <c r="B2959" s="27"/>
      <c r="C2959" s="27"/>
      <c r="D2959" s="27"/>
      <c r="E2959" s="27"/>
      <c r="F2959" s="27"/>
      <c r="G2959" s="27"/>
      <c r="H2959" s="101"/>
      <c r="I2959" s="27"/>
      <c r="J2959" s="27"/>
    </row>
    <row r="2960" spans="1:10" x14ac:dyDescent="0.25">
      <c r="A2960" s="27"/>
      <c r="B2960" s="27"/>
      <c r="C2960" s="27"/>
      <c r="D2960" s="27"/>
      <c r="E2960" s="27"/>
      <c r="F2960" s="27"/>
      <c r="G2960" s="27"/>
      <c r="H2960" s="101"/>
      <c r="I2960" s="27"/>
      <c r="J2960" s="27"/>
    </row>
    <row r="2961" spans="1:10" x14ac:dyDescent="0.25">
      <c r="A2961" s="27"/>
      <c r="B2961" s="27"/>
      <c r="C2961" s="27"/>
      <c r="D2961" s="27"/>
      <c r="E2961" s="27"/>
      <c r="F2961" s="27"/>
      <c r="G2961" s="27"/>
      <c r="H2961" s="101"/>
      <c r="I2961" s="27"/>
      <c r="J2961" s="27"/>
    </row>
    <row r="2962" spans="1:10" x14ac:dyDescent="0.25">
      <c r="A2962" s="27"/>
      <c r="B2962" s="27"/>
      <c r="C2962" s="27"/>
      <c r="D2962" s="27"/>
      <c r="E2962" s="27"/>
      <c r="F2962" s="27"/>
      <c r="G2962" s="27"/>
      <c r="H2962" s="101"/>
      <c r="I2962" s="27"/>
      <c r="J2962" s="27"/>
    </row>
    <row r="2963" spans="1:10" x14ac:dyDescent="0.25">
      <c r="A2963" s="27"/>
      <c r="B2963" s="27"/>
      <c r="C2963" s="27"/>
      <c r="D2963" s="27"/>
      <c r="E2963" s="27"/>
      <c r="F2963" s="27"/>
      <c r="G2963" s="27"/>
      <c r="H2963" s="101"/>
      <c r="I2963" s="27"/>
      <c r="J2963" s="27"/>
    </row>
    <row r="2964" spans="1:10" x14ac:dyDescent="0.25">
      <c r="A2964" s="27"/>
      <c r="B2964" s="27"/>
      <c r="C2964" s="27"/>
      <c r="D2964" s="27"/>
      <c r="E2964" s="27"/>
      <c r="F2964" s="27"/>
      <c r="G2964" s="27"/>
      <c r="H2964" s="101"/>
      <c r="I2964" s="27"/>
      <c r="J2964" s="27"/>
    </row>
    <row r="2965" spans="1:10" x14ac:dyDescent="0.25">
      <c r="A2965" s="27"/>
      <c r="B2965" s="27"/>
      <c r="C2965" s="27"/>
      <c r="D2965" s="27"/>
      <c r="E2965" s="27"/>
      <c r="F2965" s="27"/>
      <c r="G2965" s="27"/>
      <c r="H2965" s="101"/>
      <c r="I2965" s="27"/>
      <c r="J2965" s="27"/>
    </row>
    <row r="2966" spans="1:10" x14ac:dyDescent="0.25">
      <c r="A2966" s="27"/>
      <c r="B2966" s="27"/>
      <c r="C2966" s="27"/>
      <c r="D2966" s="27"/>
      <c r="E2966" s="27"/>
      <c r="F2966" s="27"/>
      <c r="G2966" s="27"/>
      <c r="H2966" s="101"/>
      <c r="I2966" s="27"/>
      <c r="J2966" s="27"/>
    </row>
    <row r="2967" spans="1:10" x14ac:dyDescent="0.25">
      <c r="A2967" s="27"/>
      <c r="B2967" s="27"/>
      <c r="C2967" s="27"/>
      <c r="D2967" s="27"/>
      <c r="E2967" s="27"/>
      <c r="F2967" s="27"/>
      <c r="G2967" s="27"/>
      <c r="H2967" s="101"/>
      <c r="I2967" s="27"/>
      <c r="J2967" s="27"/>
    </row>
    <row r="2968" spans="1:10" x14ac:dyDescent="0.25">
      <c r="A2968" s="27"/>
      <c r="B2968" s="27"/>
      <c r="C2968" s="27"/>
      <c r="D2968" s="27"/>
      <c r="E2968" s="27"/>
      <c r="F2968" s="27"/>
      <c r="G2968" s="27"/>
      <c r="H2968" s="101"/>
      <c r="I2968" s="27"/>
      <c r="J2968" s="27"/>
    </row>
    <row r="2969" spans="1:10" x14ac:dyDescent="0.25">
      <c r="A2969" s="27"/>
      <c r="B2969" s="27"/>
      <c r="C2969" s="27"/>
      <c r="D2969" s="27"/>
      <c r="E2969" s="27"/>
      <c r="F2969" s="27"/>
      <c r="G2969" s="27"/>
      <c r="H2969" s="101"/>
      <c r="I2969" s="27"/>
      <c r="J2969" s="27"/>
    </row>
    <row r="2970" spans="1:10" x14ac:dyDescent="0.25">
      <c r="A2970" s="27"/>
      <c r="B2970" s="27"/>
      <c r="C2970" s="27"/>
      <c r="D2970" s="27"/>
      <c r="E2970" s="27"/>
      <c r="F2970" s="27"/>
      <c r="G2970" s="27"/>
      <c r="H2970" s="101"/>
      <c r="I2970" s="27"/>
      <c r="J2970" s="27"/>
    </row>
    <row r="2971" spans="1:10" x14ac:dyDescent="0.25">
      <c r="A2971" s="27"/>
      <c r="B2971" s="27"/>
      <c r="C2971" s="27"/>
      <c r="D2971" s="27"/>
      <c r="E2971" s="27"/>
      <c r="F2971" s="27"/>
      <c r="G2971" s="27"/>
      <c r="H2971" s="101"/>
      <c r="I2971" s="27"/>
      <c r="J2971" s="27"/>
    </row>
    <row r="2972" spans="1:10" x14ac:dyDescent="0.25">
      <c r="A2972" s="27"/>
      <c r="B2972" s="27"/>
      <c r="C2972" s="27"/>
      <c r="D2972" s="27"/>
      <c r="E2972" s="27"/>
      <c r="F2972" s="27"/>
      <c r="G2972" s="27"/>
      <c r="H2972" s="101"/>
      <c r="I2972" s="27"/>
      <c r="J2972" s="27"/>
    </row>
    <row r="2973" spans="1:10" x14ac:dyDescent="0.25">
      <c r="A2973" s="27"/>
      <c r="B2973" s="27"/>
      <c r="C2973" s="27"/>
      <c r="D2973" s="27"/>
      <c r="E2973" s="27"/>
      <c r="F2973" s="27"/>
      <c r="G2973" s="27"/>
      <c r="H2973" s="101"/>
      <c r="I2973" s="27"/>
      <c r="J2973" s="27"/>
    </row>
    <row r="2974" spans="1:10" x14ac:dyDescent="0.25">
      <c r="A2974" s="27"/>
      <c r="B2974" s="27"/>
      <c r="C2974" s="27"/>
      <c r="D2974" s="27"/>
      <c r="E2974" s="27"/>
      <c r="F2974" s="27"/>
      <c r="G2974" s="27"/>
      <c r="H2974" s="101"/>
      <c r="I2974" s="27"/>
      <c r="J2974" s="27"/>
    </row>
    <row r="2975" spans="1:10" x14ac:dyDescent="0.25">
      <c r="A2975" s="27"/>
      <c r="B2975" s="27"/>
      <c r="C2975" s="27"/>
      <c r="D2975" s="27"/>
      <c r="E2975" s="27"/>
      <c r="F2975" s="27"/>
      <c r="G2975" s="27"/>
      <c r="H2975" s="101"/>
      <c r="I2975" s="27"/>
      <c r="J2975" s="27"/>
    </row>
    <row r="2976" spans="1:10" x14ac:dyDescent="0.25">
      <c r="A2976" s="27"/>
      <c r="B2976" s="27"/>
      <c r="C2976" s="27"/>
      <c r="D2976" s="27"/>
      <c r="E2976" s="27"/>
      <c r="F2976" s="27"/>
      <c r="G2976" s="27"/>
      <c r="H2976" s="101"/>
      <c r="I2976" s="27"/>
      <c r="J2976" s="27"/>
    </row>
    <row r="2977" spans="1:10" x14ac:dyDescent="0.25">
      <c r="A2977" s="27"/>
      <c r="B2977" s="27"/>
      <c r="C2977" s="27"/>
      <c r="D2977" s="27"/>
      <c r="E2977" s="27"/>
      <c r="F2977" s="27"/>
      <c r="G2977" s="27"/>
      <c r="H2977" s="101"/>
      <c r="I2977" s="27"/>
      <c r="J2977" s="27"/>
    </row>
    <row r="2978" spans="1:10" x14ac:dyDescent="0.25">
      <c r="A2978" s="27"/>
      <c r="B2978" s="27"/>
      <c r="C2978" s="27"/>
      <c r="D2978" s="27"/>
      <c r="E2978" s="27"/>
      <c r="F2978" s="27"/>
      <c r="G2978" s="27"/>
      <c r="H2978" s="101"/>
      <c r="I2978" s="27"/>
      <c r="J2978" s="27"/>
    </row>
    <row r="2979" spans="1:10" x14ac:dyDescent="0.25">
      <c r="A2979" s="27"/>
      <c r="B2979" s="27"/>
      <c r="C2979" s="27"/>
      <c r="D2979" s="27"/>
      <c r="E2979" s="27"/>
      <c r="F2979" s="27"/>
      <c r="G2979" s="27"/>
      <c r="H2979" s="101"/>
      <c r="I2979" s="27"/>
      <c r="J2979" s="27"/>
    </row>
    <row r="2980" spans="1:10" x14ac:dyDescent="0.25">
      <c r="A2980" s="27"/>
      <c r="B2980" s="27"/>
      <c r="C2980" s="27"/>
      <c r="D2980" s="27"/>
      <c r="E2980" s="27"/>
      <c r="F2980" s="27"/>
      <c r="G2980" s="27"/>
      <c r="H2980" s="101"/>
      <c r="I2980" s="27"/>
      <c r="J2980" s="27"/>
    </row>
    <row r="2981" spans="1:10" x14ac:dyDescent="0.25">
      <c r="A2981" s="27"/>
      <c r="B2981" s="27"/>
      <c r="C2981" s="27"/>
      <c r="D2981" s="27"/>
      <c r="E2981" s="27"/>
      <c r="F2981" s="27"/>
      <c r="G2981" s="27"/>
      <c r="H2981" s="101"/>
      <c r="I2981" s="27"/>
      <c r="J2981" s="27"/>
    </row>
    <row r="2982" spans="1:10" x14ac:dyDescent="0.25">
      <c r="A2982" s="27"/>
      <c r="B2982" s="27"/>
      <c r="C2982" s="27"/>
      <c r="D2982" s="27"/>
      <c r="E2982" s="27"/>
      <c r="F2982" s="27"/>
      <c r="G2982" s="27"/>
      <c r="H2982" s="101"/>
      <c r="I2982" s="27"/>
      <c r="J2982" s="27"/>
    </row>
    <row r="2983" spans="1:10" x14ac:dyDescent="0.25">
      <c r="A2983" s="27"/>
      <c r="B2983" s="27"/>
      <c r="C2983" s="27"/>
      <c r="D2983" s="27"/>
      <c r="E2983" s="27"/>
      <c r="F2983" s="27"/>
      <c r="G2983" s="27"/>
      <c r="H2983" s="101"/>
      <c r="I2983" s="27"/>
      <c r="J2983" s="27"/>
    </row>
    <row r="2984" spans="1:10" x14ac:dyDescent="0.25">
      <c r="A2984" s="27"/>
      <c r="B2984" s="27"/>
      <c r="C2984" s="27"/>
      <c r="D2984" s="27"/>
      <c r="E2984" s="27"/>
      <c r="F2984" s="27"/>
      <c r="G2984" s="27"/>
      <c r="H2984" s="101"/>
      <c r="I2984" s="27"/>
      <c r="J2984" s="27"/>
    </row>
    <row r="2985" spans="1:10" x14ac:dyDescent="0.25">
      <c r="A2985" s="27"/>
      <c r="B2985" s="27"/>
      <c r="C2985" s="27"/>
      <c r="D2985" s="27"/>
      <c r="E2985" s="27"/>
      <c r="F2985" s="27"/>
      <c r="G2985" s="27"/>
      <c r="H2985" s="101"/>
      <c r="I2985" s="27"/>
      <c r="J2985" s="27"/>
    </row>
    <row r="2986" spans="1:10" x14ac:dyDescent="0.25">
      <c r="A2986" s="27"/>
      <c r="B2986" s="27"/>
      <c r="C2986" s="27"/>
      <c r="D2986" s="27"/>
      <c r="E2986" s="27"/>
      <c r="F2986" s="27"/>
      <c r="G2986" s="27"/>
      <c r="H2986" s="101"/>
      <c r="I2986" s="27"/>
      <c r="J2986" s="27"/>
    </row>
    <row r="2987" spans="1:10" x14ac:dyDescent="0.25">
      <c r="A2987" s="27"/>
      <c r="B2987" s="27"/>
      <c r="C2987" s="27"/>
      <c r="D2987" s="27"/>
      <c r="E2987" s="27"/>
      <c r="F2987" s="27"/>
      <c r="G2987" s="27"/>
      <c r="H2987" s="101"/>
      <c r="I2987" s="27"/>
      <c r="J2987" s="27"/>
    </row>
    <row r="2988" spans="1:10" x14ac:dyDescent="0.25">
      <c r="A2988" s="27"/>
      <c r="B2988" s="27"/>
      <c r="C2988" s="27"/>
      <c r="D2988" s="27"/>
      <c r="E2988" s="27"/>
      <c r="F2988" s="27"/>
      <c r="G2988" s="27"/>
      <c r="H2988" s="101"/>
      <c r="I2988" s="27"/>
      <c r="J2988" s="27"/>
    </row>
    <row r="2989" spans="1:10" x14ac:dyDescent="0.25">
      <c r="A2989" s="27"/>
      <c r="B2989" s="27"/>
      <c r="C2989" s="27"/>
      <c r="D2989" s="27"/>
      <c r="E2989" s="27"/>
      <c r="F2989" s="27"/>
      <c r="G2989" s="27"/>
      <c r="H2989" s="101"/>
      <c r="I2989" s="27"/>
      <c r="J2989" s="27"/>
    </row>
    <row r="2990" spans="1:10" x14ac:dyDescent="0.25">
      <c r="A2990" s="27"/>
      <c r="B2990" s="27"/>
      <c r="C2990" s="27"/>
      <c r="D2990" s="27"/>
      <c r="E2990" s="27"/>
      <c r="F2990" s="27"/>
      <c r="G2990" s="27"/>
      <c r="H2990" s="101"/>
      <c r="I2990" s="27"/>
      <c r="J2990" s="27"/>
    </row>
    <row r="2991" spans="1:10" x14ac:dyDescent="0.25">
      <c r="A2991" s="27"/>
      <c r="B2991" s="27"/>
      <c r="C2991" s="27"/>
      <c r="D2991" s="27"/>
      <c r="E2991" s="27"/>
      <c r="F2991" s="27"/>
      <c r="G2991" s="27"/>
      <c r="H2991" s="101"/>
      <c r="I2991" s="27"/>
      <c r="J2991" s="27"/>
    </row>
    <row r="2992" spans="1:10" x14ac:dyDescent="0.25">
      <c r="A2992" s="27"/>
      <c r="B2992" s="27"/>
      <c r="C2992" s="27"/>
      <c r="D2992" s="27"/>
      <c r="E2992" s="27"/>
      <c r="F2992" s="27"/>
      <c r="G2992" s="27"/>
      <c r="H2992" s="101"/>
      <c r="I2992" s="27"/>
      <c r="J2992" s="27"/>
    </row>
    <row r="2993" spans="1:10" x14ac:dyDescent="0.25">
      <c r="A2993" s="27"/>
      <c r="B2993" s="27"/>
      <c r="C2993" s="27"/>
      <c r="D2993" s="27"/>
      <c r="E2993" s="27"/>
      <c r="F2993" s="27"/>
      <c r="G2993" s="27"/>
      <c r="H2993" s="101"/>
      <c r="I2993" s="27"/>
      <c r="J2993" s="27"/>
    </row>
    <row r="2994" spans="1:10" x14ac:dyDescent="0.25">
      <c r="A2994" s="27"/>
      <c r="B2994" s="27"/>
      <c r="C2994" s="27"/>
      <c r="D2994" s="27"/>
      <c r="E2994" s="27"/>
      <c r="F2994" s="27"/>
      <c r="G2994" s="27"/>
      <c r="H2994" s="101"/>
      <c r="I2994" s="27"/>
      <c r="J2994" s="27"/>
    </row>
    <row r="2995" spans="1:10" x14ac:dyDescent="0.25">
      <c r="A2995" s="27"/>
      <c r="B2995" s="27"/>
      <c r="C2995" s="27"/>
      <c r="D2995" s="27"/>
      <c r="E2995" s="27"/>
      <c r="F2995" s="27"/>
      <c r="G2995" s="27"/>
      <c r="H2995" s="101"/>
      <c r="I2995" s="27"/>
      <c r="J2995" s="27"/>
    </row>
    <row r="2996" spans="1:10" x14ac:dyDescent="0.25">
      <c r="A2996" s="27"/>
      <c r="B2996" s="27"/>
      <c r="C2996" s="27"/>
      <c r="D2996" s="27"/>
      <c r="E2996" s="27"/>
      <c r="F2996" s="27"/>
      <c r="G2996" s="27"/>
      <c r="H2996" s="101"/>
      <c r="I2996" s="27"/>
      <c r="J2996" s="27"/>
    </row>
    <row r="2997" spans="1:10" x14ac:dyDescent="0.25">
      <c r="A2997" s="27"/>
      <c r="B2997" s="27"/>
      <c r="C2997" s="27"/>
      <c r="D2997" s="27"/>
      <c r="E2997" s="27"/>
      <c r="F2997" s="27"/>
      <c r="G2997" s="27"/>
      <c r="H2997" s="101"/>
      <c r="I2997" s="27"/>
      <c r="J2997" s="27"/>
    </row>
    <row r="2998" spans="1:10" x14ac:dyDescent="0.25">
      <c r="A2998" s="27"/>
      <c r="B2998" s="27"/>
      <c r="C2998" s="27"/>
      <c r="D2998" s="27"/>
      <c r="E2998" s="27"/>
      <c r="F2998" s="27"/>
      <c r="G2998" s="27"/>
      <c r="H2998" s="101"/>
      <c r="I2998" s="27"/>
      <c r="J2998" s="27"/>
    </row>
    <row r="2999" spans="1:10" x14ac:dyDescent="0.25">
      <c r="A2999" s="27"/>
      <c r="B2999" s="27"/>
      <c r="C2999" s="27"/>
      <c r="D2999" s="27"/>
      <c r="E2999" s="27"/>
      <c r="F2999" s="27"/>
      <c r="G2999" s="27"/>
      <c r="H2999" s="101"/>
      <c r="I2999" s="27"/>
      <c r="J2999" s="27"/>
    </row>
    <row r="3000" spans="1:10" x14ac:dyDescent="0.25">
      <c r="A3000" s="27"/>
      <c r="B3000" s="27"/>
      <c r="C3000" s="27"/>
      <c r="D3000" s="27"/>
      <c r="E3000" s="27"/>
      <c r="F3000" s="27"/>
      <c r="G3000" s="27"/>
      <c r="H3000" s="101"/>
      <c r="I3000" s="27"/>
      <c r="J3000" s="27"/>
    </row>
    <row r="3001" spans="1:10" x14ac:dyDescent="0.25">
      <c r="A3001" s="27"/>
      <c r="B3001" s="27"/>
      <c r="C3001" s="27"/>
      <c r="D3001" s="27"/>
      <c r="E3001" s="27"/>
      <c r="F3001" s="27"/>
      <c r="G3001" s="27"/>
      <c r="H3001" s="101"/>
      <c r="I3001" s="27"/>
      <c r="J3001" s="27"/>
    </row>
    <row r="3002" spans="1:10" x14ac:dyDescent="0.25">
      <c r="A3002" s="27"/>
      <c r="B3002" s="27"/>
      <c r="C3002" s="27"/>
      <c r="D3002" s="27"/>
      <c r="E3002" s="27"/>
      <c r="F3002" s="27"/>
      <c r="G3002" s="27"/>
      <c r="H3002" s="101"/>
      <c r="I3002" s="27"/>
      <c r="J3002" s="27"/>
    </row>
    <row r="3003" spans="1:10" x14ac:dyDescent="0.25">
      <c r="A3003" s="27"/>
      <c r="B3003" s="27"/>
      <c r="C3003" s="27"/>
      <c r="D3003" s="27"/>
      <c r="E3003" s="27"/>
      <c r="F3003" s="27"/>
      <c r="G3003" s="27"/>
      <c r="H3003" s="101"/>
      <c r="I3003" s="27"/>
      <c r="J3003" s="27"/>
    </row>
    <row r="3004" spans="1:10" x14ac:dyDescent="0.25">
      <c r="A3004" s="27"/>
      <c r="B3004" s="27"/>
      <c r="C3004" s="27"/>
      <c r="D3004" s="27"/>
      <c r="E3004" s="27"/>
      <c r="F3004" s="27"/>
      <c r="G3004" s="27"/>
      <c r="H3004" s="101"/>
      <c r="I3004" s="27"/>
      <c r="J3004" s="27"/>
    </row>
    <row r="3005" spans="1:10" x14ac:dyDescent="0.25">
      <c r="A3005" s="27"/>
      <c r="B3005" s="27"/>
      <c r="C3005" s="27"/>
      <c r="D3005" s="27"/>
      <c r="E3005" s="27"/>
      <c r="F3005" s="27"/>
      <c r="G3005" s="27"/>
      <c r="H3005" s="101"/>
      <c r="I3005" s="27"/>
      <c r="J3005" s="27"/>
    </row>
    <row r="3006" spans="1:10" x14ac:dyDescent="0.25">
      <c r="A3006" s="27"/>
      <c r="B3006" s="27"/>
      <c r="C3006" s="27"/>
      <c r="D3006" s="27"/>
      <c r="E3006" s="27"/>
      <c r="F3006" s="27"/>
      <c r="G3006" s="27"/>
      <c r="H3006" s="101"/>
      <c r="I3006" s="27"/>
      <c r="J3006" s="27"/>
    </row>
    <row r="3007" spans="1:10" x14ac:dyDescent="0.25">
      <c r="A3007" s="27"/>
      <c r="B3007" s="27"/>
      <c r="C3007" s="27"/>
      <c r="D3007" s="27"/>
      <c r="E3007" s="27"/>
      <c r="F3007" s="27"/>
      <c r="G3007" s="27"/>
      <c r="H3007" s="101"/>
      <c r="I3007" s="27"/>
      <c r="J3007" s="27"/>
    </row>
    <row r="3008" spans="1:10" x14ac:dyDescent="0.25">
      <c r="A3008" s="27"/>
      <c r="B3008" s="27"/>
      <c r="C3008" s="27"/>
      <c r="D3008" s="27"/>
      <c r="E3008" s="27"/>
      <c r="F3008" s="27"/>
      <c r="G3008" s="27"/>
      <c r="H3008" s="101"/>
      <c r="I3008" s="27"/>
      <c r="J3008" s="27"/>
    </row>
    <row r="3009" spans="1:10" x14ac:dyDescent="0.25">
      <c r="A3009" s="27"/>
      <c r="B3009" s="27"/>
      <c r="C3009" s="27"/>
      <c r="D3009" s="27"/>
      <c r="E3009" s="27"/>
      <c r="F3009" s="27"/>
      <c r="G3009" s="27"/>
      <c r="H3009" s="101"/>
      <c r="I3009" s="27"/>
      <c r="J3009" s="27"/>
    </row>
    <row r="3010" spans="1:10" x14ac:dyDescent="0.25">
      <c r="A3010" s="27"/>
      <c r="B3010" s="27"/>
      <c r="C3010" s="27"/>
      <c r="D3010" s="27"/>
      <c r="E3010" s="27"/>
      <c r="F3010" s="27"/>
      <c r="G3010" s="27"/>
      <c r="H3010" s="101"/>
      <c r="I3010" s="27"/>
      <c r="J3010" s="27"/>
    </row>
    <row r="3011" spans="1:10" x14ac:dyDescent="0.25">
      <c r="A3011" s="27"/>
      <c r="B3011" s="27"/>
      <c r="C3011" s="27"/>
      <c r="D3011" s="27"/>
      <c r="E3011" s="27"/>
      <c r="F3011" s="27"/>
      <c r="G3011" s="27"/>
      <c r="H3011" s="101"/>
      <c r="I3011" s="27"/>
      <c r="J3011" s="27"/>
    </row>
    <row r="3012" spans="1:10" x14ac:dyDescent="0.25">
      <c r="A3012" s="27"/>
      <c r="B3012" s="27"/>
      <c r="C3012" s="27"/>
      <c r="D3012" s="27"/>
      <c r="E3012" s="27"/>
      <c r="F3012" s="27"/>
      <c r="G3012" s="27"/>
      <c r="H3012" s="101"/>
      <c r="I3012" s="27"/>
      <c r="J3012" s="27"/>
    </row>
    <row r="3013" spans="1:10" x14ac:dyDescent="0.25">
      <c r="A3013" s="27"/>
      <c r="B3013" s="27"/>
      <c r="C3013" s="27"/>
      <c r="D3013" s="27"/>
      <c r="E3013" s="27"/>
      <c r="F3013" s="27"/>
      <c r="G3013" s="27"/>
      <c r="H3013" s="101"/>
      <c r="I3013" s="27"/>
      <c r="J3013" s="27"/>
    </row>
    <row r="3014" spans="1:10" x14ac:dyDescent="0.25">
      <c r="A3014" s="27"/>
      <c r="B3014" s="27"/>
      <c r="C3014" s="27"/>
      <c r="D3014" s="27"/>
      <c r="E3014" s="27"/>
      <c r="F3014" s="27"/>
      <c r="G3014" s="27"/>
      <c r="H3014" s="101"/>
      <c r="I3014" s="27"/>
      <c r="J3014" s="27"/>
    </row>
    <row r="3015" spans="1:10" x14ac:dyDescent="0.25">
      <c r="A3015" s="27"/>
      <c r="B3015" s="27"/>
      <c r="C3015" s="27"/>
      <c r="D3015" s="27"/>
      <c r="E3015" s="27"/>
      <c r="F3015" s="27"/>
      <c r="G3015" s="27"/>
      <c r="H3015" s="101"/>
      <c r="I3015" s="27"/>
      <c r="J3015" s="27"/>
    </row>
    <row r="3016" spans="1:10" x14ac:dyDescent="0.25">
      <c r="A3016" s="27"/>
      <c r="B3016" s="27"/>
      <c r="C3016" s="27"/>
      <c r="D3016" s="27"/>
      <c r="E3016" s="27"/>
      <c r="F3016" s="27"/>
      <c r="G3016" s="27"/>
      <c r="H3016" s="101"/>
      <c r="I3016" s="27"/>
      <c r="J3016" s="27"/>
    </row>
    <row r="3017" spans="1:10" x14ac:dyDescent="0.25">
      <c r="A3017" s="27"/>
      <c r="B3017" s="27"/>
      <c r="C3017" s="27"/>
      <c r="D3017" s="27"/>
      <c r="E3017" s="27"/>
      <c r="F3017" s="27"/>
      <c r="G3017" s="27"/>
      <c r="H3017" s="101"/>
      <c r="I3017" s="27"/>
      <c r="J3017" s="27"/>
    </row>
    <row r="3018" spans="1:10" x14ac:dyDescent="0.25">
      <c r="A3018" s="27"/>
      <c r="B3018" s="27"/>
      <c r="C3018" s="27"/>
      <c r="D3018" s="27"/>
      <c r="E3018" s="27"/>
      <c r="F3018" s="27"/>
      <c r="G3018" s="27"/>
      <c r="H3018" s="101"/>
      <c r="I3018" s="27"/>
      <c r="J3018" s="27"/>
    </row>
    <row r="3019" spans="1:10" x14ac:dyDescent="0.25">
      <c r="A3019" s="27"/>
      <c r="B3019" s="27"/>
      <c r="C3019" s="27"/>
      <c r="D3019" s="27"/>
      <c r="E3019" s="27"/>
      <c r="F3019" s="27"/>
      <c r="G3019" s="27"/>
      <c r="H3019" s="101"/>
      <c r="I3019" s="27"/>
      <c r="J3019" s="27"/>
    </row>
    <row r="3020" spans="1:10" x14ac:dyDescent="0.25">
      <c r="A3020" s="27"/>
      <c r="B3020" s="27"/>
      <c r="C3020" s="27"/>
      <c r="D3020" s="27"/>
      <c r="E3020" s="27"/>
      <c r="F3020" s="27"/>
      <c r="G3020" s="27"/>
      <c r="H3020" s="101"/>
      <c r="I3020" s="27"/>
      <c r="J3020" s="27"/>
    </row>
    <row r="3021" spans="1:10" x14ac:dyDescent="0.25">
      <c r="A3021" s="27"/>
      <c r="B3021" s="27"/>
      <c r="C3021" s="27"/>
      <c r="D3021" s="27"/>
      <c r="E3021" s="27"/>
      <c r="F3021" s="27"/>
      <c r="G3021" s="27"/>
      <c r="H3021" s="101"/>
      <c r="I3021" s="27"/>
      <c r="J3021" s="27"/>
    </row>
    <row r="3022" spans="1:10" x14ac:dyDescent="0.25">
      <c r="A3022" s="27"/>
      <c r="B3022" s="27"/>
      <c r="C3022" s="27"/>
      <c r="D3022" s="27"/>
      <c r="E3022" s="27"/>
      <c r="F3022" s="27"/>
      <c r="G3022" s="27"/>
      <c r="H3022" s="101"/>
      <c r="I3022" s="27"/>
      <c r="J3022" s="27"/>
    </row>
    <row r="3023" spans="1:10" x14ac:dyDescent="0.25">
      <c r="A3023" s="27"/>
      <c r="B3023" s="27"/>
      <c r="C3023" s="27"/>
      <c r="D3023" s="27"/>
      <c r="E3023" s="27"/>
      <c r="F3023" s="27"/>
      <c r="G3023" s="27"/>
      <c r="H3023" s="101"/>
      <c r="I3023" s="27"/>
      <c r="J3023" s="27"/>
    </row>
    <row r="3024" spans="1:10" x14ac:dyDescent="0.25">
      <c r="A3024" s="27"/>
      <c r="B3024" s="27"/>
      <c r="C3024" s="27"/>
      <c r="D3024" s="27"/>
      <c r="E3024" s="27"/>
      <c r="F3024" s="27"/>
      <c r="G3024" s="27"/>
      <c r="H3024" s="101"/>
      <c r="I3024" s="27"/>
      <c r="J3024" s="27"/>
    </row>
    <row r="3025" spans="1:10" x14ac:dyDescent="0.25">
      <c r="A3025" s="27"/>
      <c r="B3025" s="27"/>
      <c r="C3025" s="27"/>
      <c r="D3025" s="27"/>
      <c r="E3025" s="27"/>
      <c r="F3025" s="27"/>
      <c r="G3025" s="27"/>
      <c r="H3025" s="101"/>
      <c r="I3025" s="27"/>
      <c r="J3025" s="27"/>
    </row>
    <row r="3026" spans="1:10" x14ac:dyDescent="0.25">
      <c r="A3026" s="27"/>
      <c r="B3026" s="27"/>
      <c r="C3026" s="27"/>
      <c r="D3026" s="27"/>
      <c r="E3026" s="27"/>
      <c r="F3026" s="27"/>
      <c r="G3026" s="27"/>
      <c r="H3026" s="101"/>
      <c r="I3026" s="27"/>
      <c r="J3026" s="27"/>
    </row>
    <row r="3027" spans="1:10" x14ac:dyDescent="0.25">
      <c r="A3027" s="27"/>
      <c r="B3027" s="27"/>
      <c r="C3027" s="27"/>
      <c r="D3027" s="27"/>
      <c r="E3027" s="27"/>
      <c r="F3027" s="27"/>
      <c r="G3027" s="27"/>
      <c r="H3027" s="101"/>
      <c r="I3027" s="27"/>
      <c r="J3027" s="27"/>
    </row>
    <row r="3028" spans="1:10" x14ac:dyDescent="0.25">
      <c r="A3028" s="27"/>
      <c r="B3028" s="27"/>
      <c r="C3028" s="27"/>
      <c r="D3028" s="27"/>
      <c r="E3028" s="27"/>
      <c r="F3028" s="27"/>
      <c r="G3028" s="27"/>
      <c r="H3028" s="101"/>
      <c r="I3028" s="27"/>
      <c r="J3028" s="27"/>
    </row>
    <row r="3029" spans="1:10" x14ac:dyDescent="0.25">
      <c r="A3029" s="27"/>
      <c r="B3029" s="27"/>
      <c r="C3029" s="27"/>
      <c r="D3029" s="27"/>
      <c r="E3029" s="27"/>
      <c r="F3029" s="27"/>
      <c r="G3029" s="27"/>
      <c r="H3029" s="101"/>
      <c r="I3029" s="27"/>
      <c r="J3029" s="27"/>
    </row>
    <row r="3030" spans="1:10" x14ac:dyDescent="0.25">
      <c r="A3030" s="27"/>
      <c r="B3030" s="27"/>
      <c r="C3030" s="27"/>
      <c r="D3030" s="27"/>
      <c r="E3030" s="27"/>
      <c r="F3030" s="27"/>
      <c r="G3030" s="27"/>
      <c r="H3030" s="101"/>
      <c r="I3030" s="27"/>
      <c r="J3030" s="27"/>
    </row>
    <row r="3031" spans="1:10" x14ac:dyDescent="0.25">
      <c r="A3031" s="27"/>
      <c r="B3031" s="27"/>
      <c r="C3031" s="27"/>
      <c r="D3031" s="27"/>
      <c r="E3031" s="27"/>
      <c r="F3031" s="27"/>
      <c r="G3031" s="27"/>
      <c r="H3031" s="101"/>
      <c r="I3031" s="27"/>
      <c r="J3031" s="27"/>
    </row>
    <row r="3032" spans="1:10" x14ac:dyDescent="0.25">
      <c r="A3032" s="27"/>
      <c r="B3032" s="27"/>
      <c r="C3032" s="27"/>
      <c r="D3032" s="27"/>
      <c r="E3032" s="27"/>
      <c r="F3032" s="27"/>
      <c r="G3032" s="27"/>
      <c r="H3032" s="101"/>
      <c r="I3032" s="27"/>
      <c r="J3032" s="27"/>
    </row>
    <row r="3033" spans="1:10" x14ac:dyDescent="0.25">
      <c r="A3033" s="27"/>
      <c r="B3033" s="27"/>
      <c r="C3033" s="27"/>
      <c r="D3033" s="27"/>
      <c r="E3033" s="27"/>
      <c r="F3033" s="27"/>
      <c r="G3033" s="27"/>
      <c r="H3033" s="101"/>
      <c r="I3033" s="27"/>
      <c r="J3033" s="27"/>
    </row>
    <row r="3034" spans="1:10" x14ac:dyDescent="0.25">
      <c r="A3034" s="27"/>
      <c r="B3034" s="27"/>
      <c r="C3034" s="27"/>
      <c r="D3034" s="27"/>
      <c r="E3034" s="27"/>
      <c r="F3034" s="27"/>
      <c r="G3034" s="27"/>
      <c r="H3034" s="101"/>
      <c r="I3034" s="27"/>
      <c r="J3034" s="27"/>
    </row>
    <row r="3035" spans="1:10" x14ac:dyDescent="0.25">
      <c r="A3035" s="27"/>
      <c r="B3035" s="27"/>
      <c r="C3035" s="27"/>
      <c r="D3035" s="27"/>
      <c r="E3035" s="27"/>
      <c r="F3035" s="27"/>
      <c r="G3035" s="27"/>
      <c r="H3035" s="101"/>
      <c r="I3035" s="27"/>
      <c r="J3035" s="27"/>
    </row>
    <row r="3036" spans="1:10" x14ac:dyDescent="0.25">
      <c r="A3036" s="27"/>
      <c r="B3036" s="27"/>
      <c r="C3036" s="27"/>
      <c r="D3036" s="27"/>
      <c r="E3036" s="27"/>
      <c r="F3036" s="27"/>
      <c r="G3036" s="27"/>
      <c r="H3036" s="101"/>
      <c r="I3036" s="27"/>
      <c r="J3036" s="27"/>
    </row>
    <row r="3037" spans="1:10" x14ac:dyDescent="0.25">
      <c r="A3037" s="27"/>
      <c r="B3037" s="27"/>
      <c r="C3037" s="27"/>
      <c r="D3037" s="27"/>
      <c r="E3037" s="27"/>
      <c r="F3037" s="27"/>
      <c r="G3037" s="27"/>
      <c r="H3037" s="101"/>
      <c r="I3037" s="27"/>
      <c r="J3037" s="27"/>
    </row>
    <row r="3038" spans="1:10" x14ac:dyDescent="0.25">
      <c r="A3038" s="27"/>
      <c r="B3038" s="27"/>
      <c r="C3038" s="27"/>
      <c r="D3038" s="27"/>
      <c r="E3038" s="27"/>
      <c r="F3038" s="27"/>
      <c r="G3038" s="27"/>
      <c r="H3038" s="101"/>
      <c r="I3038" s="27"/>
      <c r="J3038" s="27"/>
    </row>
    <row r="3039" spans="1:10" x14ac:dyDescent="0.25">
      <c r="A3039" s="27"/>
      <c r="B3039" s="27"/>
      <c r="C3039" s="27"/>
      <c r="D3039" s="27"/>
      <c r="E3039" s="27"/>
      <c r="F3039" s="27"/>
      <c r="G3039" s="27"/>
      <c r="H3039" s="101"/>
      <c r="I3039" s="27"/>
      <c r="J3039" s="27"/>
    </row>
    <row r="3040" spans="1:10" x14ac:dyDescent="0.25">
      <c r="A3040" s="27"/>
      <c r="B3040" s="27"/>
      <c r="C3040" s="27"/>
      <c r="D3040" s="27"/>
      <c r="E3040" s="27"/>
      <c r="F3040" s="27"/>
      <c r="G3040" s="27"/>
      <c r="H3040" s="101"/>
      <c r="I3040" s="27"/>
      <c r="J3040" s="27"/>
    </row>
    <row r="3041" spans="1:10" x14ac:dyDescent="0.25">
      <c r="A3041" s="27"/>
      <c r="B3041" s="27"/>
      <c r="C3041" s="27"/>
      <c r="D3041" s="27"/>
      <c r="E3041" s="27"/>
      <c r="F3041" s="27"/>
      <c r="G3041" s="27"/>
      <c r="H3041" s="101"/>
      <c r="I3041" s="27"/>
      <c r="J3041" s="27"/>
    </row>
    <row r="3042" spans="1:10" x14ac:dyDescent="0.25">
      <c r="A3042" s="27"/>
      <c r="B3042" s="27"/>
      <c r="C3042" s="27"/>
      <c r="D3042" s="27"/>
      <c r="E3042" s="27"/>
      <c r="F3042" s="27"/>
      <c r="G3042" s="27"/>
      <c r="H3042" s="101"/>
      <c r="I3042" s="27"/>
      <c r="J3042" s="27"/>
    </row>
    <row r="3043" spans="1:10" x14ac:dyDescent="0.25">
      <c r="A3043" s="27"/>
      <c r="B3043" s="27"/>
      <c r="C3043" s="27"/>
      <c r="D3043" s="27"/>
      <c r="E3043" s="27"/>
      <c r="F3043" s="27"/>
      <c r="G3043" s="27"/>
      <c r="H3043" s="101"/>
      <c r="I3043" s="27"/>
      <c r="J3043" s="27"/>
    </row>
    <row r="3044" spans="1:10" x14ac:dyDescent="0.25">
      <c r="A3044" s="27"/>
      <c r="B3044" s="27"/>
      <c r="C3044" s="27"/>
      <c r="D3044" s="27"/>
      <c r="E3044" s="27"/>
      <c r="F3044" s="27"/>
      <c r="G3044" s="27"/>
      <c r="H3044" s="101"/>
      <c r="I3044" s="27"/>
      <c r="J3044" s="27"/>
    </row>
    <row r="3045" spans="1:10" x14ac:dyDescent="0.25">
      <c r="A3045" s="27"/>
      <c r="B3045" s="27"/>
      <c r="C3045" s="27"/>
      <c r="D3045" s="27"/>
      <c r="E3045" s="27"/>
      <c r="F3045" s="27"/>
      <c r="G3045" s="27"/>
      <c r="H3045" s="101"/>
      <c r="I3045" s="27"/>
      <c r="J3045" s="27"/>
    </row>
    <row r="3046" spans="1:10" x14ac:dyDescent="0.25">
      <c r="A3046" s="27"/>
      <c r="B3046" s="27"/>
      <c r="C3046" s="27"/>
      <c r="D3046" s="27"/>
      <c r="E3046" s="27"/>
      <c r="F3046" s="27"/>
      <c r="G3046" s="27"/>
      <c r="H3046" s="101"/>
      <c r="I3046" s="27"/>
      <c r="J3046" s="27"/>
    </row>
    <row r="3047" spans="1:10" x14ac:dyDescent="0.25">
      <c r="A3047" s="27"/>
      <c r="B3047" s="27"/>
      <c r="C3047" s="27"/>
      <c r="D3047" s="27"/>
      <c r="E3047" s="27"/>
      <c r="F3047" s="27"/>
      <c r="G3047" s="27"/>
      <c r="H3047" s="101"/>
      <c r="I3047" s="27"/>
      <c r="J3047" s="27"/>
    </row>
    <row r="3048" spans="1:10" x14ac:dyDescent="0.25">
      <c r="A3048" s="27"/>
      <c r="B3048" s="27"/>
      <c r="C3048" s="27"/>
      <c r="D3048" s="27"/>
      <c r="E3048" s="27"/>
      <c r="F3048" s="27"/>
      <c r="G3048" s="27"/>
      <c r="H3048" s="101"/>
      <c r="I3048" s="27"/>
      <c r="J3048" s="27"/>
    </row>
    <row r="3049" spans="1:10" x14ac:dyDescent="0.25">
      <c r="A3049" s="27"/>
      <c r="B3049" s="27"/>
      <c r="C3049" s="27"/>
      <c r="D3049" s="27"/>
      <c r="E3049" s="27"/>
      <c r="F3049" s="27"/>
      <c r="G3049" s="27"/>
      <c r="H3049" s="101"/>
      <c r="I3049" s="27"/>
      <c r="J3049" s="27"/>
    </row>
    <row r="3050" spans="1:10" x14ac:dyDescent="0.25">
      <c r="A3050" s="27"/>
      <c r="B3050" s="27"/>
      <c r="C3050" s="27"/>
      <c r="D3050" s="27"/>
      <c r="E3050" s="27"/>
      <c r="F3050" s="27"/>
      <c r="G3050" s="27"/>
      <c r="H3050" s="101"/>
      <c r="I3050" s="27"/>
      <c r="J3050" s="27"/>
    </row>
    <row r="3051" spans="1:10" x14ac:dyDescent="0.25">
      <c r="A3051" s="27"/>
      <c r="B3051" s="27"/>
      <c r="C3051" s="27"/>
      <c r="D3051" s="27"/>
      <c r="E3051" s="27"/>
      <c r="F3051" s="27"/>
      <c r="G3051" s="27"/>
      <c r="H3051" s="101"/>
      <c r="I3051" s="27"/>
      <c r="J3051" s="27"/>
    </row>
    <row r="3052" spans="1:10" x14ac:dyDescent="0.25">
      <c r="A3052" s="27"/>
      <c r="B3052" s="27"/>
      <c r="C3052" s="27"/>
      <c r="D3052" s="27"/>
      <c r="E3052" s="27"/>
      <c r="F3052" s="27"/>
      <c r="G3052" s="27"/>
      <c r="H3052" s="101"/>
      <c r="I3052" s="27"/>
      <c r="J3052" s="27"/>
    </row>
    <row r="3053" spans="1:10" x14ac:dyDescent="0.25">
      <c r="A3053" s="27"/>
      <c r="B3053" s="27"/>
      <c r="C3053" s="27"/>
      <c r="D3053" s="27"/>
      <c r="E3053" s="27"/>
      <c r="F3053" s="27"/>
      <c r="G3053" s="27"/>
      <c r="H3053" s="101"/>
      <c r="I3053" s="27"/>
      <c r="J3053" s="27"/>
    </row>
    <row r="3054" spans="1:10" x14ac:dyDescent="0.25">
      <c r="A3054" s="27"/>
      <c r="B3054" s="27"/>
      <c r="C3054" s="27"/>
      <c r="D3054" s="27"/>
      <c r="E3054" s="27"/>
      <c r="F3054" s="27"/>
      <c r="G3054" s="27"/>
      <c r="H3054" s="101"/>
      <c r="I3054" s="27"/>
      <c r="J3054" s="27"/>
    </row>
    <row r="3055" spans="1:10" x14ac:dyDescent="0.25">
      <c r="A3055" s="27"/>
      <c r="B3055" s="27"/>
      <c r="C3055" s="27"/>
      <c r="D3055" s="27"/>
      <c r="E3055" s="27"/>
      <c r="F3055" s="27"/>
      <c r="G3055" s="27"/>
      <c r="H3055" s="101"/>
      <c r="I3055" s="27"/>
      <c r="J3055" s="27"/>
    </row>
    <row r="3056" spans="1:10" x14ac:dyDescent="0.25">
      <c r="A3056" s="27"/>
      <c r="B3056" s="27"/>
      <c r="C3056" s="27"/>
      <c r="D3056" s="27"/>
      <c r="E3056" s="27"/>
      <c r="F3056" s="27"/>
      <c r="G3056" s="27"/>
      <c r="H3056" s="101"/>
      <c r="I3056" s="27"/>
      <c r="J3056" s="27"/>
    </row>
    <row r="3057" spans="1:10" x14ac:dyDescent="0.25">
      <c r="A3057" s="27"/>
      <c r="B3057" s="27"/>
      <c r="C3057" s="27"/>
      <c r="D3057" s="27"/>
      <c r="E3057" s="27"/>
      <c r="F3057" s="27"/>
      <c r="G3057" s="27"/>
      <c r="H3057" s="101"/>
      <c r="I3057" s="27"/>
      <c r="J3057" s="27"/>
    </row>
    <row r="3058" spans="1:10" x14ac:dyDescent="0.25">
      <c r="A3058" s="27"/>
      <c r="B3058" s="27"/>
      <c r="C3058" s="27"/>
      <c r="D3058" s="27"/>
      <c r="E3058" s="27"/>
      <c r="F3058" s="27"/>
      <c r="G3058" s="27"/>
      <c r="H3058" s="101"/>
      <c r="I3058" s="27"/>
      <c r="J3058" s="27"/>
    </row>
    <row r="3059" spans="1:10" x14ac:dyDescent="0.25">
      <c r="A3059" s="27"/>
      <c r="B3059" s="27"/>
      <c r="C3059" s="27"/>
      <c r="D3059" s="27"/>
      <c r="E3059" s="27"/>
      <c r="F3059" s="27"/>
      <c r="G3059" s="27"/>
      <c r="H3059" s="101"/>
      <c r="I3059" s="27"/>
      <c r="J3059" s="27"/>
    </row>
    <row r="3060" spans="1:10" x14ac:dyDescent="0.25">
      <c r="A3060" s="27"/>
      <c r="B3060" s="27"/>
      <c r="C3060" s="27"/>
      <c r="D3060" s="27"/>
      <c r="E3060" s="27"/>
      <c r="F3060" s="27"/>
      <c r="G3060" s="27"/>
      <c r="H3060" s="101"/>
      <c r="I3060" s="27"/>
      <c r="J3060" s="27"/>
    </row>
    <row r="3061" spans="1:10" x14ac:dyDescent="0.25">
      <c r="A3061" s="27"/>
      <c r="B3061" s="27"/>
      <c r="C3061" s="27"/>
      <c r="D3061" s="27"/>
      <c r="E3061" s="27"/>
      <c r="F3061" s="27"/>
      <c r="G3061" s="27"/>
      <c r="H3061" s="101"/>
      <c r="I3061" s="27"/>
      <c r="J3061" s="27"/>
    </row>
    <row r="3062" spans="1:10" x14ac:dyDescent="0.25">
      <c r="A3062" s="27"/>
      <c r="B3062" s="27"/>
      <c r="C3062" s="27"/>
      <c r="D3062" s="27"/>
      <c r="E3062" s="27"/>
      <c r="F3062" s="27"/>
      <c r="G3062" s="27"/>
      <c r="H3062" s="101"/>
      <c r="I3062" s="27"/>
      <c r="J3062" s="27"/>
    </row>
    <row r="3063" spans="1:10" x14ac:dyDescent="0.25">
      <c r="A3063" s="27"/>
      <c r="B3063" s="27"/>
      <c r="C3063" s="27"/>
      <c r="D3063" s="27"/>
      <c r="E3063" s="27"/>
      <c r="F3063" s="27"/>
      <c r="G3063" s="27"/>
      <c r="H3063" s="101"/>
      <c r="I3063" s="27"/>
      <c r="J3063" s="27"/>
    </row>
    <row r="3064" spans="1:10" x14ac:dyDescent="0.25">
      <c r="A3064" s="27"/>
      <c r="B3064" s="27"/>
      <c r="C3064" s="27"/>
      <c r="D3064" s="27"/>
      <c r="E3064" s="27"/>
      <c r="F3064" s="27"/>
      <c r="G3064" s="27"/>
      <c r="H3064" s="101"/>
      <c r="I3064" s="27"/>
      <c r="J3064" s="27"/>
    </row>
    <row r="3065" spans="1:10" x14ac:dyDescent="0.25">
      <c r="A3065" s="27"/>
      <c r="B3065" s="27"/>
      <c r="C3065" s="27"/>
      <c r="D3065" s="27"/>
      <c r="E3065" s="27"/>
      <c r="F3065" s="27"/>
      <c r="G3065" s="27"/>
      <c r="H3065" s="101"/>
      <c r="I3065" s="27"/>
      <c r="J3065" s="27"/>
    </row>
    <row r="3066" spans="1:10" x14ac:dyDescent="0.25">
      <c r="A3066" s="27"/>
      <c r="B3066" s="27"/>
      <c r="C3066" s="27"/>
      <c r="D3066" s="27"/>
      <c r="E3066" s="27"/>
      <c r="F3066" s="27"/>
      <c r="G3066" s="27"/>
      <c r="H3066" s="101"/>
      <c r="I3066" s="27"/>
      <c r="J3066" s="27"/>
    </row>
    <row r="3067" spans="1:10" x14ac:dyDescent="0.25">
      <c r="A3067" s="27"/>
      <c r="B3067" s="27"/>
      <c r="C3067" s="27"/>
      <c r="D3067" s="27"/>
      <c r="E3067" s="27"/>
      <c r="F3067" s="27"/>
      <c r="G3067" s="27"/>
      <c r="H3067" s="101"/>
      <c r="I3067" s="27"/>
      <c r="J3067" s="27"/>
    </row>
    <row r="3068" spans="1:10" x14ac:dyDescent="0.25">
      <c r="A3068" s="27"/>
      <c r="B3068" s="27"/>
      <c r="C3068" s="27"/>
      <c r="D3068" s="27"/>
      <c r="E3068" s="27"/>
      <c r="F3068" s="27"/>
      <c r="G3068" s="27"/>
      <c r="H3068" s="101"/>
      <c r="I3068" s="27"/>
      <c r="J3068" s="27"/>
    </row>
    <row r="3069" spans="1:10" x14ac:dyDescent="0.25">
      <c r="A3069" s="27"/>
      <c r="B3069" s="27"/>
      <c r="C3069" s="27"/>
      <c r="D3069" s="27"/>
      <c r="E3069" s="27"/>
      <c r="F3069" s="27"/>
      <c r="G3069" s="27"/>
      <c r="H3069" s="101"/>
      <c r="I3069" s="27"/>
      <c r="J3069" s="27"/>
    </row>
    <row r="3070" spans="1:10" x14ac:dyDescent="0.25">
      <c r="A3070" s="27"/>
      <c r="B3070" s="27"/>
      <c r="C3070" s="27"/>
      <c r="D3070" s="27"/>
      <c r="E3070" s="27"/>
      <c r="F3070" s="27"/>
      <c r="G3070" s="27"/>
      <c r="H3070" s="101"/>
      <c r="I3070" s="27"/>
      <c r="J3070" s="27"/>
    </row>
    <row r="3071" spans="1:10" x14ac:dyDescent="0.25">
      <c r="A3071" s="27"/>
      <c r="B3071" s="27"/>
      <c r="C3071" s="27"/>
      <c r="D3071" s="27"/>
      <c r="E3071" s="27"/>
      <c r="F3071" s="27"/>
      <c r="G3071" s="27"/>
      <c r="H3071" s="101"/>
      <c r="I3071" s="27"/>
      <c r="J3071" s="27"/>
    </row>
    <row r="3072" spans="1:10" x14ac:dyDescent="0.25">
      <c r="A3072" s="27"/>
      <c r="B3072" s="27"/>
      <c r="C3072" s="27"/>
      <c r="D3072" s="27"/>
      <c r="E3072" s="27"/>
      <c r="F3072" s="27"/>
      <c r="G3072" s="27"/>
      <c r="H3072" s="101"/>
      <c r="I3072" s="27"/>
      <c r="J3072" s="27"/>
    </row>
    <row r="3073" spans="1:10" x14ac:dyDescent="0.25">
      <c r="A3073" s="27"/>
      <c r="B3073" s="27"/>
      <c r="C3073" s="27"/>
      <c r="D3073" s="27"/>
      <c r="E3073" s="27"/>
      <c r="F3073" s="27"/>
      <c r="G3073" s="27"/>
      <c r="H3073" s="101"/>
      <c r="I3073" s="27"/>
      <c r="J3073" s="27"/>
    </row>
    <row r="3074" spans="1:10" x14ac:dyDescent="0.25">
      <c r="A3074" s="27"/>
      <c r="B3074" s="27"/>
      <c r="C3074" s="27"/>
      <c r="D3074" s="27"/>
      <c r="E3074" s="27"/>
      <c r="F3074" s="27"/>
      <c r="G3074" s="27"/>
      <c r="H3074" s="101"/>
      <c r="I3074" s="27"/>
      <c r="J3074" s="27"/>
    </row>
    <row r="3075" spans="1:10" x14ac:dyDescent="0.25">
      <c r="A3075" s="27"/>
      <c r="B3075" s="27"/>
      <c r="C3075" s="27"/>
      <c r="D3075" s="27"/>
      <c r="E3075" s="27"/>
      <c r="F3075" s="27"/>
      <c r="G3075" s="27"/>
      <c r="H3075" s="101"/>
      <c r="I3075" s="27"/>
      <c r="J3075" s="27"/>
    </row>
    <row r="3076" spans="1:10" x14ac:dyDescent="0.25">
      <c r="A3076" s="27"/>
      <c r="B3076" s="27"/>
      <c r="C3076" s="27"/>
      <c r="D3076" s="27"/>
      <c r="E3076" s="27"/>
      <c r="F3076" s="27"/>
      <c r="G3076" s="27"/>
      <c r="H3076" s="101"/>
      <c r="I3076" s="27"/>
      <c r="J3076" s="27"/>
    </row>
    <row r="3077" spans="1:10" x14ac:dyDescent="0.25">
      <c r="A3077" s="27"/>
      <c r="B3077" s="27"/>
      <c r="C3077" s="27"/>
      <c r="D3077" s="27"/>
      <c r="E3077" s="27"/>
      <c r="F3077" s="27"/>
      <c r="G3077" s="27"/>
      <c r="H3077" s="101"/>
      <c r="I3077" s="27"/>
      <c r="J3077" s="27"/>
    </row>
    <row r="3078" spans="1:10" x14ac:dyDescent="0.25">
      <c r="A3078" s="27"/>
      <c r="B3078" s="27"/>
      <c r="C3078" s="27"/>
      <c r="D3078" s="27"/>
      <c r="E3078" s="27"/>
      <c r="F3078" s="27"/>
      <c r="G3078" s="27"/>
      <c r="H3078" s="101"/>
      <c r="I3078" s="27"/>
      <c r="J3078" s="27"/>
    </row>
    <row r="3079" spans="1:10" x14ac:dyDescent="0.25">
      <c r="A3079" s="27"/>
      <c r="B3079" s="27"/>
      <c r="C3079" s="27"/>
      <c r="D3079" s="27"/>
      <c r="E3079" s="27"/>
      <c r="F3079" s="27"/>
      <c r="G3079" s="27"/>
      <c r="H3079" s="101"/>
      <c r="I3079" s="27"/>
      <c r="J3079" s="27"/>
    </row>
    <row r="3080" spans="1:10" x14ac:dyDescent="0.25">
      <c r="A3080" s="27"/>
      <c r="B3080" s="27"/>
      <c r="C3080" s="27"/>
      <c r="D3080" s="27"/>
      <c r="E3080" s="27"/>
      <c r="F3080" s="27"/>
      <c r="G3080" s="27"/>
      <c r="H3080" s="101"/>
      <c r="I3080" s="27"/>
      <c r="J3080" s="27"/>
    </row>
    <row r="3081" spans="1:10" x14ac:dyDescent="0.25">
      <c r="A3081" s="27"/>
      <c r="B3081" s="27"/>
      <c r="C3081" s="27"/>
      <c r="D3081" s="27"/>
      <c r="E3081" s="27"/>
      <c r="F3081" s="27"/>
      <c r="G3081" s="27"/>
      <c r="H3081" s="101"/>
      <c r="I3081" s="27"/>
      <c r="J3081" s="27"/>
    </row>
    <row r="3082" spans="1:10" x14ac:dyDescent="0.25">
      <c r="A3082" s="27"/>
      <c r="B3082" s="27"/>
      <c r="C3082" s="27"/>
      <c r="D3082" s="27"/>
      <c r="E3082" s="27"/>
      <c r="F3082" s="27"/>
      <c r="G3082" s="27"/>
      <c r="H3082" s="101"/>
      <c r="I3082" s="27"/>
      <c r="J3082" s="27"/>
    </row>
    <row r="3083" spans="1:10" x14ac:dyDescent="0.25">
      <c r="A3083" s="27"/>
      <c r="B3083" s="27"/>
      <c r="C3083" s="27"/>
      <c r="D3083" s="27"/>
      <c r="E3083" s="27"/>
      <c r="F3083" s="27"/>
      <c r="G3083" s="27"/>
      <c r="H3083" s="101"/>
      <c r="I3083" s="27"/>
      <c r="J3083" s="27"/>
    </row>
    <row r="3084" spans="1:10" x14ac:dyDescent="0.25">
      <c r="A3084" s="27"/>
      <c r="B3084" s="27"/>
      <c r="C3084" s="27"/>
      <c r="D3084" s="27"/>
      <c r="E3084" s="27"/>
      <c r="F3084" s="27"/>
      <c r="G3084" s="27"/>
      <c r="H3084" s="101"/>
      <c r="I3084" s="27"/>
      <c r="J3084" s="27"/>
    </row>
    <row r="3085" spans="1:10" x14ac:dyDescent="0.25">
      <c r="A3085" s="27"/>
      <c r="B3085" s="27"/>
      <c r="C3085" s="27"/>
      <c r="D3085" s="27"/>
      <c r="E3085" s="27"/>
      <c r="F3085" s="27"/>
      <c r="G3085" s="27"/>
      <c r="H3085" s="101"/>
      <c r="I3085" s="27"/>
      <c r="J3085" s="27"/>
    </row>
    <row r="3086" spans="1:10" x14ac:dyDescent="0.25">
      <c r="A3086" s="27"/>
      <c r="B3086" s="27"/>
      <c r="C3086" s="27"/>
      <c r="D3086" s="27"/>
      <c r="E3086" s="27"/>
      <c r="F3086" s="27"/>
      <c r="G3086" s="27"/>
      <c r="H3086" s="101"/>
      <c r="I3086" s="27"/>
      <c r="J3086" s="27"/>
    </row>
    <row r="3087" spans="1:10" x14ac:dyDescent="0.25">
      <c r="A3087" s="27"/>
      <c r="B3087" s="27"/>
      <c r="C3087" s="27"/>
      <c r="D3087" s="27"/>
      <c r="E3087" s="27"/>
      <c r="F3087" s="27"/>
      <c r="G3087" s="27"/>
      <c r="H3087" s="101"/>
      <c r="I3087" s="27"/>
      <c r="J3087" s="27"/>
    </row>
    <row r="3088" spans="1:10" x14ac:dyDescent="0.25">
      <c r="A3088" s="27"/>
      <c r="B3088" s="27"/>
      <c r="C3088" s="27"/>
      <c r="D3088" s="27"/>
      <c r="E3088" s="27"/>
      <c r="F3088" s="27"/>
      <c r="G3088" s="27"/>
      <c r="H3088" s="101"/>
      <c r="I3088" s="27"/>
      <c r="J3088" s="27"/>
    </row>
    <row r="3089" spans="1:10" x14ac:dyDescent="0.25">
      <c r="A3089" s="27"/>
      <c r="B3089" s="27"/>
      <c r="C3089" s="27"/>
      <c r="D3089" s="27"/>
      <c r="E3089" s="27"/>
      <c r="F3089" s="27"/>
      <c r="G3089" s="27"/>
      <c r="H3089" s="101"/>
      <c r="I3089" s="27"/>
      <c r="J3089" s="27"/>
    </row>
    <row r="3090" spans="1:10" x14ac:dyDescent="0.25">
      <c r="A3090" s="27"/>
      <c r="B3090" s="27"/>
      <c r="C3090" s="27"/>
      <c r="D3090" s="27"/>
      <c r="E3090" s="27"/>
      <c r="F3090" s="27"/>
      <c r="G3090" s="27"/>
      <c r="H3090" s="101"/>
      <c r="I3090" s="27"/>
      <c r="J3090" s="27"/>
    </row>
    <row r="3091" spans="1:10" x14ac:dyDescent="0.25">
      <c r="A3091" s="27"/>
      <c r="B3091" s="27"/>
      <c r="C3091" s="27"/>
      <c r="D3091" s="27"/>
      <c r="E3091" s="27"/>
      <c r="F3091" s="27"/>
      <c r="G3091" s="27"/>
      <c r="H3091" s="101"/>
      <c r="I3091" s="27"/>
      <c r="J3091" s="27"/>
    </row>
    <row r="3092" spans="1:10" x14ac:dyDescent="0.25">
      <c r="A3092" s="27"/>
      <c r="B3092" s="27"/>
      <c r="C3092" s="27"/>
      <c r="D3092" s="27"/>
      <c r="E3092" s="27"/>
      <c r="F3092" s="27"/>
      <c r="G3092" s="27"/>
      <c r="H3092" s="101"/>
      <c r="I3092" s="27"/>
      <c r="J3092" s="27"/>
    </row>
    <row r="3093" spans="1:10" x14ac:dyDescent="0.25">
      <c r="A3093" s="27"/>
      <c r="B3093" s="27"/>
      <c r="C3093" s="27"/>
      <c r="D3093" s="27"/>
      <c r="E3093" s="27"/>
      <c r="F3093" s="27"/>
      <c r="G3093" s="27"/>
      <c r="H3093" s="101"/>
      <c r="I3093" s="27"/>
      <c r="J3093" s="27"/>
    </row>
    <row r="3094" spans="1:10" x14ac:dyDescent="0.25">
      <c r="A3094" s="27"/>
      <c r="B3094" s="27"/>
      <c r="C3094" s="27"/>
      <c r="D3094" s="27"/>
      <c r="E3094" s="27"/>
      <c r="F3094" s="27"/>
      <c r="G3094" s="27"/>
      <c r="H3094" s="101"/>
      <c r="I3094" s="27"/>
      <c r="J3094" s="27"/>
    </row>
    <row r="3095" spans="1:10" x14ac:dyDescent="0.25">
      <c r="A3095" s="27"/>
      <c r="B3095" s="27"/>
      <c r="C3095" s="27"/>
      <c r="D3095" s="27"/>
      <c r="E3095" s="27"/>
      <c r="F3095" s="27"/>
      <c r="G3095" s="27"/>
      <c r="H3095" s="101"/>
      <c r="I3095" s="27"/>
      <c r="J3095" s="27"/>
    </row>
    <row r="3096" spans="1:10" x14ac:dyDescent="0.25">
      <c r="A3096" s="27"/>
      <c r="B3096" s="27"/>
      <c r="C3096" s="27"/>
      <c r="D3096" s="27"/>
      <c r="E3096" s="27"/>
      <c r="F3096" s="27"/>
      <c r="G3096" s="27"/>
      <c r="H3096" s="101"/>
      <c r="I3096" s="27"/>
      <c r="J3096" s="27"/>
    </row>
    <row r="3097" spans="1:10" x14ac:dyDescent="0.25">
      <c r="A3097" s="27"/>
      <c r="B3097" s="27"/>
      <c r="C3097" s="27"/>
      <c r="D3097" s="27"/>
      <c r="E3097" s="27"/>
      <c r="F3097" s="27"/>
      <c r="G3097" s="27"/>
      <c r="H3097" s="101"/>
      <c r="I3097" s="27"/>
      <c r="J3097" s="27"/>
    </row>
    <row r="3098" spans="1:10" x14ac:dyDescent="0.25">
      <c r="A3098" s="27"/>
      <c r="B3098" s="27"/>
      <c r="C3098" s="27"/>
      <c r="D3098" s="27"/>
      <c r="E3098" s="27"/>
      <c r="F3098" s="27"/>
      <c r="G3098" s="27"/>
      <c r="H3098" s="101"/>
      <c r="I3098" s="27"/>
      <c r="J3098" s="27"/>
    </row>
    <row r="3099" spans="1:10" x14ac:dyDescent="0.25">
      <c r="A3099" s="27"/>
      <c r="B3099" s="27"/>
      <c r="C3099" s="27"/>
      <c r="D3099" s="27"/>
      <c r="E3099" s="27"/>
      <c r="F3099" s="27"/>
      <c r="G3099" s="27"/>
      <c r="H3099" s="101"/>
      <c r="I3099" s="27"/>
      <c r="J3099" s="27"/>
    </row>
    <row r="3100" spans="1:10" x14ac:dyDescent="0.25">
      <c r="A3100" s="27"/>
      <c r="B3100" s="27"/>
      <c r="C3100" s="27"/>
      <c r="D3100" s="27"/>
      <c r="E3100" s="27"/>
      <c r="F3100" s="27"/>
      <c r="G3100" s="27"/>
      <c r="H3100" s="101"/>
      <c r="I3100" s="27"/>
      <c r="J3100" s="27"/>
    </row>
    <row r="3101" spans="1:10" x14ac:dyDescent="0.25">
      <c r="A3101" s="27"/>
      <c r="B3101" s="27"/>
      <c r="C3101" s="27"/>
      <c r="D3101" s="27"/>
      <c r="E3101" s="27"/>
      <c r="F3101" s="27"/>
      <c r="G3101" s="27"/>
      <c r="H3101" s="101"/>
      <c r="I3101" s="27"/>
      <c r="J3101" s="27"/>
    </row>
    <row r="3102" spans="1:10" x14ac:dyDescent="0.25">
      <c r="A3102" s="27"/>
      <c r="B3102" s="27"/>
      <c r="C3102" s="27"/>
      <c r="D3102" s="27"/>
      <c r="E3102" s="27"/>
      <c r="F3102" s="27"/>
      <c r="G3102" s="27"/>
      <c r="H3102" s="101"/>
      <c r="I3102" s="27"/>
      <c r="J3102" s="27"/>
    </row>
    <row r="3103" spans="1:10" x14ac:dyDescent="0.25">
      <c r="A3103" s="27"/>
      <c r="B3103" s="27"/>
      <c r="C3103" s="27"/>
      <c r="D3103" s="27"/>
      <c r="E3103" s="27"/>
      <c r="F3103" s="27"/>
      <c r="G3103" s="27"/>
      <c r="H3103" s="101"/>
      <c r="I3103" s="27"/>
      <c r="J3103" s="27"/>
    </row>
    <row r="3104" spans="1:10" x14ac:dyDescent="0.25">
      <c r="A3104" s="27"/>
      <c r="B3104" s="27"/>
      <c r="C3104" s="27"/>
      <c r="D3104" s="27"/>
      <c r="E3104" s="27"/>
      <c r="F3104" s="27"/>
      <c r="G3104" s="27"/>
      <c r="H3104" s="101"/>
      <c r="I3104" s="27"/>
      <c r="J3104" s="27"/>
    </row>
    <row r="3105" spans="1:10" x14ac:dyDescent="0.25">
      <c r="A3105" s="27"/>
      <c r="B3105" s="27"/>
      <c r="C3105" s="27"/>
      <c r="D3105" s="27"/>
      <c r="E3105" s="27"/>
      <c r="F3105" s="27"/>
      <c r="G3105" s="27"/>
      <c r="H3105" s="101"/>
      <c r="I3105" s="27"/>
      <c r="J3105" s="27"/>
    </row>
    <row r="3106" spans="1:10" x14ac:dyDescent="0.25">
      <c r="A3106" s="27"/>
      <c r="B3106" s="27"/>
      <c r="C3106" s="27"/>
      <c r="D3106" s="27"/>
      <c r="E3106" s="27"/>
      <c r="F3106" s="27"/>
      <c r="G3106" s="27"/>
      <c r="H3106" s="101"/>
      <c r="I3106" s="27"/>
      <c r="J3106" s="27"/>
    </row>
    <row r="3107" spans="1:10" x14ac:dyDescent="0.25">
      <c r="A3107" s="27"/>
      <c r="B3107" s="27"/>
      <c r="C3107" s="27"/>
      <c r="D3107" s="27"/>
      <c r="E3107" s="27"/>
      <c r="F3107" s="27"/>
      <c r="G3107" s="27"/>
      <c r="H3107" s="101"/>
      <c r="I3107" s="27"/>
      <c r="J3107" s="27"/>
    </row>
    <row r="3108" spans="1:10" x14ac:dyDescent="0.25">
      <c r="A3108" s="27"/>
      <c r="B3108" s="27"/>
      <c r="C3108" s="27"/>
      <c r="D3108" s="27"/>
      <c r="E3108" s="27"/>
      <c r="F3108" s="27"/>
      <c r="G3108" s="27"/>
      <c r="H3108" s="101"/>
      <c r="I3108" s="27"/>
      <c r="J3108" s="27"/>
    </row>
    <row r="3109" spans="1:10" x14ac:dyDescent="0.25">
      <c r="A3109" s="27"/>
      <c r="B3109" s="27"/>
      <c r="C3109" s="27"/>
      <c r="D3109" s="27"/>
      <c r="E3109" s="27"/>
      <c r="F3109" s="27"/>
      <c r="G3109" s="27"/>
      <c r="H3109" s="101"/>
      <c r="I3109" s="27"/>
      <c r="J3109" s="27"/>
    </row>
    <row r="3110" spans="1:10" x14ac:dyDescent="0.25">
      <c r="A3110" s="27"/>
      <c r="B3110" s="27"/>
      <c r="C3110" s="27"/>
      <c r="D3110" s="27"/>
      <c r="E3110" s="27"/>
      <c r="F3110" s="27"/>
      <c r="G3110" s="27"/>
      <c r="H3110" s="101"/>
      <c r="I3110" s="27"/>
      <c r="J3110" s="27"/>
    </row>
    <row r="3111" spans="1:10" x14ac:dyDescent="0.25">
      <c r="A3111" s="27"/>
      <c r="B3111" s="27"/>
      <c r="C3111" s="27"/>
      <c r="D3111" s="27"/>
      <c r="E3111" s="27"/>
      <c r="F3111" s="27"/>
      <c r="G3111" s="27"/>
      <c r="H3111" s="101"/>
      <c r="I3111" s="27"/>
      <c r="J3111" s="27"/>
    </row>
    <row r="3112" spans="1:10" x14ac:dyDescent="0.25">
      <c r="A3112" s="27"/>
      <c r="B3112" s="27"/>
      <c r="C3112" s="27"/>
      <c r="D3112" s="27"/>
      <c r="E3112" s="27"/>
      <c r="F3112" s="27"/>
      <c r="G3112" s="27"/>
      <c r="H3112" s="101"/>
      <c r="I3112" s="27"/>
      <c r="J3112" s="27"/>
    </row>
    <row r="3113" spans="1:10" x14ac:dyDescent="0.25">
      <c r="A3113" s="27"/>
      <c r="B3113" s="27"/>
      <c r="C3113" s="27"/>
      <c r="D3113" s="27"/>
      <c r="E3113" s="27"/>
      <c r="F3113" s="27"/>
      <c r="G3113" s="27"/>
      <c r="H3113" s="101"/>
      <c r="I3113" s="27"/>
      <c r="J3113" s="27"/>
    </row>
    <row r="3114" spans="1:10" x14ac:dyDescent="0.25">
      <c r="A3114" s="27"/>
      <c r="B3114" s="27"/>
      <c r="C3114" s="27"/>
      <c r="D3114" s="27"/>
      <c r="E3114" s="27"/>
      <c r="F3114" s="27"/>
      <c r="G3114" s="27"/>
      <c r="H3114" s="101"/>
      <c r="I3114" s="27"/>
      <c r="J3114" s="27"/>
    </row>
    <row r="3115" spans="1:10" x14ac:dyDescent="0.25">
      <c r="A3115" s="27"/>
      <c r="B3115" s="27"/>
      <c r="C3115" s="27"/>
      <c r="D3115" s="27"/>
      <c r="E3115" s="27"/>
      <c r="F3115" s="27"/>
      <c r="G3115" s="27"/>
      <c r="H3115" s="101"/>
      <c r="I3115" s="27"/>
      <c r="J3115" s="27"/>
    </row>
    <row r="3116" spans="1:10" x14ac:dyDescent="0.25">
      <c r="A3116" s="27"/>
      <c r="B3116" s="27"/>
      <c r="C3116" s="27"/>
      <c r="D3116" s="27"/>
      <c r="E3116" s="27"/>
      <c r="F3116" s="27"/>
      <c r="G3116" s="27"/>
      <c r="H3116" s="101"/>
      <c r="I3116" s="27"/>
      <c r="J3116" s="27"/>
    </row>
    <row r="3117" spans="1:10" x14ac:dyDescent="0.25">
      <c r="A3117" s="27"/>
      <c r="B3117" s="27"/>
      <c r="C3117" s="27"/>
      <c r="D3117" s="27"/>
      <c r="E3117" s="27"/>
      <c r="F3117" s="27"/>
      <c r="G3117" s="27"/>
      <c r="H3117" s="101"/>
      <c r="I3117" s="27"/>
      <c r="J3117" s="27"/>
    </row>
    <row r="3118" spans="1:10" x14ac:dyDescent="0.25">
      <c r="A3118" s="27"/>
      <c r="B3118" s="27"/>
      <c r="C3118" s="27"/>
      <c r="D3118" s="27"/>
      <c r="E3118" s="27"/>
      <c r="F3118" s="27"/>
      <c r="G3118" s="27"/>
      <c r="H3118" s="101"/>
      <c r="I3118" s="27"/>
      <c r="J3118" s="27"/>
    </row>
    <row r="3119" spans="1:10" x14ac:dyDescent="0.25">
      <c r="A3119" s="27"/>
      <c r="B3119" s="27"/>
      <c r="C3119" s="27"/>
      <c r="D3119" s="27"/>
      <c r="E3119" s="27"/>
      <c r="F3119" s="27"/>
      <c r="G3119" s="27"/>
      <c r="H3119" s="101"/>
      <c r="I3119" s="27"/>
      <c r="J3119" s="27"/>
    </row>
    <row r="3120" spans="1:10" x14ac:dyDescent="0.25">
      <c r="A3120" s="27"/>
      <c r="B3120" s="27"/>
      <c r="C3120" s="27"/>
      <c r="D3120" s="27"/>
      <c r="E3120" s="27"/>
      <c r="F3120" s="27"/>
      <c r="G3120" s="27"/>
      <c r="H3120" s="101"/>
      <c r="I3120" s="27"/>
      <c r="J3120" s="27"/>
    </row>
    <row r="3121" spans="1:10" x14ac:dyDescent="0.25">
      <c r="A3121" s="27"/>
      <c r="B3121" s="27"/>
      <c r="C3121" s="27"/>
      <c r="D3121" s="27"/>
      <c r="E3121" s="27"/>
      <c r="F3121" s="27"/>
      <c r="G3121" s="27"/>
      <c r="H3121" s="101"/>
      <c r="I3121" s="27"/>
      <c r="J3121" s="27"/>
    </row>
    <row r="3122" spans="1:10" x14ac:dyDescent="0.25">
      <c r="A3122" s="27"/>
      <c r="B3122" s="27"/>
      <c r="C3122" s="27"/>
      <c r="D3122" s="27"/>
      <c r="E3122" s="27"/>
      <c r="F3122" s="27"/>
      <c r="G3122" s="27"/>
      <c r="H3122" s="101"/>
      <c r="I3122" s="27"/>
      <c r="J3122" s="27"/>
    </row>
    <row r="3123" spans="1:10" x14ac:dyDescent="0.25">
      <c r="A3123" s="27"/>
      <c r="B3123" s="27"/>
      <c r="C3123" s="27"/>
      <c r="D3123" s="27"/>
      <c r="E3123" s="27"/>
      <c r="F3123" s="27"/>
      <c r="G3123" s="27"/>
      <c r="H3123" s="101"/>
      <c r="I3123" s="27"/>
      <c r="J3123" s="27"/>
    </row>
    <row r="3124" spans="1:10" x14ac:dyDescent="0.25">
      <c r="A3124" s="27"/>
      <c r="B3124" s="27"/>
      <c r="C3124" s="27"/>
      <c r="D3124" s="27"/>
      <c r="E3124" s="27"/>
      <c r="F3124" s="27"/>
      <c r="G3124" s="27"/>
      <c r="H3124" s="101"/>
      <c r="I3124" s="27"/>
      <c r="J3124" s="27"/>
    </row>
    <row r="3125" spans="1:10" x14ac:dyDescent="0.25">
      <c r="A3125" s="27"/>
      <c r="B3125" s="27"/>
      <c r="C3125" s="27"/>
      <c r="D3125" s="27"/>
      <c r="E3125" s="27"/>
      <c r="F3125" s="27"/>
      <c r="G3125" s="27"/>
      <c r="H3125" s="101"/>
      <c r="I3125" s="27"/>
      <c r="J3125" s="27"/>
    </row>
    <row r="3126" spans="1:10" x14ac:dyDescent="0.25">
      <c r="A3126" s="27"/>
      <c r="B3126" s="27"/>
      <c r="C3126" s="27"/>
      <c r="D3126" s="27"/>
      <c r="E3126" s="27"/>
      <c r="F3126" s="27"/>
      <c r="G3126" s="27"/>
      <c r="H3126" s="101"/>
      <c r="I3126" s="27"/>
      <c r="J3126" s="27"/>
    </row>
    <row r="3127" spans="1:10" x14ac:dyDescent="0.25">
      <c r="A3127" s="27"/>
      <c r="B3127" s="27"/>
      <c r="C3127" s="27"/>
      <c r="D3127" s="27"/>
      <c r="E3127" s="27"/>
      <c r="F3127" s="27"/>
      <c r="G3127" s="27"/>
      <c r="H3127" s="101"/>
      <c r="I3127" s="27"/>
      <c r="J3127" s="27"/>
    </row>
    <row r="3128" spans="1:10" x14ac:dyDescent="0.25">
      <c r="A3128" s="27"/>
      <c r="B3128" s="27"/>
      <c r="C3128" s="27"/>
      <c r="D3128" s="27"/>
      <c r="E3128" s="27"/>
      <c r="F3128" s="27"/>
      <c r="G3128" s="27"/>
      <c r="H3128" s="101"/>
      <c r="I3128" s="27"/>
      <c r="J3128" s="27"/>
    </row>
    <row r="3129" spans="1:10" x14ac:dyDescent="0.25">
      <c r="A3129" s="27"/>
      <c r="B3129" s="27"/>
      <c r="C3129" s="27"/>
      <c r="D3129" s="27"/>
      <c r="E3129" s="27"/>
      <c r="F3129" s="27"/>
      <c r="G3129" s="27"/>
      <c r="H3129" s="101"/>
      <c r="I3129" s="27"/>
      <c r="J3129" s="27"/>
    </row>
    <row r="3130" spans="1:10" x14ac:dyDescent="0.25">
      <c r="A3130" s="27"/>
      <c r="B3130" s="27"/>
      <c r="C3130" s="27"/>
      <c r="D3130" s="27"/>
      <c r="E3130" s="27"/>
      <c r="F3130" s="27"/>
      <c r="G3130" s="27"/>
      <c r="H3130" s="101"/>
      <c r="I3130" s="27"/>
      <c r="J3130" s="27"/>
    </row>
    <row r="3131" spans="1:10" x14ac:dyDescent="0.25">
      <c r="A3131" s="27"/>
      <c r="B3131" s="27"/>
      <c r="C3131" s="27"/>
      <c r="D3131" s="27"/>
      <c r="E3131" s="27"/>
      <c r="F3131" s="27"/>
      <c r="G3131" s="27"/>
      <c r="H3131" s="101"/>
      <c r="I3131" s="27"/>
      <c r="J3131" s="27"/>
    </row>
    <row r="3132" spans="1:10" x14ac:dyDescent="0.25">
      <c r="A3132" s="27"/>
      <c r="B3132" s="27"/>
      <c r="C3132" s="27"/>
      <c r="D3132" s="27"/>
      <c r="E3132" s="27"/>
      <c r="F3132" s="27"/>
      <c r="G3132" s="27"/>
      <c r="H3132" s="101"/>
      <c r="I3132" s="27"/>
      <c r="J3132" s="27"/>
    </row>
    <row r="3133" spans="1:10" x14ac:dyDescent="0.25">
      <c r="A3133" s="27"/>
      <c r="B3133" s="27"/>
      <c r="C3133" s="27"/>
      <c r="D3133" s="27"/>
      <c r="E3133" s="27"/>
      <c r="F3133" s="27"/>
      <c r="G3133" s="27"/>
      <c r="H3133" s="101"/>
      <c r="I3133" s="27"/>
      <c r="J3133" s="27"/>
    </row>
    <row r="3134" spans="1:10" x14ac:dyDescent="0.25">
      <c r="A3134" s="27"/>
      <c r="B3134" s="27"/>
      <c r="C3134" s="27"/>
      <c r="D3134" s="27"/>
      <c r="E3134" s="27"/>
      <c r="F3134" s="27"/>
      <c r="G3134" s="27"/>
      <c r="H3134" s="101"/>
      <c r="I3134" s="27"/>
      <c r="J3134" s="27"/>
    </row>
    <row r="3135" spans="1:10" x14ac:dyDescent="0.25">
      <c r="A3135" s="27"/>
      <c r="B3135" s="27"/>
      <c r="C3135" s="27"/>
      <c r="D3135" s="27"/>
      <c r="E3135" s="27"/>
      <c r="F3135" s="27"/>
      <c r="G3135" s="27"/>
      <c r="H3135" s="101"/>
      <c r="I3135" s="27"/>
      <c r="J3135" s="27"/>
    </row>
    <row r="3136" spans="1:10" x14ac:dyDescent="0.25">
      <c r="A3136" s="27"/>
      <c r="B3136" s="27"/>
      <c r="C3136" s="27"/>
      <c r="D3136" s="27"/>
      <c r="E3136" s="27"/>
      <c r="F3136" s="27"/>
      <c r="G3136" s="27"/>
      <c r="H3136" s="101"/>
      <c r="I3136" s="27"/>
      <c r="J3136" s="27"/>
    </row>
    <row r="3137" spans="1:10" x14ac:dyDescent="0.25">
      <c r="A3137" s="27"/>
      <c r="B3137" s="27"/>
      <c r="C3137" s="27"/>
      <c r="D3137" s="27"/>
      <c r="E3137" s="27"/>
      <c r="F3137" s="27"/>
      <c r="G3137" s="27"/>
      <c r="H3137" s="101"/>
      <c r="I3137" s="27"/>
      <c r="J3137" s="27"/>
    </row>
    <row r="3138" spans="1:10" x14ac:dyDescent="0.25">
      <c r="A3138" s="27"/>
      <c r="B3138" s="27"/>
      <c r="C3138" s="27"/>
      <c r="D3138" s="27"/>
      <c r="E3138" s="27"/>
      <c r="F3138" s="27"/>
      <c r="G3138" s="27"/>
      <c r="H3138" s="101"/>
      <c r="I3138" s="27"/>
      <c r="J3138" s="27"/>
    </row>
    <row r="3139" spans="1:10" x14ac:dyDescent="0.25">
      <c r="A3139" s="27"/>
      <c r="B3139" s="27"/>
      <c r="C3139" s="27"/>
      <c r="D3139" s="27"/>
      <c r="E3139" s="27"/>
      <c r="F3139" s="27"/>
      <c r="G3139" s="27"/>
      <c r="H3139" s="101"/>
      <c r="I3139" s="27"/>
      <c r="J3139" s="27"/>
    </row>
    <row r="3140" spans="1:10" x14ac:dyDescent="0.25">
      <c r="A3140" s="27"/>
      <c r="B3140" s="27"/>
      <c r="C3140" s="27"/>
      <c r="D3140" s="27"/>
      <c r="E3140" s="27"/>
      <c r="F3140" s="27"/>
      <c r="G3140" s="27"/>
      <c r="H3140" s="101"/>
      <c r="I3140" s="27"/>
      <c r="J3140" s="27"/>
    </row>
    <row r="3141" spans="1:10" x14ac:dyDescent="0.25">
      <c r="A3141" s="27"/>
      <c r="B3141" s="27"/>
      <c r="C3141" s="27"/>
      <c r="D3141" s="27"/>
      <c r="E3141" s="27"/>
      <c r="F3141" s="27"/>
      <c r="G3141" s="27"/>
      <c r="H3141" s="101"/>
      <c r="I3141" s="27"/>
      <c r="J3141" s="27"/>
    </row>
    <row r="3142" spans="1:10" x14ac:dyDescent="0.25">
      <c r="A3142" s="27"/>
      <c r="B3142" s="27"/>
      <c r="C3142" s="27"/>
      <c r="D3142" s="27"/>
      <c r="E3142" s="27"/>
      <c r="F3142" s="27"/>
      <c r="G3142" s="27"/>
      <c r="H3142" s="101"/>
      <c r="I3142" s="27"/>
      <c r="J3142" s="27"/>
    </row>
    <row r="3143" spans="1:10" x14ac:dyDescent="0.25">
      <c r="A3143" s="27"/>
      <c r="B3143" s="27"/>
      <c r="C3143" s="27"/>
      <c r="D3143" s="27"/>
      <c r="E3143" s="27"/>
      <c r="F3143" s="27"/>
      <c r="G3143" s="27"/>
      <c r="H3143" s="101"/>
      <c r="I3143" s="27"/>
      <c r="J3143" s="27"/>
    </row>
    <row r="3144" spans="1:10" x14ac:dyDescent="0.25">
      <c r="A3144" s="27"/>
      <c r="B3144" s="27"/>
      <c r="C3144" s="27"/>
      <c r="D3144" s="27"/>
      <c r="E3144" s="27"/>
      <c r="F3144" s="27"/>
      <c r="G3144" s="27"/>
      <c r="H3144" s="101"/>
      <c r="I3144" s="27"/>
      <c r="J3144" s="27"/>
    </row>
    <row r="3145" spans="1:10" x14ac:dyDescent="0.25">
      <c r="A3145" s="27"/>
      <c r="B3145" s="27"/>
      <c r="C3145" s="27"/>
      <c r="D3145" s="27"/>
      <c r="E3145" s="27"/>
      <c r="F3145" s="27"/>
      <c r="G3145" s="27"/>
      <c r="H3145" s="101"/>
      <c r="I3145" s="27"/>
      <c r="J3145" s="27"/>
    </row>
    <row r="3146" spans="1:10" x14ac:dyDescent="0.25">
      <c r="A3146" s="27"/>
      <c r="B3146" s="27"/>
      <c r="C3146" s="27"/>
      <c r="D3146" s="27"/>
      <c r="E3146" s="27"/>
      <c r="F3146" s="27"/>
      <c r="G3146" s="27"/>
      <c r="H3146" s="101"/>
      <c r="I3146" s="27"/>
      <c r="J3146" s="27"/>
    </row>
    <row r="3147" spans="1:10" x14ac:dyDescent="0.25">
      <c r="A3147" s="27"/>
      <c r="B3147" s="27"/>
      <c r="C3147" s="27"/>
      <c r="D3147" s="27"/>
      <c r="E3147" s="27"/>
      <c r="F3147" s="27"/>
      <c r="G3147" s="27"/>
      <c r="H3147" s="101"/>
      <c r="I3147" s="27"/>
      <c r="J3147" s="27"/>
    </row>
    <row r="3148" spans="1:10" x14ac:dyDescent="0.25">
      <c r="A3148" s="27"/>
      <c r="B3148" s="27"/>
      <c r="C3148" s="27"/>
      <c r="D3148" s="27"/>
      <c r="E3148" s="27"/>
      <c r="F3148" s="27"/>
      <c r="G3148" s="27"/>
      <c r="H3148" s="101"/>
      <c r="I3148" s="27"/>
      <c r="J3148" s="27"/>
    </row>
    <row r="3149" spans="1:10" x14ac:dyDescent="0.25">
      <c r="A3149" s="27"/>
      <c r="B3149" s="27"/>
      <c r="C3149" s="27"/>
      <c r="D3149" s="27"/>
      <c r="E3149" s="27"/>
      <c r="F3149" s="27"/>
      <c r="G3149" s="27"/>
      <c r="H3149" s="101"/>
      <c r="I3149" s="27"/>
      <c r="J3149" s="27"/>
    </row>
    <row r="3150" spans="1:10" x14ac:dyDescent="0.25">
      <c r="A3150" s="27"/>
      <c r="B3150" s="27"/>
      <c r="C3150" s="27"/>
      <c r="D3150" s="27"/>
      <c r="E3150" s="27"/>
      <c r="F3150" s="27"/>
      <c r="G3150" s="27"/>
      <c r="H3150" s="101"/>
      <c r="I3150" s="27"/>
      <c r="J3150" s="27"/>
    </row>
    <row r="3151" spans="1:10" x14ac:dyDescent="0.25">
      <c r="A3151" s="27"/>
      <c r="B3151" s="27"/>
      <c r="C3151" s="27"/>
      <c r="D3151" s="27"/>
      <c r="E3151" s="27"/>
      <c r="F3151" s="27"/>
      <c r="G3151" s="27"/>
      <c r="H3151" s="101"/>
      <c r="I3151" s="27"/>
      <c r="J3151" s="27"/>
    </row>
    <row r="3152" spans="1:10" x14ac:dyDescent="0.25">
      <c r="A3152" s="27"/>
      <c r="B3152" s="27"/>
      <c r="C3152" s="27"/>
      <c r="D3152" s="27"/>
      <c r="E3152" s="27"/>
      <c r="F3152" s="27"/>
      <c r="G3152" s="27"/>
      <c r="H3152" s="101"/>
      <c r="I3152" s="27"/>
      <c r="J3152" s="27"/>
    </row>
    <row r="3153" spans="1:10" x14ac:dyDescent="0.25">
      <c r="A3153" s="27"/>
      <c r="B3153" s="27"/>
      <c r="C3153" s="27"/>
      <c r="D3153" s="27"/>
      <c r="E3153" s="27"/>
      <c r="F3153" s="27"/>
      <c r="G3153" s="27"/>
      <c r="H3153" s="101"/>
      <c r="I3153" s="27"/>
      <c r="J3153" s="27"/>
    </row>
    <row r="3154" spans="1:10" x14ac:dyDescent="0.25">
      <c r="A3154" s="27"/>
      <c r="B3154" s="27"/>
      <c r="C3154" s="27"/>
      <c r="D3154" s="27"/>
      <c r="E3154" s="27"/>
      <c r="F3154" s="27"/>
      <c r="G3154" s="27"/>
      <c r="H3154" s="101"/>
      <c r="I3154" s="27"/>
      <c r="J3154" s="27"/>
    </row>
    <row r="3155" spans="1:10" x14ac:dyDescent="0.25">
      <c r="A3155" s="27"/>
      <c r="B3155" s="27"/>
      <c r="C3155" s="27"/>
      <c r="D3155" s="27"/>
      <c r="E3155" s="27"/>
      <c r="F3155" s="27"/>
      <c r="G3155" s="27"/>
      <c r="H3155" s="101"/>
      <c r="I3155" s="27"/>
      <c r="J3155" s="27"/>
    </row>
    <row r="3156" spans="1:10" x14ac:dyDescent="0.25">
      <c r="A3156" s="27"/>
      <c r="B3156" s="27"/>
      <c r="C3156" s="27"/>
      <c r="D3156" s="27"/>
      <c r="E3156" s="27"/>
      <c r="F3156" s="27"/>
      <c r="G3156" s="27"/>
      <c r="H3156" s="101"/>
      <c r="I3156" s="27"/>
      <c r="J3156" s="27"/>
    </row>
    <row r="3157" spans="1:10" x14ac:dyDescent="0.25">
      <c r="A3157" s="27"/>
      <c r="B3157" s="27"/>
      <c r="C3157" s="27"/>
      <c r="D3157" s="27"/>
      <c r="E3157" s="27"/>
      <c r="F3157" s="27"/>
      <c r="G3157" s="27"/>
      <c r="H3157" s="101"/>
      <c r="I3157" s="27"/>
      <c r="J3157" s="27"/>
    </row>
    <row r="3158" spans="1:10" x14ac:dyDescent="0.25">
      <c r="A3158" s="27"/>
      <c r="B3158" s="27"/>
      <c r="C3158" s="27"/>
      <c r="D3158" s="27"/>
      <c r="E3158" s="27"/>
      <c r="F3158" s="27"/>
      <c r="G3158" s="27"/>
      <c r="H3158" s="101"/>
      <c r="I3158" s="27"/>
      <c r="J3158" s="27"/>
    </row>
    <row r="3159" spans="1:10" x14ac:dyDescent="0.25">
      <c r="A3159" s="27"/>
      <c r="B3159" s="27"/>
      <c r="C3159" s="27"/>
      <c r="D3159" s="27"/>
      <c r="E3159" s="27"/>
      <c r="F3159" s="27"/>
      <c r="G3159" s="27"/>
      <c r="H3159" s="101"/>
      <c r="I3159" s="27"/>
      <c r="J3159" s="27"/>
    </row>
    <row r="3160" spans="1:10" x14ac:dyDescent="0.25">
      <c r="A3160" s="27"/>
      <c r="B3160" s="27"/>
      <c r="C3160" s="27"/>
      <c r="D3160" s="27"/>
      <c r="E3160" s="27"/>
      <c r="F3160" s="27"/>
      <c r="G3160" s="27"/>
      <c r="H3160" s="101"/>
      <c r="I3160" s="27"/>
      <c r="J3160" s="27"/>
    </row>
    <row r="3161" spans="1:10" x14ac:dyDescent="0.25">
      <c r="A3161" s="27"/>
      <c r="B3161" s="27"/>
      <c r="C3161" s="27"/>
      <c r="D3161" s="27"/>
      <c r="E3161" s="27"/>
      <c r="F3161" s="27"/>
      <c r="G3161" s="27"/>
      <c r="H3161" s="101"/>
      <c r="I3161" s="27"/>
      <c r="J3161" s="27"/>
    </row>
    <row r="3162" spans="1:10" x14ac:dyDescent="0.25">
      <c r="A3162" s="27"/>
      <c r="B3162" s="27"/>
      <c r="C3162" s="27"/>
      <c r="D3162" s="27"/>
      <c r="E3162" s="27"/>
      <c r="F3162" s="27"/>
      <c r="G3162" s="27"/>
      <c r="H3162" s="101"/>
      <c r="I3162" s="27"/>
      <c r="J3162" s="27"/>
    </row>
    <row r="3163" spans="1:10" x14ac:dyDescent="0.25">
      <c r="A3163" s="27"/>
      <c r="B3163" s="27"/>
      <c r="C3163" s="27"/>
      <c r="D3163" s="27"/>
      <c r="E3163" s="27"/>
      <c r="F3163" s="27"/>
      <c r="G3163" s="27"/>
      <c r="H3163" s="101"/>
      <c r="I3163" s="27"/>
      <c r="J3163" s="27"/>
    </row>
    <row r="3164" spans="1:10" x14ac:dyDescent="0.25">
      <c r="A3164" s="27"/>
      <c r="B3164" s="27"/>
      <c r="C3164" s="27"/>
      <c r="D3164" s="27"/>
      <c r="E3164" s="27"/>
      <c r="F3164" s="27"/>
      <c r="G3164" s="27"/>
      <c r="H3164" s="101"/>
      <c r="I3164" s="27"/>
      <c r="J3164" s="27"/>
    </row>
    <row r="3165" spans="1:10" x14ac:dyDescent="0.25">
      <c r="A3165" s="27"/>
      <c r="B3165" s="27"/>
      <c r="C3165" s="27"/>
      <c r="D3165" s="27"/>
      <c r="E3165" s="27"/>
      <c r="F3165" s="27"/>
      <c r="G3165" s="27"/>
      <c r="H3165" s="101"/>
      <c r="I3165" s="27"/>
      <c r="J3165" s="27"/>
    </row>
    <row r="3166" spans="1:10" x14ac:dyDescent="0.25">
      <c r="A3166" s="27"/>
      <c r="B3166" s="27"/>
      <c r="C3166" s="27"/>
      <c r="D3166" s="27"/>
      <c r="E3166" s="27"/>
      <c r="F3166" s="27"/>
      <c r="G3166" s="27"/>
      <c r="H3166" s="101"/>
      <c r="I3166" s="27"/>
      <c r="J3166" s="27"/>
    </row>
    <row r="3167" spans="1:10" x14ac:dyDescent="0.25">
      <c r="A3167" s="27"/>
      <c r="B3167" s="27"/>
      <c r="C3167" s="27"/>
      <c r="D3167" s="27"/>
      <c r="E3167" s="27"/>
      <c r="F3167" s="27"/>
      <c r="G3167" s="27"/>
      <c r="H3167" s="101"/>
      <c r="I3167" s="27"/>
      <c r="J3167" s="27"/>
    </row>
    <row r="3168" spans="1:10" x14ac:dyDescent="0.25">
      <c r="A3168" s="27"/>
      <c r="B3168" s="27"/>
      <c r="C3168" s="27"/>
      <c r="D3168" s="27"/>
      <c r="E3168" s="27"/>
      <c r="F3168" s="27"/>
      <c r="G3168" s="27"/>
      <c r="H3168" s="101"/>
      <c r="I3168" s="27"/>
      <c r="J3168" s="27"/>
    </row>
    <row r="3169" spans="1:10" x14ac:dyDescent="0.25">
      <c r="A3169" s="27"/>
      <c r="B3169" s="27"/>
      <c r="C3169" s="27"/>
      <c r="D3169" s="27"/>
      <c r="E3169" s="27"/>
      <c r="F3169" s="27"/>
      <c r="G3169" s="27"/>
      <c r="H3169" s="101"/>
      <c r="I3169" s="27"/>
      <c r="J3169" s="27"/>
    </row>
    <row r="3170" spans="1:10" x14ac:dyDescent="0.25">
      <c r="A3170" s="27"/>
      <c r="B3170" s="27"/>
      <c r="C3170" s="27"/>
      <c r="D3170" s="27"/>
      <c r="E3170" s="27"/>
      <c r="F3170" s="27"/>
      <c r="G3170" s="27"/>
      <c r="H3170" s="101"/>
      <c r="I3170" s="27"/>
      <c r="J3170" s="27"/>
    </row>
    <row r="3171" spans="1:10" x14ac:dyDescent="0.25">
      <c r="A3171" s="27"/>
      <c r="B3171" s="27"/>
      <c r="C3171" s="27"/>
      <c r="D3171" s="27"/>
      <c r="E3171" s="27"/>
      <c r="F3171" s="27"/>
      <c r="G3171" s="27"/>
      <c r="H3171" s="101"/>
      <c r="I3171" s="27"/>
      <c r="J3171" s="27"/>
    </row>
    <row r="3172" spans="1:10" x14ac:dyDescent="0.25">
      <c r="A3172" s="27"/>
      <c r="B3172" s="27"/>
      <c r="C3172" s="27"/>
      <c r="D3172" s="27"/>
      <c r="E3172" s="27"/>
      <c r="F3172" s="27"/>
      <c r="G3172" s="27"/>
      <c r="H3172" s="101"/>
      <c r="I3172" s="27"/>
      <c r="J3172" s="27"/>
    </row>
    <row r="3173" spans="1:10" x14ac:dyDescent="0.25">
      <c r="A3173" s="27"/>
      <c r="B3173" s="27"/>
      <c r="C3173" s="27"/>
      <c r="D3173" s="27"/>
      <c r="E3173" s="27"/>
      <c r="F3173" s="27"/>
      <c r="G3173" s="27"/>
      <c r="H3173" s="101"/>
      <c r="I3173" s="27"/>
      <c r="J3173" s="27"/>
    </row>
    <row r="3174" spans="1:10" x14ac:dyDescent="0.25">
      <c r="A3174" s="27"/>
      <c r="B3174" s="27"/>
      <c r="C3174" s="27"/>
      <c r="D3174" s="27"/>
      <c r="E3174" s="27"/>
      <c r="F3174" s="27"/>
      <c r="G3174" s="27"/>
      <c r="H3174" s="101"/>
      <c r="I3174" s="27"/>
      <c r="J3174" s="27"/>
    </row>
    <row r="3175" spans="1:10" x14ac:dyDescent="0.25">
      <c r="A3175" s="27"/>
      <c r="B3175" s="27"/>
      <c r="C3175" s="27"/>
      <c r="D3175" s="27"/>
      <c r="E3175" s="27"/>
      <c r="F3175" s="27"/>
      <c r="G3175" s="27"/>
      <c r="H3175" s="101"/>
      <c r="I3175" s="27"/>
      <c r="J3175" s="27"/>
    </row>
    <row r="3176" spans="1:10" x14ac:dyDescent="0.25">
      <c r="A3176" s="27"/>
      <c r="B3176" s="27"/>
      <c r="C3176" s="27"/>
      <c r="D3176" s="27"/>
      <c r="E3176" s="27"/>
      <c r="F3176" s="27"/>
      <c r="G3176" s="27"/>
      <c r="H3176" s="101"/>
      <c r="I3176" s="27"/>
      <c r="J3176" s="27"/>
    </row>
    <row r="3177" spans="1:10" x14ac:dyDescent="0.25">
      <c r="A3177" s="27"/>
      <c r="B3177" s="27"/>
      <c r="C3177" s="27"/>
      <c r="D3177" s="27"/>
      <c r="E3177" s="27"/>
      <c r="F3177" s="27"/>
      <c r="G3177" s="27"/>
      <c r="H3177" s="101"/>
      <c r="I3177" s="27"/>
      <c r="J3177" s="27"/>
    </row>
    <row r="3178" spans="1:10" x14ac:dyDescent="0.25">
      <c r="A3178" s="27"/>
      <c r="B3178" s="27"/>
      <c r="C3178" s="27"/>
      <c r="D3178" s="27"/>
      <c r="E3178" s="27"/>
      <c r="F3178" s="27"/>
      <c r="G3178" s="27"/>
      <c r="H3178" s="101"/>
      <c r="I3178" s="27"/>
      <c r="J3178" s="27"/>
    </row>
    <row r="3179" spans="1:10" x14ac:dyDescent="0.25">
      <c r="A3179" s="27"/>
      <c r="B3179" s="27"/>
      <c r="C3179" s="27"/>
      <c r="D3179" s="27"/>
      <c r="E3179" s="27"/>
      <c r="F3179" s="27"/>
      <c r="G3179" s="27"/>
      <c r="H3179" s="101"/>
      <c r="I3179" s="27"/>
      <c r="J3179" s="27"/>
    </row>
    <row r="3180" spans="1:10" x14ac:dyDescent="0.25">
      <c r="A3180" s="27"/>
      <c r="B3180" s="27"/>
      <c r="C3180" s="27"/>
      <c r="D3180" s="27"/>
      <c r="E3180" s="27"/>
      <c r="F3180" s="27"/>
      <c r="G3180" s="27"/>
      <c r="H3180" s="101"/>
      <c r="I3180" s="27"/>
      <c r="J3180" s="27"/>
    </row>
    <row r="3181" spans="1:10" x14ac:dyDescent="0.25">
      <c r="A3181" s="27"/>
      <c r="B3181" s="27"/>
      <c r="C3181" s="27"/>
      <c r="D3181" s="27"/>
      <c r="E3181" s="27"/>
      <c r="F3181" s="27"/>
      <c r="G3181" s="27"/>
      <c r="H3181" s="101"/>
      <c r="I3181" s="27"/>
      <c r="J3181" s="27"/>
    </row>
    <row r="3182" spans="1:10" x14ac:dyDescent="0.25">
      <c r="A3182" s="27"/>
      <c r="B3182" s="27"/>
      <c r="C3182" s="27"/>
      <c r="D3182" s="27"/>
      <c r="E3182" s="27"/>
      <c r="F3182" s="27"/>
      <c r="G3182" s="27"/>
      <c r="H3182" s="101"/>
      <c r="I3182" s="27"/>
      <c r="J3182" s="27"/>
    </row>
    <row r="3183" spans="1:10" x14ac:dyDescent="0.25">
      <c r="A3183" s="27"/>
      <c r="B3183" s="27"/>
      <c r="C3183" s="27"/>
      <c r="D3183" s="27"/>
      <c r="E3183" s="27"/>
      <c r="F3183" s="27"/>
      <c r="G3183" s="27"/>
      <c r="H3183" s="101"/>
      <c r="I3183" s="27"/>
      <c r="J3183" s="27"/>
    </row>
    <row r="3184" spans="1:10" x14ac:dyDescent="0.25">
      <c r="A3184" s="27"/>
      <c r="B3184" s="27"/>
      <c r="C3184" s="27"/>
      <c r="D3184" s="27"/>
      <c r="E3184" s="27"/>
      <c r="F3184" s="27"/>
      <c r="G3184" s="27"/>
      <c r="H3184" s="101"/>
      <c r="I3184" s="27"/>
      <c r="J3184" s="27"/>
    </row>
    <row r="3185" spans="1:10" x14ac:dyDescent="0.25">
      <c r="A3185" s="27"/>
      <c r="B3185" s="27"/>
      <c r="C3185" s="27"/>
      <c r="D3185" s="27"/>
      <c r="E3185" s="27"/>
      <c r="F3185" s="27"/>
      <c r="G3185" s="27"/>
      <c r="H3185" s="101"/>
      <c r="I3185" s="27"/>
      <c r="J3185" s="27"/>
    </row>
    <row r="3186" spans="1:10" x14ac:dyDescent="0.25">
      <c r="A3186" s="27"/>
      <c r="B3186" s="27"/>
      <c r="C3186" s="27"/>
      <c r="D3186" s="27"/>
      <c r="E3186" s="27"/>
      <c r="F3186" s="27"/>
      <c r="G3186" s="27"/>
      <c r="H3186" s="101"/>
      <c r="I3186" s="27"/>
      <c r="J3186" s="27"/>
    </row>
    <row r="3187" spans="1:10" x14ac:dyDescent="0.25">
      <c r="A3187" s="27"/>
      <c r="B3187" s="27"/>
      <c r="C3187" s="27"/>
      <c r="D3187" s="27"/>
      <c r="E3187" s="27"/>
      <c r="F3187" s="27"/>
      <c r="G3187" s="27"/>
      <c r="H3187" s="101"/>
      <c r="I3187" s="27"/>
      <c r="J3187" s="27"/>
    </row>
    <row r="3188" spans="1:10" x14ac:dyDescent="0.25">
      <c r="A3188" s="27"/>
      <c r="B3188" s="27"/>
      <c r="C3188" s="27"/>
      <c r="D3188" s="27"/>
      <c r="E3188" s="27"/>
      <c r="F3188" s="27"/>
      <c r="G3188" s="27"/>
      <c r="H3188" s="101"/>
      <c r="I3188" s="27"/>
      <c r="J3188" s="27"/>
    </row>
    <row r="3189" spans="1:10" x14ac:dyDescent="0.25">
      <c r="A3189" s="27"/>
      <c r="B3189" s="27"/>
      <c r="C3189" s="27"/>
      <c r="D3189" s="27"/>
      <c r="E3189" s="27"/>
      <c r="F3189" s="27"/>
      <c r="G3189" s="27"/>
      <c r="H3189" s="101"/>
      <c r="I3189" s="27"/>
      <c r="J3189" s="27"/>
    </row>
    <row r="3190" spans="1:10" x14ac:dyDescent="0.25">
      <c r="A3190" s="27"/>
      <c r="B3190" s="27"/>
      <c r="C3190" s="27"/>
      <c r="D3190" s="27"/>
      <c r="E3190" s="27"/>
      <c r="F3190" s="27"/>
      <c r="G3190" s="27"/>
      <c r="H3190" s="101"/>
      <c r="I3190" s="27"/>
      <c r="J3190" s="27"/>
    </row>
    <row r="3191" spans="1:10" x14ac:dyDescent="0.25">
      <c r="A3191" s="27"/>
      <c r="B3191" s="27"/>
      <c r="C3191" s="27"/>
      <c r="D3191" s="27"/>
      <c r="E3191" s="27"/>
      <c r="F3191" s="27"/>
      <c r="G3191" s="27"/>
      <c r="H3191" s="101"/>
      <c r="I3191" s="27"/>
      <c r="J3191" s="27"/>
    </row>
    <row r="3192" spans="1:10" x14ac:dyDescent="0.25">
      <c r="A3192" s="27"/>
      <c r="B3192" s="27"/>
      <c r="C3192" s="27"/>
      <c r="D3192" s="27"/>
      <c r="E3192" s="27"/>
      <c r="F3192" s="27"/>
      <c r="G3192" s="27"/>
      <c r="H3192" s="101"/>
      <c r="I3192" s="27"/>
      <c r="J3192" s="27"/>
    </row>
    <row r="3193" spans="1:10" x14ac:dyDescent="0.25">
      <c r="A3193" s="27"/>
      <c r="B3193" s="27"/>
      <c r="C3193" s="27"/>
      <c r="D3193" s="27"/>
      <c r="E3193" s="27"/>
      <c r="F3193" s="27"/>
      <c r="G3193" s="27"/>
      <c r="H3193" s="101"/>
      <c r="I3193" s="27"/>
      <c r="J3193" s="27"/>
    </row>
    <row r="3194" spans="1:10" x14ac:dyDescent="0.25">
      <c r="A3194" s="27"/>
      <c r="B3194" s="27"/>
      <c r="C3194" s="27"/>
      <c r="D3194" s="27"/>
      <c r="E3194" s="27"/>
      <c r="F3194" s="27"/>
      <c r="G3194" s="27"/>
      <c r="H3194" s="101"/>
      <c r="I3194" s="27"/>
      <c r="J3194" s="27"/>
    </row>
    <row r="3195" spans="1:10" x14ac:dyDescent="0.25">
      <c r="A3195" s="27"/>
      <c r="B3195" s="27"/>
      <c r="C3195" s="27"/>
      <c r="D3195" s="27"/>
      <c r="E3195" s="27"/>
      <c r="F3195" s="27"/>
      <c r="G3195" s="27"/>
      <c r="H3195" s="101"/>
      <c r="I3195" s="27"/>
      <c r="J3195" s="27"/>
    </row>
    <row r="3196" spans="1:10" x14ac:dyDescent="0.25">
      <c r="A3196" s="27"/>
      <c r="B3196" s="27"/>
      <c r="C3196" s="27"/>
      <c r="D3196" s="27"/>
      <c r="E3196" s="27"/>
      <c r="F3196" s="27"/>
      <c r="G3196" s="27"/>
      <c r="H3196" s="101"/>
      <c r="I3196" s="27"/>
      <c r="J3196" s="27"/>
    </row>
    <row r="3197" spans="1:10" x14ac:dyDescent="0.25">
      <c r="A3197" s="27"/>
      <c r="B3197" s="27"/>
      <c r="C3197" s="27"/>
      <c r="D3197" s="27"/>
      <c r="E3197" s="27"/>
      <c r="F3197" s="27"/>
      <c r="G3197" s="27"/>
      <c r="H3197" s="101"/>
      <c r="I3197" s="27"/>
      <c r="J3197" s="27"/>
    </row>
    <row r="3198" spans="1:10" x14ac:dyDescent="0.25">
      <c r="A3198" s="27"/>
      <c r="B3198" s="27"/>
      <c r="C3198" s="27"/>
      <c r="D3198" s="27"/>
      <c r="E3198" s="27"/>
      <c r="F3198" s="27"/>
      <c r="G3198" s="27"/>
      <c r="H3198" s="101"/>
      <c r="I3198" s="27"/>
      <c r="J3198" s="27"/>
    </row>
    <row r="3199" spans="1:10" x14ac:dyDescent="0.25">
      <c r="A3199" s="27"/>
      <c r="B3199" s="27"/>
      <c r="C3199" s="27"/>
      <c r="D3199" s="27"/>
      <c r="E3199" s="27"/>
      <c r="F3199" s="27"/>
      <c r="G3199" s="27"/>
      <c r="H3199" s="101"/>
      <c r="I3199" s="27"/>
      <c r="J3199" s="27"/>
    </row>
    <row r="3200" spans="1:10" x14ac:dyDescent="0.25">
      <c r="A3200" s="27"/>
      <c r="B3200" s="27"/>
      <c r="C3200" s="27"/>
      <c r="D3200" s="27"/>
      <c r="E3200" s="27"/>
      <c r="F3200" s="27"/>
      <c r="G3200" s="27"/>
      <c r="H3200" s="101"/>
      <c r="I3200" s="27"/>
      <c r="J3200" s="27"/>
    </row>
    <row r="3201" spans="1:10" x14ac:dyDescent="0.25">
      <c r="A3201" s="27"/>
      <c r="B3201" s="27"/>
      <c r="C3201" s="27"/>
      <c r="D3201" s="27"/>
      <c r="E3201" s="27"/>
      <c r="F3201" s="27"/>
      <c r="G3201" s="27"/>
      <c r="H3201" s="101"/>
      <c r="I3201" s="27"/>
      <c r="J3201" s="27"/>
    </row>
    <row r="3202" spans="1:10" x14ac:dyDescent="0.25">
      <c r="A3202" s="27"/>
      <c r="B3202" s="27"/>
      <c r="C3202" s="27"/>
      <c r="D3202" s="27"/>
      <c r="E3202" s="27"/>
      <c r="F3202" s="27"/>
      <c r="G3202" s="27"/>
      <c r="H3202" s="101"/>
      <c r="I3202" s="27"/>
      <c r="J3202" s="27"/>
    </row>
    <row r="3203" spans="1:10" x14ac:dyDescent="0.25">
      <c r="A3203" s="27"/>
      <c r="B3203" s="27"/>
      <c r="C3203" s="27"/>
      <c r="D3203" s="27"/>
      <c r="E3203" s="27"/>
      <c r="F3203" s="27"/>
      <c r="G3203" s="27"/>
      <c r="H3203" s="101"/>
      <c r="I3203" s="27"/>
      <c r="J3203" s="27"/>
    </row>
    <row r="3204" spans="1:10" x14ac:dyDescent="0.25">
      <c r="A3204" s="27"/>
      <c r="B3204" s="27"/>
      <c r="C3204" s="27"/>
      <c r="D3204" s="27"/>
      <c r="E3204" s="27"/>
      <c r="F3204" s="27"/>
      <c r="G3204" s="27"/>
      <c r="H3204" s="101"/>
      <c r="I3204" s="27"/>
      <c r="J3204" s="27"/>
    </row>
    <row r="3205" spans="1:10" x14ac:dyDescent="0.25">
      <c r="A3205" s="27"/>
      <c r="B3205" s="27"/>
      <c r="C3205" s="27"/>
      <c r="D3205" s="27"/>
      <c r="E3205" s="27"/>
      <c r="F3205" s="27"/>
      <c r="G3205" s="27"/>
      <c r="H3205" s="101"/>
      <c r="I3205" s="27"/>
      <c r="J3205" s="27"/>
    </row>
    <row r="3206" spans="1:10" x14ac:dyDescent="0.25">
      <c r="A3206" s="27"/>
      <c r="B3206" s="27"/>
      <c r="C3206" s="27"/>
      <c r="D3206" s="27"/>
      <c r="E3206" s="27"/>
      <c r="F3206" s="27"/>
      <c r="G3206" s="27"/>
      <c r="H3206" s="101"/>
      <c r="I3206" s="27"/>
      <c r="J3206" s="27"/>
    </row>
    <row r="3207" spans="1:10" x14ac:dyDescent="0.25">
      <c r="A3207" s="27"/>
      <c r="B3207" s="27"/>
      <c r="C3207" s="27"/>
      <c r="D3207" s="27"/>
      <c r="E3207" s="27"/>
      <c r="F3207" s="27"/>
      <c r="G3207" s="27"/>
      <c r="H3207" s="101"/>
      <c r="I3207" s="27"/>
      <c r="J3207" s="27"/>
    </row>
    <row r="3208" spans="1:10" x14ac:dyDescent="0.25">
      <c r="A3208" s="27"/>
      <c r="B3208" s="27"/>
      <c r="C3208" s="27"/>
      <c r="D3208" s="27"/>
      <c r="E3208" s="27"/>
      <c r="F3208" s="27"/>
      <c r="G3208" s="27"/>
      <c r="H3208" s="101"/>
      <c r="I3208" s="27"/>
      <c r="J3208" s="27"/>
    </row>
    <row r="3209" spans="1:10" x14ac:dyDescent="0.25">
      <c r="A3209" s="27"/>
      <c r="B3209" s="27"/>
      <c r="C3209" s="27"/>
      <c r="D3209" s="27"/>
      <c r="E3209" s="27"/>
      <c r="F3209" s="27"/>
      <c r="G3209" s="27"/>
      <c r="H3209" s="101"/>
      <c r="I3209" s="27"/>
      <c r="J3209" s="27"/>
    </row>
    <row r="3210" spans="1:10" x14ac:dyDescent="0.25">
      <c r="A3210" s="27"/>
      <c r="B3210" s="27"/>
      <c r="C3210" s="27"/>
      <c r="D3210" s="27"/>
      <c r="E3210" s="27"/>
      <c r="F3210" s="27"/>
      <c r="G3210" s="27"/>
      <c r="H3210" s="101"/>
      <c r="I3210" s="27"/>
      <c r="J3210" s="27"/>
    </row>
    <row r="3211" spans="1:10" x14ac:dyDescent="0.25">
      <c r="A3211" s="27"/>
      <c r="B3211" s="27"/>
      <c r="C3211" s="27"/>
      <c r="D3211" s="27"/>
      <c r="E3211" s="27"/>
      <c r="F3211" s="27"/>
      <c r="G3211" s="27"/>
      <c r="H3211" s="101"/>
      <c r="I3211" s="27"/>
      <c r="J3211" s="27"/>
    </row>
    <row r="3212" spans="1:10" x14ac:dyDescent="0.25">
      <c r="A3212" s="27"/>
      <c r="B3212" s="27"/>
      <c r="C3212" s="27"/>
      <c r="D3212" s="27"/>
      <c r="E3212" s="27"/>
      <c r="F3212" s="27"/>
      <c r="G3212" s="27"/>
      <c r="H3212" s="101"/>
      <c r="I3212" s="27"/>
      <c r="J3212" s="27"/>
    </row>
    <row r="3213" spans="1:10" x14ac:dyDescent="0.25">
      <c r="A3213" s="27"/>
      <c r="B3213" s="27"/>
      <c r="C3213" s="27"/>
      <c r="D3213" s="27"/>
      <c r="E3213" s="27"/>
      <c r="F3213" s="27"/>
      <c r="G3213" s="27"/>
      <c r="H3213" s="101"/>
      <c r="I3213" s="27"/>
      <c r="J3213" s="27"/>
    </row>
    <row r="3214" spans="1:10" x14ac:dyDescent="0.25">
      <c r="A3214" s="27"/>
      <c r="B3214" s="27"/>
      <c r="C3214" s="27"/>
      <c r="D3214" s="27"/>
      <c r="E3214" s="27"/>
      <c r="F3214" s="27"/>
      <c r="G3214" s="27"/>
      <c r="H3214" s="101"/>
      <c r="I3214" s="27"/>
      <c r="J3214" s="27"/>
    </row>
    <row r="3215" spans="1:10" x14ac:dyDescent="0.25">
      <c r="A3215" s="27"/>
      <c r="B3215" s="27"/>
      <c r="C3215" s="27"/>
      <c r="D3215" s="27"/>
      <c r="E3215" s="27"/>
      <c r="F3215" s="27"/>
      <c r="G3215" s="27"/>
      <c r="H3215" s="101"/>
      <c r="I3215" s="27"/>
      <c r="J3215" s="27"/>
    </row>
    <row r="3216" spans="1:10" x14ac:dyDescent="0.25">
      <c r="A3216" s="27"/>
      <c r="B3216" s="27"/>
      <c r="C3216" s="27"/>
      <c r="D3216" s="27"/>
      <c r="E3216" s="27"/>
      <c r="F3216" s="27"/>
      <c r="G3216" s="27"/>
      <c r="H3216" s="101"/>
      <c r="I3216" s="27"/>
      <c r="J3216" s="27"/>
    </row>
    <row r="3217" spans="1:10" x14ac:dyDescent="0.25">
      <c r="A3217" s="27"/>
      <c r="B3217" s="27"/>
      <c r="C3217" s="27"/>
      <c r="D3217" s="27"/>
      <c r="E3217" s="27"/>
      <c r="F3217" s="27"/>
      <c r="G3217" s="27"/>
      <c r="H3217" s="101"/>
      <c r="I3217" s="27"/>
      <c r="J3217" s="27"/>
    </row>
    <row r="3218" spans="1:10" x14ac:dyDescent="0.25">
      <c r="A3218" s="27"/>
      <c r="B3218" s="27"/>
      <c r="C3218" s="27"/>
      <c r="D3218" s="27"/>
      <c r="E3218" s="27"/>
      <c r="F3218" s="27"/>
      <c r="G3218" s="27"/>
      <c r="H3218" s="101"/>
      <c r="I3218" s="27"/>
      <c r="J3218" s="27"/>
    </row>
    <row r="3219" spans="1:10" x14ac:dyDescent="0.25">
      <c r="A3219" s="27"/>
      <c r="B3219" s="27"/>
      <c r="C3219" s="27"/>
      <c r="D3219" s="27"/>
      <c r="E3219" s="27"/>
      <c r="F3219" s="27"/>
      <c r="G3219" s="27"/>
      <c r="H3219" s="101"/>
      <c r="I3219" s="27"/>
      <c r="J3219" s="27"/>
    </row>
    <row r="3220" spans="1:10" x14ac:dyDescent="0.25">
      <c r="A3220" s="27"/>
      <c r="B3220" s="27"/>
      <c r="C3220" s="27"/>
      <c r="D3220" s="27"/>
      <c r="E3220" s="27"/>
      <c r="F3220" s="27"/>
      <c r="G3220" s="27"/>
      <c r="H3220" s="101"/>
      <c r="I3220" s="27"/>
      <c r="J3220" s="27"/>
    </row>
    <row r="3221" spans="1:10" x14ac:dyDescent="0.25">
      <c r="A3221" s="27"/>
      <c r="B3221" s="27"/>
      <c r="C3221" s="27"/>
      <c r="D3221" s="27"/>
      <c r="E3221" s="27"/>
      <c r="F3221" s="27"/>
      <c r="G3221" s="27"/>
      <c r="H3221" s="101"/>
      <c r="I3221" s="27"/>
      <c r="J3221" s="27"/>
    </row>
    <row r="3222" spans="1:10" x14ac:dyDescent="0.25">
      <c r="A3222" s="27"/>
      <c r="B3222" s="27"/>
      <c r="C3222" s="27"/>
      <c r="D3222" s="27"/>
      <c r="E3222" s="27"/>
      <c r="F3222" s="27"/>
      <c r="G3222" s="27"/>
      <c r="H3222" s="101"/>
      <c r="I3222" s="27"/>
      <c r="J3222" s="27"/>
    </row>
    <row r="3223" spans="1:10" x14ac:dyDescent="0.25">
      <c r="A3223" s="27"/>
      <c r="B3223" s="27"/>
      <c r="C3223" s="27"/>
      <c r="D3223" s="27"/>
      <c r="E3223" s="27"/>
      <c r="F3223" s="27"/>
      <c r="G3223" s="27"/>
      <c r="H3223" s="101"/>
      <c r="I3223" s="27"/>
      <c r="J3223" s="27"/>
    </row>
    <row r="3224" spans="1:10" x14ac:dyDescent="0.25">
      <c r="A3224" s="27"/>
      <c r="B3224" s="27"/>
      <c r="C3224" s="27"/>
      <c r="D3224" s="27"/>
      <c r="E3224" s="27"/>
      <c r="F3224" s="27"/>
      <c r="G3224" s="27"/>
      <c r="H3224" s="101"/>
      <c r="I3224" s="27"/>
      <c r="J3224" s="27"/>
    </row>
    <row r="3225" spans="1:10" x14ac:dyDescent="0.25">
      <c r="A3225" s="27"/>
      <c r="B3225" s="27"/>
      <c r="C3225" s="27"/>
      <c r="D3225" s="27"/>
      <c r="E3225" s="27"/>
      <c r="F3225" s="27"/>
      <c r="G3225" s="27"/>
      <c r="H3225" s="101"/>
      <c r="I3225" s="27"/>
      <c r="J3225" s="27"/>
    </row>
    <row r="3226" spans="1:10" x14ac:dyDescent="0.25">
      <c r="A3226" s="27"/>
      <c r="B3226" s="27"/>
      <c r="C3226" s="27"/>
      <c r="D3226" s="27"/>
      <c r="E3226" s="27"/>
      <c r="F3226" s="27"/>
      <c r="G3226" s="27"/>
      <c r="H3226" s="101"/>
      <c r="I3226" s="27"/>
      <c r="J3226" s="27"/>
    </row>
    <row r="3227" spans="1:10" x14ac:dyDescent="0.25">
      <c r="A3227" s="27"/>
      <c r="B3227" s="27"/>
      <c r="C3227" s="27"/>
      <c r="D3227" s="27"/>
      <c r="E3227" s="27"/>
      <c r="F3227" s="27"/>
      <c r="G3227" s="27"/>
      <c r="H3227" s="101"/>
      <c r="I3227" s="27"/>
      <c r="J3227" s="27"/>
    </row>
    <row r="3228" spans="1:10" x14ac:dyDescent="0.25">
      <c r="A3228" s="27"/>
      <c r="B3228" s="27"/>
      <c r="C3228" s="27"/>
      <c r="D3228" s="27"/>
      <c r="E3228" s="27"/>
      <c r="F3228" s="27"/>
      <c r="G3228" s="27"/>
      <c r="H3228" s="101"/>
      <c r="I3228" s="27"/>
      <c r="J3228" s="27"/>
    </row>
    <row r="3229" spans="1:10" x14ac:dyDescent="0.25">
      <c r="A3229" s="27"/>
      <c r="B3229" s="27"/>
      <c r="C3229" s="27"/>
      <c r="D3229" s="27"/>
      <c r="E3229" s="27"/>
      <c r="F3229" s="27"/>
      <c r="G3229" s="27"/>
      <c r="H3229" s="101"/>
      <c r="I3229" s="27"/>
      <c r="J3229" s="27"/>
    </row>
    <row r="3230" spans="1:10" x14ac:dyDescent="0.25">
      <c r="A3230" s="27"/>
      <c r="B3230" s="27"/>
      <c r="C3230" s="27"/>
      <c r="D3230" s="27"/>
      <c r="E3230" s="27"/>
      <c r="F3230" s="27"/>
      <c r="G3230" s="27"/>
      <c r="H3230" s="101"/>
      <c r="I3230" s="27"/>
      <c r="J3230" s="27"/>
    </row>
    <row r="3231" spans="1:10" x14ac:dyDescent="0.25">
      <c r="A3231" s="27"/>
      <c r="B3231" s="27"/>
      <c r="C3231" s="27"/>
      <c r="D3231" s="27"/>
      <c r="E3231" s="27"/>
      <c r="F3231" s="27"/>
      <c r="G3231" s="27"/>
      <c r="H3231" s="101"/>
      <c r="I3231" s="27"/>
      <c r="J3231" s="27"/>
    </row>
    <row r="3232" spans="1:10" x14ac:dyDescent="0.25">
      <c r="A3232" s="27"/>
      <c r="B3232" s="27"/>
      <c r="C3232" s="27"/>
      <c r="D3232" s="27"/>
      <c r="E3232" s="27"/>
      <c r="F3232" s="27"/>
      <c r="G3232" s="27"/>
      <c r="H3232" s="101"/>
      <c r="I3232" s="27"/>
      <c r="J3232" s="27"/>
    </row>
    <row r="3233" spans="1:10" x14ac:dyDescent="0.25">
      <c r="A3233" s="27"/>
      <c r="B3233" s="27"/>
      <c r="C3233" s="27"/>
      <c r="D3233" s="27"/>
      <c r="E3233" s="27"/>
      <c r="F3233" s="27"/>
      <c r="G3233" s="27"/>
      <c r="H3233" s="101"/>
      <c r="I3233" s="27"/>
      <c r="J3233" s="27"/>
    </row>
    <row r="3234" spans="1:10" x14ac:dyDescent="0.25">
      <c r="A3234" s="27"/>
      <c r="B3234" s="27"/>
      <c r="C3234" s="27"/>
      <c r="D3234" s="27"/>
      <c r="E3234" s="27"/>
      <c r="F3234" s="27"/>
      <c r="G3234" s="27"/>
      <c r="H3234" s="101"/>
      <c r="I3234" s="27"/>
      <c r="J3234" s="27"/>
    </row>
    <row r="3235" spans="1:10" x14ac:dyDescent="0.25">
      <c r="A3235" s="27"/>
      <c r="B3235" s="27"/>
      <c r="C3235" s="27"/>
      <c r="D3235" s="27"/>
      <c r="E3235" s="27"/>
      <c r="F3235" s="27"/>
      <c r="G3235" s="27"/>
      <c r="H3235" s="101"/>
      <c r="I3235" s="27"/>
      <c r="J3235" s="27"/>
    </row>
    <row r="3236" spans="1:10" x14ac:dyDescent="0.25">
      <c r="A3236" s="27"/>
      <c r="B3236" s="27"/>
      <c r="C3236" s="27"/>
      <c r="D3236" s="27"/>
      <c r="E3236" s="27"/>
      <c r="F3236" s="27"/>
      <c r="G3236" s="27"/>
      <c r="H3236" s="101"/>
      <c r="I3236" s="27"/>
      <c r="J3236" s="27"/>
    </row>
    <row r="3237" spans="1:10" x14ac:dyDescent="0.25">
      <c r="A3237" s="27"/>
      <c r="B3237" s="27"/>
      <c r="C3237" s="27"/>
      <c r="D3237" s="27"/>
      <c r="E3237" s="27"/>
      <c r="F3237" s="27"/>
      <c r="G3237" s="27"/>
      <c r="H3237" s="101"/>
      <c r="I3237" s="27"/>
      <c r="J3237" s="27"/>
    </row>
    <row r="3238" spans="1:10" x14ac:dyDescent="0.25">
      <c r="A3238" s="27"/>
      <c r="B3238" s="27"/>
      <c r="C3238" s="27"/>
      <c r="D3238" s="27"/>
      <c r="E3238" s="27"/>
      <c r="F3238" s="27"/>
      <c r="G3238" s="27"/>
      <c r="H3238" s="101"/>
      <c r="I3238" s="27"/>
      <c r="J3238" s="27"/>
    </row>
    <row r="3239" spans="1:10" x14ac:dyDescent="0.25">
      <c r="A3239" s="27"/>
      <c r="B3239" s="27"/>
      <c r="C3239" s="27"/>
      <c r="D3239" s="27"/>
      <c r="E3239" s="27"/>
      <c r="F3239" s="27"/>
      <c r="G3239" s="27"/>
      <c r="H3239" s="101"/>
      <c r="I3239" s="27"/>
      <c r="J3239" s="27"/>
    </row>
    <row r="3240" spans="1:10" x14ac:dyDescent="0.25">
      <c r="A3240" s="27"/>
      <c r="B3240" s="27"/>
      <c r="C3240" s="27"/>
      <c r="D3240" s="27"/>
      <c r="E3240" s="27"/>
      <c r="F3240" s="27"/>
      <c r="G3240" s="27"/>
      <c r="H3240" s="101"/>
      <c r="I3240" s="27"/>
      <c r="J3240" s="27"/>
    </row>
    <row r="3241" spans="1:10" x14ac:dyDescent="0.25">
      <c r="A3241" s="27"/>
      <c r="B3241" s="27"/>
      <c r="C3241" s="27"/>
      <c r="D3241" s="27"/>
      <c r="E3241" s="27"/>
      <c r="F3241" s="27"/>
      <c r="G3241" s="27"/>
      <c r="H3241" s="101"/>
      <c r="I3241" s="27"/>
      <c r="J3241" s="27"/>
    </row>
    <row r="3242" spans="1:10" x14ac:dyDescent="0.25">
      <c r="A3242" s="27"/>
      <c r="B3242" s="27"/>
      <c r="C3242" s="27"/>
      <c r="D3242" s="27"/>
      <c r="E3242" s="27"/>
      <c r="F3242" s="27"/>
      <c r="G3242" s="27"/>
      <c r="H3242" s="101"/>
      <c r="I3242" s="27"/>
      <c r="J3242" s="27"/>
    </row>
    <row r="3243" spans="1:10" x14ac:dyDescent="0.25">
      <c r="A3243" s="27"/>
      <c r="B3243" s="27"/>
      <c r="C3243" s="27"/>
      <c r="D3243" s="27"/>
      <c r="E3243" s="27"/>
      <c r="F3243" s="27"/>
      <c r="G3243" s="27"/>
      <c r="H3243" s="101"/>
      <c r="I3243" s="27"/>
      <c r="J3243" s="27"/>
    </row>
    <row r="3244" spans="1:10" x14ac:dyDescent="0.25">
      <c r="A3244" s="27"/>
      <c r="B3244" s="27"/>
      <c r="C3244" s="27"/>
      <c r="D3244" s="27"/>
      <c r="E3244" s="27"/>
      <c r="F3244" s="27"/>
      <c r="G3244" s="27"/>
      <c r="H3244" s="101"/>
      <c r="I3244" s="27"/>
      <c r="J3244" s="27"/>
    </row>
    <row r="3245" spans="1:10" x14ac:dyDescent="0.25">
      <c r="A3245" s="27"/>
      <c r="B3245" s="27"/>
      <c r="C3245" s="27"/>
      <c r="D3245" s="27"/>
      <c r="E3245" s="27"/>
      <c r="F3245" s="27"/>
      <c r="G3245" s="27"/>
      <c r="H3245" s="101"/>
      <c r="I3245" s="27"/>
      <c r="J3245" s="27"/>
    </row>
    <row r="3246" spans="1:10" x14ac:dyDescent="0.25">
      <c r="A3246" s="27"/>
      <c r="B3246" s="27"/>
      <c r="C3246" s="27"/>
      <c r="D3246" s="27"/>
      <c r="E3246" s="27"/>
      <c r="F3246" s="27"/>
      <c r="G3246" s="27"/>
      <c r="H3246" s="101"/>
      <c r="I3246" s="27"/>
      <c r="J3246" s="27"/>
    </row>
    <row r="3247" spans="1:10" x14ac:dyDescent="0.25">
      <c r="A3247" s="27"/>
      <c r="B3247" s="27"/>
      <c r="C3247" s="27"/>
      <c r="D3247" s="27"/>
      <c r="E3247" s="27"/>
      <c r="F3247" s="27"/>
      <c r="G3247" s="27"/>
      <c r="H3247" s="101"/>
      <c r="I3247" s="27"/>
      <c r="J3247" s="27"/>
    </row>
    <row r="3248" spans="1:10" x14ac:dyDescent="0.25">
      <c r="A3248" s="27"/>
      <c r="B3248" s="27"/>
      <c r="C3248" s="27"/>
      <c r="D3248" s="27"/>
      <c r="E3248" s="27"/>
      <c r="F3248" s="27"/>
      <c r="G3248" s="27"/>
      <c r="H3248" s="101"/>
      <c r="I3248" s="27"/>
      <c r="J3248" s="27"/>
    </row>
    <row r="3249" spans="1:10" x14ac:dyDescent="0.25">
      <c r="A3249" s="27"/>
      <c r="B3249" s="27"/>
      <c r="C3249" s="27"/>
      <c r="D3249" s="27"/>
      <c r="E3249" s="27"/>
      <c r="F3249" s="27"/>
      <c r="G3249" s="27"/>
      <c r="H3249" s="101"/>
      <c r="I3249" s="27"/>
      <c r="J3249" s="27"/>
    </row>
    <row r="3250" spans="1:10" x14ac:dyDescent="0.25">
      <c r="A3250" s="27"/>
      <c r="B3250" s="27"/>
      <c r="C3250" s="27"/>
      <c r="D3250" s="27"/>
      <c r="E3250" s="27"/>
      <c r="F3250" s="27"/>
      <c r="G3250" s="27"/>
      <c r="H3250" s="101"/>
      <c r="I3250" s="27"/>
      <c r="J3250" s="27"/>
    </row>
    <row r="3251" spans="1:10" x14ac:dyDescent="0.25">
      <c r="A3251" s="27"/>
      <c r="B3251" s="27"/>
      <c r="C3251" s="27"/>
      <c r="D3251" s="27"/>
      <c r="E3251" s="27"/>
      <c r="F3251" s="27"/>
      <c r="G3251" s="27"/>
      <c r="H3251" s="101"/>
      <c r="I3251" s="27"/>
      <c r="J3251" s="27"/>
    </row>
    <row r="3252" spans="1:10" x14ac:dyDescent="0.25">
      <c r="A3252" s="27"/>
      <c r="B3252" s="27"/>
      <c r="C3252" s="27"/>
      <c r="D3252" s="27"/>
      <c r="E3252" s="27"/>
      <c r="F3252" s="27"/>
      <c r="G3252" s="27"/>
      <c r="H3252" s="101"/>
      <c r="I3252" s="27"/>
      <c r="J3252" s="27"/>
    </row>
    <row r="3253" spans="1:10" x14ac:dyDescent="0.25">
      <c r="A3253" s="27"/>
      <c r="B3253" s="27"/>
      <c r="C3253" s="27"/>
      <c r="D3253" s="27"/>
      <c r="E3253" s="27"/>
      <c r="F3253" s="27"/>
      <c r="G3253" s="27"/>
      <c r="H3253" s="101"/>
      <c r="I3253" s="27"/>
      <c r="J3253" s="27"/>
    </row>
    <row r="3254" spans="1:10" x14ac:dyDescent="0.25">
      <c r="A3254" s="27"/>
      <c r="B3254" s="27"/>
      <c r="C3254" s="27"/>
      <c r="D3254" s="27"/>
      <c r="E3254" s="27"/>
      <c r="F3254" s="27"/>
      <c r="G3254" s="27"/>
      <c r="H3254" s="101"/>
      <c r="I3254" s="27"/>
      <c r="J3254" s="27"/>
    </row>
    <row r="3255" spans="1:10" x14ac:dyDescent="0.25">
      <c r="A3255" s="27"/>
      <c r="B3255" s="27"/>
      <c r="C3255" s="27"/>
      <c r="D3255" s="27"/>
      <c r="E3255" s="27"/>
      <c r="F3255" s="27"/>
      <c r="G3255" s="27"/>
      <c r="H3255" s="101"/>
      <c r="I3255" s="27"/>
      <c r="J3255" s="27"/>
    </row>
    <row r="3256" spans="1:10" x14ac:dyDescent="0.25">
      <c r="A3256" s="27"/>
      <c r="B3256" s="27"/>
      <c r="C3256" s="27"/>
      <c r="D3256" s="27"/>
      <c r="E3256" s="27"/>
      <c r="F3256" s="27"/>
      <c r="G3256" s="27"/>
      <c r="H3256" s="101"/>
      <c r="I3256" s="27"/>
      <c r="J3256" s="27"/>
    </row>
    <row r="3257" spans="1:10" x14ac:dyDescent="0.25">
      <c r="A3257" s="27"/>
      <c r="B3257" s="27"/>
      <c r="C3257" s="27"/>
      <c r="D3257" s="27"/>
      <c r="E3257" s="27"/>
      <c r="F3257" s="27"/>
      <c r="G3257" s="27"/>
      <c r="H3257" s="101"/>
      <c r="I3257" s="27"/>
      <c r="J3257" s="27"/>
    </row>
    <row r="3258" spans="1:10" x14ac:dyDescent="0.25">
      <c r="A3258" s="27"/>
      <c r="B3258" s="27"/>
      <c r="C3258" s="27"/>
      <c r="D3258" s="27"/>
      <c r="E3258" s="27"/>
      <c r="F3258" s="27"/>
      <c r="G3258" s="27"/>
      <c r="H3258" s="101"/>
      <c r="I3258" s="27"/>
      <c r="J3258" s="27"/>
    </row>
    <row r="3259" spans="1:10" x14ac:dyDescent="0.25">
      <c r="A3259" s="27"/>
      <c r="B3259" s="27"/>
      <c r="C3259" s="27"/>
      <c r="D3259" s="27"/>
      <c r="E3259" s="27"/>
      <c r="F3259" s="27"/>
      <c r="G3259" s="27"/>
      <c r="H3259" s="101"/>
      <c r="I3259" s="27"/>
      <c r="J3259" s="27"/>
    </row>
    <row r="3260" spans="1:10" x14ac:dyDescent="0.25">
      <c r="A3260" s="27"/>
      <c r="B3260" s="27"/>
      <c r="C3260" s="27"/>
      <c r="D3260" s="27"/>
      <c r="E3260" s="27"/>
      <c r="F3260" s="27"/>
      <c r="G3260" s="27"/>
      <c r="H3260" s="101"/>
      <c r="I3260" s="27"/>
      <c r="J3260" s="27"/>
    </row>
    <row r="3261" spans="1:10" x14ac:dyDescent="0.25">
      <c r="A3261" s="27"/>
      <c r="B3261" s="27"/>
      <c r="C3261" s="27"/>
      <c r="D3261" s="27"/>
      <c r="E3261" s="27"/>
      <c r="F3261" s="27"/>
      <c r="G3261" s="27"/>
      <c r="H3261" s="101"/>
      <c r="I3261" s="27"/>
      <c r="J3261" s="27"/>
    </row>
    <row r="3262" spans="1:10" x14ac:dyDescent="0.25">
      <c r="A3262" s="27"/>
      <c r="B3262" s="27"/>
      <c r="C3262" s="27"/>
      <c r="D3262" s="27"/>
      <c r="E3262" s="27"/>
      <c r="F3262" s="27"/>
      <c r="G3262" s="27"/>
      <c r="H3262" s="101"/>
      <c r="I3262" s="27"/>
      <c r="J3262" s="27"/>
    </row>
    <row r="3263" spans="1:10" x14ac:dyDescent="0.25">
      <c r="A3263" s="27"/>
      <c r="B3263" s="27"/>
      <c r="C3263" s="27"/>
      <c r="D3263" s="27"/>
      <c r="E3263" s="27"/>
      <c r="F3263" s="27"/>
      <c r="G3263" s="27"/>
      <c r="H3263" s="101"/>
      <c r="I3263" s="27"/>
      <c r="J3263" s="27"/>
    </row>
    <row r="3264" spans="1:10" x14ac:dyDescent="0.25">
      <c r="A3264" s="27"/>
      <c r="B3264" s="27"/>
      <c r="C3264" s="27"/>
      <c r="D3264" s="27"/>
      <c r="E3264" s="27"/>
      <c r="F3264" s="27"/>
      <c r="G3264" s="27"/>
      <c r="H3264" s="101"/>
      <c r="I3264" s="27"/>
      <c r="J3264" s="27"/>
    </row>
    <row r="3265" spans="1:10" x14ac:dyDescent="0.25">
      <c r="A3265" s="27"/>
      <c r="B3265" s="27"/>
      <c r="C3265" s="27"/>
      <c r="D3265" s="27"/>
      <c r="E3265" s="27"/>
      <c r="F3265" s="27"/>
      <c r="G3265" s="27"/>
      <c r="H3265" s="101"/>
      <c r="I3265" s="27"/>
      <c r="J3265" s="27"/>
    </row>
    <row r="3266" spans="1:10" x14ac:dyDescent="0.25">
      <c r="A3266" s="27"/>
      <c r="B3266" s="27"/>
      <c r="C3266" s="27"/>
      <c r="D3266" s="27"/>
      <c r="E3266" s="27"/>
      <c r="F3266" s="27"/>
      <c r="G3266" s="27"/>
      <c r="H3266" s="101"/>
      <c r="I3266" s="27"/>
      <c r="J3266" s="27"/>
    </row>
    <row r="3267" spans="1:10" x14ac:dyDescent="0.25">
      <c r="A3267" s="27"/>
      <c r="B3267" s="27"/>
      <c r="C3267" s="27"/>
      <c r="D3267" s="27"/>
      <c r="E3267" s="27"/>
      <c r="F3267" s="27"/>
      <c r="G3267" s="27"/>
      <c r="H3267" s="101"/>
      <c r="I3267" s="27"/>
      <c r="J3267" s="27"/>
    </row>
    <row r="3268" spans="1:10" x14ac:dyDescent="0.25">
      <c r="A3268" s="27"/>
      <c r="B3268" s="27"/>
      <c r="C3268" s="27"/>
      <c r="D3268" s="27"/>
      <c r="E3268" s="27"/>
      <c r="F3268" s="27"/>
      <c r="G3268" s="27"/>
      <c r="H3268" s="101"/>
      <c r="I3268" s="27"/>
      <c r="J3268" s="27"/>
    </row>
    <row r="3269" spans="1:10" x14ac:dyDescent="0.25">
      <c r="A3269" s="27"/>
      <c r="B3269" s="27"/>
      <c r="C3269" s="27"/>
      <c r="D3269" s="27"/>
      <c r="E3269" s="27"/>
      <c r="F3269" s="27"/>
      <c r="G3269" s="27"/>
      <c r="H3269" s="101"/>
      <c r="I3269" s="27"/>
      <c r="J3269" s="27"/>
    </row>
    <row r="3270" spans="1:10" x14ac:dyDescent="0.25">
      <c r="A3270" s="27"/>
      <c r="B3270" s="27"/>
      <c r="C3270" s="27"/>
      <c r="D3270" s="27"/>
      <c r="E3270" s="27"/>
      <c r="F3270" s="27"/>
      <c r="G3270" s="27"/>
      <c r="H3270" s="101"/>
      <c r="I3270" s="27"/>
      <c r="J3270" s="27"/>
    </row>
    <row r="3271" spans="1:10" x14ac:dyDescent="0.25">
      <c r="A3271" s="27"/>
      <c r="B3271" s="27"/>
      <c r="C3271" s="27"/>
      <c r="D3271" s="27"/>
      <c r="E3271" s="27"/>
      <c r="F3271" s="27"/>
      <c r="G3271" s="27"/>
      <c r="H3271" s="101"/>
      <c r="I3271" s="27"/>
      <c r="J3271" s="27"/>
    </row>
    <row r="3272" spans="1:10" x14ac:dyDescent="0.25">
      <c r="A3272" s="27"/>
      <c r="B3272" s="27"/>
      <c r="C3272" s="27"/>
      <c r="D3272" s="27"/>
      <c r="E3272" s="27"/>
      <c r="F3272" s="27"/>
      <c r="G3272" s="27"/>
      <c r="H3272" s="101"/>
      <c r="I3272" s="27"/>
      <c r="J3272" s="27"/>
    </row>
    <row r="3273" spans="1:10" x14ac:dyDescent="0.25">
      <c r="A3273" s="27"/>
      <c r="B3273" s="27"/>
      <c r="C3273" s="27"/>
      <c r="D3273" s="27"/>
      <c r="E3273" s="27"/>
      <c r="F3273" s="27"/>
      <c r="G3273" s="27"/>
      <c r="H3273" s="101"/>
      <c r="I3273" s="27"/>
      <c r="J3273" s="27"/>
    </row>
    <row r="3274" spans="1:10" x14ac:dyDescent="0.25">
      <c r="A3274" s="27"/>
      <c r="B3274" s="27"/>
      <c r="C3274" s="27"/>
      <c r="D3274" s="27"/>
      <c r="E3274" s="27"/>
      <c r="F3274" s="27"/>
      <c r="G3274" s="27"/>
      <c r="H3274" s="101"/>
      <c r="I3274" s="27"/>
      <c r="J3274" s="27"/>
    </row>
    <row r="3275" spans="1:10" x14ac:dyDescent="0.25">
      <c r="A3275" s="27"/>
      <c r="B3275" s="27"/>
      <c r="C3275" s="27"/>
      <c r="D3275" s="27"/>
      <c r="E3275" s="27"/>
      <c r="F3275" s="27"/>
      <c r="G3275" s="27"/>
      <c r="H3275" s="101"/>
      <c r="I3275" s="27"/>
      <c r="J3275" s="27"/>
    </row>
    <row r="3276" spans="1:10" x14ac:dyDescent="0.25">
      <c r="A3276" s="27"/>
      <c r="B3276" s="27"/>
      <c r="C3276" s="27"/>
      <c r="D3276" s="27"/>
      <c r="E3276" s="27"/>
      <c r="F3276" s="27"/>
      <c r="G3276" s="27"/>
      <c r="H3276" s="101"/>
      <c r="I3276" s="27"/>
      <c r="J3276" s="27"/>
    </row>
    <row r="3277" spans="1:10" x14ac:dyDescent="0.25">
      <c r="A3277" s="27"/>
      <c r="B3277" s="27"/>
      <c r="C3277" s="27"/>
      <c r="D3277" s="27"/>
      <c r="E3277" s="27"/>
      <c r="F3277" s="27"/>
      <c r="G3277" s="27"/>
      <c r="H3277" s="101"/>
      <c r="I3277" s="27"/>
      <c r="J3277" s="27"/>
    </row>
    <row r="3278" spans="1:10" x14ac:dyDescent="0.25">
      <c r="A3278" s="27"/>
      <c r="B3278" s="27"/>
      <c r="C3278" s="27"/>
      <c r="D3278" s="27"/>
      <c r="E3278" s="27"/>
      <c r="F3278" s="27"/>
      <c r="G3278" s="27"/>
      <c r="H3278" s="101"/>
      <c r="I3278" s="27"/>
      <c r="J3278" s="27"/>
    </row>
    <row r="3279" spans="1:10" x14ac:dyDescent="0.25">
      <c r="A3279" s="27"/>
      <c r="B3279" s="27"/>
      <c r="C3279" s="27"/>
      <c r="D3279" s="27"/>
      <c r="E3279" s="27"/>
      <c r="F3279" s="27"/>
      <c r="G3279" s="27"/>
      <c r="H3279" s="101"/>
      <c r="I3279" s="27"/>
      <c r="J3279" s="27"/>
    </row>
    <row r="3280" spans="1:10" x14ac:dyDescent="0.25">
      <c r="A3280" s="27"/>
      <c r="B3280" s="27"/>
      <c r="C3280" s="27"/>
      <c r="D3280" s="27"/>
      <c r="E3280" s="27"/>
      <c r="F3280" s="27"/>
      <c r="G3280" s="27"/>
      <c r="H3280" s="101"/>
      <c r="I3280" s="27"/>
      <c r="J3280" s="27"/>
    </row>
    <row r="3281" spans="1:10" x14ac:dyDescent="0.25">
      <c r="A3281" s="27"/>
      <c r="B3281" s="27"/>
      <c r="C3281" s="27"/>
      <c r="D3281" s="27"/>
      <c r="E3281" s="27"/>
      <c r="F3281" s="27"/>
      <c r="G3281" s="27"/>
      <c r="H3281" s="101"/>
      <c r="I3281" s="27"/>
      <c r="J3281" s="27"/>
    </row>
    <row r="3282" spans="1:10" x14ac:dyDescent="0.25">
      <c r="A3282" s="27"/>
      <c r="B3282" s="27"/>
      <c r="C3282" s="27"/>
      <c r="D3282" s="27"/>
      <c r="E3282" s="27"/>
      <c r="F3282" s="27"/>
      <c r="G3282" s="27"/>
      <c r="H3282" s="101"/>
      <c r="I3282" s="27"/>
      <c r="J3282" s="27"/>
    </row>
    <row r="3283" spans="1:10" x14ac:dyDescent="0.25">
      <c r="A3283" s="27"/>
      <c r="B3283" s="27"/>
      <c r="C3283" s="27"/>
      <c r="D3283" s="27"/>
      <c r="E3283" s="27"/>
      <c r="F3283" s="27"/>
      <c r="G3283" s="27"/>
      <c r="H3283" s="101"/>
      <c r="I3283" s="27"/>
      <c r="J3283" s="27"/>
    </row>
    <row r="3284" spans="1:10" x14ac:dyDescent="0.25">
      <c r="A3284" s="27"/>
      <c r="B3284" s="27"/>
      <c r="C3284" s="27"/>
      <c r="D3284" s="27"/>
      <c r="E3284" s="27"/>
      <c r="F3284" s="27"/>
      <c r="G3284" s="27"/>
      <c r="H3284" s="101"/>
      <c r="I3284" s="27"/>
      <c r="J3284" s="27"/>
    </row>
    <row r="3285" spans="1:10" x14ac:dyDescent="0.25">
      <c r="A3285" s="27"/>
      <c r="B3285" s="27"/>
      <c r="C3285" s="27"/>
      <c r="D3285" s="27"/>
      <c r="E3285" s="27"/>
      <c r="F3285" s="27"/>
      <c r="G3285" s="27"/>
      <c r="H3285" s="101"/>
      <c r="I3285" s="27"/>
      <c r="J3285" s="27"/>
    </row>
    <row r="3286" spans="1:10" x14ac:dyDescent="0.25">
      <c r="A3286" s="27"/>
      <c r="B3286" s="27"/>
      <c r="C3286" s="27"/>
      <c r="D3286" s="27"/>
      <c r="E3286" s="27"/>
      <c r="F3286" s="27"/>
      <c r="G3286" s="27"/>
      <c r="H3286" s="101"/>
      <c r="I3286" s="27"/>
      <c r="J3286" s="27"/>
    </row>
    <row r="3287" spans="1:10" x14ac:dyDescent="0.25">
      <c r="A3287" s="27"/>
      <c r="B3287" s="27"/>
      <c r="C3287" s="27"/>
      <c r="D3287" s="27"/>
      <c r="E3287" s="27"/>
      <c r="F3287" s="27"/>
      <c r="G3287" s="27"/>
      <c r="H3287" s="101"/>
      <c r="I3287" s="27"/>
      <c r="J3287" s="27"/>
    </row>
    <row r="3288" spans="1:10" x14ac:dyDescent="0.25">
      <c r="A3288" s="27"/>
      <c r="B3288" s="27"/>
      <c r="C3288" s="27"/>
      <c r="D3288" s="27"/>
      <c r="E3288" s="27"/>
      <c r="F3288" s="27"/>
      <c r="G3288" s="27"/>
      <c r="H3288" s="101"/>
      <c r="I3288" s="27"/>
      <c r="J3288" s="27"/>
    </row>
    <row r="3289" spans="1:10" x14ac:dyDescent="0.25">
      <c r="A3289" s="27"/>
      <c r="B3289" s="27"/>
      <c r="C3289" s="27"/>
      <c r="D3289" s="27"/>
      <c r="E3289" s="27"/>
      <c r="F3289" s="27"/>
      <c r="G3289" s="27"/>
      <c r="H3289" s="101"/>
      <c r="I3289" s="27"/>
      <c r="J3289" s="27"/>
    </row>
    <row r="3290" spans="1:10" x14ac:dyDescent="0.25">
      <c r="A3290" s="27"/>
      <c r="B3290" s="27"/>
      <c r="C3290" s="27"/>
      <c r="D3290" s="27"/>
      <c r="E3290" s="27"/>
      <c r="F3290" s="27"/>
      <c r="G3290" s="27"/>
      <c r="H3290" s="101"/>
      <c r="I3290" s="27"/>
      <c r="J3290" s="27"/>
    </row>
    <row r="3291" spans="1:10" x14ac:dyDescent="0.25">
      <c r="A3291" s="27"/>
      <c r="B3291" s="27"/>
      <c r="C3291" s="27"/>
      <c r="D3291" s="27"/>
      <c r="E3291" s="27"/>
      <c r="F3291" s="27"/>
      <c r="G3291" s="27"/>
      <c r="H3291" s="101"/>
      <c r="I3291" s="27"/>
      <c r="J3291" s="27"/>
    </row>
    <row r="3292" spans="1:10" x14ac:dyDescent="0.25">
      <c r="A3292" s="27"/>
      <c r="B3292" s="27"/>
      <c r="C3292" s="27"/>
      <c r="D3292" s="27"/>
      <c r="E3292" s="27"/>
      <c r="F3292" s="27"/>
      <c r="G3292" s="27"/>
      <c r="H3292" s="101"/>
      <c r="I3292" s="27"/>
      <c r="J3292" s="27"/>
    </row>
    <row r="3293" spans="1:10" x14ac:dyDescent="0.25">
      <c r="A3293" s="27"/>
      <c r="B3293" s="27"/>
      <c r="C3293" s="27"/>
      <c r="D3293" s="27"/>
      <c r="E3293" s="27"/>
      <c r="F3293" s="27"/>
      <c r="G3293" s="27"/>
      <c r="H3293" s="101"/>
      <c r="I3293" s="27"/>
      <c r="J3293" s="27"/>
    </row>
    <row r="3294" spans="1:10" x14ac:dyDescent="0.25">
      <c r="A3294" s="27"/>
      <c r="B3294" s="27"/>
      <c r="C3294" s="27"/>
      <c r="D3294" s="27"/>
      <c r="E3294" s="27"/>
      <c r="F3294" s="27"/>
      <c r="G3294" s="27"/>
      <c r="H3294" s="101"/>
      <c r="I3294" s="27"/>
      <c r="J3294" s="27"/>
    </row>
    <row r="3295" spans="1:10" x14ac:dyDescent="0.25">
      <c r="A3295" s="27"/>
      <c r="B3295" s="27"/>
      <c r="C3295" s="27"/>
      <c r="D3295" s="27"/>
      <c r="E3295" s="27"/>
      <c r="F3295" s="27"/>
      <c r="G3295" s="27"/>
      <c r="H3295" s="101"/>
      <c r="I3295" s="27"/>
      <c r="J3295" s="27"/>
    </row>
    <row r="3296" spans="1:10" x14ac:dyDescent="0.25">
      <c r="A3296" s="27"/>
      <c r="B3296" s="27"/>
      <c r="C3296" s="27"/>
      <c r="D3296" s="27"/>
      <c r="E3296" s="27"/>
      <c r="F3296" s="27"/>
      <c r="G3296" s="27"/>
      <c r="H3296" s="101"/>
      <c r="I3296" s="27"/>
      <c r="J3296" s="27"/>
    </row>
    <row r="3297" spans="1:10" x14ac:dyDescent="0.25">
      <c r="A3297" s="27"/>
      <c r="B3297" s="27"/>
      <c r="C3297" s="27"/>
      <c r="D3297" s="27"/>
      <c r="E3297" s="27"/>
      <c r="F3297" s="27"/>
      <c r="G3297" s="27"/>
      <c r="H3297" s="101"/>
      <c r="I3297" s="27"/>
      <c r="J3297" s="27"/>
    </row>
    <row r="3298" spans="1:10" x14ac:dyDescent="0.25">
      <c r="A3298" s="27"/>
      <c r="B3298" s="27"/>
      <c r="C3298" s="27"/>
      <c r="D3298" s="27"/>
      <c r="E3298" s="27"/>
      <c r="F3298" s="27"/>
      <c r="G3298" s="27"/>
      <c r="H3298" s="101"/>
      <c r="I3298" s="27"/>
      <c r="J3298" s="27"/>
    </row>
    <row r="3299" spans="1:10" x14ac:dyDescent="0.25">
      <c r="A3299" s="27"/>
      <c r="B3299" s="27"/>
      <c r="C3299" s="27"/>
      <c r="D3299" s="27"/>
      <c r="E3299" s="27"/>
      <c r="F3299" s="27"/>
      <c r="G3299" s="27"/>
      <c r="H3299" s="101"/>
      <c r="I3299" s="27"/>
      <c r="J3299" s="27"/>
    </row>
    <row r="3300" spans="1:10" x14ac:dyDescent="0.25">
      <c r="A3300" s="27"/>
      <c r="B3300" s="27"/>
      <c r="C3300" s="27"/>
      <c r="D3300" s="27"/>
      <c r="E3300" s="27"/>
      <c r="F3300" s="27"/>
      <c r="G3300" s="27"/>
      <c r="H3300" s="101"/>
      <c r="I3300" s="27"/>
      <c r="J3300" s="27"/>
    </row>
    <row r="3301" spans="1:10" x14ac:dyDescent="0.25">
      <c r="A3301" s="27"/>
      <c r="B3301" s="27"/>
      <c r="C3301" s="27"/>
      <c r="D3301" s="27"/>
      <c r="E3301" s="27"/>
      <c r="F3301" s="27"/>
      <c r="G3301" s="27"/>
      <c r="H3301" s="101"/>
      <c r="I3301" s="27"/>
      <c r="J3301" s="27"/>
    </row>
    <row r="3302" spans="1:10" x14ac:dyDescent="0.25">
      <c r="A3302" s="27"/>
      <c r="B3302" s="27"/>
      <c r="C3302" s="27"/>
      <c r="D3302" s="27"/>
      <c r="E3302" s="27"/>
      <c r="F3302" s="27"/>
      <c r="G3302" s="27"/>
      <c r="H3302" s="101"/>
      <c r="I3302" s="27"/>
      <c r="J3302" s="27"/>
    </row>
    <row r="3303" spans="1:10" x14ac:dyDescent="0.25">
      <c r="A3303" s="27"/>
      <c r="B3303" s="27"/>
      <c r="C3303" s="27"/>
      <c r="D3303" s="27"/>
      <c r="E3303" s="27"/>
      <c r="F3303" s="27"/>
      <c r="G3303" s="27"/>
      <c r="H3303" s="101"/>
      <c r="I3303" s="27"/>
      <c r="J3303" s="27"/>
    </row>
    <row r="3304" spans="1:10" x14ac:dyDescent="0.25">
      <c r="A3304" s="27"/>
      <c r="B3304" s="27"/>
      <c r="C3304" s="27"/>
      <c r="D3304" s="27"/>
      <c r="E3304" s="27"/>
      <c r="F3304" s="27"/>
      <c r="G3304" s="27"/>
      <c r="H3304" s="101"/>
      <c r="I3304" s="27"/>
      <c r="J3304" s="27"/>
    </row>
    <row r="3305" spans="1:10" x14ac:dyDescent="0.25">
      <c r="A3305" s="27"/>
      <c r="B3305" s="27"/>
      <c r="C3305" s="27"/>
      <c r="D3305" s="27"/>
      <c r="E3305" s="27"/>
      <c r="F3305" s="27"/>
      <c r="G3305" s="27"/>
      <c r="H3305" s="101"/>
      <c r="I3305" s="27"/>
      <c r="J3305" s="27"/>
    </row>
    <row r="3306" spans="1:10" x14ac:dyDescent="0.25">
      <c r="A3306" s="27"/>
      <c r="B3306" s="27"/>
      <c r="C3306" s="27"/>
      <c r="D3306" s="27"/>
      <c r="E3306" s="27"/>
      <c r="F3306" s="27"/>
      <c r="G3306" s="27"/>
      <c r="H3306" s="101"/>
      <c r="I3306" s="27"/>
      <c r="J3306" s="27"/>
    </row>
    <row r="3307" spans="1:10" x14ac:dyDescent="0.25">
      <c r="A3307" s="27"/>
      <c r="B3307" s="27"/>
      <c r="C3307" s="27"/>
      <c r="D3307" s="27"/>
      <c r="E3307" s="27"/>
      <c r="F3307" s="27"/>
      <c r="G3307" s="27"/>
      <c r="H3307" s="101"/>
      <c r="I3307" s="27"/>
      <c r="J3307" s="27"/>
    </row>
    <row r="3308" spans="1:10" x14ac:dyDescent="0.25">
      <c r="A3308" s="27"/>
      <c r="B3308" s="27"/>
      <c r="C3308" s="27"/>
      <c r="D3308" s="27"/>
      <c r="E3308" s="27"/>
      <c r="F3308" s="27"/>
      <c r="G3308" s="27"/>
      <c r="H3308" s="101"/>
      <c r="I3308" s="27"/>
      <c r="J3308" s="27"/>
    </row>
    <row r="3309" spans="1:10" x14ac:dyDescent="0.25">
      <c r="A3309" s="27"/>
      <c r="B3309" s="27"/>
      <c r="C3309" s="27"/>
      <c r="D3309" s="27"/>
      <c r="E3309" s="27"/>
      <c r="F3309" s="27"/>
      <c r="G3309" s="27"/>
      <c r="H3309" s="101"/>
      <c r="I3309" s="27"/>
      <c r="J3309" s="27"/>
    </row>
    <row r="3310" spans="1:10" x14ac:dyDescent="0.25">
      <c r="A3310" s="27"/>
      <c r="B3310" s="27"/>
      <c r="C3310" s="27"/>
      <c r="D3310" s="27"/>
      <c r="E3310" s="27"/>
      <c r="F3310" s="27"/>
      <c r="G3310" s="27"/>
      <c r="H3310" s="101"/>
      <c r="I3310" s="27"/>
      <c r="J3310" s="27"/>
    </row>
    <row r="3311" spans="1:10" x14ac:dyDescent="0.25">
      <c r="A3311" s="27"/>
      <c r="B3311" s="27"/>
      <c r="C3311" s="27"/>
      <c r="D3311" s="27"/>
      <c r="E3311" s="27"/>
      <c r="F3311" s="27"/>
      <c r="G3311" s="27"/>
      <c r="H3311" s="101"/>
      <c r="I3311" s="27"/>
      <c r="J3311" s="27"/>
    </row>
    <row r="3312" spans="1:10" x14ac:dyDescent="0.25">
      <c r="A3312" s="27"/>
      <c r="B3312" s="27"/>
      <c r="C3312" s="27"/>
      <c r="D3312" s="27"/>
      <c r="E3312" s="27"/>
      <c r="F3312" s="27"/>
      <c r="G3312" s="27"/>
      <c r="H3312" s="101"/>
      <c r="I3312" s="27"/>
      <c r="J3312" s="27"/>
    </row>
    <row r="3313" spans="1:10" x14ac:dyDescent="0.25">
      <c r="A3313" s="27"/>
      <c r="B3313" s="27"/>
      <c r="C3313" s="27"/>
      <c r="D3313" s="27"/>
      <c r="E3313" s="27"/>
      <c r="F3313" s="27"/>
      <c r="G3313" s="27"/>
      <c r="H3313" s="101"/>
      <c r="I3313" s="27"/>
      <c r="J3313" s="27"/>
    </row>
    <row r="3314" spans="1:10" x14ac:dyDescent="0.25">
      <c r="A3314" s="27"/>
      <c r="B3314" s="27"/>
      <c r="C3314" s="27"/>
      <c r="D3314" s="27"/>
      <c r="E3314" s="27"/>
      <c r="F3314" s="27"/>
      <c r="G3314" s="27"/>
      <c r="H3314" s="101"/>
      <c r="I3314" s="27"/>
      <c r="J3314" s="27"/>
    </row>
    <row r="3315" spans="1:10" x14ac:dyDescent="0.25">
      <c r="A3315" s="27"/>
      <c r="B3315" s="27"/>
      <c r="C3315" s="27"/>
      <c r="D3315" s="27"/>
      <c r="E3315" s="27"/>
      <c r="F3315" s="27"/>
      <c r="G3315" s="27"/>
      <c r="H3315" s="101"/>
      <c r="I3315" s="27"/>
      <c r="J3315" s="27"/>
    </row>
    <row r="3316" spans="1:10" x14ac:dyDescent="0.25">
      <c r="A3316" s="27"/>
      <c r="B3316" s="27"/>
      <c r="C3316" s="27"/>
      <c r="D3316" s="27"/>
      <c r="E3316" s="27"/>
      <c r="F3316" s="27"/>
      <c r="G3316" s="27"/>
      <c r="H3316" s="101"/>
      <c r="I3316" s="27"/>
      <c r="J3316" s="27"/>
    </row>
    <row r="3317" spans="1:10" x14ac:dyDescent="0.25">
      <c r="A3317" s="27"/>
      <c r="B3317" s="27"/>
      <c r="C3317" s="27"/>
      <c r="D3317" s="27"/>
      <c r="E3317" s="27"/>
      <c r="F3317" s="27"/>
      <c r="G3317" s="27"/>
      <c r="H3317" s="101"/>
      <c r="I3317" s="27"/>
      <c r="J3317" s="27"/>
    </row>
    <row r="3318" spans="1:10" x14ac:dyDescent="0.25">
      <c r="A3318" s="27"/>
      <c r="B3318" s="27"/>
      <c r="C3318" s="27"/>
      <c r="D3318" s="27"/>
      <c r="E3318" s="27"/>
      <c r="F3318" s="27"/>
      <c r="G3318" s="27"/>
      <c r="H3318" s="101"/>
      <c r="I3318" s="27"/>
      <c r="J3318" s="27"/>
    </row>
    <row r="3319" spans="1:10" x14ac:dyDescent="0.25">
      <c r="A3319" s="27"/>
      <c r="B3319" s="27"/>
      <c r="C3319" s="27"/>
      <c r="D3319" s="27"/>
      <c r="E3319" s="27"/>
      <c r="F3319" s="27"/>
      <c r="G3319" s="27"/>
      <c r="H3319" s="101"/>
      <c r="I3319" s="27"/>
      <c r="J3319" s="27"/>
    </row>
    <row r="3320" spans="1:10" x14ac:dyDescent="0.25">
      <c r="A3320" s="27"/>
      <c r="B3320" s="27"/>
      <c r="C3320" s="27"/>
      <c r="D3320" s="27"/>
      <c r="E3320" s="27"/>
      <c r="F3320" s="27"/>
      <c r="G3320" s="27"/>
      <c r="H3320" s="101"/>
      <c r="I3320" s="27"/>
      <c r="J3320" s="27"/>
    </row>
    <row r="3321" spans="1:10" x14ac:dyDescent="0.25">
      <c r="A3321" s="27"/>
      <c r="B3321" s="27"/>
      <c r="C3321" s="27"/>
      <c r="D3321" s="27"/>
      <c r="E3321" s="27"/>
      <c r="F3321" s="27"/>
      <c r="G3321" s="27"/>
      <c r="H3321" s="101"/>
      <c r="I3321" s="27"/>
      <c r="J3321" s="27"/>
    </row>
    <row r="3322" spans="1:10" x14ac:dyDescent="0.25">
      <c r="A3322" s="27"/>
      <c r="B3322" s="27"/>
      <c r="C3322" s="27"/>
      <c r="D3322" s="27"/>
      <c r="E3322" s="27"/>
      <c r="F3322" s="27"/>
      <c r="G3322" s="27"/>
      <c r="H3322" s="101"/>
      <c r="I3322" s="27"/>
      <c r="J3322" s="27"/>
    </row>
    <row r="3323" spans="1:10" x14ac:dyDescent="0.25">
      <c r="A3323" s="27"/>
      <c r="B3323" s="27"/>
      <c r="C3323" s="27"/>
      <c r="D3323" s="27"/>
      <c r="E3323" s="27"/>
      <c r="F3323" s="27"/>
      <c r="G3323" s="27"/>
      <c r="H3323" s="101"/>
      <c r="I3323" s="27"/>
      <c r="J3323" s="27"/>
    </row>
    <row r="3324" spans="1:10" x14ac:dyDescent="0.25">
      <c r="A3324" s="27"/>
      <c r="B3324" s="27"/>
      <c r="C3324" s="27"/>
      <c r="D3324" s="27"/>
      <c r="E3324" s="27"/>
      <c r="F3324" s="27"/>
      <c r="G3324" s="27"/>
      <c r="H3324" s="101"/>
      <c r="I3324" s="27"/>
      <c r="J3324" s="27"/>
    </row>
    <row r="3325" spans="1:10" x14ac:dyDescent="0.25">
      <c r="A3325" s="27"/>
      <c r="B3325" s="27"/>
      <c r="C3325" s="27"/>
      <c r="D3325" s="27"/>
      <c r="E3325" s="27"/>
      <c r="F3325" s="27"/>
      <c r="G3325" s="27"/>
      <c r="H3325" s="101"/>
      <c r="I3325" s="27"/>
      <c r="J3325" s="27"/>
    </row>
    <row r="3326" spans="1:10" x14ac:dyDescent="0.25">
      <c r="A3326" s="27"/>
      <c r="B3326" s="27"/>
      <c r="C3326" s="27"/>
      <c r="D3326" s="27"/>
      <c r="E3326" s="27"/>
      <c r="F3326" s="27"/>
      <c r="G3326" s="27"/>
      <c r="H3326" s="101"/>
      <c r="I3326" s="27"/>
      <c r="J3326" s="27"/>
    </row>
    <row r="3327" spans="1:10" x14ac:dyDescent="0.25">
      <c r="A3327" s="27"/>
      <c r="B3327" s="27"/>
      <c r="C3327" s="27"/>
      <c r="D3327" s="27"/>
      <c r="E3327" s="27"/>
      <c r="F3327" s="27"/>
      <c r="G3327" s="27"/>
      <c r="H3327" s="101"/>
      <c r="I3327" s="27"/>
      <c r="J3327" s="27"/>
    </row>
    <row r="3328" spans="1:10" x14ac:dyDescent="0.25">
      <c r="A3328" s="27"/>
      <c r="B3328" s="27"/>
      <c r="C3328" s="27"/>
      <c r="D3328" s="27"/>
      <c r="E3328" s="27"/>
      <c r="F3328" s="27"/>
      <c r="G3328" s="27"/>
      <c r="H3328" s="101"/>
      <c r="I3328" s="27"/>
      <c r="J3328" s="27"/>
    </row>
    <row r="3329" spans="1:10" x14ac:dyDescent="0.25">
      <c r="A3329" s="27"/>
      <c r="B3329" s="27"/>
      <c r="C3329" s="27"/>
      <c r="D3329" s="27"/>
      <c r="E3329" s="27"/>
      <c r="F3329" s="27"/>
      <c r="G3329" s="27"/>
      <c r="H3329" s="101"/>
      <c r="I3329" s="27"/>
      <c r="J3329" s="27"/>
    </row>
    <row r="3330" spans="1:10" x14ac:dyDescent="0.25">
      <c r="A3330" s="27"/>
      <c r="B3330" s="27"/>
      <c r="C3330" s="27"/>
      <c r="D3330" s="27"/>
      <c r="E3330" s="27"/>
      <c r="F3330" s="27"/>
      <c r="G3330" s="27"/>
      <c r="H3330" s="101"/>
      <c r="I3330" s="27"/>
      <c r="J3330" s="27"/>
    </row>
    <row r="3331" spans="1:10" x14ac:dyDescent="0.25">
      <c r="A3331" s="27"/>
      <c r="B3331" s="27"/>
      <c r="C3331" s="27"/>
      <c r="D3331" s="27"/>
      <c r="E3331" s="27"/>
      <c r="F3331" s="27"/>
      <c r="G3331" s="27"/>
      <c r="H3331" s="101"/>
      <c r="I3331" s="27"/>
      <c r="J3331" s="27"/>
    </row>
    <row r="3332" spans="1:10" x14ac:dyDescent="0.25">
      <c r="A3332" s="27"/>
      <c r="B3332" s="27"/>
      <c r="C3332" s="27"/>
      <c r="D3332" s="27"/>
      <c r="E3332" s="27"/>
      <c r="F3332" s="27"/>
      <c r="G3332" s="27"/>
      <c r="H3332" s="101"/>
      <c r="I3332" s="27"/>
      <c r="J3332" s="27"/>
    </row>
    <row r="3333" spans="1:10" x14ac:dyDescent="0.25">
      <c r="A3333" s="27"/>
      <c r="B3333" s="27"/>
      <c r="C3333" s="27"/>
      <c r="D3333" s="27"/>
      <c r="E3333" s="27"/>
      <c r="F3333" s="27"/>
      <c r="G3333" s="27"/>
      <c r="H3333" s="101"/>
      <c r="I3333" s="27"/>
      <c r="J3333" s="27"/>
    </row>
    <row r="3334" spans="1:10" x14ac:dyDescent="0.25">
      <c r="A3334" s="27"/>
      <c r="B3334" s="27"/>
      <c r="C3334" s="27"/>
      <c r="D3334" s="27"/>
      <c r="E3334" s="27"/>
      <c r="F3334" s="27"/>
      <c r="G3334" s="27"/>
      <c r="H3334" s="101"/>
      <c r="I3334" s="27"/>
      <c r="J3334" s="27"/>
    </row>
    <row r="3335" spans="1:10" x14ac:dyDescent="0.25">
      <c r="A3335" s="27"/>
      <c r="B3335" s="27"/>
      <c r="C3335" s="27"/>
      <c r="D3335" s="27"/>
      <c r="E3335" s="27"/>
      <c r="F3335" s="27"/>
      <c r="G3335" s="27"/>
      <c r="H3335" s="101"/>
      <c r="I3335" s="27"/>
      <c r="J3335" s="27"/>
    </row>
    <row r="3336" spans="1:10" x14ac:dyDescent="0.25">
      <c r="A3336" s="27"/>
      <c r="B3336" s="27"/>
      <c r="C3336" s="27"/>
      <c r="D3336" s="27"/>
      <c r="E3336" s="27"/>
      <c r="F3336" s="27"/>
      <c r="G3336" s="27"/>
      <c r="H3336" s="101"/>
      <c r="I3336" s="27"/>
      <c r="J3336" s="27"/>
    </row>
    <row r="3337" spans="1:10" x14ac:dyDescent="0.25">
      <c r="A3337" s="27"/>
      <c r="B3337" s="27"/>
      <c r="C3337" s="27"/>
      <c r="D3337" s="27"/>
      <c r="E3337" s="27"/>
      <c r="F3337" s="27"/>
      <c r="G3337" s="27"/>
      <c r="H3337" s="101"/>
      <c r="I3337" s="27"/>
      <c r="J3337" s="27"/>
    </row>
    <row r="3338" spans="1:10" x14ac:dyDescent="0.25">
      <c r="A3338" s="27"/>
      <c r="B3338" s="27"/>
      <c r="C3338" s="27"/>
      <c r="D3338" s="27"/>
      <c r="E3338" s="27"/>
      <c r="F3338" s="27"/>
      <c r="G3338" s="27"/>
      <c r="H3338" s="101"/>
      <c r="I3338" s="27"/>
      <c r="J3338" s="27"/>
    </row>
    <row r="3339" spans="1:10" x14ac:dyDescent="0.25">
      <c r="A3339" s="27"/>
      <c r="B3339" s="27"/>
      <c r="C3339" s="27"/>
      <c r="D3339" s="27"/>
      <c r="E3339" s="27"/>
      <c r="F3339" s="27"/>
      <c r="G3339" s="27"/>
      <c r="H3339" s="101"/>
      <c r="I3339" s="27"/>
      <c r="J3339" s="27"/>
    </row>
    <row r="3340" spans="1:10" x14ac:dyDescent="0.25">
      <c r="A3340" s="27"/>
      <c r="B3340" s="27"/>
      <c r="C3340" s="27"/>
      <c r="D3340" s="27"/>
      <c r="E3340" s="27"/>
      <c r="F3340" s="27"/>
      <c r="G3340" s="27"/>
      <c r="H3340" s="101"/>
      <c r="I3340" s="27"/>
      <c r="J3340" s="27"/>
    </row>
    <row r="3341" spans="1:10" x14ac:dyDescent="0.25">
      <c r="A3341" s="27"/>
      <c r="B3341" s="27"/>
      <c r="C3341" s="27"/>
      <c r="D3341" s="27"/>
      <c r="E3341" s="27"/>
      <c r="F3341" s="27"/>
      <c r="G3341" s="27"/>
      <c r="H3341" s="101"/>
      <c r="I3341" s="27"/>
      <c r="J3341" s="27"/>
    </row>
    <row r="3342" spans="1:10" x14ac:dyDescent="0.25">
      <c r="A3342" s="27"/>
      <c r="B3342" s="27"/>
      <c r="C3342" s="27"/>
      <c r="D3342" s="27"/>
      <c r="E3342" s="27"/>
      <c r="F3342" s="27"/>
      <c r="G3342" s="27"/>
      <c r="H3342" s="101"/>
      <c r="I3342" s="27"/>
      <c r="J3342" s="27"/>
    </row>
    <row r="3343" spans="1:10" x14ac:dyDescent="0.25">
      <c r="A3343" s="27"/>
      <c r="B3343" s="27"/>
      <c r="C3343" s="27"/>
      <c r="D3343" s="27"/>
      <c r="E3343" s="27"/>
      <c r="F3343" s="27"/>
      <c r="G3343" s="27"/>
      <c r="H3343" s="101"/>
      <c r="I3343" s="27"/>
      <c r="J3343" s="27"/>
    </row>
    <row r="3344" spans="1:10" x14ac:dyDescent="0.25">
      <c r="A3344" s="27"/>
      <c r="B3344" s="27"/>
      <c r="C3344" s="27"/>
      <c r="D3344" s="27"/>
      <c r="E3344" s="27"/>
      <c r="F3344" s="27"/>
      <c r="G3344" s="27"/>
      <c r="H3344" s="101"/>
      <c r="I3344" s="27"/>
      <c r="J3344" s="27"/>
    </row>
    <row r="3345" spans="1:10" x14ac:dyDescent="0.25">
      <c r="A3345" s="27"/>
      <c r="B3345" s="27"/>
      <c r="C3345" s="27"/>
      <c r="D3345" s="27"/>
      <c r="E3345" s="27"/>
      <c r="F3345" s="27"/>
      <c r="G3345" s="27"/>
      <c r="H3345" s="101"/>
      <c r="I3345" s="27"/>
      <c r="J3345" s="27"/>
    </row>
    <row r="3346" spans="1:10" x14ac:dyDescent="0.25">
      <c r="A3346" s="27"/>
      <c r="B3346" s="27"/>
      <c r="C3346" s="27"/>
      <c r="D3346" s="27"/>
      <c r="E3346" s="27"/>
      <c r="F3346" s="27"/>
      <c r="G3346" s="27"/>
      <c r="H3346" s="101"/>
      <c r="I3346" s="27"/>
      <c r="J3346" s="27"/>
    </row>
    <row r="3347" spans="1:10" x14ac:dyDescent="0.25">
      <c r="A3347" s="27"/>
      <c r="B3347" s="27"/>
      <c r="C3347" s="27"/>
      <c r="D3347" s="27"/>
      <c r="E3347" s="27"/>
      <c r="F3347" s="27"/>
      <c r="G3347" s="27"/>
      <c r="H3347" s="101"/>
      <c r="I3347" s="27"/>
      <c r="J3347" s="27"/>
    </row>
    <row r="3348" spans="1:10" x14ac:dyDescent="0.25">
      <c r="A3348" s="27"/>
      <c r="B3348" s="27"/>
      <c r="C3348" s="27"/>
      <c r="D3348" s="27"/>
      <c r="E3348" s="27"/>
      <c r="F3348" s="27"/>
      <c r="G3348" s="27"/>
      <c r="H3348" s="101"/>
      <c r="I3348" s="27"/>
      <c r="J3348" s="27"/>
    </row>
    <row r="3349" spans="1:10" x14ac:dyDescent="0.25">
      <c r="A3349" s="27"/>
      <c r="B3349" s="27"/>
      <c r="C3349" s="27"/>
      <c r="D3349" s="27"/>
      <c r="E3349" s="27"/>
      <c r="F3349" s="27"/>
      <c r="G3349" s="27"/>
      <c r="H3349" s="101"/>
      <c r="I3349" s="27"/>
      <c r="J3349" s="27"/>
    </row>
    <row r="3350" spans="1:10" x14ac:dyDescent="0.25">
      <c r="A3350" s="27"/>
      <c r="B3350" s="27"/>
      <c r="C3350" s="27"/>
      <c r="D3350" s="27"/>
      <c r="E3350" s="27"/>
      <c r="F3350" s="27"/>
      <c r="G3350" s="27"/>
      <c r="H3350" s="101"/>
      <c r="I3350" s="27"/>
      <c r="J3350" s="27"/>
    </row>
    <row r="3351" spans="1:10" x14ac:dyDescent="0.25">
      <c r="A3351" s="27"/>
      <c r="B3351" s="27"/>
      <c r="C3351" s="27"/>
      <c r="D3351" s="27"/>
      <c r="E3351" s="27"/>
      <c r="F3351" s="27"/>
      <c r="G3351" s="27"/>
      <c r="H3351" s="101"/>
      <c r="I3351" s="27"/>
      <c r="J3351" s="27"/>
    </row>
    <row r="3352" spans="1:10" x14ac:dyDescent="0.25">
      <c r="A3352" s="27"/>
      <c r="B3352" s="27"/>
      <c r="C3352" s="27"/>
      <c r="D3352" s="27"/>
      <c r="E3352" s="27"/>
      <c r="F3352" s="27"/>
      <c r="G3352" s="27"/>
      <c r="H3352" s="101"/>
      <c r="I3352" s="27"/>
      <c r="J3352" s="27"/>
    </row>
    <row r="3353" spans="1:10" x14ac:dyDescent="0.25">
      <c r="A3353" s="27"/>
      <c r="B3353" s="27"/>
      <c r="C3353" s="27"/>
      <c r="D3353" s="27"/>
      <c r="E3353" s="27"/>
      <c r="F3353" s="27"/>
      <c r="G3353" s="27"/>
      <c r="H3353" s="101"/>
      <c r="I3353" s="27"/>
      <c r="J3353" s="27"/>
    </row>
    <row r="3354" spans="1:10" x14ac:dyDescent="0.25">
      <c r="A3354" s="27"/>
      <c r="B3354" s="27"/>
      <c r="C3354" s="27"/>
      <c r="D3354" s="27"/>
      <c r="E3354" s="27"/>
      <c r="F3354" s="27"/>
      <c r="G3354" s="27"/>
      <c r="H3354" s="101"/>
      <c r="I3354" s="27"/>
      <c r="J3354" s="27"/>
    </row>
    <row r="3355" spans="1:10" x14ac:dyDescent="0.25">
      <c r="A3355" s="27"/>
      <c r="B3355" s="27"/>
      <c r="C3355" s="27"/>
      <c r="D3355" s="27"/>
      <c r="E3355" s="27"/>
      <c r="F3355" s="27"/>
      <c r="G3355" s="27"/>
      <c r="H3355" s="101"/>
      <c r="I3355" s="27"/>
      <c r="J3355" s="27"/>
    </row>
    <row r="3356" spans="1:10" x14ac:dyDescent="0.25">
      <c r="A3356" s="27"/>
      <c r="B3356" s="27"/>
      <c r="C3356" s="27"/>
      <c r="D3356" s="27"/>
      <c r="E3356" s="27"/>
      <c r="F3356" s="27"/>
      <c r="G3356" s="27"/>
      <c r="H3356" s="101"/>
      <c r="I3356" s="27"/>
      <c r="J3356" s="27"/>
    </row>
    <row r="3357" spans="1:10" x14ac:dyDescent="0.25">
      <c r="A3357" s="27"/>
      <c r="B3357" s="27"/>
      <c r="C3357" s="27"/>
      <c r="D3357" s="27"/>
      <c r="E3357" s="27"/>
      <c r="F3357" s="27"/>
      <c r="G3357" s="27"/>
      <c r="H3357" s="101"/>
      <c r="I3357" s="27"/>
      <c r="J3357" s="27"/>
    </row>
    <row r="3358" spans="1:10" x14ac:dyDescent="0.25">
      <c r="A3358" s="27"/>
      <c r="B3358" s="27"/>
      <c r="C3358" s="27"/>
      <c r="D3358" s="27"/>
      <c r="E3358" s="27"/>
      <c r="F3358" s="27"/>
      <c r="G3358" s="27"/>
      <c r="H3358" s="101"/>
      <c r="I3358" s="27"/>
      <c r="J3358" s="27"/>
    </row>
    <row r="3359" spans="1:10" x14ac:dyDescent="0.25">
      <c r="A3359" s="27"/>
      <c r="B3359" s="27"/>
      <c r="C3359" s="27"/>
      <c r="D3359" s="27"/>
      <c r="E3359" s="27"/>
      <c r="F3359" s="27"/>
      <c r="G3359" s="27"/>
      <c r="H3359" s="101"/>
      <c r="I3359" s="27"/>
      <c r="J3359" s="27"/>
    </row>
    <row r="3360" spans="1:10" x14ac:dyDescent="0.25">
      <c r="A3360" s="27"/>
      <c r="B3360" s="27"/>
      <c r="C3360" s="27"/>
      <c r="D3360" s="27"/>
      <c r="E3360" s="27"/>
      <c r="F3360" s="27"/>
      <c r="G3360" s="27"/>
      <c r="H3360" s="101"/>
      <c r="I3360" s="27"/>
      <c r="J3360" s="27"/>
    </row>
    <row r="3361" spans="1:10" x14ac:dyDescent="0.25">
      <c r="A3361" s="27"/>
      <c r="B3361" s="27"/>
      <c r="C3361" s="27"/>
      <c r="D3361" s="27"/>
      <c r="E3361" s="27"/>
      <c r="F3361" s="27"/>
      <c r="G3361" s="27"/>
      <c r="H3361" s="101"/>
      <c r="I3361" s="27"/>
      <c r="J3361" s="27"/>
    </row>
    <row r="3362" spans="1:10" x14ac:dyDescent="0.25">
      <c r="A3362" s="27"/>
      <c r="B3362" s="27"/>
      <c r="C3362" s="27"/>
      <c r="D3362" s="27"/>
      <c r="E3362" s="27"/>
      <c r="F3362" s="27"/>
      <c r="G3362" s="27"/>
      <c r="H3362" s="101"/>
      <c r="I3362" s="27"/>
      <c r="J3362" s="27"/>
    </row>
    <row r="3363" spans="1:10" x14ac:dyDescent="0.25">
      <c r="A3363" s="27"/>
      <c r="B3363" s="27"/>
      <c r="C3363" s="27"/>
      <c r="D3363" s="27"/>
      <c r="E3363" s="27"/>
      <c r="F3363" s="27"/>
      <c r="G3363" s="27"/>
      <c r="H3363" s="101"/>
      <c r="I3363" s="27"/>
      <c r="J3363" s="27"/>
    </row>
    <row r="3364" spans="1:10" x14ac:dyDescent="0.25">
      <c r="A3364" s="27"/>
      <c r="B3364" s="27"/>
      <c r="C3364" s="27"/>
      <c r="D3364" s="27"/>
      <c r="E3364" s="27"/>
      <c r="F3364" s="27"/>
      <c r="G3364" s="27"/>
      <c r="H3364" s="101"/>
      <c r="I3364" s="27"/>
      <c r="J3364" s="27"/>
    </row>
    <row r="3365" spans="1:10" x14ac:dyDescent="0.25">
      <c r="A3365" s="27"/>
      <c r="B3365" s="27"/>
      <c r="C3365" s="27"/>
      <c r="D3365" s="27"/>
      <c r="E3365" s="27"/>
      <c r="F3365" s="27"/>
      <c r="G3365" s="27"/>
      <c r="H3365" s="101"/>
      <c r="I3365" s="27"/>
      <c r="J3365" s="27"/>
    </row>
    <row r="3366" spans="1:10" x14ac:dyDescent="0.25">
      <c r="A3366" s="27"/>
      <c r="B3366" s="27"/>
      <c r="C3366" s="27"/>
      <c r="D3366" s="27"/>
      <c r="E3366" s="27"/>
      <c r="F3366" s="27"/>
      <c r="G3366" s="27"/>
      <c r="H3366" s="101"/>
      <c r="I3366" s="27"/>
      <c r="J3366" s="27"/>
    </row>
    <row r="3367" spans="1:10" x14ac:dyDescent="0.25">
      <c r="A3367" s="27"/>
      <c r="B3367" s="27"/>
      <c r="C3367" s="27"/>
      <c r="D3367" s="27"/>
      <c r="E3367" s="27"/>
      <c r="F3367" s="27"/>
      <c r="G3367" s="27"/>
      <c r="H3367" s="101"/>
      <c r="I3367" s="27"/>
      <c r="J3367" s="27"/>
    </row>
    <row r="3368" spans="1:10" x14ac:dyDescent="0.25">
      <c r="A3368" s="27"/>
      <c r="B3368" s="27"/>
      <c r="C3368" s="27"/>
      <c r="D3368" s="27"/>
      <c r="E3368" s="27"/>
      <c r="F3368" s="27"/>
      <c r="G3368" s="27"/>
      <c r="H3368" s="101"/>
      <c r="I3368" s="27"/>
      <c r="J3368" s="27"/>
    </row>
    <row r="3369" spans="1:10" x14ac:dyDescent="0.25">
      <c r="A3369" s="27"/>
      <c r="B3369" s="27"/>
      <c r="C3369" s="27"/>
      <c r="D3369" s="27"/>
      <c r="E3369" s="27"/>
      <c r="F3369" s="27"/>
      <c r="G3369" s="27"/>
      <c r="H3369" s="101"/>
      <c r="I3369" s="27"/>
      <c r="J3369" s="27"/>
    </row>
    <row r="3370" spans="1:10" x14ac:dyDescent="0.25">
      <c r="A3370" s="27"/>
      <c r="B3370" s="27"/>
      <c r="C3370" s="27"/>
      <c r="D3370" s="27"/>
      <c r="E3370" s="27"/>
      <c r="F3370" s="27"/>
      <c r="G3370" s="27"/>
      <c r="H3370" s="101"/>
      <c r="I3370" s="27"/>
      <c r="J3370" s="27"/>
    </row>
    <row r="3371" spans="1:10" x14ac:dyDescent="0.25">
      <c r="A3371" s="27"/>
      <c r="B3371" s="27"/>
      <c r="C3371" s="27"/>
      <c r="D3371" s="27"/>
      <c r="E3371" s="27"/>
      <c r="F3371" s="27"/>
      <c r="G3371" s="27"/>
      <c r="H3371" s="101"/>
      <c r="I3371" s="27"/>
      <c r="J3371" s="27"/>
    </row>
    <row r="3372" spans="1:10" x14ac:dyDescent="0.25">
      <c r="A3372" s="27"/>
      <c r="B3372" s="27"/>
      <c r="C3372" s="27"/>
      <c r="D3372" s="27"/>
      <c r="E3372" s="27"/>
      <c r="F3372" s="27"/>
      <c r="G3372" s="27"/>
      <c r="H3372" s="101"/>
      <c r="I3372" s="27"/>
      <c r="J3372" s="27"/>
    </row>
    <row r="3373" spans="1:10" x14ac:dyDescent="0.25">
      <c r="A3373" s="27"/>
      <c r="B3373" s="27"/>
      <c r="C3373" s="27"/>
      <c r="D3373" s="27"/>
      <c r="E3373" s="27"/>
      <c r="F3373" s="27"/>
      <c r="G3373" s="27"/>
      <c r="H3373" s="101"/>
      <c r="I3373" s="27"/>
      <c r="J3373" s="27"/>
    </row>
    <row r="3374" spans="1:10" x14ac:dyDescent="0.25">
      <c r="A3374" s="27"/>
      <c r="B3374" s="27"/>
      <c r="C3374" s="27"/>
      <c r="D3374" s="27"/>
      <c r="E3374" s="27"/>
      <c r="F3374" s="27"/>
      <c r="G3374" s="27"/>
      <c r="H3374" s="101"/>
      <c r="I3374" s="27"/>
      <c r="J3374" s="27"/>
    </row>
    <row r="3375" spans="1:10" x14ac:dyDescent="0.25">
      <c r="A3375" s="27"/>
      <c r="B3375" s="27"/>
      <c r="C3375" s="27"/>
      <c r="D3375" s="27"/>
      <c r="E3375" s="27"/>
      <c r="F3375" s="27"/>
      <c r="G3375" s="27"/>
      <c r="H3375" s="101"/>
      <c r="I3375" s="27"/>
      <c r="J3375" s="27"/>
    </row>
    <row r="3376" spans="1:10" x14ac:dyDescent="0.25">
      <c r="A3376" s="27"/>
      <c r="B3376" s="27"/>
      <c r="C3376" s="27"/>
      <c r="D3376" s="27"/>
      <c r="E3376" s="27"/>
      <c r="F3376" s="27"/>
      <c r="G3376" s="27"/>
      <c r="H3376" s="101"/>
      <c r="I3376" s="27"/>
      <c r="J3376" s="27"/>
    </row>
    <row r="3377" spans="1:10" x14ac:dyDescent="0.25">
      <c r="A3377" s="27"/>
      <c r="B3377" s="27"/>
      <c r="C3377" s="27"/>
      <c r="D3377" s="27"/>
      <c r="E3377" s="27"/>
      <c r="F3377" s="27"/>
      <c r="G3377" s="27"/>
      <c r="H3377" s="101"/>
      <c r="I3377" s="27"/>
      <c r="J3377" s="27"/>
    </row>
    <row r="3378" spans="1:10" x14ac:dyDescent="0.25">
      <c r="A3378" s="27"/>
      <c r="B3378" s="27"/>
      <c r="C3378" s="27"/>
      <c r="D3378" s="27"/>
      <c r="E3378" s="27"/>
      <c r="F3378" s="27"/>
      <c r="G3378" s="27"/>
      <c r="H3378" s="101"/>
      <c r="I3378" s="27"/>
      <c r="J3378" s="27"/>
    </row>
    <row r="3379" spans="1:10" x14ac:dyDescent="0.25">
      <c r="A3379" s="27"/>
      <c r="B3379" s="27"/>
      <c r="C3379" s="27"/>
      <c r="D3379" s="27"/>
      <c r="E3379" s="27"/>
      <c r="F3379" s="27"/>
      <c r="G3379" s="27"/>
      <c r="H3379" s="101"/>
      <c r="I3379" s="27"/>
      <c r="J3379" s="27"/>
    </row>
    <row r="3380" spans="1:10" x14ac:dyDescent="0.25">
      <c r="A3380" s="27"/>
      <c r="B3380" s="27"/>
      <c r="C3380" s="27"/>
      <c r="D3380" s="27"/>
      <c r="E3380" s="27"/>
      <c r="F3380" s="27"/>
      <c r="G3380" s="27"/>
      <c r="H3380" s="101"/>
      <c r="I3380" s="27"/>
      <c r="J3380" s="27"/>
    </row>
    <row r="3381" spans="1:10" x14ac:dyDescent="0.25">
      <c r="A3381" s="27"/>
      <c r="B3381" s="27"/>
      <c r="C3381" s="27"/>
      <c r="D3381" s="27"/>
      <c r="E3381" s="27"/>
      <c r="F3381" s="27"/>
      <c r="G3381" s="27"/>
      <c r="H3381" s="101"/>
      <c r="I3381" s="27"/>
      <c r="J3381" s="27"/>
    </row>
    <row r="3382" spans="1:10" x14ac:dyDescent="0.25">
      <c r="A3382" s="27"/>
      <c r="B3382" s="27"/>
      <c r="C3382" s="27"/>
      <c r="D3382" s="27"/>
      <c r="E3382" s="27"/>
      <c r="F3382" s="27"/>
      <c r="G3382" s="27"/>
      <c r="H3382" s="101"/>
      <c r="I3382" s="27"/>
      <c r="J3382" s="27"/>
    </row>
    <row r="3383" spans="1:10" x14ac:dyDescent="0.25">
      <c r="A3383" s="27"/>
      <c r="B3383" s="27"/>
      <c r="C3383" s="27"/>
      <c r="D3383" s="27"/>
      <c r="E3383" s="27"/>
      <c r="F3383" s="27"/>
      <c r="G3383" s="27"/>
      <c r="H3383" s="101"/>
      <c r="I3383" s="27"/>
      <c r="J3383" s="27"/>
    </row>
    <row r="3384" spans="1:10" x14ac:dyDescent="0.25">
      <c r="A3384" s="27"/>
      <c r="B3384" s="27"/>
      <c r="C3384" s="27"/>
      <c r="D3384" s="27"/>
      <c r="E3384" s="27"/>
      <c r="F3384" s="27"/>
      <c r="G3384" s="27"/>
      <c r="H3384" s="101"/>
      <c r="I3384" s="27"/>
      <c r="J3384" s="27"/>
    </row>
    <row r="3385" spans="1:10" x14ac:dyDescent="0.25">
      <c r="A3385" s="27"/>
      <c r="B3385" s="27"/>
      <c r="C3385" s="27"/>
      <c r="D3385" s="27"/>
      <c r="E3385" s="27"/>
      <c r="F3385" s="27"/>
      <c r="G3385" s="27"/>
      <c r="H3385" s="101"/>
      <c r="I3385" s="27"/>
      <c r="J3385" s="27"/>
    </row>
    <row r="3386" spans="1:10" x14ac:dyDescent="0.25">
      <c r="A3386" s="27"/>
      <c r="B3386" s="27"/>
      <c r="C3386" s="27"/>
      <c r="D3386" s="27"/>
      <c r="E3386" s="27"/>
      <c r="F3386" s="27"/>
      <c r="G3386" s="27"/>
      <c r="H3386" s="101"/>
      <c r="I3386" s="27"/>
      <c r="J3386" s="27"/>
    </row>
    <row r="3387" spans="1:10" x14ac:dyDescent="0.25">
      <c r="A3387" s="27"/>
      <c r="B3387" s="27"/>
      <c r="C3387" s="27"/>
      <c r="D3387" s="27"/>
      <c r="E3387" s="27"/>
      <c r="F3387" s="27"/>
      <c r="G3387" s="27"/>
      <c r="H3387" s="101"/>
      <c r="I3387" s="27"/>
      <c r="J3387" s="27"/>
    </row>
    <row r="3388" spans="1:10" x14ac:dyDescent="0.25">
      <c r="A3388" s="27"/>
      <c r="B3388" s="27"/>
      <c r="C3388" s="27"/>
      <c r="D3388" s="27"/>
      <c r="E3388" s="27"/>
      <c r="F3388" s="27"/>
      <c r="G3388" s="27"/>
      <c r="H3388" s="101"/>
      <c r="I3388" s="27"/>
      <c r="J3388" s="27"/>
    </row>
    <row r="3389" spans="1:10" x14ac:dyDescent="0.25">
      <c r="A3389" s="27"/>
      <c r="B3389" s="27"/>
      <c r="C3389" s="27"/>
      <c r="D3389" s="27"/>
      <c r="E3389" s="27"/>
      <c r="F3389" s="27"/>
      <c r="G3389" s="27"/>
      <c r="H3389" s="101"/>
      <c r="I3389" s="27"/>
      <c r="J3389" s="27"/>
    </row>
    <row r="3390" spans="1:10" x14ac:dyDescent="0.25">
      <c r="A3390" s="27"/>
      <c r="B3390" s="27"/>
      <c r="C3390" s="27"/>
      <c r="D3390" s="27"/>
      <c r="E3390" s="27"/>
      <c r="F3390" s="27"/>
      <c r="G3390" s="27"/>
      <c r="H3390" s="101"/>
      <c r="I3390" s="27"/>
      <c r="J3390" s="27"/>
    </row>
    <row r="3391" spans="1:10" x14ac:dyDescent="0.25">
      <c r="A3391" s="27"/>
      <c r="B3391" s="27"/>
      <c r="C3391" s="27"/>
      <c r="D3391" s="27"/>
      <c r="E3391" s="27"/>
      <c r="F3391" s="27"/>
      <c r="G3391" s="27"/>
      <c r="H3391" s="101"/>
      <c r="I3391" s="27"/>
      <c r="J3391" s="27"/>
    </row>
    <row r="3392" spans="1:10" x14ac:dyDescent="0.25">
      <c r="A3392" s="27"/>
      <c r="B3392" s="27"/>
      <c r="C3392" s="27"/>
      <c r="D3392" s="27"/>
      <c r="E3392" s="27"/>
      <c r="F3392" s="27"/>
      <c r="G3392" s="27"/>
      <c r="H3392" s="101"/>
      <c r="I3392" s="27"/>
      <c r="J3392" s="27"/>
    </row>
    <row r="3393" spans="1:10" x14ac:dyDescent="0.25">
      <c r="A3393" s="27"/>
      <c r="B3393" s="27"/>
      <c r="C3393" s="27"/>
      <c r="D3393" s="27"/>
      <c r="E3393" s="27"/>
      <c r="F3393" s="27"/>
      <c r="G3393" s="27"/>
      <c r="H3393" s="101"/>
      <c r="I3393" s="27"/>
      <c r="J3393" s="27"/>
    </row>
    <row r="3394" spans="1:10" x14ac:dyDescent="0.25">
      <c r="A3394" s="27"/>
      <c r="B3394" s="27"/>
      <c r="C3394" s="27"/>
      <c r="D3394" s="27"/>
      <c r="E3394" s="27"/>
      <c r="F3394" s="27"/>
      <c r="G3394" s="27"/>
      <c r="H3394" s="101"/>
      <c r="I3394" s="27"/>
      <c r="J3394" s="27"/>
    </row>
    <row r="3395" spans="1:10" x14ac:dyDescent="0.25">
      <c r="A3395" s="27"/>
      <c r="B3395" s="27"/>
      <c r="C3395" s="27"/>
      <c r="D3395" s="27"/>
      <c r="E3395" s="27"/>
      <c r="F3395" s="27"/>
      <c r="G3395" s="27"/>
      <c r="H3395" s="101"/>
      <c r="I3395" s="27"/>
      <c r="J3395" s="27"/>
    </row>
    <row r="3396" spans="1:10" x14ac:dyDescent="0.25">
      <c r="A3396" s="27"/>
      <c r="B3396" s="27"/>
      <c r="C3396" s="27"/>
      <c r="D3396" s="27"/>
      <c r="E3396" s="27"/>
      <c r="F3396" s="27"/>
      <c r="G3396" s="27"/>
      <c r="H3396" s="101"/>
      <c r="I3396" s="27"/>
      <c r="J3396" s="27"/>
    </row>
    <row r="3397" spans="1:10" x14ac:dyDescent="0.25">
      <c r="A3397" s="27"/>
      <c r="B3397" s="27"/>
      <c r="C3397" s="27"/>
      <c r="D3397" s="27"/>
      <c r="E3397" s="27"/>
      <c r="F3397" s="27"/>
      <c r="G3397" s="27"/>
      <c r="H3397" s="101"/>
      <c r="I3397" s="27"/>
      <c r="J3397" s="27"/>
    </row>
    <row r="3398" spans="1:10" x14ac:dyDescent="0.25">
      <c r="A3398" s="27"/>
      <c r="B3398" s="27"/>
      <c r="C3398" s="27"/>
      <c r="D3398" s="27"/>
      <c r="E3398" s="27"/>
      <c r="F3398" s="27"/>
      <c r="G3398" s="27"/>
      <c r="H3398" s="101"/>
      <c r="I3398" s="27"/>
      <c r="J3398" s="27"/>
    </row>
    <row r="3399" spans="1:10" x14ac:dyDescent="0.25">
      <c r="A3399" s="27"/>
      <c r="B3399" s="27"/>
      <c r="C3399" s="27"/>
      <c r="D3399" s="27"/>
      <c r="E3399" s="27"/>
      <c r="F3399" s="27"/>
      <c r="G3399" s="27"/>
      <c r="H3399" s="101"/>
      <c r="I3399" s="27"/>
      <c r="J3399" s="27"/>
    </row>
    <row r="3400" spans="1:10" x14ac:dyDescent="0.25">
      <c r="A3400" s="27"/>
      <c r="B3400" s="27"/>
      <c r="C3400" s="27"/>
      <c r="D3400" s="27"/>
      <c r="E3400" s="27"/>
      <c r="F3400" s="27"/>
      <c r="G3400" s="27"/>
      <c r="H3400" s="101"/>
      <c r="I3400" s="27"/>
      <c r="J3400" s="27"/>
    </row>
    <row r="3401" spans="1:10" x14ac:dyDescent="0.25">
      <c r="A3401" s="27"/>
      <c r="B3401" s="27"/>
      <c r="C3401" s="27"/>
      <c r="D3401" s="27"/>
      <c r="E3401" s="27"/>
      <c r="F3401" s="27"/>
      <c r="G3401" s="27"/>
      <c r="H3401" s="101"/>
      <c r="I3401" s="27"/>
      <c r="J3401" s="27"/>
    </row>
    <row r="3402" spans="1:10" x14ac:dyDescent="0.25">
      <c r="A3402" s="27"/>
      <c r="B3402" s="27"/>
      <c r="C3402" s="27"/>
      <c r="D3402" s="27"/>
      <c r="E3402" s="27"/>
      <c r="F3402" s="27"/>
      <c r="G3402" s="27"/>
      <c r="H3402" s="101"/>
      <c r="I3402" s="27"/>
      <c r="J3402" s="27"/>
    </row>
    <row r="3403" spans="1:10" x14ac:dyDescent="0.25">
      <c r="A3403" s="27"/>
      <c r="B3403" s="27"/>
      <c r="C3403" s="27"/>
      <c r="D3403" s="27"/>
      <c r="E3403" s="27"/>
      <c r="F3403" s="27"/>
      <c r="G3403" s="27"/>
      <c r="H3403" s="101"/>
      <c r="I3403" s="27"/>
      <c r="J3403" s="27"/>
    </row>
    <row r="3404" spans="1:10" x14ac:dyDescent="0.25">
      <c r="A3404" s="27"/>
      <c r="B3404" s="27"/>
      <c r="C3404" s="27"/>
      <c r="D3404" s="27"/>
      <c r="E3404" s="27"/>
      <c r="F3404" s="27"/>
      <c r="G3404" s="27"/>
      <c r="H3404" s="101"/>
      <c r="I3404" s="27"/>
      <c r="J3404" s="27"/>
    </row>
    <row r="3405" spans="1:10" x14ac:dyDescent="0.25">
      <c r="A3405" s="27"/>
      <c r="B3405" s="27"/>
      <c r="C3405" s="27"/>
      <c r="D3405" s="27"/>
      <c r="E3405" s="27"/>
      <c r="F3405" s="27"/>
      <c r="G3405" s="27"/>
      <c r="H3405" s="101"/>
      <c r="I3405" s="27"/>
      <c r="J3405" s="27"/>
    </row>
    <row r="3406" spans="1:10" x14ac:dyDescent="0.25">
      <c r="A3406" s="27"/>
      <c r="B3406" s="27"/>
      <c r="C3406" s="27"/>
      <c r="D3406" s="27"/>
      <c r="E3406" s="27"/>
      <c r="F3406" s="27"/>
      <c r="G3406" s="27"/>
      <c r="H3406" s="101"/>
      <c r="I3406" s="27"/>
      <c r="J3406" s="27"/>
    </row>
    <row r="3407" spans="1:10" x14ac:dyDescent="0.25">
      <c r="A3407" s="27"/>
      <c r="B3407" s="27"/>
      <c r="C3407" s="27"/>
      <c r="D3407" s="27"/>
      <c r="E3407" s="27"/>
      <c r="F3407" s="27"/>
      <c r="G3407" s="27"/>
      <c r="H3407" s="101"/>
      <c r="I3407" s="27"/>
      <c r="J3407" s="27"/>
    </row>
    <row r="3408" spans="1:10" x14ac:dyDescent="0.25">
      <c r="A3408" s="27"/>
      <c r="B3408" s="27"/>
      <c r="C3408" s="27"/>
      <c r="D3408" s="27"/>
      <c r="E3408" s="27"/>
      <c r="F3408" s="27"/>
      <c r="G3408" s="27"/>
      <c r="H3408" s="101"/>
      <c r="I3408" s="27"/>
      <c r="J3408" s="27"/>
    </row>
    <row r="3409" spans="1:10" x14ac:dyDescent="0.25">
      <c r="A3409" s="27"/>
      <c r="B3409" s="27"/>
      <c r="C3409" s="27"/>
      <c r="D3409" s="27"/>
      <c r="E3409" s="27"/>
      <c r="F3409" s="27"/>
      <c r="G3409" s="27"/>
      <c r="H3409" s="101"/>
      <c r="I3409" s="27"/>
      <c r="J3409" s="27"/>
    </row>
    <row r="3410" spans="1:10" x14ac:dyDescent="0.25">
      <c r="A3410" s="27"/>
      <c r="B3410" s="27"/>
      <c r="C3410" s="27"/>
      <c r="D3410" s="27"/>
      <c r="E3410" s="27"/>
      <c r="F3410" s="27"/>
      <c r="G3410" s="27"/>
      <c r="H3410" s="101"/>
      <c r="I3410" s="27"/>
      <c r="J3410" s="27"/>
    </row>
    <row r="3411" spans="1:10" x14ac:dyDescent="0.25">
      <c r="A3411" s="27"/>
      <c r="B3411" s="27"/>
      <c r="C3411" s="27"/>
      <c r="D3411" s="27"/>
      <c r="E3411" s="27"/>
      <c r="F3411" s="27"/>
      <c r="G3411" s="27"/>
      <c r="H3411" s="101"/>
      <c r="I3411" s="27"/>
      <c r="J3411" s="27"/>
    </row>
    <row r="3412" spans="1:10" x14ac:dyDescent="0.25">
      <c r="A3412" s="27"/>
      <c r="B3412" s="27"/>
      <c r="C3412" s="27"/>
      <c r="D3412" s="27"/>
      <c r="E3412" s="27"/>
      <c r="F3412" s="27"/>
      <c r="G3412" s="27"/>
      <c r="H3412" s="101"/>
      <c r="I3412" s="27"/>
      <c r="J3412" s="27"/>
    </row>
    <row r="3413" spans="1:10" x14ac:dyDescent="0.25">
      <c r="A3413" s="27"/>
      <c r="B3413" s="27"/>
      <c r="C3413" s="27"/>
      <c r="D3413" s="27"/>
      <c r="E3413" s="27"/>
      <c r="F3413" s="27"/>
      <c r="G3413" s="27"/>
      <c r="H3413" s="101"/>
      <c r="I3413" s="27"/>
      <c r="J3413" s="27"/>
    </row>
    <row r="3414" spans="1:10" x14ac:dyDescent="0.25">
      <c r="A3414" s="27"/>
      <c r="B3414" s="27"/>
      <c r="C3414" s="27"/>
      <c r="D3414" s="27"/>
      <c r="E3414" s="27"/>
      <c r="F3414" s="27"/>
      <c r="G3414" s="27"/>
      <c r="H3414" s="101"/>
      <c r="I3414" s="27"/>
      <c r="J3414" s="27"/>
    </row>
    <row r="3415" spans="1:10" x14ac:dyDescent="0.25">
      <c r="A3415" s="27"/>
      <c r="B3415" s="27"/>
      <c r="C3415" s="27"/>
      <c r="D3415" s="27"/>
      <c r="E3415" s="27"/>
      <c r="F3415" s="27"/>
      <c r="G3415" s="27"/>
      <c r="H3415" s="101"/>
      <c r="I3415" s="27"/>
      <c r="J3415" s="27"/>
    </row>
    <row r="3416" spans="1:10" x14ac:dyDescent="0.25">
      <c r="A3416" s="27"/>
      <c r="B3416" s="27"/>
      <c r="C3416" s="27"/>
      <c r="D3416" s="27"/>
      <c r="E3416" s="27"/>
      <c r="F3416" s="27"/>
      <c r="G3416" s="27"/>
      <c r="H3416" s="101"/>
      <c r="I3416" s="27"/>
      <c r="J3416" s="27"/>
    </row>
    <row r="3417" spans="1:10" x14ac:dyDescent="0.25">
      <c r="A3417" s="27"/>
      <c r="B3417" s="27"/>
      <c r="C3417" s="27"/>
      <c r="D3417" s="27"/>
      <c r="E3417" s="27"/>
      <c r="F3417" s="27"/>
      <c r="G3417" s="27"/>
      <c r="H3417" s="101"/>
      <c r="I3417" s="27"/>
      <c r="J3417" s="27"/>
    </row>
    <row r="3418" spans="1:10" x14ac:dyDescent="0.25">
      <c r="A3418" s="27"/>
      <c r="B3418" s="27"/>
      <c r="C3418" s="27"/>
      <c r="D3418" s="27"/>
      <c r="E3418" s="27"/>
      <c r="F3418" s="27"/>
      <c r="G3418" s="27"/>
      <c r="H3418" s="101"/>
      <c r="I3418" s="27"/>
      <c r="J3418" s="27"/>
    </row>
    <row r="3419" spans="1:10" x14ac:dyDescent="0.25">
      <c r="A3419" s="27"/>
      <c r="B3419" s="27"/>
      <c r="C3419" s="27"/>
      <c r="D3419" s="27"/>
      <c r="E3419" s="27"/>
      <c r="F3419" s="27"/>
      <c r="G3419" s="27"/>
      <c r="H3419" s="101"/>
      <c r="I3419" s="27"/>
      <c r="J3419" s="27"/>
    </row>
    <row r="3420" spans="1:10" x14ac:dyDescent="0.25">
      <c r="A3420" s="27"/>
      <c r="B3420" s="27"/>
      <c r="C3420" s="27"/>
      <c r="D3420" s="27"/>
      <c r="E3420" s="27"/>
      <c r="F3420" s="27"/>
      <c r="G3420" s="27"/>
      <c r="H3420" s="101"/>
      <c r="I3420" s="27"/>
      <c r="J3420" s="27"/>
    </row>
    <row r="3421" spans="1:10" x14ac:dyDescent="0.25">
      <c r="A3421" s="27"/>
      <c r="B3421" s="27"/>
      <c r="C3421" s="27"/>
      <c r="D3421" s="27"/>
      <c r="E3421" s="27"/>
      <c r="F3421" s="27"/>
      <c r="G3421" s="27"/>
      <c r="H3421" s="101"/>
      <c r="I3421" s="27"/>
      <c r="J3421" s="27"/>
    </row>
    <row r="3422" spans="1:10" x14ac:dyDescent="0.25">
      <c r="A3422" s="27"/>
      <c r="B3422" s="27"/>
      <c r="C3422" s="27"/>
      <c r="D3422" s="27"/>
      <c r="E3422" s="27"/>
      <c r="F3422" s="27"/>
      <c r="G3422" s="27"/>
      <c r="H3422" s="101"/>
      <c r="I3422" s="27"/>
      <c r="J3422" s="27"/>
    </row>
    <row r="3423" spans="1:10" x14ac:dyDescent="0.25">
      <c r="A3423" s="27"/>
      <c r="B3423" s="27"/>
      <c r="C3423" s="27"/>
      <c r="D3423" s="27"/>
      <c r="E3423" s="27"/>
      <c r="F3423" s="27"/>
      <c r="G3423" s="27"/>
      <c r="H3423" s="101"/>
      <c r="I3423" s="27"/>
      <c r="J3423" s="27"/>
    </row>
    <row r="3424" spans="1:10" x14ac:dyDescent="0.25">
      <c r="A3424" s="27"/>
      <c r="B3424" s="27"/>
      <c r="C3424" s="27"/>
      <c r="D3424" s="27"/>
      <c r="E3424" s="27"/>
      <c r="F3424" s="27"/>
      <c r="G3424" s="27"/>
      <c r="H3424" s="101"/>
      <c r="I3424" s="27"/>
      <c r="J3424" s="27"/>
    </row>
    <row r="3425" spans="1:10" x14ac:dyDescent="0.25">
      <c r="A3425" s="27"/>
      <c r="B3425" s="27"/>
      <c r="C3425" s="27"/>
      <c r="D3425" s="27"/>
      <c r="E3425" s="27"/>
      <c r="F3425" s="27"/>
      <c r="G3425" s="27"/>
      <c r="H3425" s="101"/>
      <c r="I3425" s="27"/>
      <c r="J3425" s="27"/>
    </row>
    <row r="3426" spans="1:10" x14ac:dyDescent="0.25">
      <c r="A3426" s="27"/>
      <c r="B3426" s="27"/>
      <c r="C3426" s="27"/>
      <c r="D3426" s="27"/>
      <c r="E3426" s="27"/>
      <c r="F3426" s="27"/>
      <c r="G3426" s="27"/>
      <c r="H3426" s="101"/>
      <c r="I3426" s="27"/>
      <c r="J3426" s="27"/>
    </row>
    <row r="3427" spans="1:10" x14ac:dyDescent="0.25">
      <c r="A3427" s="27"/>
      <c r="B3427" s="27"/>
      <c r="C3427" s="27"/>
      <c r="D3427" s="27"/>
      <c r="E3427" s="27"/>
      <c r="F3427" s="27"/>
      <c r="G3427" s="27"/>
      <c r="H3427" s="101"/>
      <c r="I3427" s="27"/>
      <c r="J3427" s="27"/>
    </row>
    <row r="3428" spans="1:10" x14ac:dyDescent="0.25">
      <c r="A3428" s="27"/>
      <c r="B3428" s="27"/>
      <c r="C3428" s="27"/>
      <c r="D3428" s="27"/>
      <c r="E3428" s="27"/>
      <c r="F3428" s="27"/>
      <c r="G3428" s="27"/>
      <c r="H3428" s="101"/>
      <c r="I3428" s="27"/>
      <c r="J3428" s="27"/>
    </row>
    <row r="3429" spans="1:10" x14ac:dyDescent="0.25">
      <c r="A3429" s="27"/>
      <c r="B3429" s="27"/>
      <c r="C3429" s="27"/>
      <c r="D3429" s="27"/>
      <c r="E3429" s="27"/>
      <c r="F3429" s="27"/>
      <c r="G3429" s="27"/>
      <c r="H3429" s="101"/>
      <c r="I3429" s="27"/>
      <c r="J3429" s="27"/>
    </row>
    <row r="3430" spans="1:10" x14ac:dyDescent="0.25">
      <c r="A3430" s="27"/>
      <c r="B3430" s="27"/>
      <c r="C3430" s="27"/>
      <c r="D3430" s="27"/>
      <c r="E3430" s="27"/>
      <c r="F3430" s="27"/>
      <c r="G3430" s="27"/>
      <c r="H3430" s="101"/>
      <c r="I3430" s="27"/>
      <c r="J3430" s="27"/>
    </row>
    <row r="3431" spans="1:10" x14ac:dyDescent="0.25">
      <c r="A3431" s="27"/>
      <c r="B3431" s="27"/>
      <c r="C3431" s="27"/>
      <c r="D3431" s="27"/>
      <c r="E3431" s="27"/>
      <c r="F3431" s="27"/>
      <c r="G3431" s="27"/>
      <c r="H3431" s="101"/>
      <c r="I3431" s="27"/>
      <c r="J3431" s="27"/>
    </row>
    <row r="3432" spans="1:10" x14ac:dyDescent="0.25">
      <c r="A3432" s="27"/>
      <c r="B3432" s="27"/>
      <c r="C3432" s="27"/>
      <c r="D3432" s="27"/>
      <c r="E3432" s="27"/>
      <c r="F3432" s="27"/>
      <c r="G3432" s="27"/>
      <c r="H3432" s="101"/>
      <c r="I3432" s="27"/>
      <c r="J3432" s="27"/>
    </row>
    <row r="3433" spans="1:10" x14ac:dyDescent="0.25">
      <c r="A3433" s="27"/>
      <c r="B3433" s="27"/>
      <c r="C3433" s="27"/>
      <c r="D3433" s="27"/>
      <c r="E3433" s="27"/>
      <c r="F3433" s="27"/>
      <c r="G3433" s="27"/>
      <c r="H3433" s="101"/>
      <c r="I3433" s="27"/>
      <c r="J3433" s="27"/>
    </row>
    <row r="3434" spans="1:10" x14ac:dyDescent="0.25">
      <c r="A3434" s="27"/>
      <c r="B3434" s="27"/>
      <c r="C3434" s="27"/>
      <c r="D3434" s="27"/>
      <c r="E3434" s="27"/>
      <c r="F3434" s="27"/>
      <c r="G3434" s="27"/>
      <c r="H3434" s="101"/>
      <c r="I3434" s="27"/>
      <c r="J3434" s="27"/>
    </row>
    <row r="3435" spans="1:10" x14ac:dyDescent="0.25">
      <c r="A3435" s="27"/>
      <c r="B3435" s="27"/>
      <c r="C3435" s="27"/>
      <c r="D3435" s="27"/>
      <c r="E3435" s="27"/>
      <c r="F3435" s="27"/>
      <c r="G3435" s="27"/>
      <c r="H3435" s="101"/>
      <c r="I3435" s="27"/>
      <c r="J3435" s="27"/>
    </row>
    <row r="3436" spans="1:10" x14ac:dyDescent="0.25">
      <c r="A3436" s="27"/>
      <c r="B3436" s="27"/>
      <c r="C3436" s="27"/>
      <c r="D3436" s="27"/>
      <c r="E3436" s="27"/>
      <c r="F3436" s="27"/>
      <c r="G3436" s="27"/>
      <c r="H3436" s="101"/>
      <c r="I3436" s="27"/>
      <c r="J3436" s="27"/>
    </row>
    <row r="3437" spans="1:10" x14ac:dyDescent="0.25">
      <c r="A3437" s="27"/>
      <c r="B3437" s="27"/>
      <c r="C3437" s="27"/>
      <c r="D3437" s="27"/>
      <c r="E3437" s="27"/>
      <c r="F3437" s="27"/>
      <c r="G3437" s="27"/>
      <c r="H3437" s="101"/>
      <c r="I3437" s="27"/>
      <c r="J3437" s="27"/>
    </row>
    <row r="3438" spans="1:10" x14ac:dyDescent="0.25">
      <c r="A3438" s="27"/>
      <c r="B3438" s="27"/>
      <c r="C3438" s="27"/>
      <c r="D3438" s="27"/>
      <c r="E3438" s="27"/>
      <c r="F3438" s="27"/>
      <c r="G3438" s="27"/>
      <c r="H3438" s="101"/>
      <c r="I3438" s="27"/>
      <c r="J3438" s="27"/>
    </row>
    <row r="3439" spans="1:10" x14ac:dyDescent="0.25">
      <c r="A3439" s="27"/>
      <c r="B3439" s="27"/>
      <c r="C3439" s="27"/>
      <c r="D3439" s="27"/>
      <c r="E3439" s="27"/>
      <c r="F3439" s="27"/>
      <c r="G3439" s="27"/>
      <c r="H3439" s="101"/>
      <c r="I3439" s="27"/>
      <c r="J3439" s="27"/>
    </row>
    <row r="3440" spans="1:10" x14ac:dyDescent="0.25">
      <c r="A3440" s="27"/>
      <c r="B3440" s="27"/>
      <c r="C3440" s="27"/>
      <c r="D3440" s="27"/>
      <c r="E3440" s="27"/>
      <c r="F3440" s="27"/>
      <c r="G3440" s="27"/>
      <c r="H3440" s="101"/>
      <c r="I3440" s="27"/>
      <c r="J3440" s="27"/>
    </row>
    <row r="3441" spans="1:10" x14ac:dyDescent="0.25">
      <c r="A3441" s="27"/>
      <c r="B3441" s="27"/>
      <c r="C3441" s="27"/>
      <c r="D3441" s="27"/>
      <c r="E3441" s="27"/>
      <c r="F3441" s="27"/>
      <c r="G3441" s="27"/>
      <c r="H3441" s="101"/>
      <c r="I3441" s="27"/>
      <c r="J3441" s="27"/>
    </row>
    <row r="3442" spans="1:10" x14ac:dyDescent="0.25">
      <c r="A3442" s="27"/>
      <c r="B3442" s="27"/>
      <c r="C3442" s="27"/>
      <c r="D3442" s="27"/>
      <c r="E3442" s="27"/>
      <c r="F3442" s="27"/>
      <c r="G3442" s="27"/>
      <c r="H3442" s="101"/>
      <c r="I3442" s="27"/>
      <c r="J3442" s="27"/>
    </row>
    <row r="3443" spans="1:10" x14ac:dyDescent="0.25">
      <c r="A3443" s="27"/>
      <c r="B3443" s="27"/>
      <c r="C3443" s="27"/>
      <c r="D3443" s="27"/>
      <c r="E3443" s="27"/>
      <c r="F3443" s="27"/>
      <c r="G3443" s="27"/>
      <c r="H3443" s="101"/>
      <c r="I3443" s="27"/>
      <c r="J3443" s="27"/>
    </row>
    <row r="3444" spans="1:10" x14ac:dyDescent="0.25">
      <c r="A3444" s="27"/>
      <c r="B3444" s="27"/>
      <c r="C3444" s="27"/>
      <c r="D3444" s="27"/>
      <c r="E3444" s="27"/>
      <c r="F3444" s="27"/>
      <c r="G3444" s="27"/>
      <c r="H3444" s="101"/>
      <c r="I3444" s="27"/>
      <c r="J3444" s="27"/>
    </row>
    <row r="3445" spans="1:10" x14ac:dyDescent="0.25">
      <c r="A3445" s="27"/>
      <c r="B3445" s="27"/>
      <c r="C3445" s="27"/>
      <c r="D3445" s="27"/>
      <c r="E3445" s="27"/>
      <c r="F3445" s="27"/>
      <c r="G3445" s="27"/>
      <c r="H3445" s="101"/>
      <c r="I3445" s="27"/>
      <c r="J3445" s="27"/>
    </row>
    <row r="3446" spans="1:10" x14ac:dyDescent="0.25">
      <c r="A3446" s="27"/>
      <c r="B3446" s="27"/>
      <c r="C3446" s="27"/>
      <c r="D3446" s="27"/>
      <c r="E3446" s="27"/>
      <c r="F3446" s="27"/>
      <c r="G3446" s="27"/>
      <c r="H3446" s="101"/>
      <c r="I3446" s="27"/>
      <c r="J3446" s="27"/>
    </row>
    <row r="3447" spans="1:10" x14ac:dyDescent="0.25">
      <c r="A3447" s="27"/>
      <c r="B3447" s="27"/>
      <c r="C3447" s="27"/>
      <c r="D3447" s="27"/>
      <c r="E3447" s="27"/>
      <c r="F3447" s="27"/>
      <c r="G3447" s="27"/>
      <c r="H3447" s="101"/>
      <c r="I3447" s="27"/>
      <c r="J3447" s="27"/>
    </row>
    <row r="3448" spans="1:10" x14ac:dyDescent="0.25">
      <c r="A3448" s="27"/>
      <c r="B3448" s="27"/>
      <c r="C3448" s="27"/>
      <c r="D3448" s="27"/>
      <c r="E3448" s="27"/>
      <c r="F3448" s="27"/>
      <c r="G3448" s="27"/>
      <c r="H3448" s="101"/>
      <c r="I3448" s="27"/>
      <c r="J3448" s="27"/>
    </row>
    <row r="3449" spans="1:10" x14ac:dyDescent="0.25">
      <c r="A3449" s="27"/>
      <c r="B3449" s="27"/>
      <c r="C3449" s="27"/>
      <c r="D3449" s="27"/>
      <c r="E3449" s="27"/>
      <c r="F3449" s="27"/>
      <c r="G3449" s="27"/>
      <c r="H3449" s="101"/>
      <c r="I3449" s="27"/>
      <c r="J3449" s="27"/>
    </row>
    <row r="3450" spans="1:10" x14ac:dyDescent="0.25">
      <c r="A3450" s="27"/>
      <c r="B3450" s="27"/>
      <c r="C3450" s="27"/>
      <c r="D3450" s="27"/>
      <c r="E3450" s="27"/>
      <c r="F3450" s="27"/>
      <c r="G3450" s="27"/>
      <c r="H3450" s="101"/>
      <c r="I3450" s="27"/>
      <c r="J3450" s="27"/>
    </row>
    <row r="3451" spans="1:10" x14ac:dyDescent="0.25">
      <c r="A3451" s="27"/>
      <c r="B3451" s="27"/>
      <c r="C3451" s="27"/>
      <c r="D3451" s="27"/>
      <c r="E3451" s="27"/>
      <c r="F3451" s="27"/>
      <c r="G3451" s="27"/>
      <c r="H3451" s="101"/>
      <c r="I3451" s="27"/>
      <c r="J3451" s="27"/>
    </row>
    <row r="3452" spans="1:10" x14ac:dyDescent="0.25">
      <c r="A3452" s="27"/>
      <c r="B3452" s="27"/>
      <c r="C3452" s="27"/>
      <c r="D3452" s="27"/>
      <c r="E3452" s="27"/>
      <c r="F3452" s="27"/>
      <c r="G3452" s="27"/>
      <c r="H3452" s="101"/>
      <c r="I3452" s="27"/>
      <c r="J3452" s="27"/>
    </row>
    <row r="3453" spans="1:10" x14ac:dyDescent="0.25">
      <c r="A3453" s="27"/>
      <c r="B3453" s="27"/>
      <c r="C3453" s="27"/>
      <c r="D3453" s="27"/>
      <c r="E3453" s="27"/>
      <c r="F3453" s="27"/>
      <c r="G3453" s="27"/>
      <c r="H3453" s="101"/>
      <c r="I3453" s="27"/>
      <c r="J3453" s="27"/>
    </row>
    <row r="3454" spans="1:10" x14ac:dyDescent="0.25">
      <c r="A3454" s="27"/>
      <c r="B3454" s="27"/>
      <c r="C3454" s="27"/>
      <c r="D3454" s="27"/>
      <c r="E3454" s="27"/>
      <c r="F3454" s="27"/>
      <c r="G3454" s="27"/>
      <c r="H3454" s="101"/>
      <c r="I3454" s="27"/>
      <c r="J3454" s="27"/>
    </row>
    <row r="3455" spans="1:10" x14ac:dyDescent="0.25">
      <c r="A3455" s="27"/>
      <c r="B3455" s="27"/>
      <c r="C3455" s="27"/>
      <c r="D3455" s="27"/>
      <c r="E3455" s="27"/>
      <c r="F3455" s="27"/>
      <c r="G3455" s="27"/>
      <c r="H3455" s="101"/>
      <c r="I3455" s="27"/>
      <c r="J3455" s="27"/>
    </row>
    <row r="3456" spans="1:10" x14ac:dyDescent="0.25">
      <c r="A3456" s="27"/>
      <c r="B3456" s="27"/>
      <c r="C3456" s="27"/>
      <c r="D3456" s="27"/>
      <c r="E3456" s="27"/>
      <c r="F3456" s="27"/>
      <c r="G3456" s="27"/>
      <c r="H3456" s="101"/>
      <c r="I3456" s="27"/>
      <c r="J3456" s="27"/>
    </row>
    <row r="3457" spans="1:10" x14ac:dyDescent="0.25">
      <c r="A3457" s="27"/>
      <c r="B3457" s="27"/>
      <c r="C3457" s="27"/>
      <c r="D3457" s="27"/>
      <c r="E3457" s="27"/>
      <c r="F3457" s="27"/>
      <c r="G3457" s="27"/>
      <c r="H3457" s="101"/>
      <c r="I3457" s="27"/>
      <c r="J3457" s="27"/>
    </row>
    <row r="3458" spans="1:10" x14ac:dyDescent="0.25">
      <c r="A3458" s="27"/>
      <c r="B3458" s="27"/>
      <c r="C3458" s="27"/>
      <c r="D3458" s="27"/>
      <c r="E3458" s="27"/>
      <c r="F3458" s="27"/>
      <c r="G3458" s="27"/>
      <c r="H3458" s="101"/>
      <c r="I3458" s="27"/>
      <c r="J3458" s="27"/>
    </row>
    <row r="3459" spans="1:10" x14ac:dyDescent="0.25">
      <c r="A3459" s="27"/>
      <c r="B3459" s="27"/>
      <c r="C3459" s="27"/>
      <c r="D3459" s="27"/>
      <c r="E3459" s="27"/>
      <c r="F3459" s="27"/>
      <c r="G3459" s="27"/>
      <c r="H3459" s="101"/>
      <c r="I3459" s="27"/>
      <c r="J3459" s="27"/>
    </row>
    <row r="3460" spans="1:10" x14ac:dyDescent="0.25">
      <c r="A3460" s="27"/>
      <c r="B3460" s="27"/>
      <c r="C3460" s="27"/>
      <c r="D3460" s="27"/>
      <c r="E3460" s="27"/>
      <c r="F3460" s="27"/>
      <c r="G3460" s="27"/>
      <c r="H3460" s="101"/>
      <c r="I3460" s="27"/>
      <c r="J3460" s="27"/>
    </row>
    <row r="3461" spans="1:10" x14ac:dyDescent="0.25">
      <c r="A3461" s="27"/>
      <c r="B3461" s="27"/>
      <c r="C3461" s="27"/>
      <c r="D3461" s="27"/>
      <c r="E3461" s="27"/>
      <c r="F3461" s="27"/>
      <c r="G3461" s="27"/>
      <c r="H3461" s="101"/>
      <c r="I3461" s="27"/>
      <c r="J3461" s="27"/>
    </row>
    <row r="3462" spans="1:10" x14ac:dyDescent="0.25">
      <c r="A3462" s="27"/>
      <c r="B3462" s="27"/>
      <c r="C3462" s="27"/>
      <c r="D3462" s="27"/>
      <c r="E3462" s="27"/>
      <c r="F3462" s="27"/>
      <c r="G3462" s="27"/>
      <c r="H3462" s="101"/>
      <c r="I3462" s="27"/>
      <c r="J3462" s="27"/>
    </row>
    <row r="3463" spans="1:10" x14ac:dyDescent="0.25">
      <c r="A3463" s="27"/>
      <c r="B3463" s="27"/>
      <c r="C3463" s="27"/>
      <c r="D3463" s="27"/>
      <c r="E3463" s="27"/>
      <c r="F3463" s="27"/>
      <c r="G3463" s="27"/>
      <c r="H3463" s="101"/>
      <c r="I3463" s="27"/>
      <c r="J3463" s="27"/>
    </row>
    <row r="3464" spans="1:10" x14ac:dyDescent="0.25">
      <c r="A3464" s="27"/>
      <c r="B3464" s="27"/>
      <c r="C3464" s="27"/>
      <c r="D3464" s="27"/>
      <c r="E3464" s="27"/>
      <c r="F3464" s="27"/>
      <c r="G3464" s="27"/>
      <c r="H3464" s="101"/>
      <c r="I3464" s="27"/>
      <c r="J3464" s="27"/>
    </row>
    <row r="3465" spans="1:10" x14ac:dyDescent="0.25">
      <c r="A3465" s="27"/>
      <c r="B3465" s="27"/>
      <c r="C3465" s="27"/>
      <c r="D3465" s="27"/>
      <c r="E3465" s="27"/>
      <c r="F3465" s="27"/>
      <c r="G3465" s="27"/>
      <c r="H3465" s="101"/>
      <c r="I3465" s="27"/>
      <c r="J3465" s="27"/>
    </row>
    <row r="3466" spans="1:10" x14ac:dyDescent="0.25">
      <c r="A3466" s="27"/>
      <c r="B3466" s="27"/>
      <c r="C3466" s="27"/>
      <c r="D3466" s="27"/>
      <c r="E3466" s="27"/>
      <c r="F3466" s="27"/>
      <c r="G3466" s="27"/>
      <c r="H3466" s="101"/>
      <c r="I3466" s="27"/>
      <c r="J3466" s="27"/>
    </row>
    <row r="3467" spans="1:10" x14ac:dyDescent="0.25">
      <c r="A3467" s="27"/>
      <c r="B3467" s="27"/>
      <c r="C3467" s="27"/>
      <c r="D3467" s="27"/>
      <c r="E3467" s="27"/>
      <c r="F3467" s="27"/>
      <c r="G3467" s="27"/>
      <c r="H3467" s="101"/>
      <c r="I3467" s="27"/>
      <c r="J3467" s="27"/>
    </row>
    <row r="3468" spans="1:10" x14ac:dyDescent="0.25">
      <c r="A3468" s="27"/>
      <c r="B3468" s="27"/>
      <c r="C3468" s="27"/>
      <c r="D3468" s="27"/>
      <c r="E3468" s="27"/>
      <c r="F3468" s="27"/>
      <c r="G3468" s="27"/>
      <c r="H3468" s="101"/>
      <c r="I3468" s="27"/>
      <c r="J3468" s="27"/>
    </row>
    <row r="3469" spans="1:10" x14ac:dyDescent="0.25">
      <c r="A3469" s="27"/>
      <c r="B3469" s="27"/>
      <c r="C3469" s="27"/>
      <c r="D3469" s="27"/>
      <c r="E3469" s="27"/>
      <c r="F3469" s="27"/>
      <c r="G3469" s="27"/>
      <c r="H3469" s="101"/>
      <c r="I3469" s="27"/>
      <c r="J3469" s="27"/>
    </row>
    <row r="3470" spans="1:10" x14ac:dyDescent="0.25">
      <c r="A3470" s="27"/>
      <c r="B3470" s="27"/>
      <c r="C3470" s="27"/>
      <c r="D3470" s="27"/>
      <c r="E3470" s="27"/>
      <c r="F3470" s="27"/>
      <c r="G3470" s="27"/>
      <c r="H3470" s="101"/>
      <c r="I3470" s="27"/>
      <c r="J3470" s="27"/>
    </row>
    <row r="3471" spans="1:10" x14ac:dyDescent="0.25">
      <c r="A3471" s="27"/>
      <c r="B3471" s="27"/>
      <c r="C3471" s="27"/>
      <c r="D3471" s="27"/>
      <c r="E3471" s="27"/>
      <c r="F3471" s="27"/>
      <c r="G3471" s="27"/>
      <c r="H3471" s="101"/>
      <c r="I3471" s="27"/>
      <c r="J3471" s="27"/>
    </row>
    <row r="3472" spans="1:10" x14ac:dyDescent="0.25">
      <c r="A3472" s="27"/>
      <c r="B3472" s="27"/>
      <c r="C3472" s="27"/>
      <c r="D3472" s="27"/>
      <c r="E3472" s="27"/>
      <c r="F3472" s="27"/>
      <c r="G3472" s="27"/>
      <c r="H3472" s="101"/>
      <c r="I3472" s="27"/>
      <c r="J3472" s="27"/>
    </row>
    <row r="3473" spans="1:10" x14ac:dyDescent="0.25">
      <c r="A3473" s="27"/>
      <c r="B3473" s="27"/>
      <c r="C3473" s="27"/>
      <c r="D3473" s="27"/>
      <c r="E3473" s="27"/>
      <c r="F3473" s="27"/>
      <c r="G3473" s="27"/>
      <c r="H3473" s="101"/>
      <c r="I3473" s="27"/>
      <c r="J3473" s="27"/>
    </row>
    <row r="3474" spans="1:10" x14ac:dyDescent="0.25">
      <c r="A3474" s="27"/>
      <c r="B3474" s="27"/>
      <c r="C3474" s="27"/>
      <c r="D3474" s="27"/>
      <c r="E3474" s="27"/>
      <c r="F3474" s="27"/>
      <c r="G3474" s="27"/>
      <c r="H3474" s="101"/>
      <c r="I3474" s="27"/>
      <c r="J3474" s="27"/>
    </row>
    <row r="3475" spans="1:10" x14ac:dyDescent="0.25">
      <c r="A3475" s="27"/>
      <c r="B3475" s="27"/>
      <c r="C3475" s="27"/>
      <c r="D3475" s="27"/>
      <c r="E3475" s="27"/>
      <c r="F3475" s="27"/>
      <c r="G3475" s="27"/>
      <c r="H3475" s="101"/>
      <c r="I3475" s="27"/>
      <c r="J3475" s="27"/>
    </row>
    <row r="3476" spans="1:10" x14ac:dyDescent="0.25">
      <c r="A3476" s="27"/>
      <c r="B3476" s="27"/>
      <c r="C3476" s="27"/>
      <c r="D3476" s="27"/>
      <c r="E3476" s="27"/>
      <c r="F3476" s="27"/>
      <c r="G3476" s="27"/>
      <c r="H3476" s="101"/>
      <c r="I3476" s="27"/>
      <c r="J3476" s="27"/>
    </row>
    <row r="3477" spans="1:10" x14ac:dyDescent="0.25">
      <c r="A3477" s="27"/>
      <c r="B3477" s="27"/>
      <c r="C3477" s="27"/>
      <c r="D3477" s="27"/>
      <c r="E3477" s="27"/>
      <c r="F3477" s="27"/>
      <c r="G3477" s="27"/>
      <c r="H3477" s="101"/>
      <c r="I3477" s="27"/>
      <c r="J3477" s="27"/>
    </row>
    <row r="3478" spans="1:10" x14ac:dyDescent="0.25">
      <c r="A3478" s="27"/>
      <c r="B3478" s="27"/>
      <c r="C3478" s="27"/>
      <c r="D3478" s="27"/>
      <c r="E3478" s="27"/>
      <c r="F3478" s="27"/>
      <c r="G3478" s="27"/>
      <c r="H3478" s="101"/>
      <c r="I3478" s="27"/>
      <c r="J3478" s="27"/>
    </row>
    <row r="3479" spans="1:10" x14ac:dyDescent="0.25">
      <c r="A3479" s="27"/>
      <c r="B3479" s="27"/>
      <c r="C3479" s="27"/>
      <c r="D3479" s="27"/>
      <c r="E3479" s="27"/>
      <c r="F3479" s="27"/>
      <c r="G3479" s="27"/>
      <c r="H3479" s="101"/>
      <c r="I3479" s="27"/>
      <c r="J3479" s="27"/>
    </row>
    <row r="3480" spans="1:10" x14ac:dyDescent="0.25">
      <c r="A3480" s="27"/>
      <c r="B3480" s="27"/>
      <c r="C3480" s="27"/>
      <c r="D3480" s="27"/>
      <c r="E3480" s="27"/>
      <c r="F3480" s="27"/>
      <c r="G3480" s="27"/>
      <c r="H3480" s="101"/>
      <c r="I3480" s="27"/>
      <c r="J3480" s="27"/>
    </row>
    <row r="3481" spans="1:10" x14ac:dyDescent="0.25">
      <c r="A3481" s="27"/>
      <c r="B3481" s="27"/>
      <c r="C3481" s="27"/>
      <c r="D3481" s="27"/>
      <c r="E3481" s="27"/>
      <c r="F3481" s="27"/>
      <c r="G3481" s="27"/>
      <c r="H3481" s="101"/>
      <c r="I3481" s="27"/>
      <c r="J3481" s="27"/>
    </row>
    <row r="3482" spans="1:10" x14ac:dyDescent="0.25">
      <c r="A3482" s="27"/>
      <c r="B3482" s="27"/>
      <c r="C3482" s="27"/>
      <c r="D3482" s="27"/>
      <c r="E3482" s="27"/>
      <c r="F3482" s="27"/>
      <c r="G3482" s="27"/>
      <c r="H3482" s="101"/>
      <c r="I3482" s="27"/>
      <c r="J3482" s="27"/>
    </row>
    <row r="3483" spans="1:10" x14ac:dyDescent="0.25">
      <c r="A3483" s="27"/>
      <c r="B3483" s="27"/>
      <c r="C3483" s="27"/>
      <c r="D3483" s="27"/>
      <c r="E3483" s="27"/>
      <c r="F3483" s="27"/>
      <c r="G3483" s="27"/>
      <c r="H3483" s="101"/>
      <c r="I3483" s="27"/>
      <c r="J3483" s="27"/>
    </row>
    <row r="3484" spans="1:10" x14ac:dyDescent="0.25">
      <c r="A3484" s="27"/>
      <c r="B3484" s="27"/>
      <c r="C3484" s="27"/>
      <c r="D3484" s="27"/>
      <c r="E3484" s="27"/>
      <c r="F3484" s="27"/>
      <c r="G3484" s="27"/>
      <c r="H3484" s="101"/>
      <c r="I3484" s="27"/>
      <c r="J3484" s="27"/>
    </row>
    <row r="3485" spans="1:10" x14ac:dyDescent="0.25">
      <c r="A3485" s="27"/>
      <c r="B3485" s="27"/>
      <c r="C3485" s="27"/>
      <c r="D3485" s="27"/>
      <c r="E3485" s="27"/>
      <c r="F3485" s="27"/>
      <c r="G3485" s="27"/>
      <c r="H3485" s="101"/>
      <c r="I3485" s="27"/>
      <c r="J3485" s="27"/>
    </row>
    <row r="3486" spans="1:10" x14ac:dyDescent="0.25">
      <c r="A3486" s="27"/>
      <c r="B3486" s="27"/>
      <c r="C3486" s="27"/>
      <c r="D3486" s="27"/>
      <c r="E3486" s="27"/>
      <c r="F3486" s="27"/>
      <c r="G3486" s="27"/>
      <c r="H3486" s="101"/>
      <c r="I3486" s="27"/>
      <c r="J3486" s="27"/>
    </row>
    <row r="3487" spans="1:10" x14ac:dyDescent="0.25">
      <c r="A3487" s="27"/>
      <c r="B3487" s="27"/>
      <c r="C3487" s="27"/>
      <c r="D3487" s="27"/>
      <c r="E3487" s="27"/>
      <c r="F3487" s="27"/>
      <c r="G3487" s="27"/>
      <c r="H3487" s="101"/>
      <c r="I3487" s="27"/>
      <c r="J3487" s="27"/>
    </row>
    <row r="3488" spans="1:10" x14ac:dyDescent="0.25">
      <c r="A3488" s="27"/>
      <c r="B3488" s="27"/>
      <c r="C3488" s="27"/>
      <c r="D3488" s="27"/>
      <c r="E3488" s="27"/>
      <c r="F3488" s="27"/>
      <c r="G3488" s="27"/>
      <c r="H3488" s="101"/>
      <c r="I3488" s="27"/>
      <c r="J3488" s="27"/>
    </row>
    <row r="3489" spans="1:10" x14ac:dyDescent="0.25">
      <c r="A3489" s="27"/>
      <c r="B3489" s="27"/>
      <c r="C3489" s="27"/>
      <c r="D3489" s="27"/>
      <c r="E3489" s="27"/>
      <c r="F3489" s="27"/>
      <c r="G3489" s="27"/>
      <c r="H3489" s="101"/>
      <c r="I3489" s="27"/>
      <c r="J3489" s="27"/>
    </row>
    <row r="3490" spans="1:10" x14ac:dyDescent="0.25">
      <c r="A3490" s="27"/>
      <c r="B3490" s="27"/>
      <c r="C3490" s="27"/>
      <c r="D3490" s="27"/>
      <c r="E3490" s="27"/>
      <c r="F3490" s="27"/>
      <c r="G3490" s="27"/>
      <c r="H3490" s="101"/>
      <c r="I3490" s="27"/>
      <c r="J3490" s="27"/>
    </row>
    <row r="3491" spans="1:10" x14ac:dyDescent="0.25">
      <c r="A3491" s="27"/>
      <c r="B3491" s="27"/>
      <c r="C3491" s="27"/>
      <c r="D3491" s="27"/>
      <c r="E3491" s="27"/>
      <c r="F3491" s="27"/>
      <c r="G3491" s="27"/>
      <c r="H3491" s="101"/>
      <c r="I3491" s="27"/>
      <c r="J3491" s="27"/>
    </row>
    <row r="3492" spans="1:10" x14ac:dyDescent="0.25">
      <c r="A3492" s="27"/>
      <c r="B3492" s="27"/>
      <c r="C3492" s="27"/>
      <c r="D3492" s="27"/>
      <c r="E3492" s="27"/>
      <c r="F3492" s="27"/>
      <c r="G3492" s="27"/>
      <c r="H3492" s="101"/>
      <c r="I3492" s="27"/>
      <c r="J3492" s="27"/>
    </row>
    <row r="3493" spans="1:10" x14ac:dyDescent="0.25">
      <c r="A3493" s="27"/>
      <c r="B3493" s="27"/>
      <c r="C3493" s="27"/>
      <c r="D3493" s="27"/>
      <c r="E3493" s="27"/>
      <c r="F3493" s="27"/>
      <c r="G3493" s="27"/>
      <c r="H3493" s="101"/>
      <c r="I3493" s="27"/>
      <c r="J3493" s="27"/>
    </row>
    <row r="3494" spans="1:10" x14ac:dyDescent="0.25">
      <c r="A3494" s="27"/>
      <c r="B3494" s="27"/>
      <c r="C3494" s="27"/>
      <c r="D3494" s="27"/>
      <c r="E3494" s="27"/>
      <c r="F3494" s="27"/>
      <c r="G3494" s="27"/>
      <c r="H3494" s="101"/>
      <c r="I3494" s="27"/>
      <c r="J3494" s="27"/>
    </row>
    <row r="3495" spans="1:10" x14ac:dyDescent="0.25">
      <c r="A3495" s="27"/>
      <c r="B3495" s="27"/>
      <c r="C3495" s="27"/>
      <c r="D3495" s="27"/>
      <c r="E3495" s="27"/>
      <c r="F3495" s="27"/>
      <c r="G3495" s="27"/>
      <c r="H3495" s="101"/>
      <c r="I3495" s="27"/>
      <c r="J3495" s="27"/>
    </row>
    <row r="3496" spans="1:10" x14ac:dyDescent="0.25">
      <c r="A3496" s="27"/>
      <c r="B3496" s="27"/>
      <c r="C3496" s="27"/>
      <c r="D3496" s="27"/>
      <c r="E3496" s="27"/>
      <c r="F3496" s="27"/>
      <c r="G3496" s="27"/>
      <c r="H3496" s="101"/>
      <c r="I3496" s="27"/>
      <c r="J3496" s="27"/>
    </row>
    <row r="3497" spans="1:10" x14ac:dyDescent="0.25">
      <c r="A3497" s="27"/>
      <c r="B3497" s="27"/>
      <c r="C3497" s="27"/>
      <c r="D3497" s="27"/>
      <c r="E3497" s="27"/>
      <c r="F3497" s="27"/>
      <c r="G3497" s="27"/>
      <c r="H3497" s="101"/>
      <c r="I3497" s="27"/>
      <c r="J3497" s="27"/>
    </row>
    <row r="3498" spans="1:10" x14ac:dyDescent="0.25">
      <c r="A3498" s="27"/>
      <c r="B3498" s="27"/>
      <c r="C3498" s="27"/>
      <c r="D3498" s="27"/>
      <c r="E3498" s="27"/>
      <c r="F3498" s="27"/>
      <c r="G3498" s="27"/>
      <c r="H3498" s="101"/>
      <c r="I3498" s="27"/>
      <c r="J3498" s="27"/>
    </row>
    <row r="3499" spans="1:10" x14ac:dyDescent="0.25">
      <c r="A3499" s="27"/>
      <c r="B3499" s="27"/>
      <c r="C3499" s="27"/>
      <c r="D3499" s="27"/>
      <c r="E3499" s="27"/>
      <c r="F3499" s="27"/>
      <c r="G3499" s="27"/>
      <c r="H3499" s="101"/>
      <c r="I3499" s="27"/>
      <c r="J3499" s="27"/>
    </row>
    <row r="3500" spans="1:10" x14ac:dyDescent="0.25">
      <c r="A3500" s="27"/>
      <c r="B3500" s="27"/>
      <c r="C3500" s="27"/>
      <c r="D3500" s="27"/>
      <c r="E3500" s="27"/>
      <c r="F3500" s="27"/>
      <c r="G3500" s="27"/>
      <c r="H3500" s="101"/>
      <c r="I3500" s="27"/>
      <c r="J3500" s="27"/>
    </row>
    <row r="3501" spans="1:10" x14ac:dyDescent="0.25">
      <c r="A3501" s="27"/>
      <c r="B3501" s="27"/>
      <c r="C3501" s="27"/>
      <c r="D3501" s="27"/>
      <c r="E3501" s="27"/>
      <c r="F3501" s="27"/>
      <c r="G3501" s="27"/>
      <c r="H3501" s="101"/>
      <c r="I3501" s="27"/>
      <c r="J3501" s="27"/>
    </row>
    <row r="3502" spans="1:10" x14ac:dyDescent="0.25">
      <c r="A3502" s="27"/>
      <c r="B3502" s="27"/>
      <c r="C3502" s="27"/>
      <c r="D3502" s="27"/>
      <c r="E3502" s="27"/>
      <c r="F3502" s="27"/>
      <c r="G3502" s="27"/>
      <c r="H3502" s="101"/>
      <c r="I3502" s="27"/>
      <c r="J3502" s="27"/>
    </row>
    <row r="3503" spans="1:10" x14ac:dyDescent="0.25">
      <c r="A3503" s="27"/>
      <c r="B3503" s="27"/>
      <c r="C3503" s="27"/>
      <c r="D3503" s="27"/>
      <c r="E3503" s="27"/>
      <c r="F3503" s="27"/>
      <c r="G3503" s="27"/>
      <c r="H3503" s="101"/>
      <c r="I3503" s="27"/>
      <c r="J3503" s="27"/>
    </row>
    <row r="3504" spans="1:10" x14ac:dyDescent="0.25">
      <c r="A3504" s="27"/>
      <c r="B3504" s="27"/>
      <c r="C3504" s="27"/>
      <c r="D3504" s="27"/>
      <c r="E3504" s="27"/>
      <c r="F3504" s="27"/>
      <c r="G3504" s="27"/>
      <c r="H3504" s="101"/>
      <c r="I3504" s="27"/>
      <c r="J3504" s="27"/>
    </row>
    <row r="3505" spans="1:10" x14ac:dyDescent="0.25">
      <c r="A3505" s="27"/>
      <c r="B3505" s="27"/>
      <c r="C3505" s="27"/>
      <c r="D3505" s="27"/>
      <c r="E3505" s="27"/>
      <c r="F3505" s="27"/>
      <c r="G3505" s="27"/>
      <c r="H3505" s="101"/>
      <c r="I3505" s="27"/>
      <c r="J3505" s="27"/>
    </row>
    <row r="3506" spans="1:10" x14ac:dyDescent="0.25">
      <c r="A3506" s="27"/>
      <c r="B3506" s="27"/>
      <c r="C3506" s="27"/>
      <c r="D3506" s="27"/>
      <c r="E3506" s="27"/>
      <c r="F3506" s="27"/>
      <c r="G3506" s="27"/>
      <c r="H3506" s="101"/>
      <c r="I3506" s="27"/>
      <c r="J3506" s="27"/>
    </row>
    <row r="3507" spans="1:10" x14ac:dyDescent="0.25">
      <c r="A3507" s="27"/>
      <c r="B3507" s="27"/>
      <c r="C3507" s="27"/>
      <c r="D3507" s="27"/>
      <c r="E3507" s="27"/>
      <c r="F3507" s="27"/>
      <c r="G3507" s="27"/>
      <c r="H3507" s="101"/>
      <c r="I3507" s="27"/>
      <c r="J3507" s="27"/>
    </row>
    <row r="3508" spans="1:10" x14ac:dyDescent="0.25">
      <c r="A3508" s="27"/>
      <c r="B3508" s="27"/>
      <c r="C3508" s="27"/>
      <c r="D3508" s="27"/>
      <c r="E3508" s="27"/>
      <c r="F3508" s="27"/>
      <c r="G3508" s="27"/>
      <c r="H3508" s="101"/>
      <c r="I3508" s="27"/>
      <c r="J3508" s="27"/>
    </row>
    <row r="3509" spans="1:10" x14ac:dyDescent="0.25">
      <c r="A3509" s="27"/>
      <c r="B3509" s="27"/>
      <c r="C3509" s="27"/>
      <c r="D3509" s="27"/>
      <c r="E3509" s="27"/>
      <c r="F3509" s="27"/>
      <c r="G3509" s="27"/>
      <c r="H3509" s="101"/>
      <c r="I3509" s="27"/>
      <c r="J3509" s="27"/>
    </row>
    <row r="3510" spans="1:10" x14ac:dyDescent="0.25">
      <c r="A3510" s="27"/>
      <c r="B3510" s="27"/>
      <c r="C3510" s="27"/>
      <c r="D3510" s="27"/>
      <c r="E3510" s="27"/>
      <c r="F3510" s="27"/>
      <c r="G3510" s="27"/>
      <c r="H3510" s="101"/>
      <c r="I3510" s="27"/>
      <c r="J3510" s="27"/>
    </row>
    <row r="3511" spans="1:10" x14ac:dyDescent="0.25">
      <c r="A3511" s="27"/>
      <c r="B3511" s="27"/>
      <c r="C3511" s="27"/>
      <c r="D3511" s="27"/>
      <c r="E3511" s="27"/>
      <c r="F3511" s="27"/>
      <c r="G3511" s="27"/>
      <c r="H3511" s="101"/>
      <c r="I3511" s="27"/>
      <c r="J3511" s="27"/>
    </row>
    <row r="3512" spans="1:10" x14ac:dyDescent="0.25">
      <c r="A3512" s="27"/>
      <c r="B3512" s="27"/>
      <c r="C3512" s="27"/>
      <c r="D3512" s="27"/>
      <c r="E3512" s="27"/>
      <c r="F3512" s="27"/>
      <c r="G3512" s="27"/>
      <c r="H3512" s="101"/>
      <c r="I3512" s="27"/>
      <c r="J3512" s="27"/>
    </row>
    <row r="3513" spans="1:10" x14ac:dyDescent="0.25">
      <c r="A3513" s="27"/>
      <c r="B3513" s="27"/>
      <c r="C3513" s="27"/>
      <c r="D3513" s="27"/>
      <c r="E3513" s="27"/>
      <c r="F3513" s="27"/>
      <c r="G3513" s="27"/>
      <c r="H3513" s="101"/>
      <c r="I3513" s="27"/>
      <c r="J3513" s="27"/>
    </row>
    <row r="3514" spans="1:10" x14ac:dyDescent="0.25">
      <c r="A3514" s="27"/>
      <c r="B3514" s="27"/>
      <c r="C3514" s="27"/>
      <c r="D3514" s="27"/>
      <c r="E3514" s="27"/>
      <c r="F3514" s="27"/>
      <c r="G3514" s="27"/>
      <c r="H3514" s="101"/>
      <c r="I3514" s="27"/>
      <c r="J3514" s="27"/>
    </row>
    <row r="3515" spans="1:10" x14ac:dyDescent="0.25">
      <c r="A3515" s="27"/>
      <c r="B3515" s="27"/>
      <c r="C3515" s="27"/>
      <c r="D3515" s="27"/>
      <c r="E3515" s="27"/>
      <c r="F3515" s="27"/>
      <c r="G3515" s="27"/>
      <c r="H3515" s="101"/>
      <c r="I3515" s="27"/>
      <c r="J3515" s="27"/>
    </row>
    <row r="3516" spans="1:10" x14ac:dyDescent="0.25">
      <c r="A3516" s="27"/>
      <c r="B3516" s="27"/>
      <c r="C3516" s="27"/>
      <c r="D3516" s="27"/>
      <c r="E3516" s="27"/>
      <c r="F3516" s="27"/>
      <c r="G3516" s="27"/>
      <c r="H3516" s="101"/>
      <c r="I3516" s="27"/>
      <c r="J3516" s="27"/>
    </row>
    <row r="3517" spans="1:10" x14ac:dyDescent="0.25">
      <c r="A3517" s="27"/>
      <c r="B3517" s="27"/>
      <c r="C3517" s="27"/>
      <c r="D3517" s="27"/>
      <c r="E3517" s="27"/>
      <c r="F3517" s="27"/>
      <c r="G3517" s="27"/>
      <c r="H3517" s="101"/>
      <c r="I3517" s="27"/>
      <c r="J3517" s="27"/>
    </row>
    <row r="3518" spans="1:10" x14ac:dyDescent="0.25">
      <c r="A3518" s="27"/>
      <c r="B3518" s="27"/>
      <c r="C3518" s="27"/>
      <c r="D3518" s="27"/>
      <c r="E3518" s="27"/>
      <c r="F3518" s="27"/>
      <c r="G3518" s="27"/>
      <c r="H3518" s="101"/>
      <c r="I3518" s="27"/>
      <c r="J3518" s="27"/>
    </row>
    <row r="3519" spans="1:10" x14ac:dyDescent="0.25">
      <c r="A3519" s="27"/>
      <c r="B3519" s="27"/>
      <c r="C3519" s="27"/>
      <c r="D3519" s="27"/>
      <c r="E3519" s="27"/>
      <c r="F3519" s="27"/>
      <c r="G3519" s="27"/>
      <c r="H3519" s="101"/>
      <c r="I3519" s="27"/>
      <c r="J3519" s="27"/>
    </row>
    <row r="3520" spans="1:10" x14ac:dyDescent="0.25">
      <c r="A3520" s="27"/>
      <c r="B3520" s="27"/>
      <c r="C3520" s="27"/>
      <c r="D3520" s="27"/>
      <c r="E3520" s="27"/>
      <c r="F3520" s="27"/>
      <c r="G3520" s="27"/>
      <c r="H3520" s="101"/>
      <c r="I3520" s="27"/>
      <c r="J3520" s="27"/>
    </row>
    <row r="3521" spans="1:10" x14ac:dyDescent="0.25">
      <c r="A3521" s="27"/>
      <c r="B3521" s="27"/>
      <c r="C3521" s="27"/>
      <c r="D3521" s="27"/>
      <c r="E3521" s="27"/>
      <c r="F3521" s="27"/>
      <c r="G3521" s="27"/>
      <c r="H3521" s="101"/>
      <c r="I3521" s="27"/>
      <c r="J3521" s="27"/>
    </row>
    <row r="3522" spans="1:10" x14ac:dyDescent="0.25">
      <c r="A3522" s="27"/>
      <c r="B3522" s="27"/>
      <c r="C3522" s="27"/>
      <c r="D3522" s="27"/>
      <c r="E3522" s="27"/>
      <c r="F3522" s="27"/>
      <c r="G3522" s="27"/>
      <c r="H3522" s="101"/>
      <c r="I3522" s="27"/>
      <c r="J3522" s="27"/>
    </row>
    <row r="3523" spans="1:10" x14ac:dyDescent="0.25">
      <c r="A3523" s="27"/>
      <c r="B3523" s="27"/>
      <c r="C3523" s="27"/>
      <c r="D3523" s="27"/>
      <c r="E3523" s="27"/>
      <c r="F3523" s="27"/>
      <c r="G3523" s="27"/>
      <c r="H3523" s="101"/>
      <c r="I3523" s="27"/>
      <c r="J3523" s="27"/>
    </row>
    <row r="3524" spans="1:10" x14ac:dyDescent="0.25">
      <c r="A3524" s="27"/>
      <c r="B3524" s="27"/>
      <c r="C3524" s="27"/>
      <c r="D3524" s="27"/>
      <c r="E3524" s="27"/>
      <c r="F3524" s="27"/>
      <c r="G3524" s="27"/>
      <c r="H3524" s="101"/>
      <c r="I3524" s="27"/>
      <c r="J3524" s="27"/>
    </row>
    <row r="3525" spans="1:10" x14ac:dyDescent="0.25">
      <c r="A3525" s="27"/>
      <c r="B3525" s="27"/>
      <c r="C3525" s="27"/>
      <c r="D3525" s="27"/>
      <c r="E3525" s="27"/>
      <c r="F3525" s="27"/>
      <c r="G3525" s="27"/>
      <c r="H3525" s="101"/>
      <c r="I3525" s="27"/>
      <c r="J3525" s="27"/>
    </row>
    <row r="3526" spans="1:10" x14ac:dyDescent="0.25">
      <c r="A3526" s="27"/>
      <c r="B3526" s="27"/>
      <c r="C3526" s="27"/>
      <c r="D3526" s="27"/>
      <c r="E3526" s="27"/>
      <c r="F3526" s="27"/>
      <c r="G3526" s="27"/>
      <c r="H3526" s="101"/>
      <c r="I3526" s="27"/>
      <c r="J3526" s="27"/>
    </row>
    <row r="3527" spans="1:10" x14ac:dyDescent="0.25">
      <c r="A3527" s="27"/>
      <c r="B3527" s="27"/>
      <c r="C3527" s="27"/>
      <c r="D3527" s="27"/>
      <c r="E3527" s="27"/>
      <c r="F3527" s="27"/>
      <c r="G3527" s="27"/>
      <c r="H3527" s="101"/>
      <c r="I3527" s="27"/>
      <c r="J3527" s="27"/>
    </row>
    <row r="3528" spans="1:10" x14ac:dyDescent="0.25">
      <c r="A3528" s="27"/>
      <c r="B3528" s="27"/>
      <c r="C3528" s="27"/>
      <c r="D3528" s="27"/>
      <c r="E3528" s="27"/>
      <c r="F3528" s="27"/>
      <c r="G3528" s="27"/>
      <c r="H3528" s="101"/>
      <c r="I3528" s="27"/>
      <c r="J3528" s="27"/>
    </row>
    <row r="3529" spans="1:10" x14ac:dyDescent="0.25">
      <c r="A3529" s="27"/>
      <c r="B3529" s="27"/>
      <c r="C3529" s="27"/>
      <c r="D3529" s="27"/>
      <c r="E3529" s="27"/>
      <c r="F3529" s="27"/>
      <c r="G3529" s="27"/>
      <c r="H3529" s="101"/>
      <c r="I3529" s="27"/>
      <c r="J3529" s="27"/>
    </row>
    <row r="3530" spans="1:10" x14ac:dyDescent="0.25">
      <c r="A3530" s="27"/>
      <c r="B3530" s="27"/>
      <c r="C3530" s="27"/>
      <c r="D3530" s="27"/>
      <c r="E3530" s="27"/>
      <c r="F3530" s="27"/>
      <c r="G3530" s="27"/>
      <c r="H3530" s="101"/>
      <c r="I3530" s="27"/>
      <c r="J3530" s="27"/>
    </row>
    <row r="3531" spans="1:10" x14ac:dyDescent="0.25">
      <c r="A3531" s="27"/>
      <c r="B3531" s="27"/>
      <c r="C3531" s="27"/>
      <c r="D3531" s="27"/>
      <c r="E3531" s="27"/>
      <c r="F3531" s="27"/>
      <c r="G3531" s="27"/>
      <c r="H3531" s="101"/>
      <c r="I3531" s="27"/>
      <c r="J3531" s="27"/>
    </row>
    <row r="3532" spans="1:10" x14ac:dyDescent="0.25">
      <c r="A3532" s="27"/>
      <c r="B3532" s="27"/>
      <c r="C3532" s="27"/>
      <c r="D3532" s="27"/>
      <c r="E3532" s="27"/>
      <c r="F3532" s="27"/>
      <c r="G3532" s="27"/>
      <c r="H3532" s="101"/>
      <c r="I3532" s="27"/>
      <c r="J3532" s="27"/>
    </row>
    <row r="3533" spans="1:10" x14ac:dyDescent="0.25">
      <c r="A3533" s="27"/>
      <c r="B3533" s="27"/>
      <c r="C3533" s="27"/>
      <c r="D3533" s="27"/>
      <c r="E3533" s="27"/>
      <c r="F3533" s="27"/>
      <c r="G3533" s="27"/>
      <c r="H3533" s="101"/>
      <c r="I3533" s="27"/>
      <c r="J3533" s="27"/>
    </row>
    <row r="3534" spans="1:10" x14ac:dyDescent="0.25">
      <c r="A3534" s="27"/>
      <c r="B3534" s="27"/>
      <c r="C3534" s="27"/>
      <c r="D3534" s="27"/>
      <c r="E3534" s="27"/>
      <c r="F3534" s="27"/>
      <c r="G3534" s="27"/>
      <c r="H3534" s="101"/>
      <c r="I3534" s="27"/>
      <c r="J3534" s="27"/>
    </row>
    <row r="3535" spans="1:10" x14ac:dyDescent="0.25">
      <c r="A3535" s="27"/>
      <c r="B3535" s="27"/>
      <c r="C3535" s="27"/>
      <c r="D3535" s="27"/>
      <c r="E3535" s="27"/>
      <c r="F3535" s="27"/>
      <c r="G3535" s="27"/>
      <c r="H3535" s="101"/>
      <c r="I3535" s="27"/>
      <c r="J3535" s="27"/>
    </row>
    <row r="3536" spans="1:10" x14ac:dyDescent="0.25">
      <c r="A3536" s="27"/>
      <c r="B3536" s="27"/>
      <c r="C3536" s="27"/>
      <c r="D3536" s="27"/>
      <c r="E3536" s="27"/>
      <c r="F3536" s="27"/>
      <c r="G3536" s="27"/>
      <c r="H3536" s="101"/>
      <c r="I3536" s="27"/>
      <c r="J3536" s="27"/>
    </row>
    <row r="3537" spans="1:10" x14ac:dyDescent="0.25">
      <c r="A3537" s="27"/>
      <c r="B3537" s="27"/>
      <c r="C3537" s="27"/>
      <c r="D3537" s="27"/>
      <c r="E3537" s="27"/>
      <c r="F3537" s="27"/>
      <c r="G3537" s="27"/>
      <c r="H3537" s="101"/>
      <c r="I3537" s="27"/>
      <c r="J3537" s="27"/>
    </row>
    <row r="3538" spans="1:10" x14ac:dyDescent="0.25">
      <c r="A3538" s="27"/>
      <c r="B3538" s="27"/>
      <c r="C3538" s="27"/>
      <c r="D3538" s="27"/>
      <c r="E3538" s="27"/>
      <c r="F3538" s="27"/>
      <c r="G3538" s="27"/>
      <c r="H3538" s="101"/>
      <c r="I3538" s="27"/>
      <c r="J3538" s="27"/>
    </row>
    <row r="3539" spans="1:10" x14ac:dyDescent="0.25">
      <c r="A3539" s="27"/>
      <c r="B3539" s="27"/>
      <c r="C3539" s="27"/>
      <c r="D3539" s="27"/>
      <c r="E3539" s="27"/>
      <c r="F3539" s="27"/>
      <c r="G3539" s="27"/>
      <c r="H3539" s="101"/>
      <c r="I3539" s="27"/>
      <c r="J3539" s="27"/>
    </row>
    <row r="3540" spans="1:10" x14ac:dyDescent="0.25">
      <c r="A3540" s="27"/>
      <c r="B3540" s="27"/>
      <c r="C3540" s="27"/>
      <c r="D3540" s="27"/>
      <c r="E3540" s="27"/>
      <c r="F3540" s="27"/>
      <c r="G3540" s="27"/>
      <c r="H3540" s="101"/>
      <c r="I3540" s="27"/>
      <c r="J3540" s="27"/>
    </row>
    <row r="3541" spans="1:10" x14ac:dyDescent="0.25">
      <c r="A3541" s="27"/>
      <c r="B3541" s="27"/>
      <c r="C3541" s="27"/>
      <c r="D3541" s="27"/>
      <c r="E3541" s="27"/>
      <c r="F3541" s="27"/>
      <c r="G3541" s="27"/>
      <c r="H3541" s="101"/>
      <c r="I3541" s="27"/>
      <c r="J3541" s="27"/>
    </row>
    <row r="3542" spans="1:10" x14ac:dyDescent="0.25">
      <c r="A3542" s="27"/>
      <c r="B3542" s="27"/>
      <c r="C3542" s="27"/>
      <c r="D3542" s="27"/>
      <c r="E3542" s="27"/>
      <c r="F3542" s="27"/>
      <c r="G3542" s="27"/>
      <c r="H3542" s="101"/>
      <c r="I3542" s="27"/>
      <c r="J3542" s="27"/>
    </row>
    <row r="3543" spans="1:10" x14ac:dyDescent="0.25">
      <c r="A3543" s="27"/>
      <c r="B3543" s="27"/>
      <c r="C3543" s="27"/>
      <c r="D3543" s="27"/>
      <c r="E3543" s="27"/>
      <c r="F3543" s="27"/>
      <c r="G3543" s="27"/>
      <c r="H3543" s="101"/>
      <c r="I3543" s="27"/>
      <c r="J3543" s="27"/>
    </row>
    <row r="3544" spans="1:10" x14ac:dyDescent="0.25">
      <c r="A3544" s="27"/>
      <c r="B3544" s="27"/>
      <c r="C3544" s="27"/>
      <c r="D3544" s="27"/>
      <c r="E3544" s="27"/>
      <c r="F3544" s="27"/>
      <c r="G3544" s="27"/>
      <c r="H3544" s="101"/>
      <c r="I3544" s="27"/>
      <c r="J3544" s="27"/>
    </row>
    <row r="3545" spans="1:10" x14ac:dyDescent="0.25">
      <c r="A3545" s="27"/>
      <c r="B3545" s="27"/>
      <c r="C3545" s="27"/>
      <c r="D3545" s="27"/>
      <c r="E3545" s="27"/>
      <c r="F3545" s="27"/>
      <c r="G3545" s="27"/>
      <c r="H3545" s="101"/>
      <c r="I3545" s="27"/>
      <c r="J3545" s="27"/>
    </row>
    <row r="3546" spans="1:10" x14ac:dyDescent="0.25">
      <c r="A3546" s="27"/>
      <c r="B3546" s="27"/>
      <c r="C3546" s="27"/>
      <c r="D3546" s="27"/>
      <c r="E3546" s="27"/>
      <c r="F3546" s="27"/>
      <c r="G3546" s="27"/>
      <c r="H3546" s="101"/>
      <c r="I3546" s="27"/>
      <c r="J3546" s="27"/>
    </row>
    <row r="3547" spans="1:10" x14ac:dyDescent="0.25">
      <c r="A3547" s="27"/>
      <c r="B3547" s="27"/>
      <c r="C3547" s="27"/>
      <c r="D3547" s="27"/>
      <c r="E3547" s="27"/>
      <c r="F3547" s="27"/>
      <c r="G3547" s="27"/>
      <c r="H3547" s="101"/>
      <c r="I3547" s="27"/>
      <c r="J3547" s="27"/>
    </row>
    <row r="3548" spans="1:10" x14ac:dyDescent="0.25">
      <c r="A3548" s="27"/>
      <c r="B3548" s="27"/>
      <c r="C3548" s="27"/>
      <c r="D3548" s="27"/>
      <c r="E3548" s="27"/>
      <c r="F3548" s="27"/>
      <c r="G3548" s="27"/>
      <c r="H3548" s="101"/>
      <c r="I3548" s="27"/>
      <c r="J3548" s="27"/>
    </row>
    <row r="3549" spans="1:10" x14ac:dyDescent="0.25">
      <c r="A3549" s="27"/>
      <c r="B3549" s="27"/>
      <c r="C3549" s="27"/>
      <c r="D3549" s="27"/>
      <c r="E3549" s="27"/>
      <c r="F3549" s="27"/>
      <c r="G3549" s="27"/>
      <c r="H3549" s="101"/>
      <c r="I3549" s="27"/>
      <c r="J3549" s="27"/>
    </row>
    <row r="3550" spans="1:10" x14ac:dyDescent="0.25">
      <c r="A3550" s="27"/>
      <c r="B3550" s="27"/>
      <c r="C3550" s="27"/>
      <c r="D3550" s="27"/>
      <c r="E3550" s="27"/>
      <c r="F3550" s="27"/>
      <c r="G3550" s="27"/>
      <c r="H3550" s="101"/>
      <c r="I3550" s="27"/>
      <c r="J3550" s="27"/>
    </row>
    <row r="3551" spans="1:10" x14ac:dyDescent="0.25">
      <c r="A3551" s="27"/>
      <c r="B3551" s="27"/>
      <c r="C3551" s="27"/>
      <c r="D3551" s="27"/>
      <c r="E3551" s="27"/>
      <c r="F3551" s="27"/>
      <c r="G3551" s="27"/>
      <c r="H3551" s="101"/>
      <c r="I3551" s="27"/>
      <c r="J3551" s="27"/>
    </row>
    <row r="3552" spans="1:10" x14ac:dyDescent="0.25">
      <c r="A3552" s="27"/>
      <c r="B3552" s="27"/>
      <c r="C3552" s="27"/>
      <c r="D3552" s="27"/>
      <c r="E3552" s="27"/>
      <c r="F3552" s="27"/>
      <c r="G3552" s="27"/>
      <c r="H3552" s="101"/>
      <c r="I3552" s="27"/>
      <c r="J3552" s="27"/>
    </row>
    <row r="3553" spans="1:10" x14ac:dyDescent="0.25">
      <c r="A3553" s="27"/>
      <c r="B3553" s="27"/>
      <c r="C3553" s="27"/>
      <c r="D3553" s="27"/>
      <c r="E3553" s="27"/>
      <c r="F3553" s="27"/>
      <c r="G3553" s="27"/>
      <c r="H3553" s="101"/>
      <c r="I3553" s="27"/>
      <c r="J3553" s="27"/>
    </row>
    <row r="3554" spans="1:10" x14ac:dyDescent="0.25">
      <c r="A3554" s="27"/>
      <c r="B3554" s="27"/>
      <c r="C3554" s="27"/>
      <c r="D3554" s="27"/>
      <c r="E3554" s="27"/>
      <c r="F3554" s="27"/>
      <c r="G3554" s="27"/>
      <c r="H3554" s="101"/>
      <c r="I3554" s="27"/>
      <c r="J3554" s="27"/>
    </row>
    <row r="3555" spans="1:10" x14ac:dyDescent="0.25">
      <c r="A3555" s="27"/>
      <c r="B3555" s="27"/>
      <c r="C3555" s="27"/>
      <c r="D3555" s="27"/>
      <c r="E3555" s="27"/>
      <c r="F3555" s="27"/>
      <c r="G3555" s="27"/>
      <c r="H3555" s="101"/>
      <c r="I3555" s="27"/>
      <c r="J3555" s="27"/>
    </row>
    <row r="3556" spans="1:10" x14ac:dyDescent="0.25">
      <c r="A3556" s="27"/>
      <c r="B3556" s="27"/>
      <c r="C3556" s="27"/>
      <c r="D3556" s="27"/>
      <c r="E3556" s="27"/>
      <c r="F3556" s="27"/>
      <c r="G3556" s="27"/>
      <c r="H3556" s="101"/>
      <c r="I3556" s="27"/>
      <c r="J3556" s="27"/>
    </row>
    <row r="3557" spans="1:10" x14ac:dyDescent="0.25">
      <c r="A3557" s="27"/>
      <c r="B3557" s="27"/>
      <c r="C3557" s="27"/>
      <c r="D3557" s="27"/>
      <c r="E3557" s="27"/>
      <c r="F3557" s="27"/>
      <c r="G3557" s="27"/>
      <c r="H3557" s="101"/>
      <c r="I3557" s="27"/>
      <c r="J3557" s="27"/>
    </row>
    <row r="3558" spans="1:10" x14ac:dyDescent="0.25">
      <c r="A3558" s="27"/>
      <c r="B3558" s="27"/>
      <c r="C3558" s="27"/>
      <c r="D3558" s="27"/>
      <c r="E3558" s="27"/>
      <c r="F3558" s="27"/>
      <c r="G3558" s="27"/>
      <c r="H3558" s="101"/>
      <c r="I3558" s="27"/>
      <c r="J3558" s="27"/>
    </row>
    <row r="3559" spans="1:10" x14ac:dyDescent="0.25">
      <c r="A3559" s="27"/>
      <c r="B3559" s="27"/>
      <c r="C3559" s="27"/>
      <c r="D3559" s="27"/>
      <c r="E3559" s="27"/>
      <c r="F3559" s="27"/>
      <c r="G3559" s="27"/>
      <c r="H3559" s="101"/>
      <c r="I3559" s="27"/>
      <c r="J3559" s="27"/>
    </row>
    <row r="3560" spans="1:10" x14ac:dyDescent="0.25">
      <c r="A3560" s="27"/>
      <c r="B3560" s="27"/>
      <c r="C3560" s="27"/>
      <c r="D3560" s="27"/>
      <c r="E3560" s="27"/>
      <c r="F3560" s="27"/>
      <c r="G3560" s="27"/>
      <c r="H3560" s="101"/>
      <c r="I3560" s="27"/>
      <c r="J3560" s="27"/>
    </row>
    <row r="3561" spans="1:10" x14ac:dyDescent="0.25">
      <c r="A3561" s="27"/>
      <c r="B3561" s="27"/>
      <c r="C3561" s="27"/>
      <c r="D3561" s="27"/>
      <c r="E3561" s="27"/>
      <c r="F3561" s="27"/>
      <c r="G3561" s="27"/>
      <c r="H3561" s="101"/>
      <c r="I3561" s="27"/>
      <c r="J3561" s="27"/>
    </row>
    <row r="3562" spans="1:10" x14ac:dyDescent="0.25">
      <c r="A3562" s="27"/>
      <c r="B3562" s="27"/>
      <c r="C3562" s="27"/>
      <c r="D3562" s="27"/>
      <c r="E3562" s="27"/>
      <c r="F3562" s="27"/>
      <c r="G3562" s="27"/>
      <c r="H3562" s="101"/>
      <c r="I3562" s="27"/>
      <c r="J3562" s="27"/>
    </row>
    <row r="3563" spans="1:10" x14ac:dyDescent="0.25">
      <c r="A3563" s="27"/>
      <c r="B3563" s="27"/>
      <c r="C3563" s="27"/>
      <c r="D3563" s="27"/>
      <c r="E3563" s="27"/>
      <c r="F3563" s="27"/>
      <c r="G3563" s="27"/>
      <c r="H3563" s="101"/>
      <c r="I3563" s="27"/>
      <c r="J3563" s="27"/>
    </row>
    <row r="3564" spans="1:10" x14ac:dyDescent="0.25">
      <c r="A3564" s="27"/>
      <c r="B3564" s="27"/>
      <c r="C3564" s="27"/>
      <c r="D3564" s="27"/>
      <c r="E3564" s="27"/>
      <c r="F3564" s="27"/>
      <c r="G3564" s="27"/>
      <c r="H3564" s="101"/>
      <c r="I3564" s="27"/>
      <c r="J3564" s="27"/>
    </row>
    <row r="3565" spans="1:10" x14ac:dyDescent="0.25">
      <c r="A3565" s="27"/>
      <c r="B3565" s="27"/>
      <c r="C3565" s="27"/>
      <c r="D3565" s="27"/>
      <c r="E3565" s="27"/>
      <c r="F3565" s="27"/>
      <c r="G3565" s="27"/>
      <c r="H3565" s="101"/>
      <c r="I3565" s="27"/>
      <c r="J3565" s="27"/>
    </row>
    <row r="3566" spans="1:10" x14ac:dyDescent="0.25">
      <c r="A3566" s="27"/>
      <c r="B3566" s="27"/>
      <c r="C3566" s="27"/>
      <c r="D3566" s="27"/>
      <c r="E3566" s="27"/>
      <c r="F3566" s="27"/>
      <c r="G3566" s="27"/>
      <c r="H3566" s="101"/>
      <c r="I3566" s="27"/>
      <c r="J3566" s="27"/>
    </row>
    <row r="3567" spans="1:10" x14ac:dyDescent="0.25">
      <c r="A3567" s="27"/>
      <c r="B3567" s="27"/>
      <c r="C3567" s="27"/>
      <c r="D3567" s="27"/>
      <c r="E3567" s="27"/>
      <c r="F3567" s="27"/>
      <c r="G3567" s="27"/>
      <c r="H3567" s="101"/>
      <c r="I3567" s="27"/>
      <c r="J3567" s="27"/>
    </row>
    <row r="3568" spans="1:10" x14ac:dyDescent="0.25">
      <c r="A3568" s="27"/>
      <c r="B3568" s="27"/>
      <c r="C3568" s="27"/>
      <c r="D3568" s="27"/>
      <c r="E3568" s="27"/>
      <c r="F3568" s="27"/>
      <c r="G3568" s="27"/>
      <c r="H3568" s="101"/>
      <c r="I3568" s="27"/>
      <c r="J3568" s="27"/>
    </row>
    <row r="3569" spans="1:10" x14ac:dyDescent="0.25">
      <c r="A3569" s="27"/>
      <c r="B3569" s="27"/>
      <c r="C3569" s="27"/>
      <c r="D3569" s="27"/>
      <c r="E3569" s="27"/>
      <c r="F3569" s="27"/>
      <c r="G3569" s="27"/>
      <c r="H3569" s="101"/>
      <c r="I3569" s="27"/>
      <c r="J3569" s="27"/>
    </row>
    <row r="3570" spans="1:10" x14ac:dyDescent="0.25">
      <c r="A3570" s="27"/>
      <c r="B3570" s="27"/>
      <c r="C3570" s="27"/>
      <c r="D3570" s="27"/>
      <c r="E3570" s="27"/>
      <c r="F3570" s="27"/>
      <c r="G3570" s="27"/>
      <c r="H3570" s="101"/>
      <c r="I3570" s="27"/>
      <c r="J3570" s="27"/>
    </row>
    <row r="3571" spans="1:10" x14ac:dyDescent="0.25">
      <c r="A3571" s="27"/>
      <c r="B3571" s="27"/>
      <c r="C3571" s="27"/>
      <c r="D3571" s="27"/>
      <c r="E3571" s="27"/>
      <c r="F3571" s="27"/>
      <c r="G3571" s="27"/>
      <c r="H3571" s="101"/>
      <c r="I3571" s="27"/>
      <c r="J3571" s="27"/>
    </row>
    <row r="3572" spans="1:10" x14ac:dyDescent="0.25">
      <c r="A3572" s="27"/>
      <c r="B3572" s="27"/>
      <c r="C3572" s="27"/>
      <c r="D3572" s="27"/>
      <c r="E3572" s="27"/>
      <c r="F3572" s="27"/>
      <c r="G3572" s="27"/>
      <c r="H3572" s="101"/>
      <c r="I3572" s="27"/>
      <c r="J3572" s="27"/>
    </row>
    <row r="3573" spans="1:10" x14ac:dyDescent="0.25">
      <c r="A3573" s="27"/>
      <c r="B3573" s="27"/>
      <c r="C3573" s="27"/>
      <c r="D3573" s="27"/>
      <c r="E3573" s="27"/>
      <c r="F3573" s="27"/>
      <c r="G3573" s="27"/>
      <c r="H3573" s="101"/>
      <c r="I3573" s="27"/>
      <c r="J3573" s="27"/>
    </row>
    <row r="3574" spans="1:10" x14ac:dyDescent="0.25">
      <c r="A3574" s="27"/>
      <c r="B3574" s="27"/>
      <c r="C3574" s="27"/>
      <c r="D3574" s="27"/>
      <c r="E3574" s="27"/>
      <c r="F3574" s="27"/>
      <c r="G3574" s="27"/>
      <c r="H3574" s="101"/>
      <c r="I3574" s="27"/>
      <c r="J3574" s="27"/>
    </row>
    <row r="3575" spans="1:10" x14ac:dyDescent="0.25">
      <c r="A3575" s="27"/>
      <c r="B3575" s="27"/>
      <c r="C3575" s="27"/>
      <c r="D3575" s="27"/>
      <c r="E3575" s="27"/>
      <c r="F3575" s="27"/>
      <c r="G3575" s="27"/>
      <c r="H3575" s="101"/>
      <c r="I3575" s="27"/>
      <c r="J3575" s="27"/>
    </row>
    <row r="3576" spans="1:10" x14ac:dyDescent="0.25">
      <c r="A3576" s="27"/>
      <c r="B3576" s="27"/>
      <c r="C3576" s="27"/>
      <c r="D3576" s="27"/>
      <c r="E3576" s="27"/>
      <c r="F3576" s="27"/>
      <c r="G3576" s="27"/>
      <c r="H3576" s="101"/>
      <c r="I3576" s="27"/>
      <c r="J3576" s="27"/>
    </row>
    <row r="3577" spans="1:10" x14ac:dyDescent="0.25">
      <c r="A3577" s="27"/>
      <c r="B3577" s="27"/>
      <c r="C3577" s="27"/>
      <c r="D3577" s="27"/>
      <c r="E3577" s="27"/>
      <c r="F3577" s="27"/>
      <c r="G3577" s="27"/>
      <c r="H3577" s="101"/>
      <c r="I3577" s="27"/>
      <c r="J3577" s="27"/>
    </row>
    <row r="3578" spans="1:10" x14ac:dyDescent="0.25">
      <c r="A3578" s="27"/>
      <c r="B3578" s="27"/>
      <c r="C3578" s="27"/>
      <c r="D3578" s="27"/>
      <c r="E3578" s="27"/>
      <c r="F3578" s="27"/>
      <c r="G3578" s="27"/>
      <c r="H3578" s="101"/>
      <c r="I3578" s="27"/>
      <c r="J3578" s="27"/>
    </row>
    <row r="3579" spans="1:10" x14ac:dyDescent="0.25">
      <c r="A3579" s="27"/>
      <c r="B3579" s="27"/>
      <c r="C3579" s="27"/>
      <c r="D3579" s="27"/>
      <c r="E3579" s="27"/>
      <c r="F3579" s="27"/>
      <c r="G3579" s="27"/>
      <c r="H3579" s="101"/>
      <c r="I3579" s="27"/>
      <c r="J3579" s="27"/>
    </row>
    <row r="3580" spans="1:10" x14ac:dyDescent="0.25">
      <c r="A3580" s="27"/>
      <c r="B3580" s="27"/>
      <c r="C3580" s="27"/>
      <c r="D3580" s="27"/>
      <c r="E3580" s="27"/>
      <c r="F3580" s="27"/>
      <c r="G3580" s="27"/>
      <c r="H3580" s="101"/>
      <c r="I3580" s="27"/>
      <c r="J3580" s="27"/>
    </row>
    <row r="3581" spans="1:10" x14ac:dyDescent="0.25">
      <c r="A3581" s="27"/>
      <c r="B3581" s="27"/>
      <c r="C3581" s="27"/>
      <c r="D3581" s="27"/>
      <c r="E3581" s="27"/>
      <c r="F3581" s="27"/>
      <c r="G3581" s="27"/>
      <c r="H3581" s="101"/>
      <c r="I3581" s="27"/>
      <c r="J3581" s="27"/>
    </row>
    <row r="3582" spans="1:10" x14ac:dyDescent="0.25">
      <c r="A3582" s="27"/>
      <c r="B3582" s="27"/>
      <c r="C3582" s="27"/>
      <c r="D3582" s="27"/>
      <c r="E3582" s="27"/>
      <c r="F3582" s="27"/>
      <c r="G3582" s="27"/>
      <c r="H3582" s="101"/>
      <c r="I3582" s="27"/>
      <c r="J3582" s="27"/>
    </row>
    <row r="3583" spans="1:10" x14ac:dyDescent="0.25">
      <c r="A3583" s="27"/>
      <c r="B3583" s="27"/>
      <c r="C3583" s="27"/>
      <c r="D3583" s="27"/>
      <c r="E3583" s="27"/>
      <c r="F3583" s="27"/>
      <c r="G3583" s="27"/>
      <c r="H3583" s="101"/>
      <c r="I3583" s="27"/>
      <c r="J3583" s="27"/>
    </row>
    <row r="3584" spans="1:10" x14ac:dyDescent="0.25">
      <c r="A3584" s="27"/>
      <c r="B3584" s="27"/>
      <c r="C3584" s="27"/>
      <c r="D3584" s="27"/>
      <c r="E3584" s="27"/>
      <c r="F3584" s="27"/>
      <c r="G3584" s="27"/>
      <c r="H3584" s="101"/>
      <c r="I3584" s="27"/>
      <c r="J3584" s="27"/>
    </row>
    <row r="3585" spans="1:10" x14ac:dyDescent="0.25">
      <c r="A3585" s="27"/>
      <c r="B3585" s="27"/>
      <c r="C3585" s="27"/>
      <c r="D3585" s="27"/>
      <c r="E3585" s="27"/>
      <c r="F3585" s="27"/>
      <c r="G3585" s="27"/>
      <c r="H3585" s="101"/>
      <c r="I3585" s="27"/>
      <c r="J3585" s="27"/>
    </row>
    <row r="3586" spans="1:10" x14ac:dyDescent="0.25">
      <c r="A3586" s="27"/>
      <c r="B3586" s="27"/>
      <c r="C3586" s="27"/>
      <c r="D3586" s="27"/>
      <c r="E3586" s="27"/>
      <c r="F3586" s="27"/>
      <c r="G3586" s="27"/>
      <c r="H3586" s="101"/>
      <c r="I3586" s="27"/>
      <c r="J3586" s="27"/>
    </row>
    <row r="3587" spans="1:10" x14ac:dyDescent="0.25">
      <c r="A3587" s="27"/>
      <c r="B3587" s="27"/>
      <c r="C3587" s="27"/>
      <c r="D3587" s="27"/>
      <c r="E3587" s="27"/>
      <c r="F3587" s="27"/>
      <c r="G3587" s="27"/>
      <c r="H3587" s="101"/>
      <c r="I3587" s="27"/>
      <c r="J3587" s="27"/>
    </row>
    <row r="3588" spans="1:10" x14ac:dyDescent="0.25">
      <c r="A3588" s="27"/>
      <c r="B3588" s="27"/>
      <c r="C3588" s="27"/>
      <c r="D3588" s="27"/>
      <c r="E3588" s="27"/>
      <c r="F3588" s="27"/>
      <c r="G3588" s="27"/>
      <c r="H3588" s="101"/>
      <c r="I3588" s="27"/>
      <c r="J3588" s="27"/>
    </row>
    <row r="3589" spans="1:10" x14ac:dyDescent="0.25">
      <c r="A3589" s="27"/>
      <c r="B3589" s="27"/>
      <c r="C3589" s="27"/>
      <c r="D3589" s="27"/>
      <c r="E3589" s="27"/>
      <c r="F3589" s="27"/>
      <c r="G3589" s="27"/>
      <c r="H3589" s="101"/>
      <c r="I3589" s="27"/>
      <c r="J3589" s="27"/>
    </row>
    <row r="3590" spans="1:10" x14ac:dyDescent="0.25">
      <c r="A3590" s="27"/>
      <c r="B3590" s="27"/>
      <c r="C3590" s="27"/>
      <c r="D3590" s="27"/>
      <c r="E3590" s="27"/>
      <c r="F3590" s="27"/>
      <c r="G3590" s="27"/>
      <c r="H3590" s="101"/>
      <c r="I3590" s="27"/>
      <c r="J3590" s="27"/>
    </row>
    <row r="3591" spans="1:10" x14ac:dyDescent="0.25">
      <c r="A3591" s="27"/>
      <c r="B3591" s="27"/>
      <c r="C3591" s="27"/>
      <c r="D3591" s="27"/>
      <c r="E3591" s="27"/>
      <c r="F3591" s="27"/>
      <c r="G3591" s="27"/>
      <c r="H3591" s="101"/>
      <c r="I3591" s="27"/>
      <c r="J3591" s="27"/>
    </row>
    <row r="3592" spans="1:10" x14ac:dyDescent="0.25">
      <c r="A3592" s="27"/>
      <c r="B3592" s="27"/>
      <c r="C3592" s="27"/>
      <c r="D3592" s="27"/>
      <c r="E3592" s="27"/>
      <c r="F3592" s="27"/>
      <c r="G3592" s="27"/>
      <c r="H3592" s="101"/>
      <c r="I3592" s="27"/>
      <c r="J3592" s="27"/>
    </row>
    <row r="3593" spans="1:10" x14ac:dyDescent="0.25">
      <c r="A3593" s="27"/>
      <c r="B3593" s="27"/>
      <c r="C3593" s="27"/>
      <c r="D3593" s="27"/>
      <c r="E3593" s="27"/>
      <c r="F3593" s="27"/>
      <c r="G3593" s="27"/>
      <c r="H3593" s="101"/>
      <c r="I3593" s="27"/>
      <c r="J3593" s="27"/>
    </row>
    <row r="3594" spans="1:10" x14ac:dyDescent="0.25">
      <c r="A3594" s="27"/>
      <c r="B3594" s="27"/>
      <c r="C3594" s="27"/>
      <c r="D3594" s="27"/>
      <c r="E3594" s="27"/>
      <c r="F3594" s="27"/>
      <c r="G3594" s="27"/>
      <c r="H3594" s="101"/>
      <c r="I3594" s="27"/>
      <c r="J3594" s="27"/>
    </row>
    <row r="3595" spans="1:10" x14ac:dyDescent="0.25">
      <c r="A3595" s="27"/>
      <c r="B3595" s="27"/>
      <c r="C3595" s="27"/>
      <c r="D3595" s="27"/>
      <c r="E3595" s="27"/>
      <c r="F3595" s="27"/>
      <c r="G3595" s="27"/>
      <c r="H3595" s="101"/>
      <c r="I3595" s="27"/>
      <c r="J3595" s="27"/>
    </row>
    <row r="3596" spans="1:10" x14ac:dyDescent="0.25">
      <c r="A3596" s="27"/>
      <c r="B3596" s="27"/>
      <c r="C3596" s="27"/>
      <c r="D3596" s="27"/>
      <c r="E3596" s="27"/>
      <c r="F3596" s="27"/>
      <c r="G3596" s="27"/>
      <c r="H3596" s="101"/>
      <c r="I3596" s="27"/>
      <c r="J3596" s="27"/>
    </row>
    <row r="3597" spans="1:10" x14ac:dyDescent="0.25">
      <c r="A3597" s="27"/>
      <c r="B3597" s="27"/>
      <c r="C3597" s="27"/>
      <c r="D3597" s="27"/>
      <c r="E3597" s="27"/>
      <c r="F3597" s="27"/>
      <c r="G3597" s="27"/>
      <c r="H3597" s="101"/>
      <c r="I3597" s="27"/>
      <c r="J3597" s="27"/>
    </row>
    <row r="3598" spans="1:10" x14ac:dyDescent="0.25">
      <c r="A3598" s="27"/>
      <c r="B3598" s="27"/>
      <c r="C3598" s="27"/>
      <c r="D3598" s="27"/>
      <c r="E3598" s="27"/>
      <c r="F3598" s="27"/>
      <c r="G3598" s="27"/>
      <c r="H3598" s="101"/>
      <c r="I3598" s="27"/>
      <c r="J3598" s="27"/>
    </row>
    <row r="3599" spans="1:10" x14ac:dyDescent="0.25">
      <c r="A3599" s="27"/>
      <c r="B3599" s="27"/>
      <c r="C3599" s="27"/>
      <c r="D3599" s="27"/>
      <c r="E3599" s="27"/>
      <c r="F3599" s="27"/>
      <c r="G3599" s="27"/>
      <c r="H3599" s="101"/>
      <c r="I3599" s="27"/>
      <c r="J3599" s="27"/>
    </row>
    <row r="3600" spans="1:10" x14ac:dyDescent="0.25">
      <c r="A3600" s="27"/>
      <c r="B3600" s="27"/>
      <c r="C3600" s="27"/>
      <c r="D3600" s="27"/>
      <c r="E3600" s="27"/>
      <c r="F3600" s="27"/>
      <c r="G3600" s="27"/>
      <c r="H3600" s="101"/>
      <c r="I3600" s="27"/>
      <c r="J3600" s="27"/>
    </row>
    <row r="3601" spans="1:10" x14ac:dyDescent="0.25">
      <c r="A3601" s="27"/>
      <c r="B3601" s="27"/>
      <c r="C3601" s="27"/>
      <c r="D3601" s="27"/>
      <c r="E3601" s="27"/>
      <c r="F3601" s="27"/>
      <c r="G3601" s="27"/>
      <c r="H3601" s="101"/>
      <c r="I3601" s="27"/>
      <c r="J3601" s="27"/>
    </row>
    <row r="3602" spans="1:10" x14ac:dyDescent="0.25">
      <c r="A3602" s="27"/>
      <c r="B3602" s="27"/>
      <c r="C3602" s="27"/>
      <c r="D3602" s="27"/>
      <c r="E3602" s="27"/>
      <c r="F3602" s="27"/>
      <c r="G3602" s="27"/>
      <c r="H3602" s="101"/>
      <c r="I3602" s="27"/>
      <c r="J3602" s="27"/>
    </row>
    <row r="3603" spans="1:10" x14ac:dyDescent="0.25">
      <c r="A3603" s="27"/>
      <c r="B3603" s="27"/>
      <c r="C3603" s="27"/>
      <c r="D3603" s="27"/>
      <c r="E3603" s="27"/>
      <c r="F3603" s="27"/>
      <c r="G3603" s="27"/>
      <c r="H3603" s="101"/>
      <c r="I3603" s="27"/>
      <c r="J3603" s="27"/>
    </row>
    <row r="3604" spans="1:10" x14ac:dyDescent="0.25">
      <c r="A3604" s="27"/>
      <c r="B3604" s="27"/>
      <c r="C3604" s="27"/>
      <c r="D3604" s="27"/>
      <c r="E3604" s="27"/>
      <c r="F3604" s="27"/>
      <c r="G3604" s="27"/>
      <c r="H3604" s="101"/>
      <c r="I3604" s="27"/>
      <c r="J3604" s="27"/>
    </row>
    <row r="3605" spans="1:10" x14ac:dyDescent="0.25">
      <c r="A3605" s="27"/>
      <c r="B3605" s="27"/>
      <c r="C3605" s="27"/>
      <c r="D3605" s="27"/>
      <c r="E3605" s="27"/>
      <c r="F3605" s="27"/>
      <c r="G3605" s="27"/>
      <c r="H3605" s="101"/>
      <c r="I3605" s="27"/>
      <c r="J3605" s="27"/>
    </row>
    <row r="3606" spans="1:10" x14ac:dyDescent="0.25">
      <c r="A3606" s="27"/>
      <c r="B3606" s="27"/>
      <c r="C3606" s="27"/>
      <c r="D3606" s="27"/>
      <c r="E3606" s="27"/>
      <c r="F3606" s="27"/>
      <c r="G3606" s="27"/>
      <c r="H3606" s="101"/>
      <c r="I3606" s="27"/>
      <c r="J3606" s="27"/>
    </row>
    <row r="3607" spans="1:10" x14ac:dyDescent="0.25">
      <c r="A3607" s="27"/>
      <c r="B3607" s="27"/>
      <c r="C3607" s="27"/>
      <c r="D3607" s="27"/>
      <c r="E3607" s="27"/>
      <c r="F3607" s="27"/>
      <c r="G3607" s="27"/>
      <c r="H3607" s="101"/>
      <c r="I3607" s="27"/>
      <c r="J3607" s="27"/>
    </row>
    <row r="3608" spans="1:10" x14ac:dyDescent="0.25">
      <c r="A3608" s="27"/>
      <c r="B3608" s="27"/>
      <c r="C3608" s="27"/>
      <c r="D3608" s="27"/>
      <c r="E3608" s="27"/>
      <c r="F3608" s="27"/>
      <c r="G3608" s="27"/>
      <c r="H3608" s="101"/>
      <c r="I3608" s="27"/>
      <c r="J3608" s="27"/>
    </row>
    <row r="3609" spans="1:10" x14ac:dyDescent="0.25">
      <c r="A3609" s="27"/>
      <c r="B3609" s="27"/>
      <c r="C3609" s="27"/>
      <c r="D3609" s="27"/>
      <c r="E3609" s="27"/>
      <c r="F3609" s="27"/>
      <c r="G3609" s="27"/>
      <c r="H3609" s="101"/>
      <c r="I3609" s="27"/>
      <c r="J3609" s="27"/>
    </row>
    <row r="3610" spans="1:10" x14ac:dyDescent="0.25">
      <c r="A3610" s="27"/>
      <c r="B3610" s="27"/>
      <c r="C3610" s="27"/>
      <c r="D3610" s="27"/>
      <c r="E3610" s="27"/>
      <c r="F3610" s="27"/>
      <c r="G3610" s="27"/>
      <c r="H3610" s="101"/>
      <c r="I3610" s="27"/>
      <c r="J3610" s="27"/>
    </row>
    <row r="3611" spans="1:10" x14ac:dyDescent="0.25">
      <c r="A3611" s="27"/>
      <c r="B3611" s="27"/>
      <c r="C3611" s="27"/>
      <c r="D3611" s="27"/>
      <c r="E3611" s="27"/>
      <c r="F3611" s="27"/>
      <c r="G3611" s="27"/>
      <c r="H3611" s="101"/>
      <c r="I3611" s="27"/>
      <c r="J3611" s="27"/>
    </row>
    <row r="3612" spans="1:10" x14ac:dyDescent="0.25">
      <c r="A3612" s="27"/>
      <c r="B3612" s="27"/>
      <c r="C3612" s="27"/>
      <c r="D3612" s="27"/>
      <c r="E3612" s="27"/>
      <c r="F3612" s="27"/>
      <c r="G3612" s="27"/>
      <c r="H3612" s="101"/>
      <c r="I3612" s="27"/>
      <c r="J3612" s="27"/>
    </row>
    <row r="3613" spans="1:10" x14ac:dyDescent="0.25">
      <c r="A3613" s="27"/>
      <c r="B3613" s="27"/>
      <c r="C3613" s="27"/>
      <c r="D3613" s="27"/>
      <c r="E3613" s="27"/>
      <c r="F3613" s="27"/>
      <c r="G3613" s="27"/>
      <c r="H3613" s="101"/>
      <c r="I3613" s="27"/>
      <c r="J3613" s="27"/>
    </row>
    <row r="3614" spans="1:10" x14ac:dyDescent="0.25">
      <c r="A3614" s="27"/>
      <c r="B3614" s="27"/>
      <c r="C3614" s="27"/>
      <c r="D3614" s="27"/>
      <c r="E3614" s="27"/>
      <c r="F3614" s="27"/>
      <c r="G3614" s="27"/>
      <c r="H3614" s="101"/>
      <c r="I3614" s="27"/>
      <c r="J3614" s="27"/>
    </row>
    <row r="3615" spans="1:10" x14ac:dyDescent="0.25">
      <c r="A3615" s="27"/>
      <c r="B3615" s="27"/>
      <c r="C3615" s="27"/>
      <c r="D3615" s="27"/>
      <c r="E3615" s="27"/>
      <c r="F3615" s="27"/>
      <c r="G3615" s="27"/>
      <c r="H3615" s="101"/>
      <c r="I3615" s="27"/>
      <c r="J3615" s="27"/>
    </row>
    <row r="3616" spans="1:10" x14ac:dyDescent="0.25">
      <c r="A3616" s="27"/>
      <c r="B3616" s="27"/>
      <c r="C3616" s="27"/>
      <c r="D3616" s="27"/>
      <c r="E3616" s="27"/>
      <c r="F3616" s="27"/>
      <c r="G3616" s="27"/>
      <c r="H3616" s="101"/>
      <c r="I3616" s="27"/>
      <c r="J3616" s="27"/>
    </row>
    <row r="3617" spans="1:10" x14ac:dyDescent="0.25">
      <c r="A3617" s="27"/>
      <c r="B3617" s="27"/>
      <c r="C3617" s="27"/>
      <c r="D3617" s="27"/>
      <c r="E3617" s="27"/>
      <c r="F3617" s="27"/>
      <c r="G3617" s="27"/>
      <c r="H3617" s="101"/>
      <c r="I3617" s="27"/>
      <c r="J3617" s="27"/>
    </row>
    <row r="3618" spans="1:10" x14ac:dyDescent="0.25">
      <c r="A3618" s="27"/>
      <c r="B3618" s="27"/>
      <c r="C3618" s="27"/>
      <c r="D3618" s="27"/>
      <c r="E3618" s="27"/>
      <c r="F3618" s="27"/>
      <c r="G3618" s="27"/>
      <c r="H3618" s="101"/>
      <c r="I3618" s="27"/>
      <c r="J3618" s="27"/>
    </row>
    <row r="3619" spans="1:10" x14ac:dyDescent="0.25">
      <c r="A3619" s="27"/>
      <c r="B3619" s="27"/>
      <c r="C3619" s="27"/>
      <c r="D3619" s="27"/>
      <c r="E3619" s="27"/>
      <c r="F3619" s="27"/>
      <c r="G3619" s="27"/>
      <c r="H3619" s="101"/>
      <c r="I3619" s="27"/>
      <c r="J3619" s="27"/>
    </row>
    <row r="3620" spans="1:10" x14ac:dyDescent="0.25">
      <c r="A3620" s="27"/>
      <c r="B3620" s="27"/>
      <c r="C3620" s="27"/>
      <c r="D3620" s="27"/>
      <c r="E3620" s="27"/>
      <c r="F3620" s="27"/>
      <c r="G3620" s="27"/>
      <c r="H3620" s="101"/>
      <c r="I3620" s="27"/>
      <c r="J3620" s="27"/>
    </row>
    <row r="3621" spans="1:10" x14ac:dyDescent="0.25">
      <c r="A3621" s="27"/>
      <c r="B3621" s="27"/>
      <c r="C3621" s="27"/>
      <c r="D3621" s="27"/>
      <c r="E3621" s="27"/>
      <c r="F3621" s="27"/>
      <c r="G3621" s="27"/>
      <c r="H3621" s="101"/>
      <c r="I3621" s="27"/>
      <c r="J3621" s="27"/>
    </row>
    <row r="3622" spans="1:10" x14ac:dyDescent="0.25">
      <c r="A3622" s="27"/>
      <c r="B3622" s="27"/>
      <c r="C3622" s="27"/>
      <c r="D3622" s="27"/>
      <c r="E3622" s="27"/>
      <c r="F3622" s="27"/>
      <c r="G3622" s="27"/>
      <c r="H3622" s="101"/>
      <c r="I3622" s="27"/>
      <c r="J3622" s="27"/>
    </row>
    <row r="3623" spans="1:10" x14ac:dyDescent="0.25">
      <c r="A3623" s="27"/>
      <c r="B3623" s="27"/>
      <c r="C3623" s="27"/>
      <c r="D3623" s="27"/>
      <c r="E3623" s="27"/>
      <c r="F3623" s="27"/>
      <c r="G3623" s="27"/>
      <c r="H3623" s="101"/>
      <c r="I3623" s="27"/>
      <c r="J3623" s="27"/>
    </row>
    <row r="3624" spans="1:10" x14ac:dyDescent="0.25">
      <c r="A3624" s="27"/>
      <c r="B3624" s="27"/>
      <c r="C3624" s="27"/>
      <c r="D3624" s="27"/>
      <c r="E3624" s="27"/>
      <c r="F3624" s="27"/>
      <c r="G3624" s="27"/>
      <c r="H3624" s="101"/>
      <c r="I3624" s="27"/>
      <c r="J3624" s="27"/>
    </row>
    <row r="3625" spans="1:10" x14ac:dyDescent="0.25">
      <c r="A3625" s="27"/>
      <c r="B3625" s="27"/>
      <c r="C3625" s="27"/>
      <c r="D3625" s="27"/>
      <c r="E3625" s="27"/>
      <c r="F3625" s="27"/>
      <c r="G3625" s="27"/>
      <c r="H3625" s="101"/>
      <c r="I3625" s="27"/>
      <c r="J3625" s="27"/>
    </row>
    <row r="3626" spans="1:10" x14ac:dyDescent="0.25">
      <c r="A3626" s="27"/>
      <c r="B3626" s="27"/>
      <c r="C3626" s="27"/>
      <c r="D3626" s="27"/>
      <c r="E3626" s="27"/>
      <c r="F3626" s="27"/>
      <c r="G3626" s="27"/>
      <c r="H3626" s="101"/>
      <c r="I3626" s="27"/>
      <c r="J3626" s="27"/>
    </row>
    <row r="3627" spans="1:10" x14ac:dyDescent="0.25">
      <c r="A3627" s="27"/>
      <c r="B3627" s="27"/>
      <c r="C3627" s="27"/>
      <c r="D3627" s="27"/>
      <c r="E3627" s="27"/>
      <c r="F3627" s="27"/>
      <c r="G3627" s="27"/>
      <c r="H3627" s="101"/>
      <c r="I3627" s="27"/>
      <c r="J3627" s="27"/>
    </row>
    <row r="3628" spans="1:10" x14ac:dyDescent="0.25">
      <c r="A3628" s="27"/>
      <c r="B3628" s="27"/>
      <c r="C3628" s="27"/>
      <c r="D3628" s="27"/>
      <c r="E3628" s="27"/>
      <c r="F3628" s="27"/>
      <c r="G3628" s="27"/>
      <c r="H3628" s="101"/>
      <c r="I3628" s="27"/>
      <c r="J3628" s="27"/>
    </row>
    <row r="3629" spans="1:10" x14ac:dyDescent="0.25">
      <c r="A3629" s="27"/>
      <c r="B3629" s="27"/>
      <c r="C3629" s="27"/>
      <c r="D3629" s="27"/>
      <c r="E3629" s="27"/>
      <c r="F3629" s="27"/>
      <c r="G3629" s="27"/>
      <c r="H3629" s="101"/>
      <c r="I3629" s="27"/>
      <c r="J3629" s="27"/>
    </row>
    <row r="3630" spans="1:10" x14ac:dyDescent="0.25">
      <c r="A3630" s="27"/>
      <c r="B3630" s="27"/>
      <c r="C3630" s="27"/>
      <c r="D3630" s="27"/>
      <c r="E3630" s="27"/>
      <c r="F3630" s="27"/>
      <c r="G3630" s="27"/>
      <c r="H3630" s="101"/>
      <c r="I3630" s="27"/>
      <c r="J3630" s="27"/>
    </row>
    <row r="3631" spans="1:10" x14ac:dyDescent="0.25">
      <c r="A3631" s="27"/>
      <c r="B3631" s="27"/>
      <c r="C3631" s="27"/>
      <c r="D3631" s="27"/>
      <c r="E3631" s="27"/>
      <c r="F3631" s="27"/>
      <c r="G3631" s="27"/>
      <c r="H3631" s="101"/>
      <c r="I3631" s="27"/>
      <c r="J3631" s="27"/>
    </row>
    <row r="3632" spans="1:10" x14ac:dyDescent="0.25">
      <c r="A3632" s="27"/>
      <c r="B3632" s="27"/>
      <c r="C3632" s="27"/>
      <c r="D3632" s="27"/>
      <c r="E3632" s="27"/>
      <c r="F3632" s="27"/>
      <c r="G3632" s="27"/>
      <c r="H3632" s="101"/>
      <c r="I3632" s="27"/>
      <c r="J3632" s="27"/>
    </row>
    <row r="3633" spans="1:10" x14ac:dyDescent="0.25">
      <c r="A3633" s="27"/>
      <c r="B3633" s="27"/>
      <c r="C3633" s="27"/>
      <c r="D3633" s="27"/>
      <c r="E3633" s="27"/>
      <c r="F3633" s="27"/>
      <c r="G3633" s="27"/>
      <c r="H3633" s="101"/>
      <c r="I3633" s="27"/>
      <c r="J3633" s="27"/>
    </row>
    <row r="3634" spans="1:10" x14ac:dyDescent="0.25">
      <c r="A3634" s="27"/>
      <c r="B3634" s="27"/>
      <c r="C3634" s="27"/>
      <c r="D3634" s="27"/>
      <c r="E3634" s="27"/>
      <c r="F3634" s="27"/>
      <c r="G3634" s="27"/>
      <c r="H3634" s="101"/>
      <c r="I3634" s="27"/>
      <c r="J3634" s="27"/>
    </row>
    <row r="3635" spans="1:10" x14ac:dyDescent="0.25">
      <c r="A3635" s="27"/>
      <c r="B3635" s="27"/>
      <c r="C3635" s="27"/>
      <c r="D3635" s="27"/>
      <c r="E3635" s="27"/>
      <c r="F3635" s="27"/>
      <c r="G3635" s="27"/>
      <c r="H3635" s="101"/>
      <c r="I3635" s="27"/>
      <c r="J3635" s="27"/>
    </row>
    <row r="3636" spans="1:10" x14ac:dyDescent="0.25">
      <c r="A3636" s="27"/>
      <c r="B3636" s="27"/>
      <c r="C3636" s="27"/>
      <c r="D3636" s="27"/>
      <c r="E3636" s="27"/>
      <c r="F3636" s="27"/>
      <c r="G3636" s="27"/>
      <c r="H3636" s="101"/>
      <c r="I3636" s="27"/>
      <c r="J3636" s="27"/>
    </row>
    <row r="3637" spans="1:10" x14ac:dyDescent="0.25">
      <c r="A3637" s="27"/>
      <c r="B3637" s="27"/>
      <c r="C3637" s="27"/>
      <c r="D3637" s="27"/>
      <c r="E3637" s="27"/>
      <c r="F3637" s="27"/>
      <c r="G3637" s="27"/>
      <c r="H3637" s="101"/>
      <c r="I3637" s="27"/>
      <c r="J3637" s="27"/>
    </row>
    <row r="3638" spans="1:10" x14ac:dyDescent="0.25">
      <c r="A3638" s="27"/>
      <c r="B3638" s="27"/>
      <c r="C3638" s="27"/>
      <c r="D3638" s="27"/>
      <c r="E3638" s="27"/>
      <c r="F3638" s="27"/>
      <c r="G3638" s="27"/>
      <c r="H3638" s="101"/>
      <c r="I3638" s="27"/>
      <c r="J3638" s="27"/>
    </row>
    <row r="3639" spans="1:10" x14ac:dyDescent="0.25">
      <c r="A3639" s="27"/>
      <c r="B3639" s="27"/>
      <c r="C3639" s="27"/>
      <c r="D3639" s="27"/>
      <c r="E3639" s="27"/>
      <c r="F3639" s="27"/>
      <c r="G3639" s="27"/>
      <c r="H3639" s="101"/>
      <c r="I3639" s="27"/>
      <c r="J3639" s="27"/>
    </row>
    <row r="3640" spans="1:10" x14ac:dyDescent="0.25">
      <c r="A3640" s="27"/>
      <c r="B3640" s="27"/>
      <c r="C3640" s="27"/>
      <c r="D3640" s="27"/>
      <c r="E3640" s="27"/>
      <c r="F3640" s="27"/>
      <c r="G3640" s="27"/>
      <c r="H3640" s="101"/>
      <c r="I3640" s="27"/>
      <c r="J3640" s="27"/>
    </row>
    <row r="3641" spans="1:10" x14ac:dyDescent="0.25">
      <c r="A3641" s="27"/>
      <c r="B3641" s="27"/>
      <c r="C3641" s="27"/>
      <c r="D3641" s="27"/>
      <c r="E3641" s="27"/>
      <c r="F3641" s="27"/>
      <c r="G3641" s="27"/>
      <c r="H3641" s="101"/>
      <c r="I3641" s="27"/>
      <c r="J3641" s="27"/>
    </row>
    <row r="3642" spans="1:10" x14ac:dyDescent="0.25">
      <c r="A3642" s="27"/>
      <c r="B3642" s="27"/>
      <c r="C3642" s="27"/>
      <c r="D3642" s="27"/>
      <c r="E3642" s="27"/>
      <c r="F3642" s="27"/>
      <c r="G3642" s="27"/>
      <c r="H3642" s="101"/>
      <c r="I3642" s="27"/>
      <c r="J3642" s="27"/>
    </row>
    <row r="3643" spans="1:10" x14ac:dyDescent="0.25">
      <c r="A3643" s="27"/>
      <c r="B3643" s="27"/>
      <c r="C3643" s="27"/>
      <c r="D3643" s="27"/>
      <c r="E3643" s="27"/>
      <c r="F3643" s="27"/>
      <c r="G3643" s="27"/>
      <c r="H3643" s="101"/>
      <c r="I3643" s="27"/>
      <c r="J3643" s="27"/>
    </row>
    <row r="3644" spans="1:10" x14ac:dyDescent="0.25">
      <c r="A3644" s="27"/>
      <c r="B3644" s="27"/>
      <c r="C3644" s="27"/>
      <c r="D3644" s="27"/>
      <c r="E3644" s="27"/>
      <c r="F3644" s="27"/>
      <c r="G3644" s="27"/>
      <c r="H3644" s="101"/>
      <c r="I3644" s="27"/>
      <c r="J3644" s="27"/>
    </row>
    <row r="3645" spans="1:10" x14ac:dyDescent="0.25">
      <c r="A3645" s="27"/>
      <c r="B3645" s="27"/>
      <c r="C3645" s="27"/>
      <c r="D3645" s="27"/>
      <c r="E3645" s="27"/>
      <c r="F3645" s="27"/>
      <c r="G3645" s="27"/>
      <c r="H3645" s="101"/>
      <c r="I3645" s="27"/>
      <c r="J3645" s="27"/>
    </row>
    <row r="3646" spans="1:10" x14ac:dyDescent="0.25">
      <c r="A3646" s="27"/>
      <c r="B3646" s="27"/>
      <c r="C3646" s="27"/>
      <c r="D3646" s="27"/>
      <c r="E3646" s="27"/>
      <c r="F3646" s="27"/>
      <c r="G3646" s="27"/>
      <c r="H3646" s="101"/>
      <c r="I3646" s="27"/>
      <c r="J3646" s="27"/>
    </row>
    <row r="3647" spans="1:10" x14ac:dyDescent="0.25">
      <c r="A3647" s="27"/>
      <c r="B3647" s="27"/>
      <c r="C3647" s="27"/>
      <c r="D3647" s="27"/>
      <c r="E3647" s="27"/>
      <c r="F3647" s="27"/>
      <c r="G3647" s="27"/>
      <c r="H3647" s="101"/>
      <c r="I3647" s="27"/>
      <c r="J3647" s="27"/>
    </row>
    <row r="3648" spans="1:10" x14ac:dyDescent="0.25">
      <c r="A3648" s="27"/>
      <c r="B3648" s="27"/>
      <c r="C3648" s="27"/>
      <c r="D3648" s="27"/>
      <c r="E3648" s="27"/>
      <c r="F3648" s="27"/>
      <c r="G3648" s="27"/>
      <c r="H3648" s="101"/>
      <c r="I3648" s="27"/>
      <c r="J3648" s="27"/>
    </row>
    <row r="3649" spans="1:10" x14ac:dyDescent="0.25">
      <c r="A3649" s="27"/>
      <c r="B3649" s="27"/>
      <c r="C3649" s="27"/>
      <c r="D3649" s="27"/>
      <c r="E3649" s="27"/>
      <c r="F3649" s="27"/>
      <c r="G3649" s="27"/>
      <c r="H3649" s="101"/>
      <c r="I3649" s="27"/>
      <c r="J3649" s="27"/>
    </row>
    <row r="3650" spans="1:10" x14ac:dyDescent="0.25">
      <c r="A3650" s="27"/>
      <c r="B3650" s="27"/>
      <c r="C3650" s="27"/>
      <c r="D3650" s="27"/>
      <c r="E3650" s="27"/>
      <c r="F3650" s="27"/>
      <c r="G3650" s="27"/>
      <c r="H3650" s="101"/>
      <c r="I3650" s="27"/>
      <c r="J3650" s="27"/>
    </row>
    <row r="3651" spans="1:10" x14ac:dyDescent="0.25">
      <c r="A3651" s="27"/>
      <c r="B3651" s="27"/>
      <c r="C3651" s="27"/>
      <c r="D3651" s="27"/>
      <c r="E3651" s="27"/>
      <c r="F3651" s="27"/>
      <c r="G3651" s="27"/>
      <c r="H3651" s="101"/>
      <c r="I3651" s="27"/>
      <c r="J3651" s="27"/>
    </row>
    <row r="3652" spans="1:10" x14ac:dyDescent="0.25">
      <c r="A3652" s="27"/>
      <c r="B3652" s="27"/>
      <c r="C3652" s="27"/>
      <c r="D3652" s="27"/>
      <c r="E3652" s="27"/>
      <c r="F3652" s="27"/>
      <c r="G3652" s="27"/>
      <c r="H3652" s="101"/>
      <c r="I3652" s="27"/>
      <c r="J3652" s="27"/>
    </row>
    <row r="3653" spans="1:10" x14ac:dyDescent="0.25">
      <c r="A3653" s="27"/>
      <c r="B3653" s="27"/>
      <c r="C3653" s="27"/>
      <c r="D3653" s="27"/>
      <c r="E3653" s="27"/>
      <c r="F3653" s="27"/>
      <c r="G3653" s="27"/>
      <c r="H3653" s="101"/>
      <c r="I3653" s="27"/>
      <c r="J3653" s="27"/>
    </row>
    <row r="3654" spans="1:10" x14ac:dyDescent="0.25">
      <c r="A3654" s="27"/>
      <c r="B3654" s="27"/>
      <c r="C3654" s="27"/>
      <c r="D3654" s="27"/>
      <c r="E3654" s="27"/>
      <c r="F3654" s="27"/>
      <c r="G3654" s="27"/>
      <c r="H3654" s="101"/>
      <c r="I3654" s="27"/>
      <c r="J3654" s="27"/>
    </row>
    <row r="3655" spans="1:10" x14ac:dyDescent="0.25">
      <c r="A3655" s="27"/>
      <c r="B3655" s="27"/>
      <c r="C3655" s="27"/>
      <c r="D3655" s="27"/>
      <c r="E3655" s="27"/>
      <c r="F3655" s="27"/>
      <c r="G3655" s="27"/>
      <c r="H3655" s="101"/>
      <c r="I3655" s="27"/>
      <c r="J3655" s="27"/>
    </row>
    <row r="3656" spans="1:10" x14ac:dyDescent="0.25">
      <c r="A3656" s="27"/>
      <c r="B3656" s="27"/>
      <c r="C3656" s="27"/>
      <c r="D3656" s="27"/>
      <c r="E3656" s="27"/>
      <c r="F3656" s="27"/>
      <c r="G3656" s="27"/>
      <c r="H3656" s="101"/>
      <c r="I3656" s="27"/>
      <c r="J3656" s="27"/>
    </row>
    <row r="3657" spans="1:10" x14ac:dyDescent="0.25">
      <c r="A3657" s="27"/>
      <c r="B3657" s="27"/>
      <c r="C3657" s="27"/>
      <c r="D3657" s="27"/>
      <c r="E3657" s="27"/>
      <c r="F3657" s="27"/>
      <c r="G3657" s="27"/>
      <c r="H3657" s="101"/>
      <c r="I3657" s="27"/>
      <c r="J3657" s="27"/>
    </row>
    <row r="3658" spans="1:10" x14ac:dyDescent="0.25">
      <c r="A3658" s="27"/>
      <c r="B3658" s="27"/>
      <c r="C3658" s="27"/>
      <c r="D3658" s="27"/>
      <c r="E3658" s="27"/>
      <c r="F3658" s="27"/>
      <c r="G3658" s="27"/>
      <c r="H3658" s="101"/>
      <c r="I3658" s="27"/>
      <c r="J3658" s="27"/>
    </row>
    <row r="3659" spans="1:10" x14ac:dyDescent="0.25">
      <c r="A3659" s="27"/>
      <c r="B3659" s="27"/>
      <c r="C3659" s="27"/>
      <c r="D3659" s="27"/>
      <c r="E3659" s="27"/>
      <c r="F3659" s="27"/>
      <c r="G3659" s="27"/>
      <c r="H3659" s="101"/>
      <c r="I3659" s="27"/>
      <c r="J3659" s="27"/>
    </row>
    <row r="3660" spans="1:10" x14ac:dyDescent="0.25">
      <c r="A3660" s="27"/>
      <c r="B3660" s="27"/>
      <c r="C3660" s="27"/>
      <c r="D3660" s="27"/>
      <c r="E3660" s="27"/>
      <c r="F3660" s="27"/>
      <c r="G3660" s="27"/>
      <c r="H3660" s="101"/>
      <c r="I3660" s="27"/>
      <c r="J3660" s="27"/>
    </row>
    <row r="3661" spans="1:10" x14ac:dyDescent="0.25">
      <c r="A3661" s="27"/>
      <c r="B3661" s="27"/>
      <c r="C3661" s="27"/>
      <c r="D3661" s="27"/>
      <c r="E3661" s="27"/>
      <c r="F3661" s="27"/>
      <c r="G3661" s="27"/>
      <c r="H3661" s="101"/>
      <c r="I3661" s="27"/>
      <c r="J3661" s="27"/>
    </row>
    <row r="3662" spans="1:10" x14ac:dyDescent="0.25">
      <c r="A3662" s="27"/>
      <c r="B3662" s="27"/>
      <c r="C3662" s="27"/>
      <c r="D3662" s="27"/>
      <c r="E3662" s="27"/>
      <c r="F3662" s="27"/>
      <c r="G3662" s="27"/>
      <c r="H3662" s="101"/>
      <c r="I3662" s="27"/>
      <c r="J3662" s="27"/>
    </row>
    <row r="3663" spans="1:10" x14ac:dyDescent="0.25">
      <c r="A3663" s="27"/>
      <c r="B3663" s="27"/>
      <c r="C3663" s="27"/>
      <c r="D3663" s="27"/>
      <c r="E3663" s="27"/>
      <c r="F3663" s="27"/>
      <c r="G3663" s="27"/>
      <c r="H3663" s="101"/>
      <c r="I3663" s="27"/>
      <c r="J3663" s="27"/>
    </row>
    <row r="3664" spans="1:10" x14ac:dyDescent="0.25">
      <c r="A3664" s="27"/>
      <c r="B3664" s="27"/>
      <c r="C3664" s="27"/>
      <c r="D3664" s="27"/>
      <c r="E3664" s="27"/>
      <c r="F3664" s="27"/>
      <c r="G3664" s="27"/>
      <c r="H3664" s="101"/>
      <c r="I3664" s="27"/>
      <c r="J3664" s="27"/>
    </row>
    <row r="3665" spans="1:10" x14ac:dyDescent="0.25">
      <c r="A3665" s="27"/>
      <c r="B3665" s="27"/>
      <c r="C3665" s="27"/>
      <c r="D3665" s="27"/>
      <c r="E3665" s="27"/>
      <c r="F3665" s="27"/>
      <c r="G3665" s="27"/>
      <c r="H3665" s="101"/>
      <c r="I3665" s="27"/>
      <c r="J3665" s="27"/>
    </row>
    <row r="3666" spans="1:10" x14ac:dyDescent="0.25">
      <c r="A3666" s="27"/>
      <c r="B3666" s="27"/>
      <c r="C3666" s="27"/>
      <c r="D3666" s="27"/>
      <c r="E3666" s="27"/>
      <c r="F3666" s="27"/>
      <c r="G3666" s="27"/>
      <c r="H3666" s="101"/>
      <c r="I3666" s="27"/>
      <c r="J3666" s="27"/>
    </row>
    <row r="3667" spans="1:10" x14ac:dyDescent="0.25">
      <c r="A3667" s="27"/>
      <c r="B3667" s="27"/>
      <c r="C3667" s="27"/>
      <c r="D3667" s="27"/>
      <c r="E3667" s="27"/>
      <c r="F3667" s="27"/>
      <c r="G3667" s="27"/>
      <c r="H3667" s="101"/>
      <c r="I3667" s="27"/>
      <c r="J3667" s="27"/>
    </row>
    <row r="3668" spans="1:10" x14ac:dyDescent="0.25">
      <c r="A3668" s="27"/>
      <c r="B3668" s="27"/>
      <c r="C3668" s="27"/>
      <c r="D3668" s="27"/>
      <c r="E3668" s="27"/>
      <c r="F3668" s="27"/>
      <c r="G3668" s="27"/>
      <c r="H3668" s="101"/>
      <c r="I3668" s="27"/>
      <c r="J3668" s="27"/>
    </row>
    <row r="3669" spans="1:10" x14ac:dyDescent="0.25">
      <c r="A3669" s="27"/>
      <c r="B3669" s="27"/>
      <c r="C3669" s="27"/>
      <c r="D3669" s="27"/>
      <c r="E3669" s="27"/>
      <c r="F3669" s="27"/>
      <c r="G3669" s="27"/>
      <c r="H3669" s="101"/>
      <c r="I3669" s="27"/>
      <c r="J3669" s="27"/>
    </row>
    <row r="3670" spans="1:10" x14ac:dyDescent="0.25">
      <c r="A3670" s="27"/>
      <c r="B3670" s="27"/>
      <c r="C3670" s="27"/>
      <c r="D3670" s="27"/>
      <c r="E3670" s="27"/>
      <c r="F3670" s="27"/>
      <c r="G3670" s="27"/>
      <c r="H3670" s="101"/>
      <c r="I3670" s="27"/>
      <c r="J3670" s="27"/>
    </row>
    <row r="3671" spans="1:10" x14ac:dyDescent="0.25">
      <c r="A3671" s="27"/>
      <c r="B3671" s="27"/>
      <c r="C3671" s="27"/>
      <c r="D3671" s="27"/>
      <c r="E3671" s="27"/>
      <c r="F3671" s="27"/>
      <c r="G3671" s="27"/>
      <c r="H3671" s="101"/>
      <c r="I3671" s="27"/>
      <c r="J3671" s="27"/>
    </row>
    <row r="3672" spans="1:10" x14ac:dyDescent="0.25">
      <c r="A3672" s="27"/>
      <c r="B3672" s="27"/>
      <c r="C3672" s="27"/>
      <c r="D3672" s="27"/>
      <c r="E3672" s="27"/>
      <c r="F3672" s="27"/>
      <c r="G3672" s="27"/>
      <c r="H3672" s="101"/>
      <c r="I3672" s="27"/>
      <c r="J3672" s="27"/>
    </row>
    <row r="3673" spans="1:10" x14ac:dyDescent="0.25">
      <c r="A3673" s="27"/>
      <c r="B3673" s="27"/>
      <c r="C3673" s="27"/>
      <c r="D3673" s="27"/>
      <c r="E3673" s="27"/>
      <c r="F3673" s="27"/>
      <c r="G3673" s="27"/>
      <c r="H3673" s="101"/>
      <c r="I3673" s="27"/>
      <c r="J3673" s="27"/>
    </row>
    <row r="3674" spans="1:10" x14ac:dyDescent="0.25">
      <c r="A3674" s="27"/>
      <c r="B3674" s="27"/>
      <c r="C3674" s="27"/>
      <c r="D3674" s="27"/>
      <c r="E3674" s="27"/>
      <c r="F3674" s="27"/>
      <c r="G3674" s="27"/>
      <c r="H3674" s="101"/>
      <c r="I3674" s="27"/>
      <c r="J3674" s="27"/>
    </row>
    <row r="3675" spans="1:10" x14ac:dyDescent="0.25">
      <c r="A3675" s="27"/>
      <c r="B3675" s="27"/>
      <c r="C3675" s="27"/>
      <c r="D3675" s="27"/>
      <c r="E3675" s="27"/>
      <c r="F3675" s="27"/>
      <c r="G3675" s="27"/>
      <c r="H3675" s="101"/>
      <c r="I3675" s="27"/>
      <c r="J3675" s="27"/>
    </row>
    <row r="3676" spans="1:10" x14ac:dyDescent="0.25">
      <c r="A3676" s="27"/>
      <c r="B3676" s="27"/>
      <c r="C3676" s="27"/>
      <c r="D3676" s="27"/>
      <c r="E3676" s="27"/>
      <c r="F3676" s="27"/>
      <c r="G3676" s="27"/>
      <c r="H3676" s="101"/>
      <c r="I3676" s="27"/>
      <c r="J3676" s="27"/>
    </row>
    <row r="3677" spans="1:10" x14ac:dyDescent="0.25">
      <c r="A3677" s="27"/>
      <c r="B3677" s="27"/>
      <c r="C3677" s="27"/>
      <c r="D3677" s="27"/>
      <c r="E3677" s="27"/>
      <c r="F3677" s="27"/>
      <c r="G3677" s="27"/>
      <c r="H3677" s="101"/>
      <c r="I3677" s="27"/>
      <c r="J3677" s="27"/>
    </row>
    <row r="3678" spans="1:10" x14ac:dyDescent="0.25">
      <c r="A3678" s="27"/>
      <c r="B3678" s="27"/>
      <c r="C3678" s="27"/>
      <c r="D3678" s="27"/>
      <c r="E3678" s="27"/>
      <c r="F3678" s="27"/>
      <c r="G3678" s="27"/>
      <c r="H3678" s="101"/>
      <c r="I3678" s="27"/>
      <c r="J3678" s="27"/>
    </row>
    <row r="3679" spans="1:10" x14ac:dyDescent="0.25">
      <c r="A3679" s="27"/>
      <c r="B3679" s="27"/>
      <c r="C3679" s="27"/>
      <c r="D3679" s="27"/>
      <c r="E3679" s="27"/>
      <c r="F3679" s="27"/>
      <c r="G3679" s="27"/>
      <c r="H3679" s="101"/>
      <c r="I3679" s="27"/>
      <c r="J3679" s="27"/>
    </row>
    <row r="3680" spans="1:10" x14ac:dyDescent="0.25">
      <c r="A3680" s="27"/>
      <c r="B3680" s="27"/>
      <c r="C3680" s="27"/>
      <c r="D3680" s="27"/>
      <c r="E3680" s="27"/>
      <c r="F3680" s="27"/>
      <c r="G3680" s="27"/>
      <c r="H3680" s="101"/>
      <c r="I3680" s="27"/>
      <c r="J3680" s="27"/>
    </row>
    <row r="3681" spans="1:10" x14ac:dyDescent="0.25">
      <c r="A3681" s="27"/>
      <c r="B3681" s="27"/>
      <c r="C3681" s="27"/>
      <c r="D3681" s="27"/>
      <c r="E3681" s="27"/>
      <c r="F3681" s="27"/>
      <c r="G3681" s="27"/>
      <c r="H3681" s="101"/>
      <c r="I3681" s="27"/>
      <c r="J3681" s="27"/>
    </row>
    <row r="3682" spans="1:10" x14ac:dyDescent="0.25">
      <c r="A3682" s="27"/>
      <c r="B3682" s="27"/>
      <c r="C3682" s="27"/>
      <c r="D3682" s="27"/>
      <c r="E3682" s="27"/>
      <c r="F3682" s="27"/>
      <c r="G3682" s="27"/>
      <c r="H3682" s="101"/>
      <c r="I3682" s="27"/>
      <c r="J3682" s="27"/>
    </row>
    <row r="3683" spans="1:10" x14ac:dyDescent="0.25">
      <c r="A3683" s="27"/>
      <c r="B3683" s="27"/>
      <c r="C3683" s="27"/>
      <c r="D3683" s="27"/>
      <c r="E3683" s="27"/>
      <c r="F3683" s="27"/>
      <c r="G3683" s="27"/>
      <c r="H3683" s="101"/>
      <c r="I3683" s="27"/>
      <c r="J3683" s="27"/>
    </row>
    <row r="3684" spans="1:10" x14ac:dyDescent="0.25">
      <c r="A3684" s="27"/>
      <c r="B3684" s="27"/>
      <c r="C3684" s="27"/>
      <c r="D3684" s="27"/>
      <c r="E3684" s="27"/>
      <c r="F3684" s="27"/>
      <c r="G3684" s="27"/>
      <c r="H3684" s="101"/>
      <c r="I3684" s="27"/>
      <c r="J3684" s="27"/>
    </row>
    <row r="3685" spans="1:10" x14ac:dyDescent="0.25">
      <c r="A3685" s="27"/>
      <c r="B3685" s="27"/>
      <c r="C3685" s="27"/>
      <c r="D3685" s="27"/>
      <c r="E3685" s="27"/>
      <c r="F3685" s="27"/>
      <c r="G3685" s="27"/>
      <c r="H3685" s="101"/>
      <c r="I3685" s="27"/>
      <c r="J3685" s="27"/>
    </row>
    <row r="3686" spans="1:10" x14ac:dyDescent="0.25">
      <c r="A3686" s="27"/>
      <c r="B3686" s="27"/>
      <c r="C3686" s="27"/>
      <c r="D3686" s="27"/>
      <c r="E3686" s="27"/>
      <c r="F3686" s="27"/>
      <c r="G3686" s="27"/>
      <c r="H3686" s="101"/>
      <c r="I3686" s="27"/>
      <c r="J3686" s="27"/>
    </row>
    <row r="3687" spans="1:10" x14ac:dyDescent="0.25">
      <c r="A3687" s="27"/>
      <c r="B3687" s="27"/>
      <c r="C3687" s="27"/>
      <c r="D3687" s="27"/>
      <c r="E3687" s="27"/>
      <c r="F3687" s="27"/>
      <c r="G3687" s="27"/>
      <c r="H3687" s="101"/>
      <c r="I3687" s="27"/>
      <c r="J3687" s="27"/>
    </row>
    <row r="3688" spans="1:10" x14ac:dyDescent="0.25">
      <c r="A3688" s="27"/>
      <c r="B3688" s="27"/>
      <c r="C3688" s="27"/>
      <c r="D3688" s="27"/>
      <c r="E3688" s="27"/>
      <c r="F3688" s="27"/>
      <c r="G3688" s="27"/>
      <c r="H3688" s="101"/>
      <c r="I3688" s="27"/>
      <c r="J3688" s="27"/>
    </row>
    <row r="3689" spans="1:10" x14ac:dyDescent="0.25">
      <c r="A3689" s="27"/>
      <c r="B3689" s="27"/>
      <c r="C3689" s="27"/>
      <c r="D3689" s="27"/>
      <c r="E3689" s="27"/>
      <c r="F3689" s="27"/>
      <c r="G3689" s="27"/>
      <c r="H3689" s="101"/>
      <c r="I3689" s="27"/>
      <c r="J3689" s="27"/>
    </row>
  </sheetData>
  <pageMargins left="0.78740157499999996" right="0.78740157499999996" top="0.984251969" bottom="0.984251969" header="0.5" footer="0.5"/>
  <pageSetup paperSize="9" orientation="portrait" horizontalDpi="1200" verticalDpi="1200" r:id="rId2"/>
  <headerFooter alignWithMargins="0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2">
    <tabColor rgb="FFC00000"/>
  </sheetPr>
  <dimension ref="A1:ET3689"/>
  <sheetViews>
    <sheetView showGridLines="0" zoomScale="85" workbookViewId="0">
      <pane ySplit="12" topLeftCell="A13" activePane="bottomLeft" state="frozen"/>
      <selection activeCell="T38" sqref="T38"/>
      <selection pane="bottomLeft" activeCell="B13" sqref="B13"/>
    </sheetView>
  </sheetViews>
  <sheetFormatPr defaultColWidth="11.44140625" defaultRowHeight="13.2" x14ac:dyDescent="0.25"/>
  <cols>
    <col min="1" max="1" width="26" style="28" customWidth="1"/>
    <col min="2" max="4" width="14" style="28" customWidth="1"/>
    <col min="5" max="5" width="14" style="51" customWidth="1"/>
    <col min="6" max="10" width="19.77734375" style="28" customWidth="1"/>
    <col min="11" max="11" width="12.44140625" style="28" customWidth="1"/>
    <col min="12" max="149" width="13.5546875" style="28" bestFit="1" customWidth="1"/>
    <col min="150" max="150" width="12.21875" style="28" bestFit="1" customWidth="1"/>
    <col min="151" max="16384" width="11.44140625" style="28"/>
  </cols>
  <sheetData>
    <row r="1" spans="1:150" ht="21" x14ac:dyDescent="0.4">
      <c r="A1" s="50"/>
    </row>
    <row r="5" spans="1:150" x14ac:dyDescent="0.25">
      <c r="A5" s="27"/>
      <c r="B5" s="27"/>
    </row>
    <row r="6" spans="1:150" ht="14.4" x14ac:dyDescent="0.3">
      <c r="A6"/>
      <c r="B6"/>
    </row>
    <row r="7" spans="1:150" ht="14.4" x14ac:dyDescent="0.3">
      <c r="A7" s="108" t="s">
        <v>293</v>
      </c>
      <c r="B7" s="109" t="s">
        <v>105</v>
      </c>
    </row>
    <row r="8" spans="1:150" ht="14.4" x14ac:dyDescent="0.3">
      <c r="A8" s="108" t="s">
        <v>295</v>
      </c>
      <c r="B8" s="109" t="s">
        <v>105</v>
      </c>
    </row>
    <row r="9" spans="1:150" ht="14.4" x14ac:dyDescent="0.3">
      <c r="A9" s="108" t="s">
        <v>298</v>
      </c>
      <c r="B9" s="109" t="s">
        <v>105</v>
      </c>
    </row>
    <row r="11" spans="1:150" ht="14.4" x14ac:dyDescent="0.3">
      <c r="A11" s="49"/>
      <c r="B11" s="49" t="s">
        <v>291</v>
      </c>
      <c r="C11" s="49" t="s">
        <v>316</v>
      </c>
      <c r="D11" s="49"/>
      <c r="E11" s="49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</row>
    <row r="12" spans="1:150" ht="14.4" x14ac:dyDescent="0.3">
      <c r="A12" s="49"/>
      <c r="B12" s="143" t="s">
        <v>337</v>
      </c>
      <c r="C12" s="144"/>
      <c r="D12" s="145" t="s">
        <v>338</v>
      </c>
      <c r="E12" s="146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</row>
    <row r="13" spans="1:150" ht="14.4" x14ac:dyDescent="0.3">
      <c r="A13" s="1" t="s">
        <v>292</v>
      </c>
      <c r="B13" s="110" t="s">
        <v>297</v>
      </c>
      <c r="C13" s="111" t="s">
        <v>317</v>
      </c>
      <c r="D13" s="110" t="s">
        <v>297</v>
      </c>
      <c r="E13" s="112" t="s">
        <v>317</v>
      </c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</row>
    <row r="14" spans="1:150" ht="14.4" x14ac:dyDescent="0.3">
      <c r="A14" s="107" t="s">
        <v>277</v>
      </c>
      <c r="B14" s="147">
        <v>101799</v>
      </c>
      <c r="C14" s="136">
        <v>1</v>
      </c>
      <c r="D14" s="148">
        <v>14566</v>
      </c>
      <c r="E14" s="149">
        <v>1</v>
      </c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</row>
    <row r="15" spans="1:150" ht="15" thickBot="1" x14ac:dyDescent="0.35">
      <c r="A15" s="2" t="s">
        <v>104</v>
      </c>
      <c r="B15" s="106">
        <v>101799</v>
      </c>
      <c r="C15" s="3">
        <v>1</v>
      </c>
      <c r="D15" s="3">
        <v>14566</v>
      </c>
      <c r="E15" s="4">
        <v>1</v>
      </c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</row>
    <row r="16" spans="1:150" ht="13.8" thickTop="1" x14ac:dyDescent="0.2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</row>
    <row r="17" spans="1:150" x14ac:dyDescent="0.2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</row>
    <row r="18" spans="1:150" x14ac:dyDescent="0.25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</row>
    <row r="19" spans="1:150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</row>
    <row r="20" spans="1:150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</row>
    <row r="21" spans="1:150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</row>
    <row r="22" spans="1:150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</row>
    <row r="23" spans="1:150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</row>
    <row r="24" spans="1:150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</row>
    <row r="25" spans="1:150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</row>
    <row r="26" spans="1:150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</row>
    <row r="27" spans="1:150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</row>
    <row r="28" spans="1:150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</row>
    <row r="29" spans="1:150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50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50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50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</row>
    <row r="51" spans="1:11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</row>
    <row r="52" spans="1:11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</row>
    <row r="53" spans="1:11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</row>
    <row r="54" spans="1:11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</row>
    <row r="55" spans="1:11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</row>
    <row r="56" spans="1:11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</row>
    <row r="57" spans="1:11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</row>
    <row r="58" spans="1:11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</row>
    <row r="59" spans="1:11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</row>
    <row r="60" spans="1:11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</row>
    <row r="61" spans="1:11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</row>
    <row r="62" spans="1:11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</row>
    <row r="63" spans="1:11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</row>
    <row r="64" spans="1:11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</row>
    <row r="65" spans="1:11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</row>
    <row r="66" spans="1:11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</row>
    <row r="67" spans="1:11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</row>
    <row r="68" spans="1:11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</row>
    <row r="69" spans="1:11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</row>
    <row r="70" spans="1:11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</row>
    <row r="71" spans="1:11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</row>
    <row r="72" spans="1:11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</row>
    <row r="73" spans="1:11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</row>
    <row r="74" spans="1:11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</row>
    <row r="75" spans="1:11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</row>
    <row r="76" spans="1:11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</row>
    <row r="77" spans="1:11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</row>
    <row r="78" spans="1:11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</row>
    <row r="79" spans="1:11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</row>
    <row r="80" spans="1:11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</row>
    <row r="81" spans="1:11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</row>
    <row r="82" spans="1:11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</row>
    <row r="83" spans="1:11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</row>
    <row r="84" spans="1:11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</row>
    <row r="85" spans="1:11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</row>
    <row r="86" spans="1:11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</row>
    <row r="87" spans="1:11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</row>
    <row r="88" spans="1:11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</row>
    <row r="89" spans="1:11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</row>
    <row r="90" spans="1:11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</row>
    <row r="91" spans="1:11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</row>
    <row r="92" spans="1:11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</row>
    <row r="93" spans="1:11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</row>
    <row r="94" spans="1:11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</row>
    <row r="95" spans="1:11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</row>
    <row r="96" spans="1:11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</row>
    <row r="97" spans="1:11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</row>
    <row r="98" spans="1:11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</row>
    <row r="99" spans="1:11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</row>
    <row r="100" spans="1:11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</row>
    <row r="101" spans="1:11" x14ac:dyDescent="0.2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</row>
    <row r="102" spans="1:11" x14ac:dyDescent="0.2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</row>
    <row r="103" spans="1:11" x14ac:dyDescent="0.2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</row>
    <row r="104" spans="1:11" x14ac:dyDescent="0.2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</row>
    <row r="105" spans="1:11" x14ac:dyDescent="0.2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</row>
    <row r="106" spans="1:11" x14ac:dyDescent="0.2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</row>
    <row r="107" spans="1:11" x14ac:dyDescent="0.2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</row>
    <row r="108" spans="1:11" x14ac:dyDescent="0.2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</row>
    <row r="109" spans="1:11" x14ac:dyDescent="0.2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</row>
    <row r="110" spans="1:11" x14ac:dyDescent="0.2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</row>
    <row r="111" spans="1:11" x14ac:dyDescent="0.2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</row>
    <row r="112" spans="1:11" x14ac:dyDescent="0.2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</row>
    <row r="113" spans="1:11" x14ac:dyDescent="0.2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</row>
    <row r="114" spans="1:11" x14ac:dyDescent="0.2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</row>
    <row r="115" spans="1:11" x14ac:dyDescent="0.2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</row>
    <row r="116" spans="1:11" x14ac:dyDescent="0.2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</row>
    <row r="117" spans="1:11" x14ac:dyDescent="0.2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</row>
    <row r="118" spans="1:11" x14ac:dyDescent="0.2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</row>
    <row r="119" spans="1:11" x14ac:dyDescent="0.2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</row>
    <row r="120" spans="1:11" x14ac:dyDescent="0.2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</row>
    <row r="121" spans="1:11" x14ac:dyDescent="0.2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</row>
    <row r="122" spans="1:11" x14ac:dyDescent="0.2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</row>
    <row r="123" spans="1:11" x14ac:dyDescent="0.2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</row>
    <row r="124" spans="1:11" x14ac:dyDescent="0.2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</row>
    <row r="125" spans="1:11" x14ac:dyDescent="0.2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</row>
    <row r="126" spans="1:11" x14ac:dyDescent="0.2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</row>
    <row r="127" spans="1:11" x14ac:dyDescent="0.2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</row>
    <row r="128" spans="1:11" x14ac:dyDescent="0.2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</row>
    <row r="129" spans="1:11" x14ac:dyDescent="0.2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</row>
    <row r="130" spans="1:11" x14ac:dyDescent="0.2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</row>
    <row r="131" spans="1:11" x14ac:dyDescent="0.2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</row>
    <row r="132" spans="1:11" x14ac:dyDescent="0.2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</row>
    <row r="133" spans="1:11" x14ac:dyDescent="0.2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</row>
    <row r="134" spans="1:11" x14ac:dyDescent="0.2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</row>
    <row r="135" spans="1:11" x14ac:dyDescent="0.2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</row>
    <row r="136" spans="1:11" x14ac:dyDescent="0.2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</row>
    <row r="137" spans="1:11" x14ac:dyDescent="0.2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</row>
    <row r="138" spans="1:11" x14ac:dyDescent="0.2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</row>
    <row r="139" spans="1:11" x14ac:dyDescent="0.2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</row>
    <row r="140" spans="1:11" x14ac:dyDescent="0.2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</row>
    <row r="141" spans="1:11" x14ac:dyDescent="0.2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</row>
    <row r="142" spans="1:11" x14ac:dyDescent="0.2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</row>
    <row r="143" spans="1:11" x14ac:dyDescent="0.2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</row>
    <row r="144" spans="1:11" x14ac:dyDescent="0.2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</row>
    <row r="145" spans="1:11" x14ac:dyDescent="0.2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</row>
    <row r="146" spans="1:11" x14ac:dyDescent="0.2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</row>
    <row r="147" spans="1:11" x14ac:dyDescent="0.2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</row>
    <row r="148" spans="1:11" x14ac:dyDescent="0.2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</row>
    <row r="149" spans="1:11" x14ac:dyDescent="0.2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</row>
    <row r="150" spans="1:11" x14ac:dyDescent="0.2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</row>
    <row r="151" spans="1:11" x14ac:dyDescent="0.2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</row>
    <row r="152" spans="1:11" x14ac:dyDescent="0.2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</row>
    <row r="153" spans="1:11" x14ac:dyDescent="0.2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</row>
    <row r="154" spans="1:11" x14ac:dyDescent="0.2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</row>
    <row r="155" spans="1:11" x14ac:dyDescent="0.2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</row>
    <row r="156" spans="1:11" x14ac:dyDescent="0.2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</row>
    <row r="157" spans="1:11" x14ac:dyDescent="0.2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</row>
    <row r="158" spans="1:11" x14ac:dyDescent="0.2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</row>
    <row r="159" spans="1:11" x14ac:dyDescent="0.2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</row>
    <row r="160" spans="1:11" x14ac:dyDescent="0.2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</row>
    <row r="161" spans="1:11" x14ac:dyDescent="0.2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</row>
    <row r="162" spans="1:11" x14ac:dyDescent="0.2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</row>
    <row r="163" spans="1:11" x14ac:dyDescent="0.2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</row>
    <row r="164" spans="1:11" x14ac:dyDescent="0.2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</row>
    <row r="165" spans="1:11" x14ac:dyDescent="0.2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</row>
    <row r="166" spans="1:11" x14ac:dyDescent="0.2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</row>
    <row r="167" spans="1:11" x14ac:dyDescent="0.2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</row>
    <row r="168" spans="1:11" x14ac:dyDescent="0.2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</row>
    <row r="169" spans="1:11" x14ac:dyDescent="0.2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</row>
    <row r="170" spans="1:11" x14ac:dyDescent="0.2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</row>
    <row r="171" spans="1:11" x14ac:dyDescent="0.2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</row>
    <row r="172" spans="1:11" x14ac:dyDescent="0.2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</row>
    <row r="173" spans="1:11" x14ac:dyDescent="0.2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</row>
    <row r="174" spans="1:11" x14ac:dyDescent="0.2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</row>
    <row r="175" spans="1:11" x14ac:dyDescent="0.2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</row>
    <row r="176" spans="1:11" x14ac:dyDescent="0.2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</row>
    <row r="177" spans="1:11" x14ac:dyDescent="0.2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</row>
    <row r="178" spans="1:11" x14ac:dyDescent="0.2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</row>
    <row r="179" spans="1:11" x14ac:dyDescent="0.2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</row>
    <row r="180" spans="1:11" x14ac:dyDescent="0.2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</row>
    <row r="181" spans="1:11" x14ac:dyDescent="0.2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</row>
    <row r="182" spans="1:11" x14ac:dyDescent="0.2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</row>
    <row r="183" spans="1:11" x14ac:dyDescent="0.2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</row>
    <row r="184" spans="1:11" x14ac:dyDescent="0.2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</row>
    <row r="185" spans="1:11" x14ac:dyDescent="0.2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</row>
    <row r="186" spans="1:11" x14ac:dyDescent="0.2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</row>
    <row r="187" spans="1:11" x14ac:dyDescent="0.2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</row>
    <row r="188" spans="1:11" x14ac:dyDescent="0.2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</row>
    <row r="189" spans="1:11" x14ac:dyDescent="0.2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</row>
    <row r="190" spans="1:11" x14ac:dyDescent="0.2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</row>
    <row r="191" spans="1:11" x14ac:dyDescent="0.2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</row>
    <row r="192" spans="1:11" x14ac:dyDescent="0.2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</row>
    <row r="193" spans="1:11" x14ac:dyDescent="0.2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</row>
    <row r="194" spans="1:11" x14ac:dyDescent="0.2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</row>
    <row r="195" spans="1:11" x14ac:dyDescent="0.2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</row>
    <row r="196" spans="1:11" x14ac:dyDescent="0.2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</row>
    <row r="197" spans="1:11" x14ac:dyDescent="0.2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</row>
    <row r="198" spans="1:11" x14ac:dyDescent="0.2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</row>
    <row r="199" spans="1:11" x14ac:dyDescent="0.2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</row>
    <row r="200" spans="1:11" x14ac:dyDescent="0.2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</row>
    <row r="201" spans="1:11" x14ac:dyDescent="0.2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</row>
    <row r="202" spans="1:11" x14ac:dyDescent="0.2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</row>
    <row r="203" spans="1:11" x14ac:dyDescent="0.2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</row>
    <row r="204" spans="1:11" x14ac:dyDescent="0.2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</row>
    <row r="205" spans="1:11" x14ac:dyDescent="0.2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</row>
    <row r="206" spans="1:11" x14ac:dyDescent="0.2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</row>
    <row r="207" spans="1:11" x14ac:dyDescent="0.2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</row>
    <row r="208" spans="1:11" x14ac:dyDescent="0.2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</row>
    <row r="209" spans="1:11" x14ac:dyDescent="0.2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</row>
    <row r="210" spans="1:11" x14ac:dyDescent="0.2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</row>
    <row r="211" spans="1:11" x14ac:dyDescent="0.2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</row>
    <row r="212" spans="1:11" x14ac:dyDescent="0.2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</row>
    <row r="213" spans="1:11" x14ac:dyDescent="0.2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</row>
    <row r="214" spans="1:11" x14ac:dyDescent="0.2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</row>
    <row r="215" spans="1:11" x14ac:dyDescent="0.2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</row>
    <row r="216" spans="1:11" x14ac:dyDescent="0.2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</row>
    <row r="217" spans="1:11" x14ac:dyDescent="0.2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</row>
    <row r="218" spans="1:11" x14ac:dyDescent="0.2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</row>
    <row r="219" spans="1:11" x14ac:dyDescent="0.2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</row>
    <row r="220" spans="1:11" x14ac:dyDescent="0.2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</row>
    <row r="221" spans="1:11" x14ac:dyDescent="0.2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</row>
    <row r="222" spans="1:11" x14ac:dyDescent="0.2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</row>
    <row r="223" spans="1:11" x14ac:dyDescent="0.2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</row>
    <row r="224" spans="1:11" x14ac:dyDescent="0.2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</row>
    <row r="225" spans="1:11" x14ac:dyDescent="0.2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</row>
    <row r="226" spans="1:11" x14ac:dyDescent="0.2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</row>
    <row r="227" spans="1:11" x14ac:dyDescent="0.2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</row>
    <row r="228" spans="1:11" x14ac:dyDescent="0.2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</row>
    <row r="229" spans="1:11" x14ac:dyDescent="0.2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</row>
    <row r="230" spans="1:11" x14ac:dyDescent="0.2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</row>
    <row r="231" spans="1:11" x14ac:dyDescent="0.2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</row>
    <row r="232" spans="1:11" x14ac:dyDescent="0.2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</row>
    <row r="233" spans="1:11" x14ac:dyDescent="0.2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</row>
    <row r="234" spans="1:11" x14ac:dyDescent="0.2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</row>
    <row r="235" spans="1:11" x14ac:dyDescent="0.2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</row>
    <row r="236" spans="1:11" x14ac:dyDescent="0.2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</row>
    <row r="237" spans="1:11" x14ac:dyDescent="0.2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</row>
    <row r="238" spans="1:11" x14ac:dyDescent="0.2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</row>
    <row r="239" spans="1:11" x14ac:dyDescent="0.2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</row>
    <row r="240" spans="1:11" x14ac:dyDescent="0.2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</row>
    <row r="241" spans="1:11" x14ac:dyDescent="0.2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</row>
    <row r="242" spans="1:11" x14ac:dyDescent="0.2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</row>
    <row r="243" spans="1:11" x14ac:dyDescent="0.2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</row>
    <row r="244" spans="1:11" x14ac:dyDescent="0.2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</row>
    <row r="245" spans="1:11" x14ac:dyDescent="0.2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</row>
    <row r="246" spans="1:11" x14ac:dyDescent="0.2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</row>
    <row r="247" spans="1:11" x14ac:dyDescent="0.2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</row>
    <row r="248" spans="1:11" x14ac:dyDescent="0.2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</row>
    <row r="249" spans="1:11" x14ac:dyDescent="0.2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</row>
    <row r="250" spans="1:11" x14ac:dyDescent="0.2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</row>
    <row r="251" spans="1:11" x14ac:dyDescent="0.2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</row>
    <row r="252" spans="1:11" x14ac:dyDescent="0.2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</row>
    <row r="253" spans="1:11" x14ac:dyDescent="0.2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</row>
    <row r="254" spans="1:11" x14ac:dyDescent="0.2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</row>
    <row r="255" spans="1:11" x14ac:dyDescent="0.2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</row>
    <row r="256" spans="1:11" x14ac:dyDescent="0.2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</row>
    <row r="257" spans="1:11" x14ac:dyDescent="0.2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</row>
    <row r="258" spans="1:11" x14ac:dyDescent="0.2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</row>
    <row r="259" spans="1:11" x14ac:dyDescent="0.2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</row>
    <row r="260" spans="1:11" x14ac:dyDescent="0.2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</row>
    <row r="261" spans="1:11" x14ac:dyDescent="0.2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</row>
    <row r="262" spans="1:11" x14ac:dyDescent="0.2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</row>
    <row r="263" spans="1:11" x14ac:dyDescent="0.2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</row>
    <row r="264" spans="1:11" x14ac:dyDescent="0.2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</row>
    <row r="265" spans="1:11" x14ac:dyDescent="0.2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</row>
    <row r="266" spans="1:11" x14ac:dyDescent="0.2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</row>
    <row r="267" spans="1:11" x14ac:dyDescent="0.2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</row>
    <row r="268" spans="1:11" x14ac:dyDescent="0.2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</row>
    <row r="269" spans="1:11" x14ac:dyDescent="0.2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</row>
    <row r="270" spans="1:11" x14ac:dyDescent="0.2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</row>
    <row r="271" spans="1:11" x14ac:dyDescent="0.2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</row>
    <row r="272" spans="1:11" x14ac:dyDescent="0.2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</row>
    <row r="273" spans="1:11" x14ac:dyDescent="0.2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</row>
    <row r="274" spans="1:11" x14ac:dyDescent="0.2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</row>
    <row r="275" spans="1:11" x14ac:dyDescent="0.2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</row>
    <row r="276" spans="1:11" x14ac:dyDescent="0.2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</row>
    <row r="277" spans="1:11" x14ac:dyDescent="0.2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</row>
    <row r="278" spans="1:11" x14ac:dyDescent="0.2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</row>
    <row r="279" spans="1:11" x14ac:dyDescent="0.2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</row>
    <row r="280" spans="1:11" x14ac:dyDescent="0.2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</row>
    <row r="281" spans="1:11" x14ac:dyDescent="0.2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</row>
    <row r="282" spans="1:11" x14ac:dyDescent="0.2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</row>
    <row r="283" spans="1:11" x14ac:dyDescent="0.2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</row>
    <row r="284" spans="1:11" x14ac:dyDescent="0.2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</row>
    <row r="285" spans="1:11" x14ac:dyDescent="0.2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</row>
    <row r="286" spans="1:11" x14ac:dyDescent="0.2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</row>
    <row r="287" spans="1:11" x14ac:dyDescent="0.2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</row>
    <row r="288" spans="1:11" x14ac:dyDescent="0.2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</row>
    <row r="289" spans="1:11" x14ac:dyDescent="0.2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</row>
    <row r="290" spans="1:11" x14ac:dyDescent="0.2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</row>
    <row r="291" spans="1:11" x14ac:dyDescent="0.2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</row>
    <row r="292" spans="1:11" x14ac:dyDescent="0.2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</row>
    <row r="293" spans="1:11" x14ac:dyDescent="0.2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</row>
    <row r="294" spans="1:11" x14ac:dyDescent="0.2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</row>
    <row r="295" spans="1:11" x14ac:dyDescent="0.2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</row>
    <row r="296" spans="1:11" x14ac:dyDescent="0.2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</row>
    <row r="297" spans="1:11" x14ac:dyDescent="0.2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</row>
    <row r="298" spans="1:11" x14ac:dyDescent="0.2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</row>
    <row r="299" spans="1:11" x14ac:dyDescent="0.2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</row>
    <row r="300" spans="1:11" x14ac:dyDescent="0.2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</row>
    <row r="301" spans="1:11" x14ac:dyDescent="0.2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</row>
    <row r="302" spans="1:11" x14ac:dyDescent="0.2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</row>
    <row r="303" spans="1:11" x14ac:dyDescent="0.2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</row>
    <row r="304" spans="1:11" x14ac:dyDescent="0.2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</row>
    <row r="305" spans="1:11" x14ac:dyDescent="0.2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</row>
    <row r="306" spans="1:11" x14ac:dyDescent="0.2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</row>
    <row r="307" spans="1:11" x14ac:dyDescent="0.2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</row>
    <row r="308" spans="1:11" x14ac:dyDescent="0.2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</row>
    <row r="309" spans="1:11" x14ac:dyDescent="0.2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</row>
    <row r="310" spans="1:11" x14ac:dyDescent="0.2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</row>
    <row r="311" spans="1:11" x14ac:dyDescent="0.2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</row>
    <row r="312" spans="1:11" x14ac:dyDescent="0.2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</row>
    <row r="313" spans="1:11" x14ac:dyDescent="0.2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</row>
    <row r="314" spans="1:11" x14ac:dyDescent="0.2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</row>
    <row r="315" spans="1:11" x14ac:dyDescent="0.2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</row>
    <row r="316" spans="1:11" x14ac:dyDescent="0.2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</row>
    <row r="317" spans="1:11" x14ac:dyDescent="0.2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</row>
    <row r="318" spans="1:11" x14ac:dyDescent="0.2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</row>
    <row r="319" spans="1:11" x14ac:dyDescent="0.2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</row>
    <row r="320" spans="1:11" x14ac:dyDescent="0.2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</row>
    <row r="321" spans="1:11" x14ac:dyDescent="0.2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</row>
    <row r="322" spans="1:11" x14ac:dyDescent="0.2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</row>
    <row r="323" spans="1:11" x14ac:dyDescent="0.2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</row>
    <row r="324" spans="1:11" x14ac:dyDescent="0.2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</row>
    <row r="325" spans="1:11" x14ac:dyDescent="0.2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</row>
    <row r="326" spans="1:11" x14ac:dyDescent="0.2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</row>
    <row r="327" spans="1:11" x14ac:dyDescent="0.2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</row>
    <row r="328" spans="1:11" x14ac:dyDescent="0.2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</row>
    <row r="329" spans="1:11" x14ac:dyDescent="0.2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</row>
    <row r="330" spans="1:11" x14ac:dyDescent="0.2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</row>
    <row r="331" spans="1:11" x14ac:dyDescent="0.2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</row>
    <row r="332" spans="1:11" x14ac:dyDescent="0.2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</row>
    <row r="333" spans="1:11" x14ac:dyDescent="0.2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</row>
    <row r="334" spans="1:11" x14ac:dyDescent="0.2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</row>
    <row r="335" spans="1:11" x14ac:dyDescent="0.2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</row>
    <row r="336" spans="1:11" x14ac:dyDescent="0.2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</row>
    <row r="337" spans="1:11" x14ac:dyDescent="0.2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</row>
    <row r="338" spans="1:11" x14ac:dyDescent="0.2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</row>
    <row r="339" spans="1:11" x14ac:dyDescent="0.2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</row>
    <row r="340" spans="1:11" x14ac:dyDescent="0.2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</row>
    <row r="341" spans="1:11" x14ac:dyDescent="0.2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</row>
    <row r="342" spans="1:11" x14ac:dyDescent="0.2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</row>
    <row r="343" spans="1:11" x14ac:dyDescent="0.2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</row>
    <row r="344" spans="1:11" x14ac:dyDescent="0.2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</row>
    <row r="345" spans="1:11" x14ac:dyDescent="0.2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</row>
    <row r="346" spans="1:11" x14ac:dyDescent="0.2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</row>
    <row r="347" spans="1:11" x14ac:dyDescent="0.2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</row>
    <row r="348" spans="1:11" x14ac:dyDescent="0.2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</row>
    <row r="349" spans="1:11" x14ac:dyDescent="0.2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</row>
    <row r="350" spans="1:11" x14ac:dyDescent="0.2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</row>
    <row r="351" spans="1:11" x14ac:dyDescent="0.2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</row>
    <row r="352" spans="1:11" x14ac:dyDescent="0.2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</row>
    <row r="353" spans="1:11" x14ac:dyDescent="0.2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</row>
    <row r="354" spans="1:11" x14ac:dyDescent="0.2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</row>
    <row r="355" spans="1:11" x14ac:dyDescent="0.2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</row>
    <row r="356" spans="1:11" x14ac:dyDescent="0.2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</row>
    <row r="357" spans="1:11" x14ac:dyDescent="0.2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</row>
    <row r="358" spans="1:11" x14ac:dyDescent="0.2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</row>
    <row r="359" spans="1:11" x14ac:dyDescent="0.2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</row>
    <row r="360" spans="1:11" x14ac:dyDescent="0.2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</row>
    <row r="361" spans="1:11" x14ac:dyDescent="0.2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</row>
    <row r="362" spans="1:11" x14ac:dyDescent="0.2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</row>
    <row r="363" spans="1:11" x14ac:dyDescent="0.2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</row>
    <row r="364" spans="1:11" x14ac:dyDescent="0.2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</row>
    <row r="365" spans="1:11" x14ac:dyDescent="0.2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</row>
    <row r="366" spans="1:11" x14ac:dyDescent="0.2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</row>
    <row r="367" spans="1:11" x14ac:dyDescent="0.2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</row>
    <row r="368" spans="1:11" x14ac:dyDescent="0.2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</row>
    <row r="369" spans="1:11" x14ac:dyDescent="0.2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</row>
    <row r="370" spans="1:11" x14ac:dyDescent="0.2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</row>
    <row r="371" spans="1:11" x14ac:dyDescent="0.2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</row>
    <row r="372" spans="1:11" x14ac:dyDescent="0.2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</row>
    <row r="373" spans="1:11" x14ac:dyDescent="0.2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</row>
    <row r="374" spans="1:11" x14ac:dyDescent="0.2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</row>
    <row r="375" spans="1:11" x14ac:dyDescent="0.2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</row>
    <row r="376" spans="1:11" x14ac:dyDescent="0.2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</row>
    <row r="377" spans="1:11" x14ac:dyDescent="0.2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</row>
    <row r="378" spans="1:11" x14ac:dyDescent="0.2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</row>
    <row r="379" spans="1:11" x14ac:dyDescent="0.2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</row>
    <row r="380" spans="1:11" x14ac:dyDescent="0.2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</row>
    <row r="381" spans="1:11" x14ac:dyDescent="0.2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</row>
    <row r="382" spans="1:11" x14ac:dyDescent="0.2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</row>
    <row r="383" spans="1:11" x14ac:dyDescent="0.2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</row>
    <row r="384" spans="1:11" x14ac:dyDescent="0.2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</row>
    <row r="385" spans="1:11" x14ac:dyDescent="0.2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</row>
    <row r="386" spans="1:11" x14ac:dyDescent="0.2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</row>
    <row r="387" spans="1:11" x14ac:dyDescent="0.2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</row>
    <row r="388" spans="1:11" x14ac:dyDescent="0.2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</row>
    <row r="389" spans="1:11" x14ac:dyDescent="0.2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</row>
    <row r="390" spans="1:11" x14ac:dyDescent="0.2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</row>
    <row r="391" spans="1:11" x14ac:dyDescent="0.2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</row>
    <row r="392" spans="1:11" x14ac:dyDescent="0.2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</row>
    <row r="393" spans="1:11" x14ac:dyDescent="0.2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</row>
    <row r="394" spans="1:11" x14ac:dyDescent="0.2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</row>
    <row r="395" spans="1:11" x14ac:dyDescent="0.2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</row>
    <row r="396" spans="1:11" x14ac:dyDescent="0.2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</row>
    <row r="397" spans="1:11" x14ac:dyDescent="0.2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</row>
    <row r="398" spans="1:11" x14ac:dyDescent="0.2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</row>
    <row r="399" spans="1:11" x14ac:dyDescent="0.2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</row>
    <row r="400" spans="1:11" x14ac:dyDescent="0.2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</row>
    <row r="401" spans="1:11" x14ac:dyDescent="0.2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</row>
    <row r="402" spans="1:11" x14ac:dyDescent="0.2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</row>
    <row r="403" spans="1:11" x14ac:dyDescent="0.2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</row>
    <row r="404" spans="1:11" x14ac:dyDescent="0.2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</row>
    <row r="405" spans="1:11" x14ac:dyDescent="0.2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</row>
    <row r="406" spans="1:11" x14ac:dyDescent="0.2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</row>
    <row r="407" spans="1:11" x14ac:dyDescent="0.2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</row>
    <row r="408" spans="1:11" x14ac:dyDescent="0.2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</row>
    <row r="409" spans="1:11" x14ac:dyDescent="0.2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</row>
    <row r="410" spans="1:11" x14ac:dyDescent="0.2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</row>
    <row r="411" spans="1:11" x14ac:dyDescent="0.2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</row>
    <row r="412" spans="1:11" x14ac:dyDescent="0.2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</row>
    <row r="413" spans="1:11" x14ac:dyDescent="0.2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</row>
    <row r="414" spans="1:11" x14ac:dyDescent="0.2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</row>
    <row r="415" spans="1:11" x14ac:dyDescent="0.2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</row>
    <row r="416" spans="1:11" x14ac:dyDescent="0.2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</row>
    <row r="417" spans="1:11" x14ac:dyDescent="0.2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</row>
    <row r="418" spans="1:11" x14ac:dyDescent="0.2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</row>
    <row r="419" spans="1:11" x14ac:dyDescent="0.2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</row>
    <row r="420" spans="1:11" x14ac:dyDescent="0.2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</row>
    <row r="421" spans="1:11" x14ac:dyDescent="0.2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</row>
    <row r="422" spans="1:11" x14ac:dyDescent="0.2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</row>
    <row r="423" spans="1:11" x14ac:dyDescent="0.2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</row>
    <row r="424" spans="1:11" x14ac:dyDescent="0.2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</row>
    <row r="425" spans="1:11" x14ac:dyDescent="0.2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</row>
    <row r="426" spans="1:11" x14ac:dyDescent="0.2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</row>
    <row r="427" spans="1:11" x14ac:dyDescent="0.2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</row>
    <row r="428" spans="1:11" x14ac:dyDescent="0.2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</row>
    <row r="429" spans="1:11" x14ac:dyDescent="0.2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</row>
    <row r="430" spans="1:11" x14ac:dyDescent="0.2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</row>
    <row r="431" spans="1:11" x14ac:dyDescent="0.2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</row>
    <row r="432" spans="1:11" x14ac:dyDescent="0.2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</row>
    <row r="433" spans="1:11" x14ac:dyDescent="0.2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</row>
    <row r="434" spans="1:11" x14ac:dyDescent="0.2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</row>
    <row r="435" spans="1:11" x14ac:dyDescent="0.2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</row>
    <row r="436" spans="1:11" x14ac:dyDescent="0.2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</row>
    <row r="437" spans="1:11" x14ac:dyDescent="0.2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</row>
    <row r="438" spans="1:11" x14ac:dyDescent="0.2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</row>
    <row r="439" spans="1:11" x14ac:dyDescent="0.2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</row>
    <row r="440" spans="1:11" x14ac:dyDescent="0.2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</row>
    <row r="441" spans="1:11" x14ac:dyDescent="0.2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</row>
    <row r="442" spans="1:11" x14ac:dyDescent="0.2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</row>
    <row r="443" spans="1:11" x14ac:dyDescent="0.2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</row>
    <row r="444" spans="1:11" x14ac:dyDescent="0.2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</row>
    <row r="445" spans="1:11" x14ac:dyDescent="0.2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</row>
    <row r="446" spans="1:11" x14ac:dyDescent="0.2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</row>
    <row r="447" spans="1:11" x14ac:dyDescent="0.2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</row>
    <row r="448" spans="1:11" x14ac:dyDescent="0.2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</row>
    <row r="449" spans="1:11" x14ac:dyDescent="0.2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</row>
    <row r="450" spans="1:11" x14ac:dyDescent="0.2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</row>
    <row r="451" spans="1:11" x14ac:dyDescent="0.2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</row>
    <row r="452" spans="1:11" x14ac:dyDescent="0.2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</row>
    <row r="453" spans="1:11" x14ac:dyDescent="0.2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</row>
    <row r="454" spans="1:11" x14ac:dyDescent="0.2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</row>
    <row r="455" spans="1:11" x14ac:dyDescent="0.2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</row>
    <row r="456" spans="1:11" x14ac:dyDescent="0.2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</row>
    <row r="457" spans="1:11" x14ac:dyDescent="0.2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</row>
    <row r="458" spans="1:11" x14ac:dyDescent="0.2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</row>
    <row r="459" spans="1:11" x14ac:dyDescent="0.2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</row>
    <row r="460" spans="1:11" x14ac:dyDescent="0.2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</row>
    <row r="461" spans="1:11" x14ac:dyDescent="0.2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</row>
    <row r="462" spans="1:11" x14ac:dyDescent="0.2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</row>
    <row r="463" spans="1:11" x14ac:dyDescent="0.2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</row>
    <row r="464" spans="1:11" x14ac:dyDescent="0.2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</row>
    <row r="465" spans="1:11" x14ac:dyDescent="0.2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</row>
    <row r="466" spans="1:11" x14ac:dyDescent="0.2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</row>
    <row r="467" spans="1:11" x14ac:dyDescent="0.2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</row>
    <row r="468" spans="1:11" x14ac:dyDescent="0.2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</row>
    <row r="469" spans="1:11" x14ac:dyDescent="0.2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</row>
    <row r="470" spans="1:11" x14ac:dyDescent="0.2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</row>
    <row r="471" spans="1:11" x14ac:dyDescent="0.2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</row>
    <row r="472" spans="1:11" x14ac:dyDescent="0.2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</row>
    <row r="473" spans="1:11" x14ac:dyDescent="0.2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</row>
    <row r="474" spans="1:11" x14ac:dyDescent="0.2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</row>
    <row r="475" spans="1:11" x14ac:dyDescent="0.2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</row>
    <row r="476" spans="1:11" x14ac:dyDescent="0.2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</row>
    <row r="477" spans="1:11" x14ac:dyDescent="0.2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</row>
    <row r="478" spans="1:11" x14ac:dyDescent="0.2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</row>
    <row r="479" spans="1:11" x14ac:dyDescent="0.2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</row>
    <row r="480" spans="1:11" x14ac:dyDescent="0.2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</row>
    <row r="481" spans="1:11" x14ac:dyDescent="0.2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</row>
    <row r="482" spans="1:11" x14ac:dyDescent="0.2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</row>
    <row r="483" spans="1:11" x14ac:dyDescent="0.2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</row>
    <row r="484" spans="1:11" x14ac:dyDescent="0.2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</row>
    <row r="485" spans="1:11" x14ac:dyDescent="0.2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</row>
    <row r="486" spans="1:11" x14ac:dyDescent="0.2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</row>
    <row r="487" spans="1:11" x14ac:dyDescent="0.2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</row>
    <row r="488" spans="1:11" x14ac:dyDescent="0.2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</row>
    <row r="489" spans="1:11" x14ac:dyDescent="0.2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</row>
    <row r="490" spans="1:11" x14ac:dyDescent="0.2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</row>
    <row r="491" spans="1:11" x14ac:dyDescent="0.2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</row>
    <row r="492" spans="1:11" x14ac:dyDescent="0.2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</row>
    <row r="493" spans="1:11" x14ac:dyDescent="0.2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</row>
    <row r="494" spans="1:11" x14ac:dyDescent="0.2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</row>
    <row r="495" spans="1:11" x14ac:dyDescent="0.2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</row>
    <row r="496" spans="1:11" x14ac:dyDescent="0.2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</row>
    <row r="497" spans="1:11" x14ac:dyDescent="0.2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</row>
    <row r="498" spans="1:11" x14ac:dyDescent="0.2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</row>
    <row r="499" spans="1:11" x14ac:dyDescent="0.2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</row>
    <row r="500" spans="1:11" x14ac:dyDescent="0.2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</row>
    <row r="501" spans="1:11" x14ac:dyDescent="0.2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</row>
    <row r="502" spans="1:11" x14ac:dyDescent="0.2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</row>
    <row r="503" spans="1:11" x14ac:dyDescent="0.2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</row>
    <row r="504" spans="1:11" x14ac:dyDescent="0.2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</row>
    <row r="505" spans="1:11" x14ac:dyDescent="0.2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</row>
    <row r="506" spans="1:11" x14ac:dyDescent="0.2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</row>
    <row r="507" spans="1:11" x14ac:dyDescent="0.2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</row>
    <row r="508" spans="1:11" x14ac:dyDescent="0.2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</row>
    <row r="509" spans="1:11" x14ac:dyDescent="0.2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</row>
    <row r="510" spans="1:11" x14ac:dyDescent="0.2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</row>
    <row r="511" spans="1:11" x14ac:dyDescent="0.2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</row>
    <row r="512" spans="1:11" x14ac:dyDescent="0.2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</row>
    <row r="513" spans="1:11" x14ac:dyDescent="0.2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</row>
    <row r="514" spans="1:11" x14ac:dyDescent="0.2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</row>
    <row r="515" spans="1:11" x14ac:dyDescent="0.2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</row>
    <row r="516" spans="1:11" x14ac:dyDescent="0.2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</row>
    <row r="517" spans="1:11" x14ac:dyDescent="0.2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</row>
    <row r="518" spans="1:11" x14ac:dyDescent="0.2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</row>
    <row r="519" spans="1:11" x14ac:dyDescent="0.2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</row>
    <row r="520" spans="1:11" x14ac:dyDescent="0.2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</row>
    <row r="521" spans="1:11" x14ac:dyDescent="0.2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</row>
    <row r="522" spans="1:11" x14ac:dyDescent="0.2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</row>
    <row r="523" spans="1:11" x14ac:dyDescent="0.2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</row>
    <row r="524" spans="1:11" x14ac:dyDescent="0.2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</row>
    <row r="525" spans="1:11" x14ac:dyDescent="0.2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</row>
    <row r="526" spans="1:11" x14ac:dyDescent="0.2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</row>
    <row r="527" spans="1:11" x14ac:dyDescent="0.2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</row>
    <row r="528" spans="1:11" x14ac:dyDescent="0.2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</row>
    <row r="529" spans="1:11" x14ac:dyDescent="0.2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</row>
    <row r="530" spans="1:11" x14ac:dyDescent="0.2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</row>
    <row r="531" spans="1:11" x14ac:dyDescent="0.2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</row>
    <row r="532" spans="1:11" x14ac:dyDescent="0.2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</row>
    <row r="533" spans="1:11" x14ac:dyDescent="0.2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</row>
    <row r="534" spans="1:11" x14ac:dyDescent="0.2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</row>
    <row r="535" spans="1:11" x14ac:dyDescent="0.2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</row>
    <row r="536" spans="1:11" x14ac:dyDescent="0.2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</row>
    <row r="537" spans="1:11" x14ac:dyDescent="0.2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</row>
    <row r="538" spans="1:11" x14ac:dyDescent="0.2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</row>
    <row r="539" spans="1:11" x14ac:dyDescent="0.2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</row>
    <row r="540" spans="1:11" x14ac:dyDescent="0.2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</row>
    <row r="541" spans="1:11" x14ac:dyDescent="0.2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</row>
    <row r="542" spans="1:11" x14ac:dyDescent="0.2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</row>
    <row r="543" spans="1:11" x14ac:dyDescent="0.2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</row>
    <row r="544" spans="1:11" x14ac:dyDescent="0.2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</row>
    <row r="545" spans="1:11" x14ac:dyDescent="0.2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</row>
    <row r="546" spans="1:11" x14ac:dyDescent="0.2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</row>
    <row r="547" spans="1:11" x14ac:dyDescent="0.2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</row>
    <row r="548" spans="1:11" x14ac:dyDescent="0.2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</row>
    <row r="549" spans="1:11" x14ac:dyDescent="0.2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</row>
    <row r="550" spans="1:11" x14ac:dyDescent="0.2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</row>
    <row r="551" spans="1:11" x14ac:dyDescent="0.2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</row>
    <row r="552" spans="1:11" x14ac:dyDescent="0.2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</row>
    <row r="553" spans="1:11" x14ac:dyDescent="0.2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</row>
    <row r="554" spans="1:11" x14ac:dyDescent="0.2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</row>
    <row r="555" spans="1:11" x14ac:dyDescent="0.2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</row>
    <row r="556" spans="1:11" x14ac:dyDescent="0.2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</row>
    <row r="557" spans="1:11" x14ac:dyDescent="0.2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</row>
    <row r="558" spans="1:11" x14ac:dyDescent="0.2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</row>
    <row r="559" spans="1:11" x14ac:dyDescent="0.2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</row>
    <row r="560" spans="1:11" x14ac:dyDescent="0.2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</row>
    <row r="561" spans="1:11" x14ac:dyDescent="0.2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</row>
    <row r="562" spans="1:11" x14ac:dyDescent="0.2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</row>
    <row r="563" spans="1:11" x14ac:dyDescent="0.2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</row>
    <row r="564" spans="1:11" x14ac:dyDescent="0.2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</row>
    <row r="565" spans="1:11" x14ac:dyDescent="0.2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</row>
    <row r="566" spans="1:11" x14ac:dyDescent="0.2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</row>
    <row r="567" spans="1:11" x14ac:dyDescent="0.2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</row>
    <row r="568" spans="1:11" x14ac:dyDescent="0.2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</row>
    <row r="569" spans="1:11" x14ac:dyDescent="0.2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</row>
    <row r="570" spans="1:11" x14ac:dyDescent="0.2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</row>
    <row r="571" spans="1:11" x14ac:dyDescent="0.2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</row>
    <row r="572" spans="1:11" x14ac:dyDescent="0.2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</row>
    <row r="573" spans="1:11" x14ac:dyDescent="0.2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</row>
    <row r="574" spans="1:11" x14ac:dyDescent="0.2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</row>
    <row r="575" spans="1:11" x14ac:dyDescent="0.2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</row>
    <row r="576" spans="1:11" x14ac:dyDescent="0.2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</row>
    <row r="577" spans="1:11" x14ac:dyDescent="0.2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</row>
    <row r="578" spans="1:11" x14ac:dyDescent="0.2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</row>
    <row r="579" spans="1:11" x14ac:dyDescent="0.2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</row>
    <row r="580" spans="1:11" x14ac:dyDescent="0.2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</row>
    <row r="581" spans="1:11" x14ac:dyDescent="0.2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</row>
    <row r="582" spans="1:11" x14ac:dyDescent="0.2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</row>
    <row r="583" spans="1:11" x14ac:dyDescent="0.2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</row>
    <row r="584" spans="1:11" x14ac:dyDescent="0.2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</row>
    <row r="585" spans="1:11" x14ac:dyDescent="0.2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</row>
    <row r="586" spans="1:11" x14ac:dyDescent="0.2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</row>
    <row r="587" spans="1:11" x14ac:dyDescent="0.2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</row>
    <row r="588" spans="1:11" x14ac:dyDescent="0.2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</row>
    <row r="589" spans="1:11" x14ac:dyDescent="0.2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</row>
    <row r="590" spans="1:11" x14ac:dyDescent="0.2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</row>
    <row r="591" spans="1:11" x14ac:dyDescent="0.2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</row>
    <row r="592" spans="1:11" x14ac:dyDescent="0.2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</row>
    <row r="593" spans="1:11" x14ac:dyDescent="0.2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</row>
    <row r="594" spans="1:11" x14ac:dyDescent="0.2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</row>
    <row r="595" spans="1:11" x14ac:dyDescent="0.2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</row>
    <row r="596" spans="1:11" x14ac:dyDescent="0.2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</row>
    <row r="597" spans="1:11" x14ac:dyDescent="0.2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</row>
    <row r="598" spans="1:11" x14ac:dyDescent="0.2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</row>
    <row r="599" spans="1:11" x14ac:dyDescent="0.2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</row>
    <row r="600" spans="1:11" x14ac:dyDescent="0.2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</row>
    <row r="601" spans="1:11" x14ac:dyDescent="0.2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</row>
    <row r="602" spans="1:11" x14ac:dyDescent="0.2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</row>
    <row r="603" spans="1:11" x14ac:dyDescent="0.2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</row>
    <row r="604" spans="1:11" x14ac:dyDescent="0.2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</row>
    <row r="605" spans="1:11" x14ac:dyDescent="0.2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</row>
    <row r="606" spans="1:11" x14ac:dyDescent="0.2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</row>
    <row r="607" spans="1:11" x14ac:dyDescent="0.2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</row>
    <row r="608" spans="1:11" x14ac:dyDescent="0.2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</row>
    <row r="609" spans="1:11" x14ac:dyDescent="0.2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</row>
    <row r="610" spans="1:11" x14ac:dyDescent="0.2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</row>
    <row r="611" spans="1:11" x14ac:dyDescent="0.2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</row>
    <row r="612" spans="1:11" x14ac:dyDescent="0.2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</row>
    <row r="613" spans="1:11" x14ac:dyDescent="0.2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</row>
    <row r="614" spans="1:11" x14ac:dyDescent="0.2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</row>
    <row r="615" spans="1:11" x14ac:dyDescent="0.2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</row>
    <row r="616" spans="1:11" x14ac:dyDescent="0.2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</row>
    <row r="617" spans="1:11" x14ac:dyDescent="0.2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</row>
    <row r="618" spans="1:11" x14ac:dyDescent="0.2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</row>
    <row r="619" spans="1:11" x14ac:dyDescent="0.2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</row>
    <row r="620" spans="1:11" x14ac:dyDescent="0.2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</row>
    <row r="621" spans="1:11" x14ac:dyDescent="0.2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</row>
    <row r="622" spans="1:11" x14ac:dyDescent="0.2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</row>
    <row r="623" spans="1:11" x14ac:dyDescent="0.2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</row>
    <row r="624" spans="1:11" x14ac:dyDescent="0.2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</row>
    <row r="625" spans="1:11" x14ac:dyDescent="0.2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</row>
    <row r="626" spans="1:11" x14ac:dyDescent="0.2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</row>
    <row r="627" spans="1:11" x14ac:dyDescent="0.2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</row>
    <row r="628" spans="1:11" x14ac:dyDescent="0.2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</row>
    <row r="629" spans="1:11" x14ac:dyDescent="0.2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</row>
    <row r="630" spans="1:11" x14ac:dyDescent="0.2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</row>
    <row r="631" spans="1:11" x14ac:dyDescent="0.2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</row>
    <row r="632" spans="1:11" x14ac:dyDescent="0.2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</row>
    <row r="633" spans="1:11" x14ac:dyDescent="0.2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</row>
    <row r="634" spans="1:11" x14ac:dyDescent="0.2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</row>
    <row r="635" spans="1:11" x14ac:dyDescent="0.2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</row>
    <row r="636" spans="1:11" x14ac:dyDescent="0.2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</row>
    <row r="637" spans="1:11" x14ac:dyDescent="0.2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</row>
    <row r="638" spans="1:11" x14ac:dyDescent="0.2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</row>
    <row r="639" spans="1:11" x14ac:dyDescent="0.2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</row>
    <row r="640" spans="1:11" x14ac:dyDescent="0.2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</row>
    <row r="641" spans="1:11" x14ac:dyDescent="0.2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</row>
    <row r="642" spans="1:11" x14ac:dyDescent="0.2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</row>
    <row r="643" spans="1:11" x14ac:dyDescent="0.2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</row>
    <row r="644" spans="1:11" x14ac:dyDescent="0.2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</row>
    <row r="645" spans="1:11" x14ac:dyDescent="0.2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</row>
    <row r="646" spans="1:11" x14ac:dyDescent="0.2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</row>
    <row r="647" spans="1:11" x14ac:dyDescent="0.2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</row>
    <row r="648" spans="1:11" x14ac:dyDescent="0.2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</row>
    <row r="649" spans="1:11" x14ac:dyDescent="0.2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</row>
    <row r="650" spans="1:11" x14ac:dyDescent="0.2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</row>
    <row r="651" spans="1:11" x14ac:dyDescent="0.2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</row>
    <row r="652" spans="1:11" x14ac:dyDescent="0.2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</row>
    <row r="653" spans="1:11" x14ac:dyDescent="0.2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</row>
    <row r="654" spans="1:11" x14ac:dyDescent="0.2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</row>
    <row r="655" spans="1:11" x14ac:dyDescent="0.2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</row>
    <row r="656" spans="1:11" x14ac:dyDescent="0.2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</row>
    <row r="657" spans="1:11" x14ac:dyDescent="0.2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</row>
    <row r="658" spans="1:11" x14ac:dyDescent="0.2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</row>
    <row r="659" spans="1:11" x14ac:dyDescent="0.2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</row>
    <row r="660" spans="1:11" x14ac:dyDescent="0.2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</row>
    <row r="661" spans="1:11" x14ac:dyDescent="0.2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</row>
    <row r="662" spans="1:11" x14ac:dyDescent="0.2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</row>
    <row r="663" spans="1:11" x14ac:dyDescent="0.2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</row>
    <row r="664" spans="1:11" x14ac:dyDescent="0.2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</row>
    <row r="665" spans="1:11" x14ac:dyDescent="0.2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</row>
    <row r="666" spans="1:11" x14ac:dyDescent="0.2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</row>
    <row r="667" spans="1:11" x14ac:dyDescent="0.2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</row>
    <row r="668" spans="1:11" x14ac:dyDescent="0.2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</row>
    <row r="669" spans="1:11" x14ac:dyDescent="0.2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</row>
    <row r="670" spans="1:11" x14ac:dyDescent="0.2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</row>
    <row r="671" spans="1:11" x14ac:dyDescent="0.2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</row>
    <row r="672" spans="1:11" x14ac:dyDescent="0.2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</row>
    <row r="673" spans="1:11" x14ac:dyDescent="0.2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</row>
    <row r="674" spans="1:11" x14ac:dyDescent="0.2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</row>
    <row r="675" spans="1:11" x14ac:dyDescent="0.2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</row>
    <row r="676" spans="1:11" x14ac:dyDescent="0.2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</row>
    <row r="677" spans="1:11" x14ac:dyDescent="0.2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</row>
    <row r="678" spans="1:11" x14ac:dyDescent="0.2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</row>
    <row r="679" spans="1:11" x14ac:dyDescent="0.2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</row>
    <row r="680" spans="1:11" x14ac:dyDescent="0.2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</row>
    <row r="681" spans="1:11" x14ac:dyDescent="0.2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</row>
    <row r="682" spans="1:11" x14ac:dyDescent="0.2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</row>
    <row r="683" spans="1:11" x14ac:dyDescent="0.2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</row>
    <row r="684" spans="1:11" x14ac:dyDescent="0.2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</row>
    <row r="685" spans="1:11" x14ac:dyDescent="0.2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</row>
    <row r="686" spans="1:11" x14ac:dyDescent="0.2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</row>
    <row r="687" spans="1:11" x14ac:dyDescent="0.2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</row>
    <row r="688" spans="1:11" x14ac:dyDescent="0.2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</row>
    <row r="689" spans="1:11" x14ac:dyDescent="0.2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</row>
    <row r="690" spans="1:11" x14ac:dyDescent="0.2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</row>
    <row r="691" spans="1:11" x14ac:dyDescent="0.2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</row>
    <row r="692" spans="1:11" x14ac:dyDescent="0.2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</row>
    <row r="693" spans="1:11" x14ac:dyDescent="0.2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</row>
    <row r="694" spans="1:11" x14ac:dyDescent="0.2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</row>
    <row r="695" spans="1:11" x14ac:dyDescent="0.2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</row>
    <row r="696" spans="1:11" x14ac:dyDescent="0.2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</row>
    <row r="697" spans="1:11" x14ac:dyDescent="0.2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</row>
    <row r="698" spans="1:11" x14ac:dyDescent="0.2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</row>
    <row r="699" spans="1:11" x14ac:dyDescent="0.2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</row>
    <row r="700" spans="1:11" x14ac:dyDescent="0.2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</row>
    <row r="701" spans="1:11" x14ac:dyDescent="0.2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</row>
    <row r="702" spans="1:11" x14ac:dyDescent="0.2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</row>
    <row r="703" spans="1:11" x14ac:dyDescent="0.2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</row>
    <row r="704" spans="1:11" x14ac:dyDescent="0.2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</row>
    <row r="705" spans="1:11" x14ac:dyDescent="0.2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</row>
    <row r="706" spans="1:11" x14ac:dyDescent="0.2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</row>
    <row r="707" spans="1:11" x14ac:dyDescent="0.2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</row>
    <row r="708" spans="1:11" x14ac:dyDescent="0.2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</row>
    <row r="709" spans="1:11" x14ac:dyDescent="0.2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</row>
    <row r="710" spans="1:11" x14ac:dyDescent="0.2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</row>
    <row r="711" spans="1:11" x14ac:dyDescent="0.2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</row>
    <row r="712" spans="1:11" x14ac:dyDescent="0.2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</row>
    <row r="713" spans="1:11" x14ac:dyDescent="0.2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</row>
    <row r="714" spans="1:11" x14ac:dyDescent="0.2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</row>
    <row r="715" spans="1:11" x14ac:dyDescent="0.2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</row>
    <row r="716" spans="1:11" x14ac:dyDescent="0.2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</row>
    <row r="717" spans="1:11" x14ac:dyDescent="0.2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</row>
    <row r="718" spans="1:11" x14ac:dyDescent="0.2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</row>
    <row r="719" spans="1:11" x14ac:dyDescent="0.2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</row>
    <row r="720" spans="1:11" x14ac:dyDescent="0.2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</row>
    <row r="721" spans="1:11" x14ac:dyDescent="0.2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</row>
    <row r="722" spans="1:11" x14ac:dyDescent="0.2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</row>
    <row r="723" spans="1:11" x14ac:dyDescent="0.2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</row>
    <row r="724" spans="1:11" x14ac:dyDescent="0.2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</row>
    <row r="725" spans="1:11" x14ac:dyDescent="0.2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</row>
    <row r="726" spans="1:11" x14ac:dyDescent="0.2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</row>
    <row r="727" spans="1:11" x14ac:dyDescent="0.2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</row>
    <row r="728" spans="1:11" x14ac:dyDescent="0.2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</row>
    <row r="729" spans="1:11" x14ac:dyDescent="0.2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</row>
    <row r="730" spans="1:11" x14ac:dyDescent="0.2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</row>
    <row r="731" spans="1:11" x14ac:dyDescent="0.2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</row>
    <row r="732" spans="1:11" x14ac:dyDescent="0.2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</row>
    <row r="733" spans="1:11" x14ac:dyDescent="0.2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</row>
    <row r="734" spans="1:11" x14ac:dyDescent="0.2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</row>
    <row r="735" spans="1:11" x14ac:dyDescent="0.2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</row>
    <row r="736" spans="1:11" x14ac:dyDescent="0.2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</row>
    <row r="737" spans="1:11" x14ac:dyDescent="0.2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</row>
    <row r="738" spans="1:11" x14ac:dyDescent="0.2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</row>
    <row r="739" spans="1:11" x14ac:dyDescent="0.2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</row>
    <row r="740" spans="1:11" x14ac:dyDescent="0.2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</row>
    <row r="741" spans="1:11" x14ac:dyDescent="0.2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</row>
    <row r="742" spans="1:11" x14ac:dyDescent="0.2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</row>
    <row r="743" spans="1:11" x14ac:dyDescent="0.2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</row>
    <row r="744" spans="1:11" x14ac:dyDescent="0.2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</row>
    <row r="745" spans="1:11" x14ac:dyDescent="0.2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</row>
    <row r="746" spans="1:11" x14ac:dyDescent="0.2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</row>
    <row r="747" spans="1:11" x14ac:dyDescent="0.2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</row>
    <row r="748" spans="1:11" x14ac:dyDescent="0.2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</row>
    <row r="749" spans="1:11" x14ac:dyDescent="0.2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</row>
    <row r="750" spans="1:11" x14ac:dyDescent="0.2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</row>
    <row r="751" spans="1:11" x14ac:dyDescent="0.2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</row>
    <row r="752" spans="1:11" x14ac:dyDescent="0.2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</row>
    <row r="753" spans="1:11" x14ac:dyDescent="0.2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</row>
    <row r="754" spans="1:11" x14ac:dyDescent="0.2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</row>
    <row r="755" spans="1:11" x14ac:dyDescent="0.2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</row>
    <row r="756" spans="1:11" x14ac:dyDescent="0.2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</row>
    <row r="757" spans="1:11" x14ac:dyDescent="0.2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</row>
    <row r="758" spans="1:11" x14ac:dyDescent="0.2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</row>
    <row r="759" spans="1:11" x14ac:dyDescent="0.2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</row>
    <row r="760" spans="1:11" x14ac:dyDescent="0.2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</row>
    <row r="761" spans="1:11" x14ac:dyDescent="0.2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</row>
    <row r="762" spans="1:11" x14ac:dyDescent="0.2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</row>
    <row r="763" spans="1:11" x14ac:dyDescent="0.2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</row>
    <row r="764" spans="1:11" x14ac:dyDescent="0.2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</row>
    <row r="765" spans="1:11" x14ac:dyDescent="0.2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</row>
    <row r="766" spans="1:11" x14ac:dyDescent="0.2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</row>
    <row r="767" spans="1:11" x14ac:dyDescent="0.2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</row>
    <row r="768" spans="1:11" x14ac:dyDescent="0.2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</row>
    <row r="769" spans="1:11" x14ac:dyDescent="0.2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</row>
    <row r="770" spans="1:11" x14ac:dyDescent="0.2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</row>
    <row r="771" spans="1:11" x14ac:dyDescent="0.2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</row>
    <row r="772" spans="1:11" x14ac:dyDescent="0.2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</row>
    <row r="773" spans="1:11" x14ac:dyDescent="0.2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</row>
    <row r="774" spans="1:11" x14ac:dyDescent="0.2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</row>
    <row r="775" spans="1:11" x14ac:dyDescent="0.2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</row>
    <row r="776" spans="1:11" x14ac:dyDescent="0.2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</row>
    <row r="777" spans="1:11" x14ac:dyDescent="0.2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</row>
    <row r="778" spans="1:11" x14ac:dyDescent="0.2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</row>
    <row r="779" spans="1:11" x14ac:dyDescent="0.2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</row>
    <row r="780" spans="1:11" x14ac:dyDescent="0.2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</row>
    <row r="781" spans="1:11" x14ac:dyDescent="0.2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</row>
    <row r="782" spans="1:11" x14ac:dyDescent="0.2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</row>
    <row r="783" spans="1:11" x14ac:dyDescent="0.2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</row>
    <row r="784" spans="1:11" x14ac:dyDescent="0.2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</row>
    <row r="785" spans="1:11" x14ac:dyDescent="0.2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</row>
    <row r="786" spans="1:11" x14ac:dyDescent="0.2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</row>
    <row r="787" spans="1:11" x14ac:dyDescent="0.2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</row>
    <row r="788" spans="1:11" x14ac:dyDescent="0.2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</row>
    <row r="789" spans="1:11" x14ac:dyDescent="0.2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</row>
    <row r="790" spans="1:11" x14ac:dyDescent="0.2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</row>
    <row r="791" spans="1:11" x14ac:dyDescent="0.2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</row>
    <row r="792" spans="1:11" x14ac:dyDescent="0.2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</row>
    <row r="793" spans="1:11" x14ac:dyDescent="0.2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</row>
    <row r="794" spans="1:11" x14ac:dyDescent="0.2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</row>
    <row r="795" spans="1:11" x14ac:dyDescent="0.2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</row>
    <row r="796" spans="1:11" x14ac:dyDescent="0.2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</row>
    <row r="797" spans="1:11" x14ac:dyDescent="0.2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</row>
    <row r="798" spans="1:11" x14ac:dyDescent="0.2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</row>
    <row r="799" spans="1:11" x14ac:dyDescent="0.2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</row>
    <row r="800" spans="1:11" x14ac:dyDescent="0.2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</row>
    <row r="801" spans="1:11" x14ac:dyDescent="0.2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</row>
    <row r="802" spans="1:11" x14ac:dyDescent="0.2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</row>
    <row r="803" spans="1:11" x14ac:dyDescent="0.2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</row>
    <row r="804" spans="1:11" x14ac:dyDescent="0.2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</row>
    <row r="805" spans="1:11" x14ac:dyDescent="0.2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</row>
    <row r="806" spans="1:11" x14ac:dyDescent="0.2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</row>
    <row r="807" spans="1:11" x14ac:dyDescent="0.2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</row>
    <row r="808" spans="1:11" x14ac:dyDescent="0.2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</row>
    <row r="809" spans="1:11" x14ac:dyDescent="0.2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</row>
    <row r="810" spans="1:11" x14ac:dyDescent="0.2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</row>
    <row r="811" spans="1:11" x14ac:dyDescent="0.2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</row>
    <row r="812" spans="1:11" x14ac:dyDescent="0.2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</row>
    <row r="813" spans="1:11" x14ac:dyDescent="0.2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</row>
    <row r="814" spans="1:11" x14ac:dyDescent="0.2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</row>
    <row r="815" spans="1:11" x14ac:dyDescent="0.2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</row>
    <row r="816" spans="1:11" x14ac:dyDescent="0.2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</row>
    <row r="817" spans="1:11" x14ac:dyDescent="0.2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</row>
    <row r="818" spans="1:11" x14ac:dyDescent="0.2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</row>
    <row r="819" spans="1:11" x14ac:dyDescent="0.2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</row>
    <row r="820" spans="1:11" x14ac:dyDescent="0.2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</row>
    <row r="821" spans="1:11" x14ac:dyDescent="0.2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</row>
    <row r="822" spans="1:11" x14ac:dyDescent="0.2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</row>
    <row r="823" spans="1:11" x14ac:dyDescent="0.2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</row>
    <row r="824" spans="1:11" x14ac:dyDescent="0.2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</row>
    <row r="825" spans="1:11" x14ac:dyDescent="0.2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</row>
    <row r="826" spans="1:11" x14ac:dyDescent="0.2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</row>
    <row r="827" spans="1:11" x14ac:dyDescent="0.2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</row>
    <row r="828" spans="1:11" x14ac:dyDescent="0.2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</row>
    <row r="829" spans="1:11" x14ac:dyDescent="0.2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</row>
    <row r="830" spans="1:11" x14ac:dyDescent="0.2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</row>
    <row r="831" spans="1:11" x14ac:dyDescent="0.2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</row>
    <row r="832" spans="1:11" x14ac:dyDescent="0.2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</row>
    <row r="833" spans="1:11" x14ac:dyDescent="0.2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</row>
    <row r="834" spans="1:11" x14ac:dyDescent="0.2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</row>
    <row r="835" spans="1:11" x14ac:dyDescent="0.2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</row>
    <row r="836" spans="1:11" x14ac:dyDescent="0.2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</row>
    <row r="837" spans="1:11" x14ac:dyDescent="0.2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</row>
    <row r="838" spans="1:11" x14ac:dyDescent="0.2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</row>
    <row r="839" spans="1:11" x14ac:dyDescent="0.2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</row>
    <row r="840" spans="1:11" x14ac:dyDescent="0.2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</row>
    <row r="841" spans="1:11" x14ac:dyDescent="0.2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</row>
    <row r="842" spans="1:11" x14ac:dyDescent="0.2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</row>
    <row r="843" spans="1:11" x14ac:dyDescent="0.2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</row>
    <row r="844" spans="1:11" x14ac:dyDescent="0.2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</row>
    <row r="845" spans="1:11" x14ac:dyDescent="0.2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</row>
    <row r="846" spans="1:11" x14ac:dyDescent="0.2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</row>
    <row r="847" spans="1:11" x14ac:dyDescent="0.2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</row>
    <row r="848" spans="1:11" x14ac:dyDescent="0.2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</row>
    <row r="849" spans="1:11" x14ac:dyDescent="0.2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</row>
    <row r="850" spans="1:11" x14ac:dyDescent="0.2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</row>
    <row r="851" spans="1:11" x14ac:dyDescent="0.2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</row>
    <row r="852" spans="1:11" x14ac:dyDescent="0.2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</row>
    <row r="853" spans="1:11" x14ac:dyDescent="0.2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</row>
    <row r="854" spans="1:11" x14ac:dyDescent="0.2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</row>
    <row r="855" spans="1:11" x14ac:dyDescent="0.2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</row>
    <row r="856" spans="1:11" x14ac:dyDescent="0.2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</row>
    <row r="857" spans="1:11" x14ac:dyDescent="0.2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</row>
    <row r="858" spans="1:11" x14ac:dyDescent="0.2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</row>
    <row r="859" spans="1:11" x14ac:dyDescent="0.2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</row>
    <row r="860" spans="1:11" x14ac:dyDescent="0.2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</row>
    <row r="861" spans="1:11" x14ac:dyDescent="0.2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</row>
    <row r="862" spans="1:11" x14ac:dyDescent="0.2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</row>
    <row r="863" spans="1:11" x14ac:dyDescent="0.2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</row>
    <row r="864" spans="1:11" x14ac:dyDescent="0.2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</row>
    <row r="865" spans="1:11" x14ac:dyDescent="0.2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</row>
    <row r="866" spans="1:11" x14ac:dyDescent="0.2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</row>
    <row r="867" spans="1:11" x14ac:dyDescent="0.2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</row>
    <row r="868" spans="1:11" x14ac:dyDescent="0.2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</row>
    <row r="869" spans="1:11" x14ac:dyDescent="0.2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</row>
    <row r="870" spans="1:11" x14ac:dyDescent="0.2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</row>
    <row r="871" spans="1:11" x14ac:dyDescent="0.2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</row>
    <row r="872" spans="1:11" x14ac:dyDescent="0.2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</row>
    <row r="873" spans="1:11" x14ac:dyDescent="0.2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</row>
    <row r="874" spans="1:11" x14ac:dyDescent="0.2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</row>
    <row r="875" spans="1:11" x14ac:dyDescent="0.2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</row>
    <row r="876" spans="1:11" x14ac:dyDescent="0.2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</row>
    <row r="877" spans="1:11" x14ac:dyDescent="0.2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</row>
    <row r="878" spans="1:11" x14ac:dyDescent="0.2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</row>
    <row r="879" spans="1:11" x14ac:dyDescent="0.2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</row>
    <row r="880" spans="1:11" x14ac:dyDescent="0.2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</row>
    <row r="881" spans="1:11" x14ac:dyDescent="0.2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</row>
    <row r="882" spans="1:11" x14ac:dyDescent="0.2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</row>
    <row r="883" spans="1:11" x14ac:dyDescent="0.2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</row>
    <row r="884" spans="1:11" x14ac:dyDescent="0.2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</row>
    <row r="885" spans="1:11" x14ac:dyDescent="0.2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</row>
    <row r="886" spans="1:11" x14ac:dyDescent="0.2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</row>
    <row r="887" spans="1:11" x14ac:dyDescent="0.2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</row>
    <row r="888" spans="1:11" x14ac:dyDescent="0.2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</row>
    <row r="889" spans="1:11" x14ac:dyDescent="0.2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</row>
    <row r="890" spans="1:11" x14ac:dyDescent="0.2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</row>
    <row r="891" spans="1:11" x14ac:dyDescent="0.2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</row>
    <row r="892" spans="1:11" x14ac:dyDescent="0.2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</row>
    <row r="893" spans="1:11" x14ac:dyDescent="0.2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</row>
    <row r="894" spans="1:11" x14ac:dyDescent="0.2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</row>
    <row r="895" spans="1:11" x14ac:dyDescent="0.2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</row>
    <row r="896" spans="1:11" x14ac:dyDescent="0.2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</row>
    <row r="897" spans="1:11" x14ac:dyDescent="0.2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</row>
    <row r="898" spans="1:11" x14ac:dyDescent="0.2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</row>
    <row r="899" spans="1:11" x14ac:dyDescent="0.2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</row>
    <row r="900" spans="1:11" x14ac:dyDescent="0.2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</row>
    <row r="901" spans="1:11" x14ac:dyDescent="0.2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</row>
    <row r="902" spans="1:11" x14ac:dyDescent="0.2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</row>
    <row r="903" spans="1:11" x14ac:dyDescent="0.2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</row>
    <row r="904" spans="1:11" x14ac:dyDescent="0.2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</row>
    <row r="905" spans="1:11" x14ac:dyDescent="0.2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</row>
    <row r="906" spans="1:11" x14ac:dyDescent="0.2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</row>
    <row r="907" spans="1:11" x14ac:dyDescent="0.2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</row>
    <row r="908" spans="1:11" x14ac:dyDescent="0.2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</row>
    <row r="909" spans="1:11" x14ac:dyDescent="0.2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</row>
    <row r="910" spans="1:11" x14ac:dyDescent="0.2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</row>
    <row r="911" spans="1:11" x14ac:dyDescent="0.2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</row>
    <row r="912" spans="1:11" x14ac:dyDescent="0.2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</row>
    <row r="913" spans="1:11" x14ac:dyDescent="0.2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</row>
    <row r="914" spans="1:11" x14ac:dyDescent="0.2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</row>
    <row r="915" spans="1:11" x14ac:dyDescent="0.2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</row>
    <row r="916" spans="1:11" x14ac:dyDescent="0.2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</row>
    <row r="917" spans="1:11" x14ac:dyDescent="0.2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</row>
    <row r="918" spans="1:11" x14ac:dyDescent="0.2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</row>
    <row r="919" spans="1:11" x14ac:dyDescent="0.2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</row>
    <row r="920" spans="1:11" x14ac:dyDescent="0.2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</row>
    <row r="921" spans="1:11" x14ac:dyDescent="0.2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</row>
    <row r="922" spans="1:11" x14ac:dyDescent="0.2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</row>
    <row r="923" spans="1:11" x14ac:dyDescent="0.2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</row>
    <row r="924" spans="1:11" x14ac:dyDescent="0.2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</row>
    <row r="925" spans="1:11" x14ac:dyDescent="0.2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</row>
    <row r="926" spans="1:11" x14ac:dyDescent="0.2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</row>
    <row r="927" spans="1:11" x14ac:dyDescent="0.2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</row>
    <row r="928" spans="1:11" x14ac:dyDescent="0.2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</row>
    <row r="929" spans="1:11" x14ac:dyDescent="0.2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</row>
    <row r="930" spans="1:11" x14ac:dyDescent="0.2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</row>
    <row r="931" spans="1:11" x14ac:dyDescent="0.2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</row>
    <row r="932" spans="1:11" x14ac:dyDescent="0.2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</row>
    <row r="933" spans="1:11" x14ac:dyDescent="0.2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</row>
    <row r="934" spans="1:11" x14ac:dyDescent="0.2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</row>
    <row r="935" spans="1:11" x14ac:dyDescent="0.2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</row>
    <row r="936" spans="1:11" x14ac:dyDescent="0.2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</row>
    <row r="937" spans="1:11" x14ac:dyDescent="0.2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</row>
    <row r="938" spans="1:11" x14ac:dyDescent="0.2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</row>
    <row r="939" spans="1:11" x14ac:dyDescent="0.2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</row>
    <row r="940" spans="1:11" x14ac:dyDescent="0.2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</row>
    <row r="941" spans="1:11" x14ac:dyDescent="0.2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</row>
    <row r="942" spans="1:11" x14ac:dyDescent="0.2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</row>
    <row r="943" spans="1:11" x14ac:dyDescent="0.2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</row>
    <row r="944" spans="1:11" x14ac:dyDescent="0.2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</row>
    <row r="945" spans="1:11" x14ac:dyDescent="0.2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</row>
    <row r="946" spans="1:11" x14ac:dyDescent="0.2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</row>
    <row r="947" spans="1:11" x14ac:dyDescent="0.2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</row>
    <row r="948" spans="1:11" x14ac:dyDescent="0.2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</row>
    <row r="949" spans="1:11" x14ac:dyDescent="0.2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</row>
    <row r="950" spans="1:11" x14ac:dyDescent="0.2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</row>
    <row r="951" spans="1:11" x14ac:dyDescent="0.2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</row>
    <row r="952" spans="1:11" x14ac:dyDescent="0.2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</row>
    <row r="953" spans="1:11" x14ac:dyDescent="0.2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</row>
    <row r="954" spans="1:11" x14ac:dyDescent="0.2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</row>
    <row r="955" spans="1:11" x14ac:dyDescent="0.2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</row>
    <row r="956" spans="1:11" x14ac:dyDescent="0.2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</row>
    <row r="957" spans="1:11" x14ac:dyDescent="0.2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</row>
    <row r="958" spans="1:11" x14ac:dyDescent="0.2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</row>
    <row r="959" spans="1:11" x14ac:dyDescent="0.2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</row>
    <row r="960" spans="1:11" x14ac:dyDescent="0.2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</row>
    <row r="961" spans="1:11" x14ac:dyDescent="0.2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</row>
    <row r="962" spans="1:11" x14ac:dyDescent="0.2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</row>
    <row r="963" spans="1:11" x14ac:dyDescent="0.2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</row>
    <row r="964" spans="1:11" x14ac:dyDescent="0.2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</row>
    <row r="965" spans="1:11" x14ac:dyDescent="0.2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</row>
    <row r="966" spans="1:11" x14ac:dyDescent="0.2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</row>
    <row r="967" spans="1:11" x14ac:dyDescent="0.2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</row>
    <row r="968" spans="1:11" x14ac:dyDescent="0.2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</row>
    <row r="969" spans="1:11" x14ac:dyDescent="0.2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</row>
    <row r="970" spans="1:11" x14ac:dyDescent="0.2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</row>
    <row r="971" spans="1:11" x14ac:dyDescent="0.2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</row>
    <row r="972" spans="1:11" x14ac:dyDescent="0.2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</row>
    <row r="973" spans="1:11" x14ac:dyDescent="0.2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</row>
    <row r="974" spans="1:11" x14ac:dyDescent="0.2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</row>
    <row r="975" spans="1:11" x14ac:dyDescent="0.2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</row>
    <row r="976" spans="1:11" x14ac:dyDescent="0.2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</row>
    <row r="977" spans="1:11" x14ac:dyDescent="0.2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</row>
    <row r="978" spans="1:11" x14ac:dyDescent="0.2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</row>
    <row r="979" spans="1:11" x14ac:dyDescent="0.2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</row>
    <row r="980" spans="1:11" x14ac:dyDescent="0.2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</row>
    <row r="981" spans="1:11" x14ac:dyDescent="0.2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</row>
    <row r="982" spans="1:11" x14ac:dyDescent="0.2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</row>
    <row r="983" spans="1:11" x14ac:dyDescent="0.2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</row>
    <row r="984" spans="1:11" x14ac:dyDescent="0.2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</row>
    <row r="985" spans="1:11" x14ac:dyDescent="0.2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</row>
    <row r="986" spans="1:11" x14ac:dyDescent="0.2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</row>
    <row r="987" spans="1:11" x14ac:dyDescent="0.2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</row>
    <row r="988" spans="1:11" x14ac:dyDescent="0.2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</row>
    <row r="989" spans="1:11" x14ac:dyDescent="0.2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</row>
    <row r="990" spans="1:11" x14ac:dyDescent="0.2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</row>
    <row r="991" spans="1:11" x14ac:dyDescent="0.2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</row>
    <row r="992" spans="1:11" x14ac:dyDescent="0.2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</row>
    <row r="993" spans="1:11" x14ac:dyDescent="0.2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</row>
    <row r="994" spans="1:11" x14ac:dyDescent="0.2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</row>
    <row r="995" spans="1:11" x14ac:dyDescent="0.2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</row>
    <row r="996" spans="1:11" x14ac:dyDescent="0.2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</row>
    <row r="997" spans="1:11" x14ac:dyDescent="0.2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</row>
    <row r="998" spans="1:11" x14ac:dyDescent="0.2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</row>
    <row r="999" spans="1:11" x14ac:dyDescent="0.2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</row>
    <row r="1000" spans="1:11" x14ac:dyDescent="0.2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</row>
    <row r="1001" spans="1:11" x14ac:dyDescent="0.25">
      <c r="A1001" s="27"/>
      <c r="B1001" s="27"/>
      <c r="C1001" s="27"/>
      <c r="D1001" s="27"/>
      <c r="E1001" s="27"/>
      <c r="F1001" s="27"/>
      <c r="G1001" s="27"/>
      <c r="H1001" s="27"/>
      <c r="I1001" s="27"/>
      <c r="J1001" s="27"/>
      <c r="K1001" s="27"/>
    </row>
    <row r="1002" spans="1:11" x14ac:dyDescent="0.25">
      <c r="A1002" s="27"/>
      <c r="B1002" s="27"/>
      <c r="C1002" s="27"/>
      <c r="D1002" s="27"/>
      <c r="E1002" s="27"/>
      <c r="F1002" s="27"/>
      <c r="G1002" s="27"/>
      <c r="H1002" s="27"/>
      <c r="I1002" s="27"/>
      <c r="J1002" s="27"/>
      <c r="K1002" s="27"/>
    </row>
    <row r="1003" spans="1:11" x14ac:dyDescent="0.25">
      <c r="A1003" s="27"/>
      <c r="B1003" s="27"/>
      <c r="C1003" s="27"/>
      <c r="D1003" s="27"/>
      <c r="E1003" s="27"/>
      <c r="F1003" s="27"/>
      <c r="G1003" s="27"/>
      <c r="H1003" s="27"/>
      <c r="I1003" s="27"/>
      <c r="J1003" s="27"/>
      <c r="K1003" s="27"/>
    </row>
    <row r="1004" spans="1:11" x14ac:dyDescent="0.25">
      <c r="A1004" s="27"/>
      <c r="B1004" s="27"/>
      <c r="C1004" s="27"/>
      <c r="D1004" s="27"/>
      <c r="E1004" s="27"/>
      <c r="F1004" s="27"/>
      <c r="G1004" s="27"/>
      <c r="H1004" s="27"/>
      <c r="I1004" s="27"/>
      <c r="J1004" s="27"/>
      <c r="K1004" s="27"/>
    </row>
    <row r="1005" spans="1:11" x14ac:dyDescent="0.25">
      <c r="A1005" s="27"/>
      <c r="B1005" s="27"/>
      <c r="C1005" s="27"/>
      <c r="D1005" s="27"/>
      <c r="E1005" s="27"/>
      <c r="F1005" s="27"/>
      <c r="G1005" s="27"/>
      <c r="H1005" s="27"/>
      <c r="I1005" s="27"/>
      <c r="J1005" s="27"/>
      <c r="K1005" s="27"/>
    </row>
    <row r="1006" spans="1:11" x14ac:dyDescent="0.25">
      <c r="A1006" s="27"/>
      <c r="B1006" s="27"/>
      <c r="C1006" s="27"/>
      <c r="D1006" s="27"/>
      <c r="E1006" s="27"/>
      <c r="F1006" s="27"/>
      <c r="G1006" s="27"/>
      <c r="H1006" s="27"/>
      <c r="I1006" s="27"/>
      <c r="J1006" s="27"/>
      <c r="K1006" s="27"/>
    </row>
    <row r="1007" spans="1:11" x14ac:dyDescent="0.25">
      <c r="A1007" s="27"/>
      <c r="B1007" s="27"/>
      <c r="C1007" s="27"/>
      <c r="D1007" s="27"/>
      <c r="E1007" s="27"/>
      <c r="F1007" s="27"/>
      <c r="G1007" s="27"/>
      <c r="H1007" s="27"/>
      <c r="I1007" s="27"/>
      <c r="J1007" s="27"/>
      <c r="K1007" s="27"/>
    </row>
    <row r="1008" spans="1:11" x14ac:dyDescent="0.25">
      <c r="A1008" s="27"/>
      <c r="B1008" s="27"/>
      <c r="C1008" s="27"/>
      <c r="D1008" s="27"/>
      <c r="E1008" s="27"/>
      <c r="F1008" s="27"/>
      <c r="G1008" s="27"/>
      <c r="H1008" s="27"/>
      <c r="I1008" s="27"/>
      <c r="J1008" s="27"/>
      <c r="K1008" s="27"/>
    </row>
    <row r="1009" spans="1:11" x14ac:dyDescent="0.25">
      <c r="A1009" s="27"/>
      <c r="B1009" s="27"/>
      <c r="C1009" s="27"/>
      <c r="D1009" s="27"/>
      <c r="E1009" s="27"/>
      <c r="F1009" s="27"/>
      <c r="G1009" s="27"/>
      <c r="H1009" s="27"/>
      <c r="I1009" s="27"/>
      <c r="J1009" s="27"/>
      <c r="K1009" s="27"/>
    </row>
    <row r="1010" spans="1:11" x14ac:dyDescent="0.25">
      <c r="A1010" s="27"/>
      <c r="B1010" s="27"/>
      <c r="C1010" s="27"/>
      <c r="D1010" s="27"/>
      <c r="E1010" s="27"/>
      <c r="F1010" s="27"/>
      <c r="G1010" s="27"/>
      <c r="H1010" s="27"/>
      <c r="I1010" s="27"/>
      <c r="J1010" s="27"/>
      <c r="K1010" s="27"/>
    </row>
    <row r="1011" spans="1:11" x14ac:dyDescent="0.25">
      <c r="A1011" s="27"/>
      <c r="B1011" s="27"/>
      <c r="C1011" s="27"/>
      <c r="D1011" s="27"/>
      <c r="E1011" s="27"/>
      <c r="F1011" s="27"/>
      <c r="G1011" s="27"/>
      <c r="H1011" s="27"/>
      <c r="I1011" s="27"/>
      <c r="J1011" s="27"/>
      <c r="K1011" s="27"/>
    </row>
    <row r="1012" spans="1:11" x14ac:dyDescent="0.25">
      <c r="A1012" s="27"/>
      <c r="B1012" s="27"/>
      <c r="C1012" s="27"/>
      <c r="D1012" s="27"/>
      <c r="E1012" s="27"/>
      <c r="F1012" s="27"/>
      <c r="G1012" s="27"/>
      <c r="H1012" s="27"/>
      <c r="I1012" s="27"/>
      <c r="J1012" s="27"/>
      <c r="K1012" s="27"/>
    </row>
    <row r="1013" spans="1:11" x14ac:dyDescent="0.25">
      <c r="A1013" s="27"/>
      <c r="B1013" s="27"/>
      <c r="C1013" s="27"/>
      <c r="D1013" s="27"/>
      <c r="E1013" s="27"/>
      <c r="F1013" s="27"/>
      <c r="G1013" s="27"/>
      <c r="H1013" s="27"/>
      <c r="I1013" s="27"/>
      <c r="J1013" s="27"/>
      <c r="K1013" s="27"/>
    </row>
    <row r="1014" spans="1:11" x14ac:dyDescent="0.25">
      <c r="A1014" s="27"/>
      <c r="B1014" s="27"/>
      <c r="C1014" s="27"/>
      <c r="D1014" s="27"/>
      <c r="E1014" s="27"/>
      <c r="F1014" s="27"/>
      <c r="G1014" s="27"/>
      <c r="H1014" s="27"/>
      <c r="I1014" s="27"/>
      <c r="J1014" s="27"/>
      <c r="K1014" s="27"/>
    </row>
    <row r="1015" spans="1:11" x14ac:dyDescent="0.25">
      <c r="A1015" s="27"/>
      <c r="B1015" s="27"/>
      <c r="C1015" s="27"/>
      <c r="D1015" s="27"/>
      <c r="E1015" s="27"/>
      <c r="F1015" s="27"/>
      <c r="G1015" s="27"/>
      <c r="H1015" s="27"/>
      <c r="I1015" s="27"/>
      <c r="J1015" s="27"/>
      <c r="K1015" s="27"/>
    </row>
    <row r="1016" spans="1:11" x14ac:dyDescent="0.25">
      <c r="A1016" s="27"/>
      <c r="B1016" s="27"/>
      <c r="C1016" s="27"/>
      <c r="D1016" s="27"/>
      <c r="E1016" s="27"/>
      <c r="F1016" s="27"/>
      <c r="G1016" s="27"/>
      <c r="H1016" s="27"/>
      <c r="I1016" s="27"/>
      <c r="J1016" s="27"/>
      <c r="K1016" s="27"/>
    </row>
    <row r="1017" spans="1:11" x14ac:dyDescent="0.25">
      <c r="A1017" s="27"/>
      <c r="B1017" s="27"/>
      <c r="C1017" s="27"/>
      <c r="D1017" s="27"/>
      <c r="E1017" s="27"/>
      <c r="F1017" s="27"/>
      <c r="G1017" s="27"/>
      <c r="H1017" s="27"/>
      <c r="I1017" s="27"/>
      <c r="J1017" s="27"/>
      <c r="K1017" s="27"/>
    </row>
    <row r="1018" spans="1:11" x14ac:dyDescent="0.25">
      <c r="A1018" s="27"/>
      <c r="B1018" s="27"/>
      <c r="C1018" s="27"/>
      <c r="D1018" s="27"/>
      <c r="E1018" s="27"/>
      <c r="F1018" s="27"/>
      <c r="G1018" s="27"/>
      <c r="H1018" s="27"/>
      <c r="I1018" s="27"/>
      <c r="J1018" s="27"/>
      <c r="K1018" s="27"/>
    </row>
    <row r="1019" spans="1:11" x14ac:dyDescent="0.25">
      <c r="A1019" s="27"/>
      <c r="B1019" s="27"/>
      <c r="C1019" s="27"/>
      <c r="D1019" s="27"/>
      <c r="E1019" s="27"/>
      <c r="F1019" s="27"/>
      <c r="G1019" s="27"/>
      <c r="H1019" s="27"/>
      <c r="I1019" s="27"/>
      <c r="J1019" s="27"/>
      <c r="K1019" s="27"/>
    </row>
    <row r="1020" spans="1:11" x14ac:dyDescent="0.25">
      <c r="A1020" s="27"/>
      <c r="B1020" s="27"/>
      <c r="C1020" s="27"/>
      <c r="D1020" s="27"/>
      <c r="E1020" s="27"/>
      <c r="F1020" s="27"/>
      <c r="G1020" s="27"/>
      <c r="H1020" s="27"/>
      <c r="I1020" s="27"/>
      <c r="J1020" s="27"/>
      <c r="K1020" s="27"/>
    </row>
    <row r="1021" spans="1:11" x14ac:dyDescent="0.25">
      <c r="A1021" s="27"/>
      <c r="B1021" s="27"/>
      <c r="C1021" s="27"/>
      <c r="D1021" s="27"/>
      <c r="E1021" s="27"/>
      <c r="F1021" s="27"/>
      <c r="G1021" s="27"/>
      <c r="H1021" s="27"/>
      <c r="I1021" s="27"/>
      <c r="J1021" s="27"/>
      <c r="K1021" s="27"/>
    </row>
    <row r="1022" spans="1:11" x14ac:dyDescent="0.25">
      <c r="A1022" s="27"/>
      <c r="B1022" s="27"/>
      <c r="C1022" s="27"/>
      <c r="D1022" s="27"/>
      <c r="E1022" s="27"/>
      <c r="F1022" s="27"/>
      <c r="G1022" s="27"/>
      <c r="H1022" s="27"/>
      <c r="I1022" s="27"/>
      <c r="J1022" s="27"/>
      <c r="K1022" s="27"/>
    </row>
    <row r="1023" spans="1:11" x14ac:dyDescent="0.25">
      <c r="A1023" s="27"/>
      <c r="B1023" s="27"/>
      <c r="C1023" s="27"/>
      <c r="D1023" s="27"/>
      <c r="E1023" s="27"/>
      <c r="F1023" s="27"/>
      <c r="G1023" s="27"/>
      <c r="H1023" s="27"/>
      <c r="I1023" s="27"/>
      <c r="J1023" s="27"/>
      <c r="K1023" s="27"/>
    </row>
    <row r="1024" spans="1:11" x14ac:dyDescent="0.25">
      <c r="A1024" s="27"/>
      <c r="B1024" s="27"/>
      <c r="C1024" s="27"/>
      <c r="D1024" s="27"/>
      <c r="E1024" s="27"/>
      <c r="F1024" s="27"/>
      <c r="G1024" s="27"/>
      <c r="H1024" s="27"/>
      <c r="I1024" s="27"/>
      <c r="J1024" s="27"/>
      <c r="K1024" s="27"/>
    </row>
    <row r="1025" spans="1:11" x14ac:dyDescent="0.25">
      <c r="A1025" s="27"/>
      <c r="B1025" s="27"/>
      <c r="C1025" s="27"/>
      <c r="D1025" s="27"/>
      <c r="E1025" s="27"/>
      <c r="F1025" s="27"/>
      <c r="G1025" s="27"/>
      <c r="H1025" s="27"/>
      <c r="I1025" s="27"/>
      <c r="J1025" s="27"/>
      <c r="K1025" s="27"/>
    </row>
    <row r="1026" spans="1:11" x14ac:dyDescent="0.25">
      <c r="A1026" s="27"/>
      <c r="B1026" s="27"/>
      <c r="C1026" s="27"/>
      <c r="D1026" s="27"/>
      <c r="E1026" s="27"/>
      <c r="F1026" s="27"/>
      <c r="G1026" s="27"/>
      <c r="H1026" s="27"/>
      <c r="I1026" s="27"/>
      <c r="J1026" s="27"/>
      <c r="K1026" s="27"/>
    </row>
    <row r="1027" spans="1:11" x14ac:dyDescent="0.25">
      <c r="A1027" s="27"/>
      <c r="B1027" s="27"/>
      <c r="C1027" s="27"/>
      <c r="D1027" s="27"/>
      <c r="E1027" s="27"/>
      <c r="F1027" s="27"/>
      <c r="G1027" s="27"/>
      <c r="H1027" s="27"/>
      <c r="I1027" s="27"/>
      <c r="J1027" s="27"/>
      <c r="K1027" s="27"/>
    </row>
    <row r="1028" spans="1:11" x14ac:dyDescent="0.25">
      <c r="A1028" s="27"/>
      <c r="B1028" s="27"/>
      <c r="C1028" s="27"/>
      <c r="D1028" s="27"/>
      <c r="E1028" s="27"/>
      <c r="F1028" s="27"/>
      <c r="G1028" s="27"/>
      <c r="H1028" s="27"/>
      <c r="I1028" s="27"/>
      <c r="J1028" s="27"/>
      <c r="K1028" s="27"/>
    </row>
    <row r="1029" spans="1:11" x14ac:dyDescent="0.25">
      <c r="A1029" s="27"/>
      <c r="B1029" s="27"/>
      <c r="C1029" s="27"/>
      <c r="D1029" s="27"/>
      <c r="E1029" s="27"/>
      <c r="F1029" s="27"/>
      <c r="G1029" s="27"/>
      <c r="H1029" s="27"/>
      <c r="I1029" s="27"/>
      <c r="J1029" s="27"/>
      <c r="K1029" s="27"/>
    </row>
    <row r="1030" spans="1:11" x14ac:dyDescent="0.25">
      <c r="A1030" s="27"/>
      <c r="B1030" s="27"/>
      <c r="C1030" s="27"/>
      <c r="D1030" s="27"/>
      <c r="E1030" s="27"/>
      <c r="F1030" s="27"/>
      <c r="G1030" s="27"/>
      <c r="H1030" s="27"/>
      <c r="I1030" s="27"/>
      <c r="J1030" s="27"/>
      <c r="K1030" s="27"/>
    </row>
    <row r="1031" spans="1:11" x14ac:dyDescent="0.25">
      <c r="A1031" s="27"/>
      <c r="B1031" s="27"/>
      <c r="C1031" s="27"/>
      <c r="D1031" s="27"/>
      <c r="E1031" s="27"/>
      <c r="F1031" s="27"/>
      <c r="G1031" s="27"/>
      <c r="H1031" s="27"/>
      <c r="I1031" s="27"/>
      <c r="J1031" s="27"/>
      <c r="K1031" s="27"/>
    </row>
    <row r="1032" spans="1:11" x14ac:dyDescent="0.25">
      <c r="A1032" s="27"/>
      <c r="B1032" s="27"/>
      <c r="C1032" s="27"/>
      <c r="D1032" s="27"/>
      <c r="E1032" s="27"/>
      <c r="F1032" s="27"/>
      <c r="G1032" s="27"/>
      <c r="H1032" s="27"/>
      <c r="I1032" s="27"/>
      <c r="J1032" s="27"/>
      <c r="K1032" s="27"/>
    </row>
    <row r="1033" spans="1:11" x14ac:dyDescent="0.25">
      <c r="A1033" s="27"/>
      <c r="B1033" s="27"/>
      <c r="C1033" s="27"/>
      <c r="D1033" s="27"/>
      <c r="E1033" s="27"/>
      <c r="F1033" s="27"/>
      <c r="G1033" s="27"/>
      <c r="H1033" s="27"/>
      <c r="I1033" s="27"/>
      <c r="J1033" s="27"/>
      <c r="K1033" s="27"/>
    </row>
    <row r="1034" spans="1:11" x14ac:dyDescent="0.25">
      <c r="A1034" s="27"/>
      <c r="B1034" s="27"/>
      <c r="C1034" s="27"/>
      <c r="D1034" s="27"/>
      <c r="E1034" s="27"/>
      <c r="F1034" s="27"/>
      <c r="G1034" s="27"/>
      <c r="H1034" s="27"/>
      <c r="I1034" s="27"/>
      <c r="J1034" s="27"/>
      <c r="K1034" s="27"/>
    </row>
    <row r="1035" spans="1:11" x14ac:dyDescent="0.25">
      <c r="A1035" s="27"/>
      <c r="B1035" s="27"/>
      <c r="C1035" s="27"/>
      <c r="D1035" s="27"/>
      <c r="E1035" s="27"/>
      <c r="F1035" s="27"/>
      <c r="G1035" s="27"/>
      <c r="H1035" s="27"/>
      <c r="I1035" s="27"/>
      <c r="J1035" s="27"/>
      <c r="K1035" s="27"/>
    </row>
    <row r="1036" spans="1:11" x14ac:dyDescent="0.25">
      <c r="A1036" s="27"/>
      <c r="B1036" s="27"/>
      <c r="C1036" s="27"/>
      <c r="D1036" s="27"/>
      <c r="E1036" s="27"/>
      <c r="F1036" s="27"/>
      <c r="G1036" s="27"/>
      <c r="H1036" s="27"/>
      <c r="I1036" s="27"/>
      <c r="J1036" s="27"/>
      <c r="K1036" s="27"/>
    </row>
    <row r="1037" spans="1:11" x14ac:dyDescent="0.25">
      <c r="A1037" s="27"/>
      <c r="B1037" s="27"/>
      <c r="C1037" s="27"/>
      <c r="D1037" s="27"/>
      <c r="E1037" s="27"/>
      <c r="F1037" s="27"/>
      <c r="G1037" s="27"/>
      <c r="H1037" s="27"/>
      <c r="I1037" s="27"/>
      <c r="J1037" s="27"/>
      <c r="K1037" s="27"/>
    </row>
    <row r="1038" spans="1:11" x14ac:dyDescent="0.25">
      <c r="A1038" s="27"/>
      <c r="B1038" s="27"/>
      <c r="C1038" s="27"/>
      <c r="D1038" s="27"/>
      <c r="E1038" s="27"/>
      <c r="F1038" s="27"/>
      <c r="G1038" s="27"/>
      <c r="H1038" s="27"/>
      <c r="I1038" s="27"/>
      <c r="J1038" s="27"/>
      <c r="K1038" s="27"/>
    </row>
    <row r="1039" spans="1:11" x14ac:dyDescent="0.25">
      <c r="A1039" s="27"/>
      <c r="B1039" s="27"/>
      <c r="C1039" s="27"/>
      <c r="D1039" s="27"/>
      <c r="E1039" s="27"/>
      <c r="F1039" s="27"/>
      <c r="G1039" s="27"/>
      <c r="H1039" s="27"/>
      <c r="I1039" s="27"/>
      <c r="J1039" s="27"/>
      <c r="K1039" s="27"/>
    </row>
    <row r="1040" spans="1:11" x14ac:dyDescent="0.25">
      <c r="A1040" s="27"/>
      <c r="B1040" s="27"/>
      <c r="C1040" s="27"/>
      <c r="D1040" s="27"/>
      <c r="E1040" s="27"/>
      <c r="F1040" s="27"/>
      <c r="G1040" s="27"/>
      <c r="H1040" s="27"/>
      <c r="I1040" s="27"/>
      <c r="J1040" s="27"/>
      <c r="K1040" s="27"/>
    </row>
    <row r="1041" spans="1:11" x14ac:dyDescent="0.25">
      <c r="A1041" s="27"/>
      <c r="B1041" s="27"/>
      <c r="C1041" s="27"/>
      <c r="D1041" s="27"/>
      <c r="E1041" s="27"/>
      <c r="F1041" s="27"/>
      <c r="G1041" s="27"/>
      <c r="H1041" s="27"/>
      <c r="I1041" s="27"/>
      <c r="J1041" s="27"/>
      <c r="K1041" s="27"/>
    </row>
    <row r="1042" spans="1:11" x14ac:dyDescent="0.25">
      <c r="A1042" s="27"/>
      <c r="B1042" s="27"/>
      <c r="C1042" s="27"/>
      <c r="D1042" s="27"/>
      <c r="E1042" s="27"/>
      <c r="F1042" s="27"/>
      <c r="G1042" s="27"/>
      <c r="H1042" s="27"/>
      <c r="I1042" s="27"/>
      <c r="J1042" s="27"/>
      <c r="K1042" s="27"/>
    </row>
    <row r="1043" spans="1:11" x14ac:dyDescent="0.25">
      <c r="A1043" s="27"/>
      <c r="B1043" s="27"/>
      <c r="C1043" s="27"/>
      <c r="D1043" s="27"/>
      <c r="E1043" s="27"/>
      <c r="F1043" s="27"/>
      <c r="G1043" s="27"/>
      <c r="H1043" s="27"/>
      <c r="I1043" s="27"/>
      <c r="J1043" s="27"/>
      <c r="K1043" s="27"/>
    </row>
    <row r="1044" spans="1:11" x14ac:dyDescent="0.25">
      <c r="A1044" s="27"/>
      <c r="B1044" s="27"/>
      <c r="C1044" s="27"/>
      <c r="D1044" s="27"/>
      <c r="E1044" s="27"/>
      <c r="F1044" s="27"/>
      <c r="G1044" s="27"/>
      <c r="H1044" s="27"/>
      <c r="I1044" s="27"/>
      <c r="J1044" s="27"/>
      <c r="K1044" s="27"/>
    </row>
    <row r="1045" spans="1:11" x14ac:dyDescent="0.25">
      <c r="A1045" s="27"/>
      <c r="B1045" s="27"/>
      <c r="C1045" s="27"/>
      <c r="D1045" s="27"/>
      <c r="E1045" s="27"/>
      <c r="F1045" s="27"/>
      <c r="G1045" s="27"/>
      <c r="H1045" s="27"/>
      <c r="I1045" s="27"/>
      <c r="J1045" s="27"/>
      <c r="K1045" s="27"/>
    </row>
    <row r="1046" spans="1:11" x14ac:dyDescent="0.25">
      <c r="A1046" s="27"/>
      <c r="B1046" s="27"/>
      <c r="C1046" s="27"/>
      <c r="D1046" s="27"/>
      <c r="E1046" s="27"/>
      <c r="F1046" s="27"/>
      <c r="G1046" s="27"/>
      <c r="H1046" s="27"/>
      <c r="I1046" s="27"/>
      <c r="J1046" s="27"/>
      <c r="K1046" s="27"/>
    </row>
    <row r="1047" spans="1:11" x14ac:dyDescent="0.25">
      <c r="A1047" s="27"/>
      <c r="B1047" s="27"/>
      <c r="C1047" s="27"/>
      <c r="D1047" s="27"/>
      <c r="E1047" s="27"/>
      <c r="F1047" s="27"/>
      <c r="G1047" s="27"/>
      <c r="H1047" s="27"/>
      <c r="I1047" s="27"/>
      <c r="J1047" s="27"/>
      <c r="K1047" s="27"/>
    </row>
    <row r="1048" spans="1:11" x14ac:dyDescent="0.25">
      <c r="A1048" s="27"/>
      <c r="B1048" s="27"/>
      <c r="C1048" s="27"/>
      <c r="D1048" s="27"/>
      <c r="E1048" s="27"/>
      <c r="F1048" s="27"/>
      <c r="G1048" s="27"/>
      <c r="H1048" s="27"/>
      <c r="I1048" s="27"/>
      <c r="J1048" s="27"/>
      <c r="K1048" s="27"/>
    </row>
    <row r="1049" spans="1:11" x14ac:dyDescent="0.25">
      <c r="A1049" s="27"/>
      <c r="B1049" s="27"/>
      <c r="C1049" s="27"/>
      <c r="D1049" s="27"/>
      <c r="E1049" s="27"/>
      <c r="F1049" s="27"/>
      <c r="G1049" s="27"/>
      <c r="H1049" s="27"/>
      <c r="I1049" s="27"/>
      <c r="J1049" s="27"/>
      <c r="K1049" s="27"/>
    </row>
    <row r="1050" spans="1:11" x14ac:dyDescent="0.25">
      <c r="A1050" s="27"/>
      <c r="B1050" s="27"/>
      <c r="C1050" s="27"/>
      <c r="D1050" s="27"/>
      <c r="E1050" s="27"/>
      <c r="F1050" s="27"/>
      <c r="G1050" s="27"/>
      <c r="H1050" s="27"/>
      <c r="I1050" s="27"/>
      <c r="J1050" s="27"/>
      <c r="K1050" s="27"/>
    </row>
    <row r="1051" spans="1:11" x14ac:dyDescent="0.25">
      <c r="A1051" s="27"/>
      <c r="B1051" s="27"/>
      <c r="C1051" s="27"/>
      <c r="D1051" s="27"/>
      <c r="E1051" s="27"/>
      <c r="F1051" s="27"/>
      <c r="G1051" s="27"/>
      <c r="H1051" s="27"/>
      <c r="I1051" s="27"/>
      <c r="J1051" s="27"/>
      <c r="K1051" s="27"/>
    </row>
    <row r="1052" spans="1:11" x14ac:dyDescent="0.25">
      <c r="A1052" s="27"/>
      <c r="B1052" s="27"/>
      <c r="C1052" s="27"/>
      <c r="D1052" s="27"/>
      <c r="E1052" s="27"/>
      <c r="F1052" s="27"/>
      <c r="G1052" s="27"/>
      <c r="H1052" s="27"/>
      <c r="I1052" s="27"/>
      <c r="J1052" s="27"/>
      <c r="K1052" s="27"/>
    </row>
    <row r="1053" spans="1:11" x14ac:dyDescent="0.25">
      <c r="A1053" s="27"/>
      <c r="B1053" s="27"/>
      <c r="C1053" s="27"/>
      <c r="D1053" s="27"/>
      <c r="E1053" s="27"/>
      <c r="F1053" s="27"/>
      <c r="G1053" s="27"/>
      <c r="H1053" s="27"/>
      <c r="I1053" s="27"/>
      <c r="J1053" s="27"/>
      <c r="K1053" s="27"/>
    </row>
    <row r="1054" spans="1:11" x14ac:dyDescent="0.25">
      <c r="A1054" s="27"/>
      <c r="B1054" s="27"/>
      <c r="C1054" s="27"/>
      <c r="D1054" s="27"/>
      <c r="E1054" s="27"/>
      <c r="F1054" s="27"/>
      <c r="G1054" s="27"/>
      <c r="H1054" s="27"/>
      <c r="I1054" s="27"/>
      <c r="J1054" s="27"/>
      <c r="K1054" s="27"/>
    </row>
    <row r="1055" spans="1:11" x14ac:dyDescent="0.25">
      <c r="A1055" s="27"/>
      <c r="B1055" s="27"/>
      <c r="C1055" s="27"/>
      <c r="D1055" s="27"/>
      <c r="E1055" s="27"/>
      <c r="F1055" s="27"/>
      <c r="G1055" s="27"/>
      <c r="H1055" s="27"/>
      <c r="I1055" s="27"/>
      <c r="J1055" s="27"/>
      <c r="K1055" s="27"/>
    </row>
    <row r="1056" spans="1:11" x14ac:dyDescent="0.25">
      <c r="A1056" s="27"/>
      <c r="B1056" s="27"/>
      <c r="C1056" s="27"/>
      <c r="D1056" s="27"/>
      <c r="E1056" s="27"/>
      <c r="F1056" s="27"/>
      <c r="G1056" s="27"/>
      <c r="H1056" s="27"/>
      <c r="I1056" s="27"/>
      <c r="J1056" s="27"/>
      <c r="K1056" s="27"/>
    </row>
    <row r="1057" spans="1:11" x14ac:dyDescent="0.25">
      <c r="A1057" s="27"/>
      <c r="B1057" s="27"/>
      <c r="C1057" s="27"/>
      <c r="D1057" s="27"/>
      <c r="E1057" s="27"/>
      <c r="F1057" s="27"/>
      <c r="G1057" s="27"/>
      <c r="H1057" s="27"/>
      <c r="I1057" s="27"/>
      <c r="J1057" s="27"/>
      <c r="K1057" s="27"/>
    </row>
    <row r="1058" spans="1:11" x14ac:dyDescent="0.25">
      <c r="A1058" s="27"/>
      <c r="B1058" s="27"/>
      <c r="C1058" s="27"/>
      <c r="D1058" s="27"/>
      <c r="E1058" s="27"/>
      <c r="F1058" s="27"/>
      <c r="G1058" s="27"/>
      <c r="H1058" s="27"/>
      <c r="I1058" s="27"/>
      <c r="J1058" s="27"/>
      <c r="K1058" s="27"/>
    </row>
    <row r="1059" spans="1:11" x14ac:dyDescent="0.25">
      <c r="A1059" s="27"/>
      <c r="B1059" s="27"/>
      <c r="C1059" s="27"/>
      <c r="D1059" s="27"/>
      <c r="E1059" s="27"/>
      <c r="F1059" s="27"/>
      <c r="G1059" s="27"/>
      <c r="H1059" s="27"/>
      <c r="I1059" s="27"/>
      <c r="J1059" s="27"/>
      <c r="K1059" s="27"/>
    </row>
    <row r="1060" spans="1:11" x14ac:dyDescent="0.25">
      <c r="A1060" s="27"/>
      <c r="B1060" s="27"/>
      <c r="C1060" s="27"/>
      <c r="D1060" s="27"/>
      <c r="E1060" s="27"/>
      <c r="F1060" s="27"/>
      <c r="G1060" s="27"/>
      <c r="H1060" s="27"/>
      <c r="I1060" s="27"/>
      <c r="J1060" s="27"/>
      <c r="K1060" s="27"/>
    </row>
    <row r="1061" spans="1:11" x14ac:dyDescent="0.25">
      <c r="A1061" s="27"/>
      <c r="B1061" s="27"/>
      <c r="C1061" s="27"/>
      <c r="D1061" s="27"/>
      <c r="E1061" s="27"/>
      <c r="F1061" s="27"/>
      <c r="G1061" s="27"/>
      <c r="H1061" s="27"/>
      <c r="I1061" s="27"/>
      <c r="J1061" s="27"/>
      <c r="K1061" s="27"/>
    </row>
    <row r="1062" spans="1:11" x14ac:dyDescent="0.25">
      <c r="A1062" s="27"/>
      <c r="B1062" s="27"/>
      <c r="C1062" s="27"/>
      <c r="D1062" s="27"/>
      <c r="E1062" s="27"/>
      <c r="F1062" s="27"/>
      <c r="G1062" s="27"/>
      <c r="H1062" s="27"/>
      <c r="I1062" s="27"/>
      <c r="J1062" s="27"/>
      <c r="K1062" s="27"/>
    </row>
    <row r="1063" spans="1:11" x14ac:dyDescent="0.25">
      <c r="A1063" s="27"/>
      <c r="B1063" s="27"/>
      <c r="C1063" s="27"/>
      <c r="D1063" s="27"/>
      <c r="E1063" s="27"/>
      <c r="F1063" s="27"/>
      <c r="G1063" s="27"/>
      <c r="H1063" s="27"/>
      <c r="I1063" s="27"/>
      <c r="J1063" s="27"/>
      <c r="K1063" s="27"/>
    </row>
    <row r="1064" spans="1:11" x14ac:dyDescent="0.25">
      <c r="A1064" s="27"/>
      <c r="B1064" s="27"/>
      <c r="C1064" s="27"/>
      <c r="D1064" s="27"/>
      <c r="E1064" s="27"/>
      <c r="F1064" s="27"/>
      <c r="G1064" s="27"/>
      <c r="H1064" s="27"/>
      <c r="I1064" s="27"/>
      <c r="J1064" s="27"/>
      <c r="K1064" s="27"/>
    </row>
    <row r="1065" spans="1:11" x14ac:dyDescent="0.25">
      <c r="A1065" s="27"/>
      <c r="B1065" s="27"/>
      <c r="C1065" s="27"/>
      <c r="D1065" s="27"/>
      <c r="E1065" s="27"/>
      <c r="F1065" s="27"/>
      <c r="G1065" s="27"/>
      <c r="H1065" s="27"/>
      <c r="I1065" s="27"/>
      <c r="J1065" s="27"/>
      <c r="K1065" s="27"/>
    </row>
    <row r="1066" spans="1:11" x14ac:dyDescent="0.25">
      <c r="A1066" s="27"/>
      <c r="B1066" s="27"/>
      <c r="C1066" s="27"/>
      <c r="D1066" s="27"/>
      <c r="E1066" s="27"/>
      <c r="F1066" s="27"/>
      <c r="G1066" s="27"/>
      <c r="H1066" s="27"/>
      <c r="I1066" s="27"/>
      <c r="J1066" s="27"/>
      <c r="K1066" s="27"/>
    </row>
    <row r="1067" spans="1:11" x14ac:dyDescent="0.25">
      <c r="A1067" s="27"/>
      <c r="B1067" s="27"/>
      <c r="C1067" s="27"/>
      <c r="D1067" s="27"/>
      <c r="E1067" s="27"/>
      <c r="F1067" s="27"/>
      <c r="G1067" s="27"/>
      <c r="H1067" s="27"/>
      <c r="I1067" s="27"/>
      <c r="J1067" s="27"/>
      <c r="K1067" s="27"/>
    </row>
    <row r="1068" spans="1:11" x14ac:dyDescent="0.25">
      <c r="A1068" s="27"/>
      <c r="B1068" s="27"/>
      <c r="C1068" s="27"/>
      <c r="D1068" s="27"/>
      <c r="E1068" s="27"/>
      <c r="F1068" s="27"/>
      <c r="G1068" s="27"/>
      <c r="H1068" s="27"/>
      <c r="I1068" s="27"/>
      <c r="J1068" s="27"/>
      <c r="K1068" s="27"/>
    </row>
    <row r="1069" spans="1:11" x14ac:dyDescent="0.25">
      <c r="A1069" s="27"/>
      <c r="B1069" s="27"/>
      <c r="C1069" s="27"/>
      <c r="D1069" s="27"/>
      <c r="E1069" s="27"/>
      <c r="F1069" s="27"/>
      <c r="G1069" s="27"/>
      <c r="H1069" s="27"/>
      <c r="I1069" s="27"/>
      <c r="J1069" s="27"/>
      <c r="K1069" s="27"/>
    </row>
    <row r="1070" spans="1:11" x14ac:dyDescent="0.25">
      <c r="A1070" s="27"/>
      <c r="B1070" s="27"/>
      <c r="C1070" s="27"/>
      <c r="D1070" s="27"/>
      <c r="E1070" s="27"/>
      <c r="F1070" s="27"/>
      <c r="G1070" s="27"/>
      <c r="H1070" s="27"/>
      <c r="I1070" s="27"/>
      <c r="J1070" s="27"/>
      <c r="K1070" s="27"/>
    </row>
    <row r="1071" spans="1:11" x14ac:dyDescent="0.25">
      <c r="A1071" s="27"/>
      <c r="B1071" s="27"/>
      <c r="C1071" s="27"/>
      <c r="D1071" s="27"/>
      <c r="E1071" s="27"/>
      <c r="F1071" s="27"/>
      <c r="G1071" s="27"/>
      <c r="H1071" s="27"/>
      <c r="I1071" s="27"/>
      <c r="J1071" s="27"/>
      <c r="K1071" s="27"/>
    </row>
    <row r="1072" spans="1:11" x14ac:dyDescent="0.25">
      <c r="A1072" s="27"/>
      <c r="B1072" s="27"/>
      <c r="C1072" s="27"/>
      <c r="D1072" s="27"/>
      <c r="E1072" s="27"/>
      <c r="F1072" s="27"/>
      <c r="G1072" s="27"/>
      <c r="H1072" s="27"/>
      <c r="I1072" s="27"/>
      <c r="J1072" s="27"/>
      <c r="K1072" s="27"/>
    </row>
    <row r="1073" spans="1:11" x14ac:dyDescent="0.25">
      <c r="A1073" s="27"/>
      <c r="B1073" s="27"/>
      <c r="C1073" s="27"/>
      <c r="D1073" s="27"/>
      <c r="E1073" s="27"/>
      <c r="F1073" s="27"/>
      <c r="G1073" s="27"/>
      <c r="H1073" s="27"/>
      <c r="I1073" s="27"/>
      <c r="J1073" s="27"/>
      <c r="K1073" s="27"/>
    </row>
    <row r="1074" spans="1:11" x14ac:dyDescent="0.25">
      <c r="A1074" s="27"/>
      <c r="B1074" s="27"/>
      <c r="C1074" s="27"/>
      <c r="D1074" s="27"/>
      <c r="E1074" s="27"/>
      <c r="F1074" s="27"/>
      <c r="G1074" s="27"/>
      <c r="H1074" s="27"/>
      <c r="I1074" s="27"/>
      <c r="J1074" s="27"/>
      <c r="K1074" s="27"/>
    </row>
    <row r="1075" spans="1:11" x14ac:dyDescent="0.25">
      <c r="A1075" s="27"/>
      <c r="B1075" s="27"/>
      <c r="C1075" s="27"/>
      <c r="D1075" s="27"/>
      <c r="E1075" s="27"/>
      <c r="F1075" s="27"/>
      <c r="G1075" s="27"/>
      <c r="H1075" s="27"/>
      <c r="I1075" s="27"/>
      <c r="J1075" s="27"/>
      <c r="K1075" s="27"/>
    </row>
    <row r="1076" spans="1:11" x14ac:dyDescent="0.25">
      <c r="A1076" s="27"/>
      <c r="B1076" s="27"/>
      <c r="C1076" s="27"/>
      <c r="D1076" s="27"/>
      <c r="E1076" s="27"/>
      <c r="F1076" s="27"/>
      <c r="G1076" s="27"/>
      <c r="H1076" s="27"/>
      <c r="I1076" s="27"/>
      <c r="J1076" s="27"/>
      <c r="K1076" s="27"/>
    </row>
    <row r="1077" spans="1:11" x14ac:dyDescent="0.25">
      <c r="A1077" s="27"/>
      <c r="B1077" s="27"/>
      <c r="C1077" s="27"/>
      <c r="D1077" s="27"/>
      <c r="E1077" s="27"/>
      <c r="F1077" s="27"/>
      <c r="G1077" s="27"/>
      <c r="H1077" s="27"/>
      <c r="I1077" s="27"/>
      <c r="J1077" s="27"/>
      <c r="K1077" s="27"/>
    </row>
    <row r="1078" spans="1:11" x14ac:dyDescent="0.25">
      <c r="A1078" s="27"/>
      <c r="B1078" s="27"/>
      <c r="C1078" s="27"/>
      <c r="D1078" s="27"/>
      <c r="E1078" s="27"/>
      <c r="F1078" s="27"/>
      <c r="G1078" s="27"/>
      <c r="H1078" s="27"/>
      <c r="I1078" s="27"/>
      <c r="J1078" s="27"/>
      <c r="K1078" s="27"/>
    </row>
    <row r="1079" spans="1:11" x14ac:dyDescent="0.25">
      <c r="A1079" s="27"/>
      <c r="B1079" s="27"/>
      <c r="C1079" s="27"/>
      <c r="D1079" s="27"/>
      <c r="E1079" s="27"/>
      <c r="F1079" s="27"/>
      <c r="G1079" s="27"/>
      <c r="H1079" s="27"/>
      <c r="I1079" s="27"/>
      <c r="J1079" s="27"/>
      <c r="K1079" s="27"/>
    </row>
    <row r="1080" spans="1:11" x14ac:dyDescent="0.25">
      <c r="A1080" s="27"/>
      <c r="B1080" s="27"/>
      <c r="C1080" s="27"/>
      <c r="D1080" s="27"/>
      <c r="E1080" s="27"/>
      <c r="F1080" s="27"/>
      <c r="G1080" s="27"/>
      <c r="H1080" s="27"/>
      <c r="I1080" s="27"/>
      <c r="J1080" s="27"/>
      <c r="K1080" s="27"/>
    </row>
    <row r="1081" spans="1:11" x14ac:dyDescent="0.25">
      <c r="A1081" s="27"/>
      <c r="B1081" s="27"/>
      <c r="C1081" s="27"/>
      <c r="D1081" s="27"/>
      <c r="E1081" s="27"/>
      <c r="F1081" s="27"/>
      <c r="G1081" s="27"/>
      <c r="H1081" s="27"/>
      <c r="I1081" s="27"/>
      <c r="J1081" s="27"/>
      <c r="K1081" s="27"/>
    </row>
    <row r="1082" spans="1:11" x14ac:dyDescent="0.25">
      <c r="A1082" s="27"/>
      <c r="B1082" s="27"/>
      <c r="C1082" s="27"/>
      <c r="D1082" s="27"/>
      <c r="E1082" s="27"/>
      <c r="F1082" s="27"/>
      <c r="G1082" s="27"/>
      <c r="H1082" s="27"/>
      <c r="I1082" s="27"/>
      <c r="J1082" s="27"/>
      <c r="K1082" s="27"/>
    </row>
    <row r="1083" spans="1:11" x14ac:dyDescent="0.25">
      <c r="A1083" s="27"/>
      <c r="B1083" s="27"/>
      <c r="C1083" s="27"/>
      <c r="D1083" s="27"/>
      <c r="E1083" s="27"/>
      <c r="F1083" s="27"/>
      <c r="G1083" s="27"/>
      <c r="H1083" s="27"/>
      <c r="I1083" s="27"/>
      <c r="J1083" s="27"/>
      <c r="K1083" s="27"/>
    </row>
    <row r="1084" spans="1:11" x14ac:dyDescent="0.25">
      <c r="A1084" s="27"/>
      <c r="B1084" s="27"/>
      <c r="C1084" s="27"/>
      <c r="D1084" s="27"/>
      <c r="E1084" s="27"/>
      <c r="F1084" s="27"/>
      <c r="G1084" s="27"/>
      <c r="H1084" s="27"/>
      <c r="I1084" s="27"/>
      <c r="J1084" s="27"/>
      <c r="K1084" s="27"/>
    </row>
    <row r="1085" spans="1:11" x14ac:dyDescent="0.25">
      <c r="A1085" s="27"/>
      <c r="B1085" s="27"/>
      <c r="C1085" s="27"/>
      <c r="D1085" s="27"/>
      <c r="E1085" s="27"/>
      <c r="F1085" s="27"/>
      <c r="G1085" s="27"/>
      <c r="H1085" s="27"/>
      <c r="I1085" s="27"/>
      <c r="J1085" s="27"/>
      <c r="K1085" s="27"/>
    </row>
    <row r="1086" spans="1:11" x14ac:dyDescent="0.25">
      <c r="A1086" s="27"/>
      <c r="B1086" s="27"/>
      <c r="C1086" s="27"/>
      <c r="D1086" s="27"/>
      <c r="E1086" s="27"/>
      <c r="F1086" s="27"/>
      <c r="G1086" s="27"/>
      <c r="H1086" s="27"/>
      <c r="I1086" s="27"/>
      <c r="J1086" s="27"/>
      <c r="K1086" s="27"/>
    </row>
    <row r="1087" spans="1:11" x14ac:dyDescent="0.25">
      <c r="A1087" s="27"/>
      <c r="B1087" s="27"/>
      <c r="C1087" s="27"/>
      <c r="D1087" s="27"/>
      <c r="E1087" s="27"/>
      <c r="F1087" s="27"/>
      <c r="G1087" s="27"/>
      <c r="H1087" s="27"/>
      <c r="I1087" s="27"/>
      <c r="J1087" s="27"/>
      <c r="K1087" s="27"/>
    </row>
    <row r="1088" spans="1:11" x14ac:dyDescent="0.25">
      <c r="A1088" s="27"/>
      <c r="B1088" s="27"/>
      <c r="C1088" s="27"/>
      <c r="D1088" s="27"/>
      <c r="E1088" s="27"/>
      <c r="F1088" s="27"/>
      <c r="G1088" s="27"/>
      <c r="H1088" s="27"/>
      <c r="I1088" s="27"/>
      <c r="J1088" s="27"/>
      <c r="K1088" s="27"/>
    </row>
    <row r="1089" spans="1:11" x14ac:dyDescent="0.25">
      <c r="A1089" s="27"/>
      <c r="B1089" s="27"/>
      <c r="C1089" s="27"/>
      <c r="D1089" s="27"/>
      <c r="E1089" s="27"/>
      <c r="F1089" s="27"/>
      <c r="G1089" s="27"/>
      <c r="H1089" s="27"/>
      <c r="I1089" s="27"/>
      <c r="J1089" s="27"/>
      <c r="K1089" s="27"/>
    </row>
    <row r="1090" spans="1:11" x14ac:dyDescent="0.25">
      <c r="A1090" s="27"/>
      <c r="B1090" s="27"/>
      <c r="C1090" s="27"/>
      <c r="D1090" s="27"/>
      <c r="E1090" s="27"/>
      <c r="F1090" s="27"/>
      <c r="G1090" s="27"/>
      <c r="H1090" s="27"/>
      <c r="I1090" s="27"/>
      <c r="J1090" s="27"/>
      <c r="K1090" s="27"/>
    </row>
    <row r="1091" spans="1:11" x14ac:dyDescent="0.25">
      <c r="A1091" s="27"/>
      <c r="B1091" s="27"/>
      <c r="C1091" s="27"/>
      <c r="D1091" s="27"/>
      <c r="E1091" s="27"/>
      <c r="F1091" s="27"/>
      <c r="G1091" s="27"/>
      <c r="H1091" s="27"/>
      <c r="I1091" s="27"/>
      <c r="J1091" s="27"/>
      <c r="K1091" s="27"/>
    </row>
    <row r="1092" spans="1:11" x14ac:dyDescent="0.25">
      <c r="A1092" s="27"/>
      <c r="B1092" s="27"/>
      <c r="C1092" s="27"/>
      <c r="D1092" s="27"/>
      <c r="E1092" s="27"/>
      <c r="F1092" s="27"/>
      <c r="G1092" s="27"/>
      <c r="H1092" s="27"/>
      <c r="I1092" s="27"/>
      <c r="J1092" s="27"/>
      <c r="K1092" s="27"/>
    </row>
    <row r="1093" spans="1:11" x14ac:dyDescent="0.25">
      <c r="A1093" s="27"/>
      <c r="B1093" s="27"/>
      <c r="C1093" s="27"/>
      <c r="D1093" s="27"/>
      <c r="E1093" s="27"/>
      <c r="F1093" s="27"/>
      <c r="G1093" s="27"/>
      <c r="H1093" s="27"/>
      <c r="I1093" s="27"/>
      <c r="J1093" s="27"/>
      <c r="K1093" s="27"/>
    </row>
    <row r="1094" spans="1:11" x14ac:dyDescent="0.25">
      <c r="A1094" s="27"/>
      <c r="B1094" s="27"/>
      <c r="C1094" s="27"/>
      <c r="D1094" s="27"/>
      <c r="E1094" s="27"/>
      <c r="F1094" s="27"/>
      <c r="G1094" s="27"/>
      <c r="H1094" s="27"/>
      <c r="I1094" s="27"/>
      <c r="J1094" s="27"/>
      <c r="K1094" s="27"/>
    </row>
    <row r="1095" spans="1:11" x14ac:dyDescent="0.25">
      <c r="A1095" s="27"/>
      <c r="B1095" s="27"/>
      <c r="C1095" s="27"/>
      <c r="D1095" s="27"/>
      <c r="E1095" s="27"/>
      <c r="F1095" s="27"/>
      <c r="G1095" s="27"/>
      <c r="H1095" s="27"/>
      <c r="I1095" s="27"/>
      <c r="J1095" s="27"/>
      <c r="K1095" s="27"/>
    </row>
    <row r="1096" spans="1:11" x14ac:dyDescent="0.25">
      <c r="A1096" s="27"/>
      <c r="B1096" s="27"/>
      <c r="C1096" s="27"/>
      <c r="D1096" s="27"/>
      <c r="E1096" s="27"/>
      <c r="F1096" s="27"/>
      <c r="G1096" s="27"/>
      <c r="H1096" s="27"/>
      <c r="I1096" s="27"/>
      <c r="J1096" s="27"/>
      <c r="K1096" s="27"/>
    </row>
    <row r="1097" spans="1:11" x14ac:dyDescent="0.25">
      <c r="A1097" s="27"/>
      <c r="B1097" s="27"/>
      <c r="C1097" s="27"/>
      <c r="D1097" s="27"/>
      <c r="E1097" s="27"/>
      <c r="F1097" s="27"/>
      <c r="G1097" s="27"/>
      <c r="H1097" s="27"/>
      <c r="I1097" s="27"/>
      <c r="J1097" s="27"/>
      <c r="K1097" s="27"/>
    </row>
    <row r="1098" spans="1:11" x14ac:dyDescent="0.25">
      <c r="A1098" s="27"/>
      <c r="B1098" s="27"/>
      <c r="C1098" s="27"/>
      <c r="D1098" s="27"/>
      <c r="E1098" s="27"/>
      <c r="F1098" s="27"/>
      <c r="G1098" s="27"/>
      <c r="H1098" s="27"/>
      <c r="I1098" s="27"/>
      <c r="J1098" s="27"/>
      <c r="K1098" s="27"/>
    </row>
    <row r="1099" spans="1:11" x14ac:dyDescent="0.25">
      <c r="A1099" s="27"/>
      <c r="B1099" s="27"/>
      <c r="C1099" s="27"/>
      <c r="D1099" s="27"/>
      <c r="E1099" s="27"/>
      <c r="F1099" s="27"/>
      <c r="G1099" s="27"/>
      <c r="H1099" s="27"/>
      <c r="I1099" s="27"/>
      <c r="J1099" s="27"/>
      <c r="K1099" s="27"/>
    </row>
    <row r="1100" spans="1:11" x14ac:dyDescent="0.25">
      <c r="A1100" s="27"/>
      <c r="B1100" s="27"/>
      <c r="C1100" s="27"/>
      <c r="D1100" s="27"/>
      <c r="E1100" s="27"/>
      <c r="F1100" s="27"/>
      <c r="G1100" s="27"/>
      <c r="H1100" s="27"/>
      <c r="I1100" s="27"/>
      <c r="J1100" s="27"/>
      <c r="K1100" s="27"/>
    </row>
    <row r="1101" spans="1:11" x14ac:dyDescent="0.25">
      <c r="A1101" s="27"/>
      <c r="B1101" s="27"/>
      <c r="C1101" s="27"/>
      <c r="D1101" s="27"/>
      <c r="E1101" s="27"/>
      <c r="F1101" s="27"/>
      <c r="G1101" s="27"/>
      <c r="H1101" s="27"/>
      <c r="I1101" s="27"/>
      <c r="J1101" s="27"/>
      <c r="K1101" s="27"/>
    </row>
    <row r="1102" spans="1:11" x14ac:dyDescent="0.25">
      <c r="A1102" s="27"/>
      <c r="B1102" s="27"/>
      <c r="C1102" s="27"/>
      <c r="D1102" s="27"/>
      <c r="E1102" s="27"/>
      <c r="F1102" s="27"/>
      <c r="G1102" s="27"/>
      <c r="H1102" s="27"/>
      <c r="I1102" s="27"/>
      <c r="J1102" s="27"/>
      <c r="K1102" s="27"/>
    </row>
    <row r="1103" spans="1:11" x14ac:dyDescent="0.25">
      <c r="A1103" s="27"/>
      <c r="B1103" s="27"/>
      <c r="C1103" s="27"/>
      <c r="D1103" s="27"/>
      <c r="E1103" s="27"/>
      <c r="F1103" s="27"/>
      <c r="G1103" s="27"/>
      <c r="H1103" s="27"/>
      <c r="I1103" s="27"/>
      <c r="J1103" s="27"/>
      <c r="K1103" s="27"/>
    </row>
    <row r="1104" spans="1:11" x14ac:dyDescent="0.25">
      <c r="A1104" s="27"/>
      <c r="B1104" s="27"/>
      <c r="C1104" s="27"/>
      <c r="D1104" s="27"/>
      <c r="E1104" s="27"/>
      <c r="F1104" s="27"/>
      <c r="G1104" s="27"/>
      <c r="H1104" s="27"/>
      <c r="I1104" s="27"/>
      <c r="J1104" s="27"/>
      <c r="K1104" s="27"/>
    </row>
    <row r="1105" spans="1:11" x14ac:dyDescent="0.25">
      <c r="A1105" s="27"/>
      <c r="B1105" s="27"/>
      <c r="C1105" s="27"/>
      <c r="D1105" s="27"/>
      <c r="E1105" s="27"/>
      <c r="F1105" s="27"/>
      <c r="G1105" s="27"/>
      <c r="H1105" s="27"/>
      <c r="I1105" s="27"/>
      <c r="J1105" s="27"/>
      <c r="K1105" s="27"/>
    </row>
    <row r="1106" spans="1:11" x14ac:dyDescent="0.25">
      <c r="A1106" s="27"/>
      <c r="B1106" s="27"/>
      <c r="C1106" s="27"/>
      <c r="D1106" s="27"/>
      <c r="E1106" s="27"/>
      <c r="F1106" s="27"/>
      <c r="G1106" s="27"/>
      <c r="H1106" s="27"/>
      <c r="I1106" s="27"/>
      <c r="J1106" s="27"/>
      <c r="K1106" s="27"/>
    </row>
    <row r="1107" spans="1:11" x14ac:dyDescent="0.25">
      <c r="A1107" s="27"/>
      <c r="B1107" s="27"/>
      <c r="C1107" s="27"/>
      <c r="D1107" s="27"/>
      <c r="E1107" s="27"/>
      <c r="F1107" s="27"/>
      <c r="G1107" s="27"/>
      <c r="H1107" s="27"/>
      <c r="I1107" s="27"/>
      <c r="J1107" s="27"/>
      <c r="K1107" s="27"/>
    </row>
    <row r="1108" spans="1:11" x14ac:dyDescent="0.25">
      <c r="A1108" s="27"/>
      <c r="B1108" s="27"/>
      <c r="C1108" s="27"/>
      <c r="D1108" s="27"/>
      <c r="E1108" s="27"/>
      <c r="F1108" s="27"/>
      <c r="G1108" s="27"/>
      <c r="H1108" s="27"/>
      <c r="I1108" s="27"/>
      <c r="J1108" s="27"/>
      <c r="K1108" s="27"/>
    </row>
    <row r="1109" spans="1:11" x14ac:dyDescent="0.25">
      <c r="A1109" s="27"/>
      <c r="B1109" s="27"/>
      <c r="C1109" s="27"/>
      <c r="D1109" s="27"/>
      <c r="E1109" s="27"/>
      <c r="F1109" s="27"/>
      <c r="G1109" s="27"/>
      <c r="H1109" s="27"/>
      <c r="I1109" s="27"/>
      <c r="J1109" s="27"/>
      <c r="K1109" s="27"/>
    </row>
    <row r="1110" spans="1:11" x14ac:dyDescent="0.25">
      <c r="A1110" s="27"/>
      <c r="B1110" s="27"/>
      <c r="C1110" s="27"/>
      <c r="D1110" s="27"/>
      <c r="E1110" s="27"/>
      <c r="F1110" s="27"/>
      <c r="G1110" s="27"/>
      <c r="H1110" s="27"/>
      <c r="I1110" s="27"/>
      <c r="J1110" s="27"/>
      <c r="K1110" s="27"/>
    </row>
    <row r="1111" spans="1:11" x14ac:dyDescent="0.25">
      <c r="A1111" s="27"/>
      <c r="B1111" s="27"/>
      <c r="C1111" s="27"/>
      <c r="D1111" s="27"/>
      <c r="E1111" s="27"/>
      <c r="F1111" s="27"/>
      <c r="G1111" s="27"/>
      <c r="H1111" s="27"/>
      <c r="I1111" s="27"/>
      <c r="J1111" s="27"/>
      <c r="K1111" s="27"/>
    </row>
    <row r="1112" spans="1:11" x14ac:dyDescent="0.25">
      <c r="A1112" s="27"/>
      <c r="B1112" s="27"/>
      <c r="C1112" s="27"/>
      <c r="D1112" s="27"/>
      <c r="E1112" s="27"/>
      <c r="F1112" s="27"/>
      <c r="G1112" s="27"/>
      <c r="H1112" s="27"/>
      <c r="I1112" s="27"/>
      <c r="J1112" s="27"/>
      <c r="K1112" s="27"/>
    </row>
    <row r="1113" spans="1:11" x14ac:dyDescent="0.25">
      <c r="A1113" s="27"/>
      <c r="B1113" s="27"/>
      <c r="C1113" s="27"/>
      <c r="D1113" s="27"/>
      <c r="E1113" s="27"/>
      <c r="F1113" s="27"/>
      <c r="G1113" s="27"/>
      <c r="H1113" s="27"/>
      <c r="I1113" s="27"/>
      <c r="J1113" s="27"/>
      <c r="K1113" s="27"/>
    </row>
    <row r="1114" spans="1:11" x14ac:dyDescent="0.25">
      <c r="A1114" s="27"/>
      <c r="B1114" s="27"/>
      <c r="C1114" s="27"/>
      <c r="D1114" s="27"/>
      <c r="E1114" s="27"/>
      <c r="F1114" s="27"/>
      <c r="G1114" s="27"/>
      <c r="H1114" s="27"/>
      <c r="I1114" s="27"/>
      <c r="J1114" s="27"/>
      <c r="K1114" s="27"/>
    </row>
    <row r="1115" spans="1:11" x14ac:dyDescent="0.25">
      <c r="A1115" s="27"/>
      <c r="B1115" s="27"/>
      <c r="C1115" s="27"/>
      <c r="D1115" s="27"/>
      <c r="E1115" s="27"/>
      <c r="F1115" s="27"/>
      <c r="G1115" s="27"/>
      <c r="H1115" s="27"/>
      <c r="I1115" s="27"/>
      <c r="J1115" s="27"/>
      <c r="K1115" s="27"/>
    </row>
    <row r="1116" spans="1:11" x14ac:dyDescent="0.25">
      <c r="A1116" s="27"/>
      <c r="B1116" s="27"/>
      <c r="C1116" s="27"/>
      <c r="D1116" s="27"/>
      <c r="E1116" s="27"/>
      <c r="F1116" s="27"/>
      <c r="G1116" s="27"/>
      <c r="H1116" s="27"/>
      <c r="I1116" s="27"/>
      <c r="J1116" s="27"/>
      <c r="K1116" s="27"/>
    </row>
    <row r="1117" spans="1:11" x14ac:dyDescent="0.25">
      <c r="A1117" s="27"/>
      <c r="B1117" s="27"/>
      <c r="C1117" s="27"/>
      <c r="D1117" s="27"/>
      <c r="E1117" s="27"/>
      <c r="F1117" s="27"/>
      <c r="G1117" s="27"/>
      <c r="H1117" s="27"/>
      <c r="I1117" s="27"/>
      <c r="J1117" s="27"/>
      <c r="K1117" s="27"/>
    </row>
    <row r="1118" spans="1:11" x14ac:dyDescent="0.25">
      <c r="A1118" s="27"/>
      <c r="B1118" s="27"/>
      <c r="C1118" s="27"/>
      <c r="D1118" s="27"/>
      <c r="E1118" s="27"/>
      <c r="F1118" s="27"/>
      <c r="G1118" s="27"/>
      <c r="H1118" s="27"/>
      <c r="I1118" s="27"/>
      <c r="J1118" s="27"/>
      <c r="K1118" s="27"/>
    </row>
    <row r="1119" spans="1:11" x14ac:dyDescent="0.25">
      <c r="A1119" s="27"/>
      <c r="B1119" s="27"/>
      <c r="C1119" s="27"/>
      <c r="D1119" s="27"/>
      <c r="E1119" s="27"/>
      <c r="F1119" s="27"/>
      <c r="G1119" s="27"/>
      <c r="H1119" s="27"/>
      <c r="I1119" s="27"/>
      <c r="J1119" s="27"/>
      <c r="K1119" s="27"/>
    </row>
    <row r="1120" spans="1:11" x14ac:dyDescent="0.25">
      <c r="A1120" s="27"/>
      <c r="B1120" s="27"/>
      <c r="C1120" s="27"/>
      <c r="D1120" s="27"/>
      <c r="E1120" s="27"/>
      <c r="F1120" s="27"/>
      <c r="G1120" s="27"/>
      <c r="H1120" s="27"/>
      <c r="I1120" s="27"/>
      <c r="J1120" s="27"/>
      <c r="K1120" s="27"/>
    </row>
    <row r="1121" spans="1:11" x14ac:dyDescent="0.25">
      <c r="A1121" s="27"/>
      <c r="B1121" s="27"/>
      <c r="C1121" s="27"/>
      <c r="D1121" s="27"/>
      <c r="E1121" s="27"/>
      <c r="F1121" s="27"/>
      <c r="G1121" s="27"/>
      <c r="H1121" s="27"/>
      <c r="I1121" s="27"/>
      <c r="J1121" s="27"/>
      <c r="K1121" s="27"/>
    </row>
    <row r="1122" spans="1:11" x14ac:dyDescent="0.25">
      <c r="A1122" s="27"/>
      <c r="B1122" s="27"/>
      <c r="C1122" s="27"/>
      <c r="D1122" s="27"/>
      <c r="E1122" s="27"/>
      <c r="F1122" s="27"/>
      <c r="G1122" s="27"/>
      <c r="H1122" s="27"/>
      <c r="I1122" s="27"/>
      <c r="J1122" s="27"/>
      <c r="K1122" s="27"/>
    </row>
    <row r="1123" spans="1:11" x14ac:dyDescent="0.25">
      <c r="A1123" s="27"/>
      <c r="B1123" s="27"/>
      <c r="C1123" s="27"/>
      <c r="D1123" s="27"/>
      <c r="E1123" s="27"/>
      <c r="F1123" s="27"/>
      <c r="G1123" s="27"/>
      <c r="H1123" s="27"/>
      <c r="I1123" s="27"/>
      <c r="J1123" s="27"/>
      <c r="K1123" s="27"/>
    </row>
    <row r="1124" spans="1:11" x14ac:dyDescent="0.25">
      <c r="A1124" s="27"/>
      <c r="B1124" s="27"/>
      <c r="C1124" s="27"/>
      <c r="D1124" s="27"/>
      <c r="E1124" s="27"/>
      <c r="F1124" s="27"/>
      <c r="G1124" s="27"/>
      <c r="H1124" s="27"/>
      <c r="I1124" s="27"/>
      <c r="J1124" s="27"/>
      <c r="K1124" s="27"/>
    </row>
    <row r="1125" spans="1:11" x14ac:dyDescent="0.25">
      <c r="A1125" s="27"/>
      <c r="B1125" s="27"/>
      <c r="C1125" s="27"/>
      <c r="D1125" s="27"/>
      <c r="E1125" s="27"/>
      <c r="F1125" s="27"/>
      <c r="G1125" s="27"/>
      <c r="H1125" s="27"/>
      <c r="I1125" s="27"/>
      <c r="J1125" s="27"/>
      <c r="K1125" s="27"/>
    </row>
    <row r="1126" spans="1:11" x14ac:dyDescent="0.25">
      <c r="A1126" s="27"/>
      <c r="B1126" s="27"/>
      <c r="C1126" s="27"/>
      <c r="D1126" s="27"/>
      <c r="E1126" s="27"/>
      <c r="F1126" s="27"/>
      <c r="G1126" s="27"/>
      <c r="H1126" s="27"/>
      <c r="I1126" s="27"/>
      <c r="J1126" s="27"/>
      <c r="K1126" s="27"/>
    </row>
    <row r="1127" spans="1:11" x14ac:dyDescent="0.25">
      <c r="A1127" s="27"/>
      <c r="B1127" s="27"/>
      <c r="C1127" s="27"/>
      <c r="D1127" s="27"/>
      <c r="E1127" s="27"/>
      <c r="F1127" s="27"/>
      <c r="G1127" s="27"/>
      <c r="H1127" s="27"/>
      <c r="I1127" s="27"/>
      <c r="J1127" s="27"/>
      <c r="K1127" s="27"/>
    </row>
    <row r="1128" spans="1:11" x14ac:dyDescent="0.25">
      <c r="A1128" s="27"/>
      <c r="B1128" s="27"/>
      <c r="C1128" s="27"/>
      <c r="D1128" s="27"/>
      <c r="E1128" s="27"/>
      <c r="F1128" s="27"/>
      <c r="G1128" s="27"/>
      <c r="H1128" s="27"/>
      <c r="I1128" s="27"/>
      <c r="J1128" s="27"/>
      <c r="K1128" s="27"/>
    </row>
    <row r="1129" spans="1:11" x14ac:dyDescent="0.25">
      <c r="A1129" s="27"/>
      <c r="B1129" s="27"/>
      <c r="C1129" s="27"/>
      <c r="D1129" s="27"/>
      <c r="E1129" s="27"/>
      <c r="F1129" s="27"/>
      <c r="G1129" s="27"/>
      <c r="H1129" s="27"/>
      <c r="I1129" s="27"/>
      <c r="J1129" s="27"/>
      <c r="K1129" s="27"/>
    </row>
    <row r="1130" spans="1:11" x14ac:dyDescent="0.25">
      <c r="A1130" s="27"/>
      <c r="B1130" s="27"/>
      <c r="C1130" s="27"/>
      <c r="D1130" s="27"/>
      <c r="E1130" s="27"/>
      <c r="F1130" s="27"/>
      <c r="G1130" s="27"/>
      <c r="H1130" s="27"/>
      <c r="I1130" s="27"/>
      <c r="J1130" s="27"/>
      <c r="K1130" s="27"/>
    </row>
    <row r="1131" spans="1:11" x14ac:dyDescent="0.25">
      <c r="A1131" s="27"/>
      <c r="B1131" s="27"/>
      <c r="C1131" s="27"/>
      <c r="D1131" s="27"/>
      <c r="E1131" s="27"/>
      <c r="F1131" s="27"/>
      <c r="G1131" s="27"/>
      <c r="H1131" s="27"/>
      <c r="I1131" s="27"/>
      <c r="J1131" s="27"/>
      <c r="K1131" s="27"/>
    </row>
    <row r="1132" spans="1:11" x14ac:dyDescent="0.25">
      <c r="A1132" s="27"/>
      <c r="B1132" s="27"/>
      <c r="C1132" s="27"/>
      <c r="D1132" s="27"/>
      <c r="E1132" s="27"/>
      <c r="F1132" s="27"/>
      <c r="G1132" s="27"/>
      <c r="H1132" s="27"/>
      <c r="I1132" s="27"/>
      <c r="J1132" s="27"/>
      <c r="K1132" s="27"/>
    </row>
    <row r="1133" spans="1:11" x14ac:dyDescent="0.25">
      <c r="A1133" s="27"/>
      <c r="B1133" s="27"/>
      <c r="C1133" s="27"/>
      <c r="D1133" s="27"/>
      <c r="E1133" s="27"/>
      <c r="F1133" s="27"/>
      <c r="G1133" s="27"/>
      <c r="H1133" s="27"/>
      <c r="I1133" s="27"/>
      <c r="J1133" s="27"/>
      <c r="K1133" s="27"/>
    </row>
    <row r="1134" spans="1:11" x14ac:dyDescent="0.25">
      <c r="A1134" s="27"/>
      <c r="B1134" s="27"/>
      <c r="C1134" s="27"/>
      <c r="D1134" s="27"/>
      <c r="E1134" s="27"/>
      <c r="F1134" s="27"/>
      <c r="G1134" s="27"/>
      <c r="H1134" s="27"/>
      <c r="I1134" s="27"/>
      <c r="J1134" s="27"/>
      <c r="K1134" s="27"/>
    </row>
    <row r="1135" spans="1:11" x14ac:dyDescent="0.25">
      <c r="A1135" s="27"/>
      <c r="B1135" s="27"/>
      <c r="C1135" s="27"/>
      <c r="D1135" s="27"/>
      <c r="E1135" s="27"/>
      <c r="F1135" s="27"/>
      <c r="G1135" s="27"/>
      <c r="H1135" s="27"/>
      <c r="I1135" s="27"/>
      <c r="J1135" s="27"/>
      <c r="K1135" s="27"/>
    </row>
    <row r="1136" spans="1:11" x14ac:dyDescent="0.25">
      <c r="A1136" s="27"/>
      <c r="B1136" s="27"/>
      <c r="C1136" s="27"/>
      <c r="D1136" s="27"/>
      <c r="E1136" s="27"/>
      <c r="F1136" s="27"/>
      <c r="G1136" s="27"/>
      <c r="H1136" s="27"/>
      <c r="I1136" s="27"/>
      <c r="J1136" s="27"/>
      <c r="K1136" s="27"/>
    </row>
    <row r="1137" spans="1:11" x14ac:dyDescent="0.25">
      <c r="A1137" s="27"/>
      <c r="B1137" s="27"/>
      <c r="C1137" s="27"/>
      <c r="D1137" s="27"/>
      <c r="E1137" s="27"/>
      <c r="F1137" s="27"/>
      <c r="G1137" s="27"/>
      <c r="H1137" s="27"/>
      <c r="I1137" s="27"/>
      <c r="J1137" s="27"/>
      <c r="K1137" s="27"/>
    </row>
    <row r="1138" spans="1:11" x14ac:dyDescent="0.25">
      <c r="A1138" s="27"/>
      <c r="B1138" s="27"/>
      <c r="C1138" s="27"/>
      <c r="D1138" s="27"/>
      <c r="E1138" s="27"/>
      <c r="F1138" s="27"/>
      <c r="G1138" s="27"/>
      <c r="H1138" s="27"/>
      <c r="I1138" s="27"/>
      <c r="J1138" s="27"/>
      <c r="K1138" s="27"/>
    </row>
    <row r="1139" spans="1:11" x14ac:dyDescent="0.25">
      <c r="A1139" s="27"/>
      <c r="B1139" s="27"/>
      <c r="C1139" s="27"/>
      <c r="D1139" s="27"/>
      <c r="E1139" s="27"/>
      <c r="F1139" s="27"/>
      <c r="G1139" s="27"/>
      <c r="H1139" s="27"/>
      <c r="I1139" s="27"/>
      <c r="J1139" s="27"/>
      <c r="K1139" s="27"/>
    </row>
    <row r="1140" spans="1:11" x14ac:dyDescent="0.25">
      <c r="A1140" s="27"/>
      <c r="B1140" s="27"/>
      <c r="C1140" s="27"/>
      <c r="D1140" s="27"/>
      <c r="E1140" s="27"/>
      <c r="F1140" s="27"/>
      <c r="G1140" s="27"/>
      <c r="H1140" s="27"/>
      <c r="I1140" s="27"/>
      <c r="J1140" s="27"/>
      <c r="K1140" s="27"/>
    </row>
    <row r="1141" spans="1:11" x14ac:dyDescent="0.25">
      <c r="A1141" s="27"/>
      <c r="B1141" s="27"/>
      <c r="C1141" s="27"/>
      <c r="D1141" s="27"/>
      <c r="E1141" s="27"/>
      <c r="F1141" s="27"/>
      <c r="G1141" s="27"/>
      <c r="H1141" s="27"/>
      <c r="I1141" s="27"/>
      <c r="J1141" s="27"/>
      <c r="K1141" s="27"/>
    </row>
    <row r="1142" spans="1:11" x14ac:dyDescent="0.25">
      <c r="A1142" s="27"/>
      <c r="B1142" s="27"/>
      <c r="C1142" s="27"/>
      <c r="D1142" s="27"/>
      <c r="E1142" s="27"/>
      <c r="F1142" s="27"/>
      <c r="G1142" s="27"/>
      <c r="H1142" s="27"/>
      <c r="I1142" s="27"/>
      <c r="J1142" s="27"/>
      <c r="K1142" s="27"/>
    </row>
    <row r="1143" spans="1:11" x14ac:dyDescent="0.25">
      <c r="A1143" s="27"/>
      <c r="B1143" s="27"/>
      <c r="C1143" s="27"/>
      <c r="D1143" s="27"/>
      <c r="E1143" s="27"/>
      <c r="F1143" s="27"/>
      <c r="G1143" s="27"/>
      <c r="H1143" s="27"/>
      <c r="I1143" s="27"/>
      <c r="J1143" s="27"/>
      <c r="K1143" s="27"/>
    </row>
    <row r="1144" spans="1:11" x14ac:dyDescent="0.25">
      <c r="A1144" s="27"/>
      <c r="B1144" s="27"/>
      <c r="C1144" s="27"/>
      <c r="D1144" s="27"/>
      <c r="E1144" s="27"/>
      <c r="F1144" s="27"/>
      <c r="G1144" s="27"/>
      <c r="H1144" s="27"/>
      <c r="I1144" s="27"/>
      <c r="J1144" s="27"/>
      <c r="K1144" s="27"/>
    </row>
    <row r="1145" spans="1:11" x14ac:dyDescent="0.25">
      <c r="A1145" s="27"/>
      <c r="B1145" s="27"/>
      <c r="C1145" s="27"/>
      <c r="D1145" s="27"/>
      <c r="E1145" s="27"/>
      <c r="F1145" s="27"/>
      <c r="G1145" s="27"/>
      <c r="H1145" s="27"/>
      <c r="I1145" s="27"/>
      <c r="J1145" s="27"/>
      <c r="K1145" s="27"/>
    </row>
    <row r="1146" spans="1:11" x14ac:dyDescent="0.25">
      <c r="A1146" s="27"/>
      <c r="B1146" s="27"/>
      <c r="C1146" s="27"/>
      <c r="D1146" s="27"/>
      <c r="E1146" s="27"/>
      <c r="F1146" s="27"/>
      <c r="G1146" s="27"/>
      <c r="H1146" s="27"/>
      <c r="I1146" s="27"/>
      <c r="J1146" s="27"/>
      <c r="K1146" s="27"/>
    </row>
    <row r="1147" spans="1:11" x14ac:dyDescent="0.25">
      <c r="A1147" s="27"/>
      <c r="B1147" s="27"/>
      <c r="C1147" s="27"/>
      <c r="D1147" s="27"/>
      <c r="E1147" s="27"/>
      <c r="F1147" s="27"/>
      <c r="G1147" s="27"/>
      <c r="H1147" s="27"/>
      <c r="I1147" s="27"/>
      <c r="J1147" s="27"/>
      <c r="K1147" s="27"/>
    </row>
    <row r="1148" spans="1:11" x14ac:dyDescent="0.25">
      <c r="A1148" s="27"/>
      <c r="B1148" s="27"/>
      <c r="C1148" s="27"/>
      <c r="D1148" s="27"/>
      <c r="E1148" s="27"/>
      <c r="F1148" s="27"/>
      <c r="G1148" s="27"/>
      <c r="H1148" s="27"/>
      <c r="I1148" s="27"/>
      <c r="J1148" s="27"/>
      <c r="K1148" s="27"/>
    </row>
    <row r="1149" spans="1:11" x14ac:dyDescent="0.25">
      <c r="A1149" s="27"/>
      <c r="B1149" s="27"/>
      <c r="C1149" s="27"/>
      <c r="D1149" s="27"/>
      <c r="E1149" s="27"/>
      <c r="F1149" s="27"/>
      <c r="G1149" s="27"/>
      <c r="H1149" s="27"/>
      <c r="I1149" s="27"/>
      <c r="J1149" s="27"/>
      <c r="K1149" s="27"/>
    </row>
    <row r="1150" spans="1:11" x14ac:dyDescent="0.25">
      <c r="A1150" s="27"/>
      <c r="B1150" s="27"/>
      <c r="C1150" s="27"/>
      <c r="D1150" s="27"/>
      <c r="E1150" s="27"/>
      <c r="F1150" s="27"/>
      <c r="G1150" s="27"/>
      <c r="H1150" s="27"/>
      <c r="I1150" s="27"/>
      <c r="J1150" s="27"/>
      <c r="K1150" s="27"/>
    </row>
    <row r="1151" spans="1:11" x14ac:dyDescent="0.25">
      <c r="A1151" s="27"/>
      <c r="B1151" s="27"/>
      <c r="C1151" s="27"/>
      <c r="D1151" s="27"/>
      <c r="E1151" s="27"/>
      <c r="F1151" s="27"/>
      <c r="G1151" s="27"/>
      <c r="H1151" s="27"/>
      <c r="I1151" s="27"/>
      <c r="J1151" s="27"/>
      <c r="K1151" s="27"/>
    </row>
    <row r="1152" spans="1:11" x14ac:dyDescent="0.25">
      <c r="A1152" s="27"/>
      <c r="B1152" s="27"/>
      <c r="C1152" s="27"/>
      <c r="D1152" s="27"/>
      <c r="E1152" s="27"/>
      <c r="F1152" s="27"/>
      <c r="G1152" s="27"/>
      <c r="H1152" s="27"/>
      <c r="I1152" s="27"/>
      <c r="J1152" s="27"/>
      <c r="K1152" s="27"/>
    </row>
    <row r="1153" spans="1:11" x14ac:dyDescent="0.25">
      <c r="A1153" s="27"/>
      <c r="B1153" s="27"/>
      <c r="C1153" s="27"/>
      <c r="D1153" s="27"/>
      <c r="E1153" s="27"/>
      <c r="F1153" s="27"/>
      <c r="G1153" s="27"/>
      <c r="H1153" s="27"/>
      <c r="I1153" s="27"/>
      <c r="J1153" s="27"/>
      <c r="K1153" s="27"/>
    </row>
    <row r="1154" spans="1:11" x14ac:dyDescent="0.25">
      <c r="A1154" s="27"/>
      <c r="B1154" s="27"/>
      <c r="C1154" s="27"/>
      <c r="D1154" s="27"/>
      <c r="E1154" s="27"/>
      <c r="F1154" s="27"/>
      <c r="G1154" s="27"/>
      <c r="H1154" s="27"/>
      <c r="I1154" s="27"/>
      <c r="J1154" s="27"/>
      <c r="K1154" s="27"/>
    </row>
    <row r="1155" spans="1:11" x14ac:dyDescent="0.25">
      <c r="A1155" s="27"/>
      <c r="B1155" s="27"/>
      <c r="C1155" s="27"/>
      <c r="D1155" s="27"/>
      <c r="E1155" s="27"/>
      <c r="F1155" s="27"/>
      <c r="G1155" s="27"/>
      <c r="H1155" s="27"/>
      <c r="I1155" s="27"/>
      <c r="J1155" s="27"/>
      <c r="K1155" s="27"/>
    </row>
    <row r="1156" spans="1:11" x14ac:dyDescent="0.25">
      <c r="A1156" s="27"/>
      <c r="B1156" s="27"/>
      <c r="C1156" s="27"/>
      <c r="D1156" s="27"/>
      <c r="E1156" s="27"/>
      <c r="F1156" s="27"/>
      <c r="G1156" s="27"/>
      <c r="H1156" s="27"/>
      <c r="I1156" s="27"/>
      <c r="J1156" s="27"/>
      <c r="K1156" s="27"/>
    </row>
    <row r="1157" spans="1:11" x14ac:dyDescent="0.25">
      <c r="A1157" s="27"/>
      <c r="B1157" s="27"/>
      <c r="C1157" s="27"/>
      <c r="D1157" s="27"/>
      <c r="E1157" s="27"/>
      <c r="F1157" s="27"/>
      <c r="G1157" s="27"/>
      <c r="H1157" s="27"/>
      <c r="I1157" s="27"/>
      <c r="J1157" s="27"/>
      <c r="K1157" s="27"/>
    </row>
    <row r="1158" spans="1:11" x14ac:dyDescent="0.25">
      <c r="A1158" s="27"/>
      <c r="B1158" s="27"/>
      <c r="C1158" s="27"/>
      <c r="D1158" s="27"/>
      <c r="E1158" s="27"/>
      <c r="F1158" s="27"/>
      <c r="G1158" s="27"/>
      <c r="H1158" s="27"/>
      <c r="I1158" s="27"/>
      <c r="J1158" s="27"/>
      <c r="K1158" s="27"/>
    </row>
    <row r="1159" spans="1:11" x14ac:dyDescent="0.25">
      <c r="A1159" s="27"/>
      <c r="B1159" s="27"/>
      <c r="C1159" s="27"/>
      <c r="D1159" s="27"/>
      <c r="E1159" s="27"/>
      <c r="F1159" s="27"/>
      <c r="G1159" s="27"/>
      <c r="H1159" s="27"/>
      <c r="I1159" s="27"/>
      <c r="J1159" s="27"/>
      <c r="K1159" s="27"/>
    </row>
    <row r="1160" spans="1:11" x14ac:dyDescent="0.25">
      <c r="A1160" s="27"/>
      <c r="B1160" s="27"/>
      <c r="C1160" s="27"/>
      <c r="D1160" s="27"/>
      <c r="E1160" s="27"/>
      <c r="F1160" s="27"/>
      <c r="G1160" s="27"/>
      <c r="H1160" s="27"/>
      <c r="I1160" s="27"/>
      <c r="J1160" s="27"/>
      <c r="K1160" s="27"/>
    </row>
    <row r="1161" spans="1:11" x14ac:dyDescent="0.25">
      <c r="A1161" s="27"/>
      <c r="B1161" s="27"/>
      <c r="C1161" s="27"/>
      <c r="D1161" s="27"/>
      <c r="E1161" s="27"/>
      <c r="F1161" s="27"/>
      <c r="G1161" s="27"/>
      <c r="H1161" s="27"/>
      <c r="I1161" s="27"/>
      <c r="J1161" s="27"/>
      <c r="K1161" s="27"/>
    </row>
    <row r="1162" spans="1:11" x14ac:dyDescent="0.25">
      <c r="A1162" s="27"/>
      <c r="B1162" s="27"/>
      <c r="C1162" s="27"/>
      <c r="D1162" s="27"/>
      <c r="E1162" s="27"/>
      <c r="F1162" s="27"/>
      <c r="G1162" s="27"/>
      <c r="H1162" s="27"/>
      <c r="I1162" s="27"/>
      <c r="J1162" s="27"/>
      <c r="K1162" s="27"/>
    </row>
    <row r="1163" spans="1:11" x14ac:dyDescent="0.25">
      <c r="A1163" s="27"/>
      <c r="B1163" s="27"/>
      <c r="C1163" s="27"/>
      <c r="D1163" s="27"/>
      <c r="E1163" s="27"/>
      <c r="F1163" s="27"/>
      <c r="G1163" s="27"/>
      <c r="H1163" s="27"/>
      <c r="I1163" s="27"/>
      <c r="J1163" s="27"/>
      <c r="K1163" s="27"/>
    </row>
    <row r="1164" spans="1:11" x14ac:dyDescent="0.25">
      <c r="A1164" s="27"/>
      <c r="B1164" s="27"/>
      <c r="C1164" s="27"/>
      <c r="D1164" s="27"/>
      <c r="E1164" s="27"/>
      <c r="F1164" s="27"/>
      <c r="G1164" s="27"/>
      <c r="H1164" s="27"/>
      <c r="I1164" s="27"/>
      <c r="J1164" s="27"/>
      <c r="K1164" s="27"/>
    </row>
    <row r="1165" spans="1:11" x14ac:dyDescent="0.25">
      <c r="A1165" s="27"/>
      <c r="B1165" s="27"/>
      <c r="C1165" s="27"/>
      <c r="D1165" s="27"/>
      <c r="E1165" s="27"/>
      <c r="F1165" s="27"/>
      <c r="G1165" s="27"/>
      <c r="H1165" s="27"/>
      <c r="I1165" s="27"/>
      <c r="J1165" s="27"/>
      <c r="K1165" s="27"/>
    </row>
    <row r="1166" spans="1:11" x14ac:dyDescent="0.25">
      <c r="A1166" s="27"/>
      <c r="B1166" s="27"/>
      <c r="C1166" s="27"/>
      <c r="D1166" s="27"/>
      <c r="E1166" s="27"/>
      <c r="F1166" s="27"/>
      <c r="G1166" s="27"/>
      <c r="H1166" s="27"/>
      <c r="I1166" s="27"/>
      <c r="J1166" s="27"/>
      <c r="K1166" s="27"/>
    </row>
    <row r="1167" spans="1:11" x14ac:dyDescent="0.25">
      <c r="A1167" s="27"/>
      <c r="B1167" s="27"/>
      <c r="C1167" s="27"/>
      <c r="D1167" s="27"/>
      <c r="E1167" s="27"/>
      <c r="F1167" s="27"/>
      <c r="G1167" s="27"/>
      <c r="H1167" s="27"/>
      <c r="I1167" s="27"/>
      <c r="J1167" s="27"/>
      <c r="K1167" s="27"/>
    </row>
    <row r="1168" spans="1:11" x14ac:dyDescent="0.25">
      <c r="A1168" s="27"/>
      <c r="B1168" s="27"/>
      <c r="C1168" s="27"/>
      <c r="D1168" s="27"/>
      <c r="E1168" s="27"/>
      <c r="F1168" s="27"/>
      <c r="G1168" s="27"/>
      <c r="H1168" s="27"/>
      <c r="I1168" s="27"/>
      <c r="J1168" s="27"/>
      <c r="K1168" s="27"/>
    </row>
    <row r="1169" spans="1:11" x14ac:dyDescent="0.25">
      <c r="A1169" s="27"/>
      <c r="B1169" s="27"/>
      <c r="C1169" s="27"/>
      <c r="D1169" s="27"/>
      <c r="E1169" s="27"/>
      <c r="F1169" s="27"/>
      <c r="G1169" s="27"/>
      <c r="H1169" s="27"/>
      <c r="I1169" s="27"/>
      <c r="J1169" s="27"/>
      <c r="K1169" s="27"/>
    </row>
    <row r="1170" spans="1:11" x14ac:dyDescent="0.25">
      <c r="A1170" s="27"/>
      <c r="B1170" s="27"/>
      <c r="C1170" s="27"/>
      <c r="D1170" s="27"/>
      <c r="E1170" s="27"/>
      <c r="F1170" s="27"/>
      <c r="G1170" s="27"/>
      <c r="H1170" s="27"/>
      <c r="I1170" s="27"/>
      <c r="J1170" s="27"/>
      <c r="K1170" s="27"/>
    </row>
    <row r="1171" spans="1:11" x14ac:dyDescent="0.25">
      <c r="A1171" s="27"/>
      <c r="B1171" s="27"/>
      <c r="C1171" s="27"/>
      <c r="D1171" s="27"/>
      <c r="E1171" s="27"/>
      <c r="F1171" s="27"/>
      <c r="G1171" s="27"/>
      <c r="H1171" s="27"/>
      <c r="I1171" s="27"/>
      <c r="J1171" s="27"/>
      <c r="K1171" s="27"/>
    </row>
    <row r="1172" spans="1:11" x14ac:dyDescent="0.25">
      <c r="A1172" s="27"/>
      <c r="B1172" s="27"/>
      <c r="C1172" s="27"/>
      <c r="D1172" s="27"/>
      <c r="E1172" s="27"/>
      <c r="F1172" s="27"/>
      <c r="G1172" s="27"/>
      <c r="H1172" s="27"/>
      <c r="I1172" s="27"/>
      <c r="J1172" s="27"/>
      <c r="K1172" s="27"/>
    </row>
    <row r="1173" spans="1:11" x14ac:dyDescent="0.25">
      <c r="A1173" s="27"/>
      <c r="B1173" s="27"/>
      <c r="C1173" s="27"/>
      <c r="D1173" s="27"/>
      <c r="E1173" s="27"/>
      <c r="F1173" s="27"/>
      <c r="G1173" s="27"/>
      <c r="H1173" s="27"/>
      <c r="I1173" s="27"/>
      <c r="J1173" s="27"/>
      <c r="K1173" s="27"/>
    </row>
    <row r="1174" spans="1:11" x14ac:dyDescent="0.25">
      <c r="A1174" s="27"/>
      <c r="B1174" s="27"/>
      <c r="C1174" s="27"/>
      <c r="D1174" s="27"/>
      <c r="E1174" s="27"/>
      <c r="F1174" s="27"/>
      <c r="G1174" s="27"/>
      <c r="H1174" s="27"/>
      <c r="I1174" s="27"/>
      <c r="J1174" s="27"/>
      <c r="K1174" s="27"/>
    </row>
    <row r="1175" spans="1:11" x14ac:dyDescent="0.25">
      <c r="A1175" s="27"/>
      <c r="B1175" s="27"/>
      <c r="C1175" s="27"/>
      <c r="D1175" s="27"/>
      <c r="E1175" s="27"/>
      <c r="F1175" s="27"/>
      <c r="G1175" s="27"/>
      <c r="H1175" s="27"/>
      <c r="I1175" s="27"/>
      <c r="J1175" s="27"/>
      <c r="K1175" s="27"/>
    </row>
    <row r="1176" spans="1:11" x14ac:dyDescent="0.25">
      <c r="A1176" s="27"/>
      <c r="B1176" s="27"/>
      <c r="C1176" s="27"/>
      <c r="D1176" s="27"/>
      <c r="E1176" s="27"/>
      <c r="F1176" s="27"/>
      <c r="G1176" s="27"/>
      <c r="H1176" s="27"/>
      <c r="I1176" s="27"/>
      <c r="J1176" s="27"/>
      <c r="K1176" s="27"/>
    </row>
    <row r="1177" spans="1:11" x14ac:dyDescent="0.25">
      <c r="A1177" s="27"/>
      <c r="B1177" s="27"/>
      <c r="C1177" s="27"/>
      <c r="D1177" s="27"/>
      <c r="E1177" s="27"/>
      <c r="F1177" s="27"/>
      <c r="G1177" s="27"/>
      <c r="H1177" s="27"/>
      <c r="I1177" s="27"/>
      <c r="J1177" s="27"/>
      <c r="K1177" s="27"/>
    </row>
    <row r="1178" spans="1:11" x14ac:dyDescent="0.25">
      <c r="A1178" s="27"/>
      <c r="B1178" s="27"/>
      <c r="C1178" s="27"/>
      <c r="D1178" s="27"/>
      <c r="E1178" s="27"/>
      <c r="F1178" s="27"/>
      <c r="G1178" s="27"/>
      <c r="H1178" s="27"/>
      <c r="I1178" s="27"/>
      <c r="J1178" s="27"/>
      <c r="K1178" s="27"/>
    </row>
    <row r="1179" spans="1:11" x14ac:dyDescent="0.25">
      <c r="A1179" s="27"/>
      <c r="B1179" s="27"/>
      <c r="C1179" s="27"/>
      <c r="D1179" s="27"/>
      <c r="E1179" s="27"/>
      <c r="F1179" s="27"/>
      <c r="G1179" s="27"/>
      <c r="H1179" s="27"/>
      <c r="I1179" s="27"/>
      <c r="J1179" s="27"/>
      <c r="K1179" s="27"/>
    </row>
    <row r="1180" spans="1:11" x14ac:dyDescent="0.25">
      <c r="A1180" s="27"/>
      <c r="B1180" s="27"/>
      <c r="C1180" s="27"/>
      <c r="D1180" s="27"/>
      <c r="E1180" s="27"/>
      <c r="F1180" s="27"/>
      <c r="G1180" s="27"/>
      <c r="H1180" s="27"/>
      <c r="I1180" s="27"/>
      <c r="J1180" s="27"/>
      <c r="K1180" s="27"/>
    </row>
    <row r="1181" spans="1:11" x14ac:dyDescent="0.25">
      <c r="A1181" s="27"/>
      <c r="B1181" s="27"/>
      <c r="C1181" s="27"/>
      <c r="D1181" s="27"/>
      <c r="E1181" s="27"/>
      <c r="F1181" s="27"/>
      <c r="G1181" s="27"/>
      <c r="H1181" s="27"/>
      <c r="I1181" s="27"/>
      <c r="J1181" s="27"/>
      <c r="K1181" s="27"/>
    </row>
    <row r="1182" spans="1:11" x14ac:dyDescent="0.25">
      <c r="A1182" s="27"/>
      <c r="B1182" s="27"/>
      <c r="C1182" s="27"/>
      <c r="D1182" s="27"/>
      <c r="E1182" s="27"/>
      <c r="F1182" s="27"/>
      <c r="G1182" s="27"/>
      <c r="H1182" s="27"/>
      <c r="I1182" s="27"/>
      <c r="J1182" s="27"/>
      <c r="K1182" s="27"/>
    </row>
    <row r="1183" spans="1:11" x14ac:dyDescent="0.25">
      <c r="A1183" s="27"/>
      <c r="B1183" s="27"/>
      <c r="C1183" s="27"/>
      <c r="D1183" s="27"/>
      <c r="E1183" s="27"/>
      <c r="F1183" s="27"/>
      <c r="G1183" s="27"/>
      <c r="H1183" s="27"/>
      <c r="I1183" s="27"/>
      <c r="J1183" s="27"/>
      <c r="K1183" s="27"/>
    </row>
    <row r="1184" spans="1:11" x14ac:dyDescent="0.25">
      <c r="A1184" s="27"/>
      <c r="B1184" s="27"/>
      <c r="C1184" s="27"/>
      <c r="D1184" s="27"/>
      <c r="E1184" s="27"/>
      <c r="F1184" s="27"/>
      <c r="G1184" s="27"/>
      <c r="H1184" s="27"/>
      <c r="I1184" s="27"/>
      <c r="J1184" s="27"/>
      <c r="K1184" s="27"/>
    </row>
    <row r="1185" spans="1:11" x14ac:dyDescent="0.25">
      <c r="A1185" s="27"/>
      <c r="B1185" s="27"/>
      <c r="C1185" s="27"/>
      <c r="D1185" s="27"/>
      <c r="E1185" s="27"/>
      <c r="F1185" s="27"/>
      <c r="G1185" s="27"/>
      <c r="H1185" s="27"/>
      <c r="I1185" s="27"/>
      <c r="J1185" s="27"/>
      <c r="K1185" s="27"/>
    </row>
    <row r="1186" spans="1:11" x14ac:dyDescent="0.25">
      <c r="A1186" s="27"/>
      <c r="B1186" s="27"/>
      <c r="C1186" s="27"/>
      <c r="D1186" s="27"/>
      <c r="E1186" s="27"/>
      <c r="F1186" s="27"/>
      <c r="G1186" s="27"/>
      <c r="H1186" s="27"/>
      <c r="I1186" s="27"/>
      <c r="J1186" s="27"/>
      <c r="K1186" s="27"/>
    </row>
    <row r="1187" spans="1:11" x14ac:dyDescent="0.25">
      <c r="A1187" s="27"/>
      <c r="B1187" s="27"/>
      <c r="C1187" s="27"/>
      <c r="D1187" s="27"/>
      <c r="E1187" s="27"/>
      <c r="F1187" s="27"/>
      <c r="G1187" s="27"/>
      <c r="H1187" s="27"/>
      <c r="I1187" s="27"/>
      <c r="J1187" s="27"/>
      <c r="K1187" s="27"/>
    </row>
    <row r="1188" spans="1:11" x14ac:dyDescent="0.25">
      <c r="A1188" s="27"/>
      <c r="B1188" s="27"/>
      <c r="C1188" s="27"/>
      <c r="D1188" s="27"/>
      <c r="E1188" s="27"/>
      <c r="F1188" s="27"/>
      <c r="G1188" s="27"/>
      <c r="H1188" s="27"/>
      <c r="I1188" s="27"/>
      <c r="J1188" s="27"/>
      <c r="K1188" s="27"/>
    </row>
    <row r="1189" spans="1:11" x14ac:dyDescent="0.25">
      <c r="A1189" s="27"/>
      <c r="B1189" s="27"/>
      <c r="C1189" s="27"/>
      <c r="D1189" s="27"/>
      <c r="E1189" s="27"/>
      <c r="F1189" s="27"/>
      <c r="G1189" s="27"/>
      <c r="H1189" s="27"/>
      <c r="I1189" s="27"/>
      <c r="J1189" s="27"/>
      <c r="K1189" s="27"/>
    </row>
    <row r="1190" spans="1:11" x14ac:dyDescent="0.25">
      <c r="A1190" s="27"/>
      <c r="B1190" s="27"/>
      <c r="C1190" s="27"/>
      <c r="D1190" s="27"/>
      <c r="E1190" s="27"/>
      <c r="F1190" s="27"/>
      <c r="G1190" s="27"/>
      <c r="H1190" s="27"/>
      <c r="I1190" s="27"/>
      <c r="J1190" s="27"/>
      <c r="K1190" s="27"/>
    </row>
    <row r="1191" spans="1:11" x14ac:dyDescent="0.25">
      <c r="A1191" s="27"/>
      <c r="B1191" s="27"/>
      <c r="C1191" s="27"/>
      <c r="D1191" s="27"/>
      <c r="E1191" s="27"/>
      <c r="F1191" s="27"/>
      <c r="G1191" s="27"/>
      <c r="H1191" s="27"/>
      <c r="I1191" s="27"/>
      <c r="J1191" s="27"/>
      <c r="K1191" s="27"/>
    </row>
    <row r="1192" spans="1:11" x14ac:dyDescent="0.25">
      <c r="A1192" s="27"/>
      <c r="B1192" s="27"/>
      <c r="C1192" s="27"/>
      <c r="D1192" s="27"/>
      <c r="E1192" s="27"/>
      <c r="F1192" s="27"/>
      <c r="G1192" s="27"/>
      <c r="H1192" s="27"/>
      <c r="I1192" s="27"/>
      <c r="J1192" s="27"/>
      <c r="K1192" s="27"/>
    </row>
    <row r="1193" spans="1:11" x14ac:dyDescent="0.25">
      <c r="A1193" s="27"/>
      <c r="B1193" s="27"/>
      <c r="C1193" s="27"/>
      <c r="D1193" s="27"/>
      <c r="E1193" s="27"/>
      <c r="F1193" s="27"/>
      <c r="G1193" s="27"/>
      <c r="H1193" s="27"/>
      <c r="I1193" s="27"/>
      <c r="J1193" s="27"/>
      <c r="K1193" s="27"/>
    </row>
    <row r="1194" spans="1:11" x14ac:dyDescent="0.25">
      <c r="A1194" s="27"/>
      <c r="B1194" s="27"/>
      <c r="C1194" s="27"/>
      <c r="D1194" s="27"/>
      <c r="E1194" s="27"/>
      <c r="F1194" s="27"/>
      <c r="G1194" s="27"/>
      <c r="H1194" s="27"/>
      <c r="I1194" s="27"/>
      <c r="J1194" s="27"/>
      <c r="K1194" s="27"/>
    </row>
    <row r="1195" spans="1:11" x14ac:dyDescent="0.25">
      <c r="A1195" s="27"/>
      <c r="B1195" s="27"/>
      <c r="C1195" s="27"/>
      <c r="D1195" s="27"/>
      <c r="E1195" s="27"/>
      <c r="F1195" s="27"/>
      <c r="G1195" s="27"/>
      <c r="H1195" s="27"/>
      <c r="I1195" s="27"/>
      <c r="J1195" s="27"/>
      <c r="K1195" s="27"/>
    </row>
    <row r="1196" spans="1:11" x14ac:dyDescent="0.25">
      <c r="A1196" s="27"/>
      <c r="B1196" s="27"/>
      <c r="C1196" s="27"/>
      <c r="D1196" s="27"/>
      <c r="E1196" s="27"/>
      <c r="F1196" s="27"/>
      <c r="G1196" s="27"/>
      <c r="H1196" s="27"/>
      <c r="I1196" s="27"/>
      <c r="J1196" s="27"/>
      <c r="K1196" s="27"/>
    </row>
    <row r="1197" spans="1:11" x14ac:dyDescent="0.25">
      <c r="A1197" s="27"/>
      <c r="B1197" s="27"/>
      <c r="C1197" s="27"/>
      <c r="D1197" s="27"/>
      <c r="E1197" s="27"/>
      <c r="F1197" s="27"/>
      <c r="G1197" s="27"/>
      <c r="H1197" s="27"/>
      <c r="I1197" s="27"/>
      <c r="J1197" s="27"/>
      <c r="K1197" s="27"/>
    </row>
    <row r="1198" spans="1:11" x14ac:dyDescent="0.25">
      <c r="A1198" s="27"/>
      <c r="B1198" s="27"/>
      <c r="C1198" s="27"/>
      <c r="D1198" s="27"/>
      <c r="E1198" s="27"/>
      <c r="F1198" s="27"/>
      <c r="G1198" s="27"/>
      <c r="H1198" s="27"/>
      <c r="I1198" s="27"/>
      <c r="J1198" s="27"/>
      <c r="K1198" s="27"/>
    </row>
    <row r="1199" spans="1:11" x14ac:dyDescent="0.25">
      <c r="A1199" s="27"/>
      <c r="B1199" s="27"/>
      <c r="C1199" s="27"/>
      <c r="D1199" s="27"/>
      <c r="E1199" s="27"/>
      <c r="F1199" s="27"/>
      <c r="G1199" s="27"/>
      <c r="H1199" s="27"/>
      <c r="I1199" s="27"/>
      <c r="J1199" s="27"/>
      <c r="K1199" s="27"/>
    </row>
    <row r="1200" spans="1:11" x14ac:dyDescent="0.25">
      <c r="A1200" s="27"/>
      <c r="B1200" s="27"/>
      <c r="C1200" s="27"/>
      <c r="D1200" s="27"/>
      <c r="E1200" s="27"/>
      <c r="F1200" s="27"/>
      <c r="G1200" s="27"/>
      <c r="H1200" s="27"/>
      <c r="I1200" s="27"/>
      <c r="J1200" s="27"/>
      <c r="K1200" s="27"/>
    </row>
    <row r="1201" spans="1:11" x14ac:dyDescent="0.25">
      <c r="A1201" s="27"/>
      <c r="B1201" s="27"/>
      <c r="C1201" s="27"/>
      <c r="D1201" s="27"/>
      <c r="E1201" s="27"/>
      <c r="F1201" s="27"/>
      <c r="G1201" s="27"/>
      <c r="H1201" s="27"/>
      <c r="I1201" s="27"/>
      <c r="J1201" s="27"/>
      <c r="K1201" s="27"/>
    </row>
    <row r="1202" spans="1:11" x14ac:dyDescent="0.25">
      <c r="A1202" s="27"/>
      <c r="B1202" s="27"/>
      <c r="C1202" s="27"/>
      <c r="D1202" s="27"/>
      <c r="E1202" s="27"/>
      <c r="F1202" s="27"/>
      <c r="G1202" s="27"/>
      <c r="H1202" s="27"/>
      <c r="I1202" s="27"/>
      <c r="J1202" s="27"/>
      <c r="K1202" s="27"/>
    </row>
    <row r="1203" spans="1:11" x14ac:dyDescent="0.25">
      <c r="A1203" s="27"/>
      <c r="B1203" s="27"/>
      <c r="C1203" s="27"/>
      <c r="D1203" s="27"/>
      <c r="E1203" s="27"/>
      <c r="F1203" s="27"/>
      <c r="G1203" s="27"/>
      <c r="H1203" s="27"/>
      <c r="I1203" s="27"/>
      <c r="J1203" s="27"/>
      <c r="K1203" s="27"/>
    </row>
    <row r="1204" spans="1:11" x14ac:dyDescent="0.25">
      <c r="A1204" s="27"/>
      <c r="B1204" s="27"/>
      <c r="C1204" s="27"/>
      <c r="D1204" s="27"/>
      <c r="E1204" s="27"/>
      <c r="F1204" s="27"/>
      <c r="G1204" s="27"/>
      <c r="H1204" s="27"/>
      <c r="I1204" s="27"/>
      <c r="J1204" s="27"/>
      <c r="K1204" s="27"/>
    </row>
    <row r="1205" spans="1:11" x14ac:dyDescent="0.25">
      <c r="A1205" s="27"/>
      <c r="B1205" s="27"/>
      <c r="C1205" s="27"/>
      <c r="D1205" s="27"/>
      <c r="E1205" s="27"/>
      <c r="F1205" s="27"/>
      <c r="G1205" s="27"/>
      <c r="H1205" s="27"/>
      <c r="I1205" s="27"/>
      <c r="J1205" s="27"/>
      <c r="K1205" s="27"/>
    </row>
    <row r="1206" spans="1:11" x14ac:dyDescent="0.25">
      <c r="A1206" s="27"/>
      <c r="B1206" s="27"/>
      <c r="C1206" s="27"/>
      <c r="D1206" s="27"/>
      <c r="E1206" s="27"/>
      <c r="F1206" s="27"/>
      <c r="G1206" s="27"/>
      <c r="H1206" s="27"/>
      <c r="I1206" s="27"/>
      <c r="J1206" s="27"/>
      <c r="K1206" s="27"/>
    </row>
    <row r="1207" spans="1:11" x14ac:dyDescent="0.25">
      <c r="A1207" s="27"/>
      <c r="B1207" s="27"/>
      <c r="C1207" s="27"/>
      <c r="D1207" s="27"/>
      <c r="E1207" s="27"/>
      <c r="F1207" s="27"/>
      <c r="G1207" s="27"/>
      <c r="H1207" s="27"/>
      <c r="I1207" s="27"/>
      <c r="J1207" s="27"/>
      <c r="K1207" s="27"/>
    </row>
    <row r="1208" spans="1:11" x14ac:dyDescent="0.25">
      <c r="A1208" s="27"/>
      <c r="B1208" s="27"/>
      <c r="C1208" s="27"/>
      <c r="D1208" s="27"/>
      <c r="E1208" s="27"/>
      <c r="F1208" s="27"/>
      <c r="G1208" s="27"/>
      <c r="H1208" s="27"/>
      <c r="I1208" s="27"/>
      <c r="J1208" s="27"/>
      <c r="K1208" s="27"/>
    </row>
    <row r="1209" spans="1:11" x14ac:dyDescent="0.25">
      <c r="A1209" s="27"/>
      <c r="B1209" s="27"/>
      <c r="C1209" s="27"/>
      <c r="D1209" s="27"/>
      <c r="E1209" s="27"/>
      <c r="F1209" s="27"/>
      <c r="G1209" s="27"/>
      <c r="H1209" s="27"/>
      <c r="I1209" s="27"/>
      <c r="J1209" s="27"/>
      <c r="K1209" s="27"/>
    </row>
    <row r="1210" spans="1:11" x14ac:dyDescent="0.25">
      <c r="A1210" s="27"/>
      <c r="B1210" s="27"/>
      <c r="C1210" s="27"/>
      <c r="D1210" s="27"/>
      <c r="E1210" s="27"/>
      <c r="F1210" s="27"/>
      <c r="G1210" s="27"/>
      <c r="H1210" s="27"/>
      <c r="I1210" s="27"/>
      <c r="J1210" s="27"/>
      <c r="K1210" s="27"/>
    </row>
    <row r="1211" spans="1:11" x14ac:dyDescent="0.25">
      <c r="A1211" s="27"/>
      <c r="B1211" s="27"/>
      <c r="C1211" s="27"/>
      <c r="D1211" s="27"/>
      <c r="E1211" s="27"/>
      <c r="F1211" s="27"/>
      <c r="G1211" s="27"/>
      <c r="H1211" s="27"/>
      <c r="I1211" s="27"/>
      <c r="J1211" s="27"/>
      <c r="K1211" s="27"/>
    </row>
    <row r="1212" spans="1:11" x14ac:dyDescent="0.25">
      <c r="A1212" s="27"/>
      <c r="B1212" s="27"/>
      <c r="C1212" s="27"/>
      <c r="D1212" s="27"/>
      <c r="E1212" s="27"/>
      <c r="F1212" s="27"/>
      <c r="G1212" s="27"/>
      <c r="H1212" s="27"/>
      <c r="I1212" s="27"/>
      <c r="J1212" s="27"/>
      <c r="K1212" s="27"/>
    </row>
    <row r="1213" spans="1:11" x14ac:dyDescent="0.25">
      <c r="A1213" s="27"/>
      <c r="B1213" s="27"/>
      <c r="C1213" s="27"/>
      <c r="D1213" s="27"/>
      <c r="E1213" s="27"/>
      <c r="F1213" s="27"/>
      <c r="G1213" s="27"/>
      <c r="H1213" s="27"/>
      <c r="I1213" s="27"/>
      <c r="J1213" s="27"/>
      <c r="K1213" s="27"/>
    </row>
    <row r="1214" spans="1:11" x14ac:dyDescent="0.25">
      <c r="A1214" s="27"/>
      <c r="B1214" s="27"/>
      <c r="C1214" s="27"/>
      <c r="D1214" s="27"/>
      <c r="E1214" s="27"/>
      <c r="F1214" s="27"/>
      <c r="G1214" s="27"/>
      <c r="H1214" s="27"/>
      <c r="I1214" s="27"/>
      <c r="J1214" s="27"/>
      <c r="K1214" s="27"/>
    </row>
    <row r="1215" spans="1:11" x14ac:dyDescent="0.25">
      <c r="A1215" s="27"/>
      <c r="B1215" s="27"/>
      <c r="C1215" s="27"/>
      <c r="D1215" s="27"/>
      <c r="E1215" s="27"/>
      <c r="F1215" s="27"/>
      <c r="G1215" s="27"/>
      <c r="H1215" s="27"/>
      <c r="I1215" s="27"/>
      <c r="J1215" s="27"/>
      <c r="K1215" s="27"/>
    </row>
    <row r="1216" spans="1:11" x14ac:dyDescent="0.25">
      <c r="A1216" s="27"/>
      <c r="B1216" s="27"/>
      <c r="C1216" s="27"/>
      <c r="D1216" s="27"/>
      <c r="E1216" s="27"/>
      <c r="F1216" s="27"/>
      <c r="G1216" s="27"/>
      <c r="H1216" s="27"/>
      <c r="I1216" s="27"/>
      <c r="J1216" s="27"/>
      <c r="K1216" s="27"/>
    </row>
    <row r="1217" spans="1:11" x14ac:dyDescent="0.25">
      <c r="A1217" s="27"/>
      <c r="B1217" s="27"/>
      <c r="C1217" s="27"/>
      <c r="D1217" s="27"/>
      <c r="E1217" s="27"/>
      <c r="F1217" s="27"/>
      <c r="G1217" s="27"/>
      <c r="H1217" s="27"/>
      <c r="I1217" s="27"/>
      <c r="J1217" s="27"/>
      <c r="K1217" s="27"/>
    </row>
    <row r="1218" spans="1:11" x14ac:dyDescent="0.25">
      <c r="A1218" s="27"/>
      <c r="B1218" s="27"/>
      <c r="C1218" s="27"/>
      <c r="D1218" s="27"/>
      <c r="E1218" s="27"/>
      <c r="F1218" s="27"/>
      <c r="G1218" s="27"/>
      <c r="H1218" s="27"/>
      <c r="I1218" s="27"/>
      <c r="J1218" s="27"/>
      <c r="K1218" s="27"/>
    </row>
    <row r="1219" spans="1:11" x14ac:dyDescent="0.25">
      <c r="A1219" s="27"/>
      <c r="B1219" s="27"/>
      <c r="C1219" s="27"/>
      <c r="D1219" s="27"/>
      <c r="E1219" s="27"/>
      <c r="F1219" s="27"/>
      <c r="G1219" s="27"/>
      <c r="H1219" s="27"/>
      <c r="I1219" s="27"/>
      <c r="J1219" s="27"/>
      <c r="K1219" s="27"/>
    </row>
    <row r="1220" spans="1:11" x14ac:dyDescent="0.25">
      <c r="A1220" s="27"/>
      <c r="B1220" s="27"/>
      <c r="C1220" s="27"/>
      <c r="D1220" s="27"/>
      <c r="E1220" s="27"/>
      <c r="F1220" s="27"/>
      <c r="G1220" s="27"/>
      <c r="H1220" s="27"/>
      <c r="I1220" s="27"/>
      <c r="J1220" s="27"/>
      <c r="K1220" s="27"/>
    </row>
    <row r="1221" spans="1:11" x14ac:dyDescent="0.25">
      <c r="A1221" s="27"/>
      <c r="B1221" s="27"/>
      <c r="C1221" s="27"/>
      <c r="D1221" s="27"/>
      <c r="E1221" s="27"/>
      <c r="F1221" s="27"/>
      <c r="G1221" s="27"/>
      <c r="H1221" s="27"/>
      <c r="I1221" s="27"/>
      <c r="J1221" s="27"/>
      <c r="K1221" s="27"/>
    </row>
    <row r="1222" spans="1:11" x14ac:dyDescent="0.25">
      <c r="A1222" s="27"/>
      <c r="B1222" s="27"/>
      <c r="C1222" s="27"/>
      <c r="D1222" s="27"/>
      <c r="E1222" s="27"/>
      <c r="F1222" s="27"/>
      <c r="G1222" s="27"/>
      <c r="H1222" s="27"/>
      <c r="I1222" s="27"/>
      <c r="J1222" s="27"/>
      <c r="K1222" s="27"/>
    </row>
    <row r="1223" spans="1:11" x14ac:dyDescent="0.25">
      <c r="A1223" s="27"/>
      <c r="B1223" s="27"/>
      <c r="C1223" s="27"/>
      <c r="D1223" s="27"/>
      <c r="E1223" s="27"/>
      <c r="F1223" s="27"/>
      <c r="G1223" s="27"/>
      <c r="H1223" s="27"/>
      <c r="I1223" s="27"/>
      <c r="J1223" s="27"/>
      <c r="K1223" s="27"/>
    </row>
    <row r="1224" spans="1:11" x14ac:dyDescent="0.25">
      <c r="A1224" s="27"/>
      <c r="B1224" s="27"/>
      <c r="C1224" s="27"/>
      <c r="D1224" s="27"/>
      <c r="E1224" s="27"/>
      <c r="F1224" s="27"/>
      <c r="G1224" s="27"/>
      <c r="H1224" s="27"/>
      <c r="I1224" s="27"/>
      <c r="J1224" s="27"/>
      <c r="K1224" s="27"/>
    </row>
    <row r="1225" spans="1:11" x14ac:dyDescent="0.25">
      <c r="A1225" s="27"/>
      <c r="B1225" s="27"/>
      <c r="C1225" s="27"/>
      <c r="D1225" s="27"/>
      <c r="E1225" s="27"/>
      <c r="F1225" s="27"/>
      <c r="G1225" s="27"/>
      <c r="H1225" s="27"/>
      <c r="I1225" s="27"/>
      <c r="J1225" s="27"/>
      <c r="K1225" s="27"/>
    </row>
    <row r="1226" spans="1:11" x14ac:dyDescent="0.25">
      <c r="A1226" s="27"/>
      <c r="B1226" s="27"/>
      <c r="C1226" s="27"/>
      <c r="D1226" s="27"/>
      <c r="E1226" s="27"/>
      <c r="F1226" s="27"/>
      <c r="G1226" s="27"/>
      <c r="H1226" s="27"/>
      <c r="I1226" s="27"/>
      <c r="J1226" s="27"/>
      <c r="K1226" s="27"/>
    </row>
    <row r="1227" spans="1:11" x14ac:dyDescent="0.25">
      <c r="A1227" s="27"/>
      <c r="B1227" s="27"/>
      <c r="C1227" s="27"/>
      <c r="D1227" s="27"/>
      <c r="E1227" s="27"/>
      <c r="F1227" s="27"/>
      <c r="G1227" s="27"/>
      <c r="H1227" s="27"/>
      <c r="I1227" s="27"/>
      <c r="J1227" s="27"/>
      <c r="K1227" s="27"/>
    </row>
    <row r="1228" spans="1:11" x14ac:dyDescent="0.25">
      <c r="A1228" s="27"/>
      <c r="B1228" s="27"/>
      <c r="C1228" s="27"/>
      <c r="D1228" s="27"/>
      <c r="E1228" s="27"/>
      <c r="F1228" s="27"/>
      <c r="G1228" s="27"/>
      <c r="H1228" s="27"/>
      <c r="I1228" s="27"/>
      <c r="J1228" s="27"/>
      <c r="K1228" s="27"/>
    </row>
    <row r="1229" spans="1:11" x14ac:dyDescent="0.25">
      <c r="A1229" s="27"/>
      <c r="B1229" s="27"/>
      <c r="C1229" s="27"/>
      <c r="D1229" s="27"/>
      <c r="E1229" s="27"/>
      <c r="F1229" s="27"/>
      <c r="G1229" s="27"/>
      <c r="H1229" s="27"/>
      <c r="I1229" s="27"/>
      <c r="J1229" s="27"/>
      <c r="K1229" s="27"/>
    </row>
    <row r="1230" spans="1:11" x14ac:dyDescent="0.25">
      <c r="A1230" s="27"/>
      <c r="B1230" s="27"/>
      <c r="C1230" s="27"/>
      <c r="D1230" s="27"/>
      <c r="E1230" s="27"/>
      <c r="F1230" s="27"/>
      <c r="G1230" s="27"/>
      <c r="H1230" s="27"/>
      <c r="I1230" s="27"/>
      <c r="J1230" s="27"/>
      <c r="K1230" s="27"/>
    </row>
    <row r="1231" spans="1:11" x14ac:dyDescent="0.25">
      <c r="A1231" s="27"/>
      <c r="B1231" s="27"/>
      <c r="C1231" s="27"/>
      <c r="D1231" s="27"/>
      <c r="E1231" s="27"/>
      <c r="F1231" s="27"/>
      <c r="G1231" s="27"/>
      <c r="H1231" s="27"/>
      <c r="I1231" s="27"/>
      <c r="J1231" s="27"/>
      <c r="K1231" s="27"/>
    </row>
    <row r="1232" spans="1:11" x14ac:dyDescent="0.25">
      <c r="A1232" s="27"/>
      <c r="B1232" s="27"/>
      <c r="C1232" s="27"/>
      <c r="D1232" s="27"/>
      <c r="E1232" s="27"/>
      <c r="F1232" s="27"/>
      <c r="G1232" s="27"/>
      <c r="H1232" s="27"/>
      <c r="I1232" s="27"/>
      <c r="J1232" s="27"/>
      <c r="K1232" s="27"/>
    </row>
    <row r="1233" spans="1:11" x14ac:dyDescent="0.25">
      <c r="A1233" s="27"/>
      <c r="B1233" s="27"/>
      <c r="C1233" s="27"/>
      <c r="D1233" s="27"/>
      <c r="E1233" s="27"/>
      <c r="F1233" s="27"/>
      <c r="G1233" s="27"/>
      <c r="H1233" s="27"/>
      <c r="I1233" s="27"/>
      <c r="J1233" s="27"/>
      <c r="K1233" s="27"/>
    </row>
    <row r="1234" spans="1:11" x14ac:dyDescent="0.25">
      <c r="A1234" s="27"/>
      <c r="B1234" s="27"/>
      <c r="C1234" s="27"/>
      <c r="D1234" s="27"/>
      <c r="E1234" s="27"/>
      <c r="F1234" s="27"/>
      <c r="G1234" s="27"/>
      <c r="H1234" s="27"/>
      <c r="I1234" s="27"/>
      <c r="J1234" s="27"/>
      <c r="K1234" s="27"/>
    </row>
    <row r="1235" spans="1:11" x14ac:dyDescent="0.25">
      <c r="A1235" s="27"/>
      <c r="B1235" s="27"/>
      <c r="C1235" s="27"/>
      <c r="D1235" s="27"/>
      <c r="E1235" s="27"/>
      <c r="F1235" s="27"/>
      <c r="G1235" s="27"/>
      <c r="H1235" s="27"/>
      <c r="I1235" s="27"/>
      <c r="J1235" s="27"/>
      <c r="K1235" s="27"/>
    </row>
    <row r="1236" spans="1:11" x14ac:dyDescent="0.25">
      <c r="A1236" s="27"/>
      <c r="B1236" s="27"/>
      <c r="C1236" s="27"/>
      <c r="D1236" s="27"/>
      <c r="E1236" s="27"/>
      <c r="F1236" s="27"/>
      <c r="G1236" s="27"/>
      <c r="H1236" s="27"/>
      <c r="I1236" s="27"/>
      <c r="J1236" s="27"/>
      <c r="K1236" s="27"/>
    </row>
    <row r="1237" spans="1:11" x14ac:dyDescent="0.25">
      <c r="A1237" s="27"/>
      <c r="B1237" s="27"/>
      <c r="C1237" s="27"/>
      <c r="D1237" s="27"/>
      <c r="E1237" s="27"/>
      <c r="F1237" s="27"/>
      <c r="G1237" s="27"/>
      <c r="H1237" s="27"/>
      <c r="I1237" s="27"/>
      <c r="J1237" s="27"/>
      <c r="K1237" s="27"/>
    </row>
    <row r="1238" spans="1:11" x14ac:dyDescent="0.25">
      <c r="A1238" s="27"/>
      <c r="B1238" s="27"/>
      <c r="C1238" s="27"/>
      <c r="D1238" s="27"/>
      <c r="E1238" s="27"/>
      <c r="F1238" s="27"/>
      <c r="G1238" s="27"/>
      <c r="H1238" s="27"/>
      <c r="I1238" s="27"/>
      <c r="J1238" s="27"/>
      <c r="K1238" s="27"/>
    </row>
    <row r="1239" spans="1:11" x14ac:dyDescent="0.25">
      <c r="A1239" s="27"/>
      <c r="B1239" s="27"/>
      <c r="C1239" s="27"/>
      <c r="D1239" s="27"/>
      <c r="E1239" s="27"/>
      <c r="F1239" s="27"/>
      <c r="G1239" s="27"/>
      <c r="H1239" s="27"/>
      <c r="I1239" s="27"/>
      <c r="J1239" s="27"/>
      <c r="K1239" s="27"/>
    </row>
    <row r="1240" spans="1:11" x14ac:dyDescent="0.25">
      <c r="A1240" s="27"/>
      <c r="B1240" s="27"/>
      <c r="C1240" s="27"/>
      <c r="D1240" s="27"/>
      <c r="E1240" s="27"/>
      <c r="F1240" s="27"/>
      <c r="G1240" s="27"/>
      <c r="H1240" s="27"/>
      <c r="I1240" s="27"/>
      <c r="J1240" s="27"/>
      <c r="K1240" s="27"/>
    </row>
    <row r="1241" spans="1:11" x14ac:dyDescent="0.25">
      <c r="A1241" s="27"/>
      <c r="B1241" s="27"/>
      <c r="C1241" s="27"/>
      <c r="D1241" s="27"/>
      <c r="E1241" s="27"/>
      <c r="F1241" s="27"/>
      <c r="G1241" s="27"/>
      <c r="H1241" s="27"/>
      <c r="I1241" s="27"/>
      <c r="J1241" s="27"/>
      <c r="K1241" s="27"/>
    </row>
    <row r="1242" spans="1:11" x14ac:dyDescent="0.25">
      <c r="A1242" s="27"/>
      <c r="B1242" s="27"/>
      <c r="C1242" s="27"/>
      <c r="D1242" s="27"/>
      <c r="E1242" s="27"/>
      <c r="F1242" s="27"/>
      <c r="G1242" s="27"/>
      <c r="H1242" s="27"/>
      <c r="I1242" s="27"/>
      <c r="J1242" s="27"/>
      <c r="K1242" s="27"/>
    </row>
    <row r="1243" spans="1:11" x14ac:dyDescent="0.25">
      <c r="A1243" s="27"/>
      <c r="B1243" s="27"/>
      <c r="C1243" s="27"/>
      <c r="D1243" s="27"/>
      <c r="E1243" s="27"/>
      <c r="F1243" s="27"/>
      <c r="G1243" s="27"/>
      <c r="H1243" s="27"/>
      <c r="I1243" s="27"/>
      <c r="J1243" s="27"/>
      <c r="K1243" s="27"/>
    </row>
    <row r="1244" spans="1:11" x14ac:dyDescent="0.25">
      <c r="A1244" s="27"/>
      <c r="B1244" s="27"/>
      <c r="C1244" s="27"/>
      <c r="D1244" s="27"/>
      <c r="E1244" s="27"/>
      <c r="F1244" s="27"/>
      <c r="G1244" s="27"/>
      <c r="H1244" s="27"/>
      <c r="I1244" s="27"/>
      <c r="J1244" s="27"/>
      <c r="K1244" s="27"/>
    </row>
    <row r="1245" spans="1:11" x14ac:dyDescent="0.25">
      <c r="A1245" s="27"/>
      <c r="B1245" s="27"/>
      <c r="C1245" s="27"/>
      <c r="D1245" s="27"/>
      <c r="E1245" s="27"/>
      <c r="F1245" s="27"/>
      <c r="G1245" s="27"/>
      <c r="H1245" s="27"/>
      <c r="I1245" s="27"/>
      <c r="J1245" s="27"/>
      <c r="K1245" s="27"/>
    </row>
    <row r="1246" spans="1:11" x14ac:dyDescent="0.25">
      <c r="A1246" s="27"/>
      <c r="B1246" s="27"/>
      <c r="C1246" s="27"/>
      <c r="D1246" s="27"/>
      <c r="E1246" s="27"/>
      <c r="F1246" s="27"/>
      <c r="G1246" s="27"/>
      <c r="H1246" s="27"/>
      <c r="I1246" s="27"/>
      <c r="J1246" s="27"/>
      <c r="K1246" s="27"/>
    </row>
    <row r="1247" spans="1:11" x14ac:dyDescent="0.25">
      <c r="A1247" s="27"/>
      <c r="B1247" s="27"/>
      <c r="C1247" s="27"/>
      <c r="D1247" s="27"/>
      <c r="E1247" s="27"/>
      <c r="F1247" s="27"/>
      <c r="G1247" s="27"/>
      <c r="H1247" s="27"/>
      <c r="I1247" s="27"/>
      <c r="J1247" s="27"/>
      <c r="K1247" s="27"/>
    </row>
    <row r="1248" spans="1:11" x14ac:dyDescent="0.25">
      <c r="A1248" s="27"/>
      <c r="B1248" s="27"/>
      <c r="C1248" s="27"/>
      <c r="D1248" s="27"/>
      <c r="E1248" s="27"/>
      <c r="F1248" s="27"/>
      <c r="G1248" s="27"/>
      <c r="H1248" s="27"/>
      <c r="I1248" s="27"/>
      <c r="J1248" s="27"/>
      <c r="K1248" s="27"/>
    </row>
    <row r="1249" spans="1:11" x14ac:dyDescent="0.25">
      <c r="A1249" s="27"/>
      <c r="B1249" s="27"/>
      <c r="C1249" s="27"/>
      <c r="D1249" s="27"/>
      <c r="E1249" s="27"/>
      <c r="F1249" s="27"/>
      <c r="G1249" s="27"/>
      <c r="H1249" s="27"/>
      <c r="I1249" s="27"/>
      <c r="J1249" s="27"/>
      <c r="K1249" s="27"/>
    </row>
    <row r="1250" spans="1:11" x14ac:dyDescent="0.25">
      <c r="A1250" s="27"/>
      <c r="B1250" s="27"/>
      <c r="C1250" s="27"/>
      <c r="D1250" s="27"/>
      <c r="E1250" s="27"/>
      <c r="F1250" s="27"/>
      <c r="G1250" s="27"/>
      <c r="H1250" s="27"/>
      <c r="I1250" s="27"/>
      <c r="J1250" s="27"/>
      <c r="K1250" s="27"/>
    </row>
    <row r="1251" spans="1:11" x14ac:dyDescent="0.25">
      <c r="A1251" s="27"/>
      <c r="B1251" s="27"/>
      <c r="C1251" s="27"/>
      <c r="D1251" s="27"/>
      <c r="E1251" s="27"/>
      <c r="F1251" s="27"/>
      <c r="G1251" s="27"/>
      <c r="H1251" s="27"/>
      <c r="I1251" s="27"/>
      <c r="J1251" s="27"/>
      <c r="K1251" s="27"/>
    </row>
    <row r="1252" spans="1:11" x14ac:dyDescent="0.25">
      <c r="A1252" s="27"/>
      <c r="B1252" s="27"/>
      <c r="C1252" s="27"/>
      <c r="D1252" s="27"/>
      <c r="E1252" s="27"/>
      <c r="F1252" s="27"/>
      <c r="G1252" s="27"/>
      <c r="H1252" s="27"/>
      <c r="I1252" s="27"/>
      <c r="J1252" s="27"/>
      <c r="K1252" s="27"/>
    </row>
    <row r="1253" spans="1:11" x14ac:dyDescent="0.25">
      <c r="A1253" s="27"/>
      <c r="B1253" s="27"/>
      <c r="C1253" s="27"/>
      <c r="D1253" s="27"/>
      <c r="E1253" s="27"/>
      <c r="F1253" s="27"/>
      <c r="G1253" s="27"/>
      <c r="H1253" s="27"/>
      <c r="I1253" s="27"/>
      <c r="J1253" s="27"/>
      <c r="K1253" s="27"/>
    </row>
    <row r="1254" spans="1:11" x14ac:dyDescent="0.25">
      <c r="A1254" s="27"/>
      <c r="B1254" s="27"/>
      <c r="C1254" s="27"/>
      <c r="D1254" s="27"/>
      <c r="E1254" s="27"/>
      <c r="F1254" s="27"/>
      <c r="G1254" s="27"/>
      <c r="H1254" s="27"/>
      <c r="I1254" s="27"/>
      <c r="J1254" s="27"/>
      <c r="K1254" s="27"/>
    </row>
    <row r="1255" spans="1:11" x14ac:dyDescent="0.25">
      <c r="A1255" s="27"/>
      <c r="B1255" s="27"/>
      <c r="C1255" s="27"/>
      <c r="D1255" s="27"/>
      <c r="E1255" s="27"/>
      <c r="F1255" s="27"/>
      <c r="G1255" s="27"/>
      <c r="H1255" s="27"/>
      <c r="I1255" s="27"/>
      <c r="J1255" s="27"/>
      <c r="K1255" s="27"/>
    </row>
    <row r="1256" spans="1:11" x14ac:dyDescent="0.25">
      <c r="A1256" s="27"/>
      <c r="B1256" s="27"/>
      <c r="C1256" s="27"/>
      <c r="D1256" s="27"/>
      <c r="E1256" s="27"/>
      <c r="F1256" s="27"/>
      <c r="G1256" s="27"/>
      <c r="H1256" s="27"/>
      <c r="I1256" s="27"/>
      <c r="J1256" s="27"/>
      <c r="K1256" s="27"/>
    </row>
    <row r="1257" spans="1:11" x14ac:dyDescent="0.25">
      <c r="A1257" s="27"/>
      <c r="B1257" s="27"/>
      <c r="C1257" s="27"/>
      <c r="D1257" s="27"/>
      <c r="E1257" s="27"/>
      <c r="F1257" s="27"/>
      <c r="G1257" s="27"/>
      <c r="H1257" s="27"/>
      <c r="I1257" s="27"/>
      <c r="J1257" s="27"/>
      <c r="K1257" s="27"/>
    </row>
    <row r="1258" spans="1:11" x14ac:dyDescent="0.25">
      <c r="A1258" s="27"/>
      <c r="B1258" s="27"/>
      <c r="C1258" s="27"/>
      <c r="D1258" s="27"/>
      <c r="E1258" s="27"/>
      <c r="F1258" s="27"/>
      <c r="G1258" s="27"/>
      <c r="H1258" s="27"/>
      <c r="I1258" s="27"/>
      <c r="J1258" s="27"/>
      <c r="K1258" s="27"/>
    </row>
    <row r="1259" spans="1:11" x14ac:dyDescent="0.25">
      <c r="A1259" s="27"/>
      <c r="B1259" s="27"/>
      <c r="C1259" s="27"/>
      <c r="D1259" s="27"/>
      <c r="E1259" s="27"/>
      <c r="F1259" s="27"/>
      <c r="G1259" s="27"/>
      <c r="H1259" s="27"/>
      <c r="I1259" s="27"/>
      <c r="J1259" s="27"/>
      <c r="K1259" s="27"/>
    </row>
    <row r="1260" spans="1:11" x14ac:dyDescent="0.25">
      <c r="A1260" s="27"/>
      <c r="B1260" s="27"/>
      <c r="C1260" s="27"/>
      <c r="D1260" s="27"/>
      <c r="E1260" s="27"/>
      <c r="F1260" s="27"/>
      <c r="G1260" s="27"/>
      <c r="H1260" s="27"/>
      <c r="I1260" s="27"/>
      <c r="J1260" s="27"/>
      <c r="K1260" s="27"/>
    </row>
    <row r="1261" spans="1:11" x14ac:dyDescent="0.25">
      <c r="A1261" s="27"/>
      <c r="B1261" s="27"/>
      <c r="C1261" s="27"/>
      <c r="D1261" s="27"/>
      <c r="E1261" s="27"/>
      <c r="F1261" s="27"/>
      <c r="G1261" s="27"/>
      <c r="H1261" s="27"/>
      <c r="I1261" s="27"/>
      <c r="J1261" s="27"/>
      <c r="K1261" s="27"/>
    </row>
    <row r="1262" spans="1:11" x14ac:dyDescent="0.25">
      <c r="A1262" s="27"/>
      <c r="B1262" s="27"/>
      <c r="C1262" s="27"/>
      <c r="D1262" s="27"/>
      <c r="E1262" s="27"/>
      <c r="F1262" s="27"/>
      <c r="G1262" s="27"/>
      <c r="H1262" s="27"/>
      <c r="I1262" s="27"/>
      <c r="J1262" s="27"/>
      <c r="K1262" s="27"/>
    </row>
    <row r="1263" spans="1:11" x14ac:dyDescent="0.25">
      <c r="A1263" s="27"/>
      <c r="B1263" s="27"/>
      <c r="C1263" s="27"/>
      <c r="D1263" s="27"/>
      <c r="E1263" s="27"/>
      <c r="F1263" s="27"/>
      <c r="G1263" s="27"/>
      <c r="H1263" s="27"/>
      <c r="I1263" s="27"/>
      <c r="J1263" s="27"/>
      <c r="K1263" s="27"/>
    </row>
    <row r="1264" spans="1:11" x14ac:dyDescent="0.25">
      <c r="A1264" s="27"/>
      <c r="B1264" s="27"/>
      <c r="C1264" s="27"/>
      <c r="D1264" s="27"/>
      <c r="E1264" s="27"/>
      <c r="F1264" s="27"/>
      <c r="G1264" s="27"/>
      <c r="H1264" s="27"/>
      <c r="I1264" s="27"/>
      <c r="J1264" s="27"/>
      <c r="K1264" s="27"/>
    </row>
    <row r="1265" spans="1:11" x14ac:dyDescent="0.25">
      <c r="A1265" s="27"/>
      <c r="B1265" s="27"/>
      <c r="C1265" s="27"/>
      <c r="D1265" s="27"/>
      <c r="E1265" s="27"/>
      <c r="F1265" s="27"/>
      <c r="G1265" s="27"/>
      <c r="H1265" s="27"/>
      <c r="I1265" s="27"/>
      <c r="J1265" s="27"/>
      <c r="K1265" s="27"/>
    </row>
    <row r="1266" spans="1:11" x14ac:dyDescent="0.25">
      <c r="A1266" s="27"/>
      <c r="B1266" s="27"/>
      <c r="C1266" s="27"/>
      <c r="D1266" s="27"/>
      <c r="E1266" s="27"/>
      <c r="F1266" s="27"/>
      <c r="G1266" s="27"/>
      <c r="H1266" s="27"/>
      <c r="I1266" s="27"/>
      <c r="J1266" s="27"/>
      <c r="K1266" s="27"/>
    </row>
    <row r="1267" spans="1:11" x14ac:dyDescent="0.25">
      <c r="A1267" s="27"/>
      <c r="B1267" s="27"/>
      <c r="C1267" s="27"/>
      <c r="D1267" s="27"/>
      <c r="E1267" s="27"/>
      <c r="F1267" s="27"/>
      <c r="G1267" s="27"/>
      <c r="H1267" s="27"/>
      <c r="I1267" s="27"/>
      <c r="J1267" s="27"/>
      <c r="K1267" s="27"/>
    </row>
    <row r="1268" spans="1:11" x14ac:dyDescent="0.25">
      <c r="A1268" s="27"/>
      <c r="B1268" s="27"/>
      <c r="C1268" s="27"/>
      <c r="D1268" s="27"/>
      <c r="E1268" s="27"/>
      <c r="F1268" s="27"/>
      <c r="G1268" s="27"/>
      <c r="H1268" s="27"/>
      <c r="I1268" s="27"/>
      <c r="J1268" s="27"/>
      <c r="K1268" s="27"/>
    </row>
    <row r="1269" spans="1:11" x14ac:dyDescent="0.25">
      <c r="A1269" s="27"/>
      <c r="B1269" s="27"/>
      <c r="C1269" s="27"/>
      <c r="D1269" s="27"/>
      <c r="E1269" s="27"/>
      <c r="F1269" s="27"/>
      <c r="G1269" s="27"/>
      <c r="H1269" s="27"/>
      <c r="I1269" s="27"/>
      <c r="J1269" s="27"/>
      <c r="K1269" s="27"/>
    </row>
    <row r="1270" spans="1:11" x14ac:dyDescent="0.25">
      <c r="A1270" s="27"/>
      <c r="B1270" s="27"/>
      <c r="C1270" s="27"/>
      <c r="D1270" s="27"/>
      <c r="E1270" s="27"/>
      <c r="F1270" s="27"/>
      <c r="G1270" s="27"/>
      <c r="H1270" s="27"/>
      <c r="I1270" s="27"/>
      <c r="J1270" s="27"/>
      <c r="K1270" s="27"/>
    </row>
    <row r="1271" spans="1:11" x14ac:dyDescent="0.25">
      <c r="A1271" s="27"/>
      <c r="B1271" s="27"/>
      <c r="C1271" s="27"/>
      <c r="D1271" s="27"/>
      <c r="E1271" s="27"/>
      <c r="F1271" s="27"/>
      <c r="G1271" s="27"/>
      <c r="H1271" s="27"/>
      <c r="I1271" s="27"/>
      <c r="J1271" s="27"/>
      <c r="K1271" s="27"/>
    </row>
    <row r="1272" spans="1:11" x14ac:dyDescent="0.25">
      <c r="A1272" s="27"/>
      <c r="B1272" s="27"/>
      <c r="C1272" s="27"/>
      <c r="D1272" s="27"/>
      <c r="E1272" s="27"/>
      <c r="F1272" s="27"/>
      <c r="G1272" s="27"/>
      <c r="H1272" s="27"/>
      <c r="I1272" s="27"/>
      <c r="J1272" s="27"/>
      <c r="K1272" s="27"/>
    </row>
    <row r="1273" spans="1:11" x14ac:dyDescent="0.25">
      <c r="A1273" s="27"/>
      <c r="B1273" s="27"/>
      <c r="C1273" s="27"/>
      <c r="D1273" s="27"/>
      <c r="E1273" s="27"/>
      <c r="F1273" s="27"/>
      <c r="G1273" s="27"/>
      <c r="H1273" s="27"/>
      <c r="I1273" s="27"/>
      <c r="J1273" s="27"/>
      <c r="K1273" s="27"/>
    </row>
    <row r="1274" spans="1:11" x14ac:dyDescent="0.25">
      <c r="A1274" s="27"/>
      <c r="B1274" s="27"/>
      <c r="C1274" s="27"/>
      <c r="D1274" s="27"/>
      <c r="E1274" s="27"/>
      <c r="F1274" s="27"/>
      <c r="G1274" s="27"/>
      <c r="H1274" s="27"/>
      <c r="I1274" s="27"/>
      <c r="J1274" s="27"/>
      <c r="K1274" s="27"/>
    </row>
    <row r="1275" spans="1:11" x14ac:dyDescent="0.25">
      <c r="A1275" s="27"/>
      <c r="B1275" s="27"/>
      <c r="C1275" s="27"/>
      <c r="D1275" s="27"/>
      <c r="E1275" s="27"/>
      <c r="F1275" s="27"/>
      <c r="G1275" s="27"/>
      <c r="H1275" s="27"/>
      <c r="I1275" s="27"/>
      <c r="J1275" s="27"/>
      <c r="K1275" s="27"/>
    </row>
    <row r="1276" spans="1:11" x14ac:dyDescent="0.25">
      <c r="A1276" s="27"/>
      <c r="B1276" s="27"/>
      <c r="C1276" s="27"/>
      <c r="D1276" s="27"/>
      <c r="E1276" s="27"/>
      <c r="F1276" s="27"/>
      <c r="G1276" s="27"/>
      <c r="H1276" s="27"/>
      <c r="I1276" s="27"/>
      <c r="J1276" s="27"/>
      <c r="K1276" s="27"/>
    </row>
    <row r="1277" spans="1:11" x14ac:dyDescent="0.25">
      <c r="A1277" s="27"/>
      <c r="B1277" s="27"/>
      <c r="C1277" s="27"/>
      <c r="D1277" s="27"/>
      <c r="E1277" s="27"/>
      <c r="F1277" s="27"/>
      <c r="G1277" s="27"/>
      <c r="H1277" s="27"/>
      <c r="I1277" s="27"/>
      <c r="J1277" s="27"/>
      <c r="K1277" s="27"/>
    </row>
    <row r="1278" spans="1:11" x14ac:dyDescent="0.25">
      <c r="A1278" s="27"/>
      <c r="B1278" s="27"/>
      <c r="C1278" s="27"/>
      <c r="D1278" s="27"/>
      <c r="E1278" s="27"/>
      <c r="F1278" s="27"/>
      <c r="G1278" s="27"/>
      <c r="H1278" s="27"/>
      <c r="I1278" s="27"/>
      <c r="J1278" s="27"/>
      <c r="K1278" s="27"/>
    </row>
    <row r="1279" spans="1:11" x14ac:dyDescent="0.25">
      <c r="A1279" s="27"/>
      <c r="B1279" s="27"/>
      <c r="C1279" s="27"/>
      <c r="D1279" s="27"/>
      <c r="E1279" s="27"/>
      <c r="F1279" s="27"/>
      <c r="G1279" s="27"/>
      <c r="H1279" s="27"/>
      <c r="I1279" s="27"/>
      <c r="J1279" s="27"/>
      <c r="K1279" s="27"/>
    </row>
    <row r="1280" spans="1:11" x14ac:dyDescent="0.25">
      <c r="A1280" s="27"/>
      <c r="B1280" s="27"/>
      <c r="C1280" s="27"/>
      <c r="D1280" s="27"/>
      <c r="E1280" s="27"/>
      <c r="F1280" s="27"/>
      <c r="G1280" s="27"/>
      <c r="H1280" s="27"/>
      <c r="I1280" s="27"/>
      <c r="J1280" s="27"/>
      <c r="K1280" s="27"/>
    </row>
    <row r="1281" spans="1:11" x14ac:dyDescent="0.25">
      <c r="A1281" s="27"/>
      <c r="B1281" s="27"/>
      <c r="C1281" s="27"/>
      <c r="D1281" s="27"/>
      <c r="E1281" s="27"/>
      <c r="F1281" s="27"/>
      <c r="G1281" s="27"/>
      <c r="H1281" s="27"/>
      <c r="I1281" s="27"/>
      <c r="J1281" s="27"/>
      <c r="K1281" s="27"/>
    </row>
    <row r="1282" spans="1:11" x14ac:dyDescent="0.25">
      <c r="A1282" s="27"/>
      <c r="B1282" s="27"/>
      <c r="C1282" s="27"/>
      <c r="D1282" s="27"/>
      <c r="E1282" s="27"/>
      <c r="F1282" s="27"/>
      <c r="G1282" s="27"/>
      <c r="H1282" s="27"/>
      <c r="I1282" s="27"/>
      <c r="J1282" s="27"/>
      <c r="K1282" s="27"/>
    </row>
    <row r="1283" spans="1:11" x14ac:dyDescent="0.25">
      <c r="A1283" s="27"/>
      <c r="B1283" s="27"/>
      <c r="C1283" s="27"/>
      <c r="D1283" s="27"/>
      <c r="E1283" s="27"/>
      <c r="F1283" s="27"/>
      <c r="G1283" s="27"/>
      <c r="H1283" s="27"/>
      <c r="I1283" s="27"/>
      <c r="J1283" s="27"/>
      <c r="K1283" s="27"/>
    </row>
    <row r="1284" spans="1:11" x14ac:dyDescent="0.25">
      <c r="A1284" s="27"/>
      <c r="B1284" s="27"/>
      <c r="C1284" s="27"/>
      <c r="D1284" s="27"/>
      <c r="E1284" s="27"/>
      <c r="F1284" s="27"/>
      <c r="G1284" s="27"/>
      <c r="H1284" s="27"/>
      <c r="I1284" s="27"/>
      <c r="J1284" s="27"/>
      <c r="K1284" s="27"/>
    </row>
    <row r="1285" spans="1:11" x14ac:dyDescent="0.25">
      <c r="A1285" s="27"/>
      <c r="B1285" s="27"/>
      <c r="C1285" s="27"/>
      <c r="D1285" s="27"/>
      <c r="E1285" s="27"/>
      <c r="F1285" s="27"/>
      <c r="G1285" s="27"/>
      <c r="H1285" s="27"/>
      <c r="I1285" s="27"/>
      <c r="J1285" s="27"/>
      <c r="K1285" s="27"/>
    </row>
    <row r="1286" spans="1:11" x14ac:dyDescent="0.25">
      <c r="A1286" s="27"/>
      <c r="B1286" s="27"/>
      <c r="C1286" s="27"/>
      <c r="D1286" s="27"/>
      <c r="E1286" s="27"/>
      <c r="F1286" s="27"/>
      <c r="G1286" s="27"/>
      <c r="H1286" s="27"/>
      <c r="I1286" s="27"/>
      <c r="J1286" s="27"/>
      <c r="K1286" s="27"/>
    </row>
    <row r="1287" spans="1:11" x14ac:dyDescent="0.25">
      <c r="A1287" s="27"/>
      <c r="B1287" s="27"/>
      <c r="C1287" s="27"/>
      <c r="D1287" s="27"/>
      <c r="E1287" s="27"/>
      <c r="F1287" s="27"/>
      <c r="G1287" s="27"/>
      <c r="H1287" s="27"/>
      <c r="I1287" s="27"/>
      <c r="J1287" s="27"/>
      <c r="K1287" s="27"/>
    </row>
    <row r="1288" spans="1:11" x14ac:dyDescent="0.25">
      <c r="A1288" s="27"/>
      <c r="B1288" s="27"/>
      <c r="C1288" s="27"/>
      <c r="D1288" s="27"/>
      <c r="E1288" s="27"/>
      <c r="F1288" s="27"/>
      <c r="G1288" s="27"/>
      <c r="H1288" s="27"/>
      <c r="I1288" s="27"/>
      <c r="J1288" s="27"/>
      <c r="K1288" s="27"/>
    </row>
    <row r="1289" spans="1:11" x14ac:dyDescent="0.25">
      <c r="A1289" s="27"/>
      <c r="B1289" s="27"/>
      <c r="C1289" s="27"/>
      <c r="D1289" s="27"/>
      <c r="E1289" s="27"/>
      <c r="F1289" s="27"/>
      <c r="G1289" s="27"/>
      <c r="H1289" s="27"/>
      <c r="I1289" s="27"/>
      <c r="J1289" s="27"/>
      <c r="K1289" s="27"/>
    </row>
    <row r="1290" spans="1:11" x14ac:dyDescent="0.25">
      <c r="A1290" s="27"/>
      <c r="B1290" s="27"/>
      <c r="C1290" s="27"/>
      <c r="D1290" s="27"/>
      <c r="E1290" s="27"/>
      <c r="F1290" s="27"/>
      <c r="G1290" s="27"/>
      <c r="H1290" s="27"/>
      <c r="I1290" s="27"/>
      <c r="J1290" s="27"/>
      <c r="K1290" s="27"/>
    </row>
    <row r="1291" spans="1:11" x14ac:dyDescent="0.25">
      <c r="A1291" s="27"/>
      <c r="B1291" s="27"/>
      <c r="C1291" s="27"/>
      <c r="D1291" s="27"/>
      <c r="E1291" s="27"/>
      <c r="F1291" s="27"/>
      <c r="G1291" s="27"/>
      <c r="H1291" s="27"/>
      <c r="I1291" s="27"/>
      <c r="J1291" s="27"/>
      <c r="K1291" s="27"/>
    </row>
    <row r="1292" spans="1:11" x14ac:dyDescent="0.25">
      <c r="A1292" s="27"/>
      <c r="B1292" s="27"/>
      <c r="C1292" s="27"/>
      <c r="D1292" s="27"/>
      <c r="E1292" s="27"/>
      <c r="F1292" s="27"/>
      <c r="G1292" s="27"/>
      <c r="H1292" s="27"/>
      <c r="I1292" s="27"/>
      <c r="J1292" s="27"/>
      <c r="K1292" s="27"/>
    </row>
    <row r="1293" spans="1:11" x14ac:dyDescent="0.25">
      <c r="A1293" s="27"/>
      <c r="B1293" s="27"/>
      <c r="C1293" s="27"/>
      <c r="D1293" s="27"/>
      <c r="E1293" s="27"/>
      <c r="F1293" s="27"/>
      <c r="G1293" s="27"/>
      <c r="H1293" s="27"/>
      <c r="I1293" s="27"/>
      <c r="J1293" s="27"/>
      <c r="K1293" s="27"/>
    </row>
    <row r="1294" spans="1:11" x14ac:dyDescent="0.25">
      <c r="A1294" s="27"/>
      <c r="B1294" s="27"/>
      <c r="C1294" s="27"/>
      <c r="D1294" s="27"/>
      <c r="E1294" s="27"/>
      <c r="F1294" s="27"/>
      <c r="G1294" s="27"/>
      <c r="H1294" s="27"/>
      <c r="I1294" s="27"/>
      <c r="J1294" s="27"/>
      <c r="K1294" s="27"/>
    </row>
    <row r="1295" spans="1:11" x14ac:dyDescent="0.25">
      <c r="A1295" s="27"/>
      <c r="B1295" s="27"/>
      <c r="C1295" s="27"/>
      <c r="D1295" s="27"/>
      <c r="E1295" s="27"/>
      <c r="F1295" s="27"/>
      <c r="G1295" s="27"/>
      <c r="H1295" s="27"/>
      <c r="I1295" s="27"/>
      <c r="J1295" s="27"/>
      <c r="K1295" s="27"/>
    </row>
    <row r="1296" spans="1:11" x14ac:dyDescent="0.25">
      <c r="A1296" s="27"/>
      <c r="B1296" s="27"/>
      <c r="C1296" s="27"/>
      <c r="D1296" s="27"/>
      <c r="E1296" s="27"/>
      <c r="F1296" s="27"/>
      <c r="G1296" s="27"/>
      <c r="H1296" s="27"/>
      <c r="I1296" s="27"/>
      <c r="J1296" s="27"/>
      <c r="K1296" s="27"/>
    </row>
    <row r="1297" spans="1:11" x14ac:dyDescent="0.25">
      <c r="A1297" s="27"/>
      <c r="B1297" s="27"/>
      <c r="C1297" s="27"/>
      <c r="D1297" s="27"/>
      <c r="E1297" s="27"/>
      <c r="F1297" s="27"/>
      <c r="G1297" s="27"/>
      <c r="H1297" s="27"/>
      <c r="I1297" s="27"/>
      <c r="J1297" s="27"/>
      <c r="K1297" s="27"/>
    </row>
    <row r="1298" spans="1:11" x14ac:dyDescent="0.25">
      <c r="A1298" s="27"/>
      <c r="B1298" s="27"/>
      <c r="C1298" s="27"/>
      <c r="D1298" s="27"/>
      <c r="E1298" s="27"/>
      <c r="F1298" s="27"/>
      <c r="G1298" s="27"/>
      <c r="H1298" s="27"/>
      <c r="I1298" s="27"/>
      <c r="J1298" s="27"/>
      <c r="K1298" s="27"/>
    </row>
    <row r="1299" spans="1:11" x14ac:dyDescent="0.25">
      <c r="A1299" s="27"/>
      <c r="B1299" s="27"/>
      <c r="C1299" s="27"/>
      <c r="D1299" s="27"/>
      <c r="E1299" s="27"/>
      <c r="F1299" s="27"/>
      <c r="G1299" s="27"/>
      <c r="H1299" s="27"/>
      <c r="I1299" s="27"/>
      <c r="J1299" s="27"/>
      <c r="K1299" s="27"/>
    </row>
    <row r="1300" spans="1:11" x14ac:dyDescent="0.25">
      <c r="A1300" s="27"/>
      <c r="B1300" s="27"/>
      <c r="C1300" s="27"/>
      <c r="D1300" s="27"/>
      <c r="E1300" s="27"/>
      <c r="F1300" s="27"/>
      <c r="G1300" s="27"/>
      <c r="H1300" s="27"/>
      <c r="I1300" s="27"/>
      <c r="J1300" s="27"/>
      <c r="K1300" s="27"/>
    </row>
    <row r="1301" spans="1:11" x14ac:dyDescent="0.25">
      <c r="A1301" s="27"/>
      <c r="B1301" s="27"/>
      <c r="C1301" s="27"/>
      <c r="D1301" s="27"/>
      <c r="E1301" s="27"/>
      <c r="F1301" s="27"/>
      <c r="G1301" s="27"/>
      <c r="H1301" s="27"/>
      <c r="I1301" s="27"/>
      <c r="J1301" s="27"/>
      <c r="K1301" s="27"/>
    </row>
    <row r="1302" spans="1:11" x14ac:dyDescent="0.25">
      <c r="A1302" s="27"/>
      <c r="B1302" s="27"/>
      <c r="C1302" s="27"/>
      <c r="D1302" s="27"/>
      <c r="E1302" s="27"/>
      <c r="F1302" s="27"/>
      <c r="G1302" s="27"/>
      <c r="H1302" s="27"/>
      <c r="I1302" s="27"/>
      <c r="J1302" s="27"/>
      <c r="K1302" s="27"/>
    </row>
    <row r="1303" spans="1:11" x14ac:dyDescent="0.25">
      <c r="A1303" s="27"/>
      <c r="B1303" s="27"/>
      <c r="C1303" s="27"/>
      <c r="D1303" s="27"/>
      <c r="E1303" s="27"/>
      <c r="F1303" s="27"/>
      <c r="G1303" s="27"/>
      <c r="H1303" s="27"/>
      <c r="I1303" s="27"/>
      <c r="J1303" s="27"/>
      <c r="K1303" s="27"/>
    </row>
    <row r="1304" spans="1:11" x14ac:dyDescent="0.25">
      <c r="A1304" s="27"/>
      <c r="B1304" s="27"/>
      <c r="C1304" s="27"/>
      <c r="D1304" s="27"/>
      <c r="E1304" s="27"/>
      <c r="F1304" s="27"/>
      <c r="G1304" s="27"/>
      <c r="H1304" s="27"/>
      <c r="I1304" s="27"/>
      <c r="J1304" s="27"/>
      <c r="K1304" s="27"/>
    </row>
    <row r="1305" spans="1:11" x14ac:dyDescent="0.25">
      <c r="A1305" s="27"/>
      <c r="B1305" s="27"/>
      <c r="C1305" s="27"/>
      <c r="D1305" s="27"/>
      <c r="E1305" s="27"/>
      <c r="F1305" s="27"/>
      <c r="G1305" s="27"/>
      <c r="H1305" s="27"/>
      <c r="I1305" s="27"/>
      <c r="J1305" s="27"/>
      <c r="K1305" s="27"/>
    </row>
    <row r="1306" spans="1:11" x14ac:dyDescent="0.25">
      <c r="A1306" s="27"/>
      <c r="B1306" s="27"/>
      <c r="C1306" s="27"/>
      <c r="D1306" s="27"/>
      <c r="E1306" s="27"/>
      <c r="F1306" s="27"/>
      <c r="G1306" s="27"/>
      <c r="H1306" s="27"/>
      <c r="I1306" s="27"/>
      <c r="J1306" s="27"/>
      <c r="K1306" s="27"/>
    </row>
    <row r="1307" spans="1:11" x14ac:dyDescent="0.25">
      <c r="A1307" s="27"/>
      <c r="B1307" s="27"/>
      <c r="C1307" s="27"/>
      <c r="D1307" s="27"/>
      <c r="E1307" s="27"/>
      <c r="F1307" s="27"/>
      <c r="G1307" s="27"/>
      <c r="H1307" s="27"/>
      <c r="I1307" s="27"/>
      <c r="J1307" s="27"/>
      <c r="K1307" s="27"/>
    </row>
    <row r="1308" spans="1:11" x14ac:dyDescent="0.25">
      <c r="A1308" s="27"/>
      <c r="B1308" s="27"/>
      <c r="C1308" s="27"/>
      <c r="D1308" s="27"/>
      <c r="E1308" s="27"/>
      <c r="F1308" s="27"/>
      <c r="G1308" s="27"/>
      <c r="H1308" s="27"/>
      <c r="I1308" s="27"/>
      <c r="J1308" s="27"/>
      <c r="K1308" s="27"/>
    </row>
    <row r="1309" spans="1:11" x14ac:dyDescent="0.25">
      <c r="A1309" s="27"/>
      <c r="B1309" s="27"/>
      <c r="C1309" s="27"/>
      <c r="D1309" s="27"/>
      <c r="E1309" s="27"/>
      <c r="F1309" s="27"/>
      <c r="G1309" s="27"/>
      <c r="H1309" s="27"/>
      <c r="I1309" s="27"/>
      <c r="J1309" s="27"/>
      <c r="K1309" s="27"/>
    </row>
    <row r="1310" spans="1:11" x14ac:dyDescent="0.25">
      <c r="A1310" s="27"/>
      <c r="B1310" s="27"/>
      <c r="C1310" s="27"/>
      <c r="D1310" s="27"/>
      <c r="E1310" s="27"/>
      <c r="F1310" s="27"/>
      <c r="G1310" s="27"/>
      <c r="H1310" s="27"/>
      <c r="I1310" s="27"/>
      <c r="J1310" s="27"/>
      <c r="K1310" s="27"/>
    </row>
    <row r="1311" spans="1:11" x14ac:dyDescent="0.25">
      <c r="A1311" s="27"/>
      <c r="B1311" s="27"/>
      <c r="C1311" s="27"/>
      <c r="D1311" s="27"/>
      <c r="E1311" s="27"/>
      <c r="F1311" s="27"/>
      <c r="G1311" s="27"/>
      <c r="H1311" s="27"/>
      <c r="I1311" s="27"/>
      <c r="J1311" s="27"/>
      <c r="K1311" s="27"/>
    </row>
    <row r="1312" spans="1:11" x14ac:dyDescent="0.25">
      <c r="A1312" s="27"/>
      <c r="B1312" s="27"/>
      <c r="C1312" s="27"/>
      <c r="D1312" s="27"/>
      <c r="E1312" s="27"/>
      <c r="F1312" s="27"/>
      <c r="G1312" s="27"/>
      <c r="H1312" s="27"/>
      <c r="I1312" s="27"/>
      <c r="J1312" s="27"/>
      <c r="K1312" s="27"/>
    </row>
    <row r="1313" spans="1:11" x14ac:dyDescent="0.25">
      <c r="A1313" s="27"/>
      <c r="B1313" s="27"/>
      <c r="C1313" s="27"/>
      <c r="D1313" s="27"/>
      <c r="E1313" s="27"/>
      <c r="F1313" s="27"/>
      <c r="G1313" s="27"/>
      <c r="H1313" s="27"/>
      <c r="I1313" s="27"/>
      <c r="J1313" s="27"/>
      <c r="K1313" s="27"/>
    </row>
    <row r="1314" spans="1:11" x14ac:dyDescent="0.25">
      <c r="A1314" s="27"/>
      <c r="B1314" s="27"/>
      <c r="C1314" s="27"/>
      <c r="D1314" s="27"/>
      <c r="E1314" s="27"/>
      <c r="F1314" s="27"/>
      <c r="G1314" s="27"/>
      <c r="H1314" s="27"/>
      <c r="I1314" s="27"/>
      <c r="J1314" s="27"/>
      <c r="K1314" s="27"/>
    </row>
    <row r="1315" spans="1:11" x14ac:dyDescent="0.25">
      <c r="A1315" s="27"/>
      <c r="B1315" s="27"/>
      <c r="C1315" s="27"/>
      <c r="D1315" s="27"/>
      <c r="E1315" s="27"/>
      <c r="F1315" s="27"/>
      <c r="G1315" s="27"/>
      <c r="H1315" s="27"/>
      <c r="I1315" s="27"/>
      <c r="J1315" s="27"/>
      <c r="K1315" s="27"/>
    </row>
    <row r="1316" spans="1:11" x14ac:dyDescent="0.25">
      <c r="A1316" s="27"/>
      <c r="B1316" s="27"/>
      <c r="C1316" s="27"/>
      <c r="D1316" s="27"/>
      <c r="E1316" s="27"/>
      <c r="F1316" s="27"/>
      <c r="G1316" s="27"/>
      <c r="H1316" s="27"/>
      <c r="I1316" s="27"/>
      <c r="J1316" s="27"/>
      <c r="K1316" s="27"/>
    </row>
    <row r="1317" spans="1:11" x14ac:dyDescent="0.25">
      <c r="A1317" s="27"/>
      <c r="B1317" s="27"/>
      <c r="C1317" s="27"/>
      <c r="D1317" s="27"/>
      <c r="E1317" s="27"/>
      <c r="F1317" s="27"/>
      <c r="G1317" s="27"/>
      <c r="H1317" s="27"/>
      <c r="I1317" s="27"/>
      <c r="J1317" s="27"/>
      <c r="K1317" s="27"/>
    </row>
    <row r="1318" spans="1:11" x14ac:dyDescent="0.25">
      <c r="A1318" s="27"/>
      <c r="B1318" s="27"/>
      <c r="C1318" s="27"/>
      <c r="D1318" s="27"/>
      <c r="E1318" s="27"/>
      <c r="F1318" s="27"/>
      <c r="G1318" s="27"/>
      <c r="H1318" s="27"/>
      <c r="I1318" s="27"/>
      <c r="J1318" s="27"/>
      <c r="K1318" s="27"/>
    </row>
    <row r="1319" spans="1:11" x14ac:dyDescent="0.25">
      <c r="A1319" s="27"/>
      <c r="B1319" s="27"/>
      <c r="C1319" s="27"/>
      <c r="D1319" s="27"/>
      <c r="E1319" s="27"/>
      <c r="F1319" s="27"/>
      <c r="G1319" s="27"/>
      <c r="H1319" s="27"/>
      <c r="I1319" s="27"/>
      <c r="J1319" s="27"/>
      <c r="K1319" s="27"/>
    </row>
    <row r="1320" spans="1:11" x14ac:dyDescent="0.25">
      <c r="A1320" s="27"/>
      <c r="B1320" s="27"/>
      <c r="C1320" s="27"/>
      <c r="D1320" s="27"/>
      <c r="E1320" s="27"/>
      <c r="F1320" s="27"/>
      <c r="G1320" s="27"/>
      <c r="H1320" s="27"/>
      <c r="I1320" s="27"/>
      <c r="J1320" s="27"/>
      <c r="K1320" s="27"/>
    </row>
    <row r="1321" spans="1:11" x14ac:dyDescent="0.25">
      <c r="A1321" s="27"/>
      <c r="B1321" s="27"/>
      <c r="C1321" s="27"/>
      <c r="D1321" s="27"/>
      <c r="E1321" s="27"/>
      <c r="F1321" s="27"/>
      <c r="G1321" s="27"/>
      <c r="H1321" s="27"/>
      <c r="I1321" s="27"/>
      <c r="J1321" s="27"/>
      <c r="K1321" s="27"/>
    </row>
    <row r="1322" spans="1:11" x14ac:dyDescent="0.25">
      <c r="A1322" s="27"/>
      <c r="B1322" s="27"/>
      <c r="C1322" s="27"/>
      <c r="D1322" s="27"/>
      <c r="E1322" s="27"/>
      <c r="F1322" s="27"/>
      <c r="G1322" s="27"/>
      <c r="H1322" s="27"/>
      <c r="I1322" s="27"/>
      <c r="J1322" s="27"/>
      <c r="K1322" s="27"/>
    </row>
    <row r="1323" spans="1:11" x14ac:dyDescent="0.25">
      <c r="A1323" s="27"/>
      <c r="B1323" s="27"/>
      <c r="C1323" s="27"/>
      <c r="D1323" s="27"/>
      <c r="E1323" s="27"/>
      <c r="F1323" s="27"/>
      <c r="G1323" s="27"/>
      <c r="H1323" s="27"/>
      <c r="I1323" s="27"/>
      <c r="J1323" s="27"/>
      <c r="K1323" s="27"/>
    </row>
    <row r="1324" spans="1:11" x14ac:dyDescent="0.25">
      <c r="A1324" s="27"/>
      <c r="B1324" s="27"/>
      <c r="C1324" s="27"/>
      <c r="D1324" s="27"/>
      <c r="E1324" s="27"/>
      <c r="F1324" s="27"/>
      <c r="G1324" s="27"/>
      <c r="H1324" s="27"/>
      <c r="I1324" s="27"/>
      <c r="J1324" s="27"/>
      <c r="K1324" s="27"/>
    </row>
    <row r="1325" spans="1:11" x14ac:dyDescent="0.25">
      <c r="A1325" s="27"/>
      <c r="B1325" s="27"/>
      <c r="C1325" s="27"/>
      <c r="D1325" s="27"/>
      <c r="E1325" s="27"/>
      <c r="F1325" s="27"/>
      <c r="G1325" s="27"/>
      <c r="H1325" s="27"/>
      <c r="I1325" s="27"/>
      <c r="J1325" s="27"/>
      <c r="K1325" s="27"/>
    </row>
    <row r="1326" spans="1:11" x14ac:dyDescent="0.25">
      <c r="A1326" s="27"/>
      <c r="B1326" s="27"/>
      <c r="C1326" s="27"/>
      <c r="D1326" s="27"/>
      <c r="E1326" s="27"/>
      <c r="F1326" s="27"/>
      <c r="G1326" s="27"/>
      <c r="H1326" s="27"/>
      <c r="I1326" s="27"/>
      <c r="J1326" s="27"/>
      <c r="K1326" s="27"/>
    </row>
    <row r="1327" spans="1:11" x14ac:dyDescent="0.25">
      <c r="A1327" s="27"/>
      <c r="B1327" s="27"/>
      <c r="C1327" s="27"/>
      <c r="D1327" s="27"/>
      <c r="E1327" s="27"/>
      <c r="F1327" s="27"/>
      <c r="G1327" s="27"/>
      <c r="H1327" s="27"/>
      <c r="I1327" s="27"/>
      <c r="J1327" s="27"/>
      <c r="K1327" s="27"/>
    </row>
    <row r="1328" spans="1:11" x14ac:dyDescent="0.25">
      <c r="A1328" s="27"/>
      <c r="B1328" s="27"/>
      <c r="C1328" s="27"/>
      <c r="D1328" s="27"/>
      <c r="E1328" s="27"/>
      <c r="F1328" s="27"/>
      <c r="G1328" s="27"/>
      <c r="H1328" s="27"/>
      <c r="I1328" s="27"/>
      <c r="J1328" s="27"/>
      <c r="K1328" s="27"/>
    </row>
    <row r="1329" spans="1:11" x14ac:dyDescent="0.25">
      <c r="A1329" s="27"/>
      <c r="B1329" s="27"/>
      <c r="C1329" s="27"/>
      <c r="D1329" s="27"/>
      <c r="E1329" s="27"/>
      <c r="F1329" s="27"/>
      <c r="G1329" s="27"/>
      <c r="H1329" s="27"/>
      <c r="I1329" s="27"/>
      <c r="J1329" s="27"/>
      <c r="K1329" s="27"/>
    </row>
    <row r="1330" spans="1:11" x14ac:dyDescent="0.25">
      <c r="A1330" s="27"/>
      <c r="B1330" s="27"/>
      <c r="C1330" s="27"/>
      <c r="D1330" s="27"/>
      <c r="E1330" s="27"/>
      <c r="F1330" s="27"/>
      <c r="G1330" s="27"/>
      <c r="H1330" s="27"/>
      <c r="I1330" s="27"/>
      <c r="J1330" s="27"/>
      <c r="K1330" s="27"/>
    </row>
    <row r="1331" spans="1:11" x14ac:dyDescent="0.25">
      <c r="A1331" s="27"/>
      <c r="B1331" s="27"/>
      <c r="C1331" s="27"/>
      <c r="D1331" s="27"/>
      <c r="E1331" s="27"/>
      <c r="F1331" s="27"/>
      <c r="G1331" s="27"/>
      <c r="H1331" s="27"/>
      <c r="I1331" s="27"/>
      <c r="J1331" s="27"/>
      <c r="K1331" s="27"/>
    </row>
    <row r="1332" spans="1:11" x14ac:dyDescent="0.25">
      <c r="A1332" s="27"/>
      <c r="B1332" s="27"/>
      <c r="C1332" s="27"/>
      <c r="D1332" s="27"/>
      <c r="E1332" s="27"/>
      <c r="F1332" s="27"/>
      <c r="G1332" s="27"/>
      <c r="H1332" s="27"/>
      <c r="I1332" s="27"/>
      <c r="J1332" s="27"/>
      <c r="K1332" s="27"/>
    </row>
    <row r="1333" spans="1:11" x14ac:dyDescent="0.25">
      <c r="A1333" s="27"/>
      <c r="B1333" s="27"/>
      <c r="C1333" s="27"/>
      <c r="D1333" s="27"/>
      <c r="E1333" s="27"/>
      <c r="F1333" s="27"/>
      <c r="G1333" s="27"/>
      <c r="H1333" s="27"/>
      <c r="I1333" s="27"/>
      <c r="J1333" s="27"/>
      <c r="K1333" s="27"/>
    </row>
    <row r="1334" spans="1:11" x14ac:dyDescent="0.25">
      <c r="A1334" s="27"/>
      <c r="B1334" s="27"/>
      <c r="C1334" s="27"/>
      <c r="D1334" s="27"/>
      <c r="E1334" s="27"/>
      <c r="F1334" s="27"/>
      <c r="G1334" s="27"/>
      <c r="H1334" s="27"/>
      <c r="I1334" s="27"/>
      <c r="J1334" s="27"/>
      <c r="K1334" s="27"/>
    </row>
    <row r="1335" spans="1:11" x14ac:dyDescent="0.25">
      <c r="A1335" s="27"/>
      <c r="B1335" s="27"/>
      <c r="C1335" s="27"/>
      <c r="D1335" s="27"/>
      <c r="E1335" s="27"/>
      <c r="F1335" s="27"/>
      <c r="G1335" s="27"/>
      <c r="H1335" s="27"/>
      <c r="I1335" s="27"/>
      <c r="J1335" s="27"/>
      <c r="K1335" s="27"/>
    </row>
    <row r="1336" spans="1:11" x14ac:dyDescent="0.25">
      <c r="A1336" s="27"/>
      <c r="B1336" s="27"/>
      <c r="C1336" s="27"/>
      <c r="D1336" s="27"/>
      <c r="E1336" s="27"/>
      <c r="F1336" s="27"/>
      <c r="G1336" s="27"/>
      <c r="H1336" s="27"/>
      <c r="I1336" s="27"/>
      <c r="J1336" s="27"/>
      <c r="K1336" s="27"/>
    </row>
    <row r="1337" spans="1:11" x14ac:dyDescent="0.25">
      <c r="A1337" s="27"/>
      <c r="B1337" s="27"/>
      <c r="C1337" s="27"/>
      <c r="D1337" s="27"/>
      <c r="E1337" s="27"/>
      <c r="F1337" s="27"/>
      <c r="G1337" s="27"/>
      <c r="H1337" s="27"/>
      <c r="I1337" s="27"/>
      <c r="J1337" s="27"/>
      <c r="K1337" s="27"/>
    </row>
    <row r="1338" spans="1:11" x14ac:dyDescent="0.25">
      <c r="A1338" s="27"/>
      <c r="B1338" s="27"/>
      <c r="C1338" s="27"/>
      <c r="D1338" s="27"/>
      <c r="E1338" s="27"/>
      <c r="F1338" s="27"/>
      <c r="G1338" s="27"/>
      <c r="H1338" s="27"/>
      <c r="I1338" s="27"/>
      <c r="J1338" s="27"/>
      <c r="K1338" s="27"/>
    </row>
    <row r="1339" spans="1:11" x14ac:dyDescent="0.25">
      <c r="A1339" s="27"/>
      <c r="B1339" s="27"/>
      <c r="C1339" s="27"/>
      <c r="D1339" s="27"/>
      <c r="E1339" s="27"/>
      <c r="F1339" s="27"/>
      <c r="G1339" s="27"/>
      <c r="H1339" s="27"/>
      <c r="I1339" s="27"/>
      <c r="J1339" s="27"/>
      <c r="K1339" s="27"/>
    </row>
    <row r="1340" spans="1:11" x14ac:dyDescent="0.25">
      <c r="A1340" s="27"/>
      <c r="B1340" s="27"/>
      <c r="C1340" s="27"/>
      <c r="D1340" s="27"/>
      <c r="E1340" s="27"/>
      <c r="F1340" s="27"/>
      <c r="G1340" s="27"/>
      <c r="H1340" s="27"/>
      <c r="I1340" s="27"/>
      <c r="J1340" s="27"/>
      <c r="K1340" s="27"/>
    </row>
    <row r="1341" spans="1:11" x14ac:dyDescent="0.25">
      <c r="A1341" s="27"/>
      <c r="B1341" s="27"/>
      <c r="C1341" s="27"/>
      <c r="D1341" s="27"/>
      <c r="E1341" s="27"/>
      <c r="F1341" s="27"/>
      <c r="G1341" s="27"/>
      <c r="H1341" s="27"/>
      <c r="I1341" s="27"/>
      <c r="J1341" s="27"/>
      <c r="K1341" s="27"/>
    </row>
    <row r="1342" spans="1:11" x14ac:dyDescent="0.25">
      <c r="A1342" s="27"/>
      <c r="B1342" s="27"/>
      <c r="C1342" s="27"/>
      <c r="D1342" s="27"/>
      <c r="E1342" s="27"/>
      <c r="F1342" s="27"/>
      <c r="G1342" s="27"/>
      <c r="H1342" s="27"/>
      <c r="I1342" s="27"/>
      <c r="J1342" s="27"/>
      <c r="K1342" s="27"/>
    </row>
    <row r="1343" spans="1:11" x14ac:dyDescent="0.25">
      <c r="A1343" s="27"/>
      <c r="B1343" s="27"/>
      <c r="C1343" s="27"/>
      <c r="D1343" s="27"/>
      <c r="E1343" s="27"/>
      <c r="F1343" s="27"/>
      <c r="G1343" s="27"/>
      <c r="H1343" s="27"/>
      <c r="I1343" s="27"/>
      <c r="J1343" s="27"/>
      <c r="K1343" s="27"/>
    </row>
    <row r="1344" spans="1:11" x14ac:dyDescent="0.25">
      <c r="A1344" s="27"/>
      <c r="B1344" s="27"/>
      <c r="C1344" s="27"/>
      <c r="D1344" s="27"/>
      <c r="E1344" s="27"/>
      <c r="F1344" s="27"/>
      <c r="G1344" s="27"/>
      <c r="H1344" s="27"/>
      <c r="I1344" s="27"/>
      <c r="J1344" s="27"/>
      <c r="K1344" s="27"/>
    </row>
    <row r="1345" spans="1:11" x14ac:dyDescent="0.25">
      <c r="A1345" s="27"/>
      <c r="B1345" s="27"/>
      <c r="C1345" s="27"/>
      <c r="D1345" s="27"/>
      <c r="E1345" s="27"/>
      <c r="F1345" s="27"/>
      <c r="G1345" s="27"/>
      <c r="H1345" s="27"/>
      <c r="I1345" s="27"/>
      <c r="J1345" s="27"/>
      <c r="K1345" s="27"/>
    </row>
    <row r="1346" spans="1:11" x14ac:dyDescent="0.25">
      <c r="A1346" s="27"/>
      <c r="B1346" s="27"/>
      <c r="C1346" s="27"/>
      <c r="D1346" s="27"/>
      <c r="E1346" s="27"/>
      <c r="F1346" s="27"/>
      <c r="G1346" s="27"/>
      <c r="H1346" s="27"/>
      <c r="I1346" s="27"/>
      <c r="J1346" s="27"/>
      <c r="K1346" s="27"/>
    </row>
    <row r="1347" spans="1:11" x14ac:dyDescent="0.25">
      <c r="A1347" s="27"/>
      <c r="B1347" s="27"/>
      <c r="C1347" s="27"/>
      <c r="D1347" s="27"/>
      <c r="E1347" s="27"/>
      <c r="F1347" s="27"/>
      <c r="G1347" s="27"/>
      <c r="H1347" s="27"/>
      <c r="I1347" s="27"/>
      <c r="J1347" s="27"/>
      <c r="K1347" s="27"/>
    </row>
    <row r="1348" spans="1:11" x14ac:dyDescent="0.25">
      <c r="A1348" s="27"/>
      <c r="B1348" s="27"/>
      <c r="C1348" s="27"/>
      <c r="D1348" s="27"/>
      <c r="E1348" s="27"/>
      <c r="F1348" s="27"/>
      <c r="G1348" s="27"/>
      <c r="H1348" s="27"/>
      <c r="I1348" s="27"/>
      <c r="J1348" s="27"/>
      <c r="K1348" s="27"/>
    </row>
    <row r="1349" spans="1:11" x14ac:dyDescent="0.25">
      <c r="A1349" s="27"/>
      <c r="B1349" s="27"/>
      <c r="C1349" s="27"/>
      <c r="D1349" s="27"/>
      <c r="E1349" s="27"/>
      <c r="F1349" s="27"/>
      <c r="G1349" s="27"/>
      <c r="H1349" s="27"/>
      <c r="I1349" s="27"/>
      <c r="J1349" s="27"/>
      <c r="K1349" s="27"/>
    </row>
    <row r="1350" spans="1:11" x14ac:dyDescent="0.25">
      <c r="A1350" s="27"/>
      <c r="B1350" s="27"/>
      <c r="C1350" s="27"/>
      <c r="D1350" s="27"/>
      <c r="E1350" s="27"/>
      <c r="F1350" s="27"/>
      <c r="G1350" s="27"/>
      <c r="H1350" s="27"/>
      <c r="I1350" s="27"/>
      <c r="J1350" s="27"/>
      <c r="K1350" s="27"/>
    </row>
    <row r="1351" spans="1:11" x14ac:dyDescent="0.25">
      <c r="A1351" s="27"/>
      <c r="B1351" s="27"/>
      <c r="C1351" s="27"/>
      <c r="D1351" s="27"/>
      <c r="E1351" s="27"/>
      <c r="F1351" s="27"/>
      <c r="G1351" s="27"/>
      <c r="H1351" s="27"/>
      <c r="I1351" s="27"/>
      <c r="J1351" s="27"/>
      <c r="K1351" s="27"/>
    </row>
    <row r="1352" spans="1:11" x14ac:dyDescent="0.25">
      <c r="A1352" s="27"/>
      <c r="B1352" s="27"/>
      <c r="C1352" s="27"/>
      <c r="D1352" s="27"/>
      <c r="E1352" s="27"/>
      <c r="F1352" s="27"/>
      <c r="G1352" s="27"/>
      <c r="H1352" s="27"/>
      <c r="I1352" s="27"/>
      <c r="J1352" s="27"/>
      <c r="K1352" s="27"/>
    </row>
    <row r="1353" spans="1:11" x14ac:dyDescent="0.25">
      <c r="A1353" s="27"/>
      <c r="B1353" s="27"/>
      <c r="C1353" s="27"/>
      <c r="D1353" s="27"/>
      <c r="E1353" s="27"/>
      <c r="F1353" s="27"/>
      <c r="G1353" s="27"/>
      <c r="H1353" s="27"/>
      <c r="I1353" s="27"/>
      <c r="J1353" s="27"/>
      <c r="K1353" s="27"/>
    </row>
    <row r="1354" spans="1:11" x14ac:dyDescent="0.25">
      <c r="A1354" s="27"/>
      <c r="B1354" s="27"/>
      <c r="C1354" s="27"/>
      <c r="D1354" s="27"/>
      <c r="E1354" s="27"/>
      <c r="F1354" s="27"/>
      <c r="G1354" s="27"/>
      <c r="H1354" s="27"/>
      <c r="I1354" s="27"/>
      <c r="J1354" s="27"/>
      <c r="K1354" s="27"/>
    </row>
    <row r="1355" spans="1:11" x14ac:dyDescent="0.25">
      <c r="A1355" s="27"/>
      <c r="B1355" s="27"/>
      <c r="C1355" s="27"/>
      <c r="D1355" s="27"/>
      <c r="E1355" s="27"/>
      <c r="F1355" s="27"/>
      <c r="G1355" s="27"/>
      <c r="H1355" s="27"/>
      <c r="I1355" s="27"/>
      <c r="J1355" s="27"/>
      <c r="K1355" s="27"/>
    </row>
    <row r="1356" spans="1:11" x14ac:dyDescent="0.25">
      <c r="A1356" s="27"/>
      <c r="B1356" s="27"/>
      <c r="C1356" s="27"/>
      <c r="D1356" s="27"/>
      <c r="E1356" s="27"/>
      <c r="F1356" s="27"/>
      <c r="G1356" s="27"/>
      <c r="H1356" s="27"/>
      <c r="I1356" s="27"/>
      <c r="J1356" s="27"/>
      <c r="K1356" s="27"/>
    </row>
    <row r="1357" spans="1:11" x14ac:dyDescent="0.25">
      <c r="A1357" s="27"/>
      <c r="B1357" s="27"/>
      <c r="C1357" s="27"/>
      <c r="D1357" s="27"/>
      <c r="E1357" s="27"/>
      <c r="F1357" s="27"/>
      <c r="G1357" s="27"/>
      <c r="H1357" s="27"/>
      <c r="I1357" s="27"/>
      <c r="J1357" s="27"/>
      <c r="K1357" s="27"/>
    </row>
    <row r="1358" spans="1:11" x14ac:dyDescent="0.25">
      <c r="A1358" s="27"/>
      <c r="B1358" s="27"/>
      <c r="C1358" s="27"/>
      <c r="D1358" s="27"/>
      <c r="E1358" s="27"/>
      <c r="F1358" s="27"/>
      <c r="G1358" s="27"/>
      <c r="H1358" s="27"/>
      <c r="I1358" s="27"/>
      <c r="J1358" s="27"/>
      <c r="K1358" s="27"/>
    </row>
    <row r="1359" spans="1:11" x14ac:dyDescent="0.25">
      <c r="A1359" s="27"/>
      <c r="B1359" s="27"/>
      <c r="C1359" s="27"/>
      <c r="D1359" s="27"/>
      <c r="E1359" s="27"/>
      <c r="F1359" s="27"/>
      <c r="G1359" s="27"/>
      <c r="H1359" s="27"/>
      <c r="I1359" s="27"/>
      <c r="J1359" s="27"/>
      <c r="K1359" s="27"/>
    </row>
    <row r="1360" spans="1:11" x14ac:dyDescent="0.25">
      <c r="A1360" s="27"/>
      <c r="B1360" s="27"/>
      <c r="C1360" s="27"/>
      <c r="D1360" s="27"/>
      <c r="E1360" s="27"/>
      <c r="F1360" s="27"/>
      <c r="G1360" s="27"/>
      <c r="H1360" s="27"/>
      <c r="I1360" s="27"/>
      <c r="J1360" s="27"/>
      <c r="K1360" s="27"/>
    </row>
    <row r="1361" spans="1:11" x14ac:dyDescent="0.25">
      <c r="A1361" s="27"/>
      <c r="B1361" s="27"/>
      <c r="C1361" s="27"/>
      <c r="D1361" s="27"/>
      <c r="E1361" s="27"/>
      <c r="F1361" s="27"/>
      <c r="G1361" s="27"/>
      <c r="H1361" s="27"/>
      <c r="I1361" s="27"/>
      <c r="J1361" s="27"/>
      <c r="K1361" s="27"/>
    </row>
    <row r="1362" spans="1:11" x14ac:dyDescent="0.25">
      <c r="A1362" s="27"/>
      <c r="B1362" s="27"/>
      <c r="C1362" s="27"/>
      <c r="D1362" s="27"/>
      <c r="E1362" s="27"/>
      <c r="F1362" s="27"/>
      <c r="G1362" s="27"/>
      <c r="H1362" s="27"/>
      <c r="I1362" s="27"/>
      <c r="J1362" s="27"/>
      <c r="K1362" s="27"/>
    </row>
    <row r="1363" spans="1:11" x14ac:dyDescent="0.25">
      <c r="A1363" s="27"/>
      <c r="B1363" s="27"/>
      <c r="C1363" s="27"/>
      <c r="D1363" s="27"/>
      <c r="E1363" s="27"/>
      <c r="F1363" s="27"/>
      <c r="G1363" s="27"/>
      <c r="H1363" s="27"/>
      <c r="I1363" s="27"/>
      <c r="J1363" s="27"/>
      <c r="K1363" s="27"/>
    </row>
    <row r="1364" spans="1:11" x14ac:dyDescent="0.25">
      <c r="A1364" s="27"/>
      <c r="B1364" s="27"/>
      <c r="C1364" s="27"/>
      <c r="D1364" s="27"/>
      <c r="E1364" s="27"/>
      <c r="F1364" s="27"/>
      <c r="G1364" s="27"/>
      <c r="H1364" s="27"/>
      <c r="I1364" s="27"/>
      <c r="J1364" s="27"/>
      <c r="K1364" s="27"/>
    </row>
    <row r="1365" spans="1:11" x14ac:dyDescent="0.25">
      <c r="A1365" s="27"/>
      <c r="B1365" s="27"/>
      <c r="C1365" s="27"/>
      <c r="D1365" s="27"/>
      <c r="E1365" s="27"/>
      <c r="F1365" s="27"/>
      <c r="G1365" s="27"/>
      <c r="H1365" s="27"/>
      <c r="I1365" s="27"/>
      <c r="J1365" s="27"/>
      <c r="K1365" s="27"/>
    </row>
    <row r="1366" spans="1:11" x14ac:dyDescent="0.25">
      <c r="A1366" s="27"/>
      <c r="B1366" s="27"/>
      <c r="C1366" s="27"/>
      <c r="D1366" s="27"/>
      <c r="E1366" s="27"/>
      <c r="F1366" s="27"/>
      <c r="G1366" s="27"/>
      <c r="H1366" s="27"/>
      <c r="I1366" s="27"/>
      <c r="J1366" s="27"/>
      <c r="K1366" s="27"/>
    </row>
    <row r="1367" spans="1:11" x14ac:dyDescent="0.25">
      <c r="A1367" s="27"/>
      <c r="B1367" s="27"/>
      <c r="C1367" s="27"/>
      <c r="D1367" s="27"/>
      <c r="E1367" s="27"/>
      <c r="F1367" s="27"/>
      <c r="G1367" s="27"/>
      <c r="H1367" s="27"/>
      <c r="I1367" s="27"/>
      <c r="J1367" s="27"/>
      <c r="K1367" s="27"/>
    </row>
    <row r="1368" spans="1:11" x14ac:dyDescent="0.25">
      <c r="A1368" s="27"/>
      <c r="B1368" s="27"/>
      <c r="C1368" s="27"/>
      <c r="D1368" s="27"/>
      <c r="E1368" s="27"/>
      <c r="F1368" s="27"/>
      <c r="G1368" s="27"/>
      <c r="H1368" s="27"/>
      <c r="I1368" s="27"/>
      <c r="J1368" s="27"/>
      <c r="K1368" s="27"/>
    </row>
    <row r="1369" spans="1:11" x14ac:dyDescent="0.25">
      <c r="A1369" s="27"/>
      <c r="B1369" s="27"/>
      <c r="C1369" s="27"/>
      <c r="D1369" s="27"/>
      <c r="E1369" s="27"/>
      <c r="F1369" s="27"/>
      <c r="G1369" s="27"/>
      <c r="H1369" s="27"/>
      <c r="I1369" s="27"/>
      <c r="J1369" s="27"/>
      <c r="K1369" s="27"/>
    </row>
    <row r="1370" spans="1:11" x14ac:dyDescent="0.25">
      <c r="A1370" s="27"/>
      <c r="B1370" s="27"/>
      <c r="C1370" s="27"/>
      <c r="D1370" s="27"/>
      <c r="E1370" s="27"/>
      <c r="F1370" s="27"/>
      <c r="G1370" s="27"/>
      <c r="H1370" s="27"/>
      <c r="I1370" s="27"/>
      <c r="J1370" s="27"/>
      <c r="K1370" s="27"/>
    </row>
    <row r="1371" spans="1:11" x14ac:dyDescent="0.25">
      <c r="A1371" s="27"/>
      <c r="B1371" s="27"/>
      <c r="C1371" s="27"/>
      <c r="D1371" s="27"/>
      <c r="E1371" s="27"/>
      <c r="F1371" s="27"/>
      <c r="G1371" s="27"/>
      <c r="H1371" s="27"/>
      <c r="I1371" s="27"/>
      <c r="J1371" s="27"/>
      <c r="K1371" s="27"/>
    </row>
    <row r="1372" spans="1:11" x14ac:dyDescent="0.25">
      <c r="A1372" s="27"/>
      <c r="B1372" s="27"/>
      <c r="C1372" s="27"/>
      <c r="D1372" s="27"/>
      <c r="E1372" s="27"/>
      <c r="F1372" s="27"/>
      <c r="G1372" s="27"/>
      <c r="H1372" s="27"/>
      <c r="I1372" s="27"/>
      <c r="J1372" s="27"/>
      <c r="K1372" s="27"/>
    </row>
    <row r="1373" spans="1:11" x14ac:dyDescent="0.25">
      <c r="A1373" s="27"/>
      <c r="B1373" s="27"/>
      <c r="C1373" s="27"/>
      <c r="D1373" s="27"/>
      <c r="E1373" s="27"/>
      <c r="F1373" s="27"/>
      <c r="G1373" s="27"/>
      <c r="H1373" s="27"/>
      <c r="I1373" s="27"/>
      <c r="J1373" s="27"/>
      <c r="K1373" s="27"/>
    </row>
    <row r="1374" spans="1:11" x14ac:dyDescent="0.25">
      <c r="A1374" s="27"/>
      <c r="B1374" s="27"/>
      <c r="C1374" s="27"/>
      <c r="D1374" s="27"/>
      <c r="E1374" s="27"/>
      <c r="F1374" s="27"/>
      <c r="G1374" s="27"/>
      <c r="H1374" s="27"/>
      <c r="I1374" s="27"/>
      <c r="J1374" s="27"/>
      <c r="K1374" s="27"/>
    </row>
    <row r="1375" spans="1:11" x14ac:dyDescent="0.25">
      <c r="A1375" s="27"/>
      <c r="B1375" s="27"/>
      <c r="C1375" s="27"/>
      <c r="D1375" s="27"/>
      <c r="E1375" s="27"/>
      <c r="F1375" s="27"/>
      <c r="G1375" s="27"/>
      <c r="H1375" s="27"/>
      <c r="I1375" s="27"/>
      <c r="J1375" s="27"/>
      <c r="K1375" s="27"/>
    </row>
    <row r="1376" spans="1:11" x14ac:dyDescent="0.25">
      <c r="A1376" s="27"/>
      <c r="B1376" s="27"/>
      <c r="C1376" s="27"/>
      <c r="D1376" s="27"/>
      <c r="E1376" s="27"/>
      <c r="F1376" s="27"/>
      <c r="G1376" s="27"/>
      <c r="H1376" s="27"/>
      <c r="I1376" s="27"/>
      <c r="J1376" s="27"/>
      <c r="K1376" s="27"/>
    </row>
    <row r="1377" spans="1:11" x14ac:dyDescent="0.25">
      <c r="A1377" s="27"/>
      <c r="B1377" s="27"/>
      <c r="C1377" s="27"/>
      <c r="D1377" s="27"/>
      <c r="E1377" s="27"/>
      <c r="F1377" s="27"/>
      <c r="G1377" s="27"/>
      <c r="H1377" s="27"/>
      <c r="I1377" s="27"/>
      <c r="J1377" s="27"/>
      <c r="K1377" s="27"/>
    </row>
    <row r="1378" spans="1:11" x14ac:dyDescent="0.25">
      <c r="A1378" s="27"/>
      <c r="B1378" s="27"/>
      <c r="C1378" s="27"/>
      <c r="D1378" s="27"/>
      <c r="E1378" s="27"/>
      <c r="F1378" s="27"/>
      <c r="G1378" s="27"/>
      <c r="H1378" s="27"/>
      <c r="I1378" s="27"/>
      <c r="J1378" s="27"/>
      <c r="K1378" s="27"/>
    </row>
    <row r="1379" spans="1:11" x14ac:dyDescent="0.25">
      <c r="A1379" s="27"/>
      <c r="B1379" s="27"/>
      <c r="C1379" s="27"/>
      <c r="D1379" s="27"/>
      <c r="E1379" s="27"/>
      <c r="F1379" s="27"/>
      <c r="G1379" s="27"/>
      <c r="H1379" s="27"/>
      <c r="I1379" s="27"/>
      <c r="J1379" s="27"/>
      <c r="K1379" s="27"/>
    </row>
    <row r="1380" spans="1:11" x14ac:dyDescent="0.25">
      <c r="A1380" s="27"/>
      <c r="B1380" s="27"/>
      <c r="C1380" s="27"/>
      <c r="D1380" s="27"/>
      <c r="E1380" s="27"/>
      <c r="F1380" s="27"/>
      <c r="G1380" s="27"/>
      <c r="H1380" s="27"/>
      <c r="I1380" s="27"/>
      <c r="J1380" s="27"/>
      <c r="K1380" s="27"/>
    </row>
    <row r="1381" spans="1:11" x14ac:dyDescent="0.25">
      <c r="A1381" s="27"/>
      <c r="B1381" s="27"/>
      <c r="C1381" s="27"/>
      <c r="D1381" s="27"/>
      <c r="E1381" s="27"/>
      <c r="F1381" s="27"/>
      <c r="G1381" s="27"/>
      <c r="H1381" s="27"/>
      <c r="I1381" s="27"/>
      <c r="J1381" s="27"/>
      <c r="K1381" s="27"/>
    </row>
    <row r="1382" spans="1:11" x14ac:dyDescent="0.25">
      <c r="A1382" s="27"/>
      <c r="B1382" s="27"/>
      <c r="C1382" s="27"/>
      <c r="D1382" s="27"/>
      <c r="E1382" s="27"/>
      <c r="F1382" s="27"/>
      <c r="G1382" s="27"/>
      <c r="H1382" s="27"/>
      <c r="I1382" s="27"/>
      <c r="J1382" s="27"/>
      <c r="K1382" s="27"/>
    </row>
    <row r="1383" spans="1:11" x14ac:dyDescent="0.25">
      <c r="A1383" s="27"/>
      <c r="B1383" s="27"/>
      <c r="C1383" s="27"/>
      <c r="D1383" s="27"/>
      <c r="E1383" s="27"/>
      <c r="F1383" s="27"/>
      <c r="G1383" s="27"/>
      <c r="H1383" s="27"/>
      <c r="I1383" s="27"/>
      <c r="J1383" s="27"/>
      <c r="K1383" s="27"/>
    </row>
    <row r="1384" spans="1:11" x14ac:dyDescent="0.25">
      <c r="A1384" s="27"/>
      <c r="B1384" s="27"/>
      <c r="C1384" s="27"/>
      <c r="D1384" s="27"/>
      <c r="E1384" s="27"/>
      <c r="F1384" s="27"/>
      <c r="G1384" s="27"/>
      <c r="H1384" s="27"/>
      <c r="I1384" s="27"/>
      <c r="J1384" s="27"/>
      <c r="K1384" s="27"/>
    </row>
    <row r="1385" spans="1:11" x14ac:dyDescent="0.25">
      <c r="A1385" s="27"/>
      <c r="B1385" s="27"/>
      <c r="C1385" s="27"/>
      <c r="D1385" s="27"/>
      <c r="E1385" s="27"/>
      <c r="F1385" s="27"/>
      <c r="G1385" s="27"/>
      <c r="H1385" s="27"/>
      <c r="I1385" s="27"/>
      <c r="J1385" s="27"/>
      <c r="K1385" s="27"/>
    </row>
    <row r="1386" spans="1:11" x14ac:dyDescent="0.25">
      <c r="A1386" s="27"/>
      <c r="B1386" s="27"/>
      <c r="C1386" s="27"/>
      <c r="D1386" s="27"/>
      <c r="E1386" s="27"/>
      <c r="F1386" s="27"/>
      <c r="G1386" s="27"/>
      <c r="H1386" s="27"/>
      <c r="I1386" s="27"/>
      <c r="J1386" s="27"/>
      <c r="K1386" s="27"/>
    </row>
    <row r="1387" spans="1:11" x14ac:dyDescent="0.25">
      <c r="A1387" s="27"/>
      <c r="B1387" s="27"/>
      <c r="C1387" s="27"/>
      <c r="D1387" s="27"/>
      <c r="E1387" s="27"/>
      <c r="F1387" s="27"/>
      <c r="G1387" s="27"/>
      <c r="H1387" s="27"/>
      <c r="I1387" s="27"/>
      <c r="J1387" s="27"/>
      <c r="K1387" s="27"/>
    </row>
    <row r="1388" spans="1:11" x14ac:dyDescent="0.25">
      <c r="A1388" s="27"/>
      <c r="B1388" s="27"/>
      <c r="C1388" s="27"/>
      <c r="D1388" s="27"/>
      <c r="E1388" s="27"/>
      <c r="F1388" s="27"/>
      <c r="G1388" s="27"/>
      <c r="H1388" s="27"/>
      <c r="I1388" s="27"/>
      <c r="J1388" s="27"/>
      <c r="K1388" s="27"/>
    </row>
    <row r="1389" spans="1:11" x14ac:dyDescent="0.25">
      <c r="A1389" s="27"/>
      <c r="B1389" s="27"/>
      <c r="C1389" s="27"/>
      <c r="D1389" s="27"/>
      <c r="E1389" s="27"/>
      <c r="F1389" s="27"/>
      <c r="G1389" s="27"/>
      <c r="H1389" s="27"/>
      <c r="I1389" s="27"/>
      <c r="J1389" s="27"/>
      <c r="K1389" s="27"/>
    </row>
    <row r="1390" spans="1:11" x14ac:dyDescent="0.25">
      <c r="A1390" s="27"/>
      <c r="B1390" s="27"/>
      <c r="C1390" s="27"/>
      <c r="D1390" s="27"/>
      <c r="E1390" s="27"/>
      <c r="F1390" s="27"/>
      <c r="G1390" s="27"/>
      <c r="H1390" s="27"/>
      <c r="I1390" s="27"/>
      <c r="J1390" s="27"/>
      <c r="K1390" s="27"/>
    </row>
    <row r="1391" spans="1:11" x14ac:dyDescent="0.25">
      <c r="A1391" s="27"/>
      <c r="B1391" s="27"/>
      <c r="C1391" s="27"/>
      <c r="D1391" s="27"/>
      <c r="E1391" s="27"/>
      <c r="F1391" s="27"/>
      <c r="G1391" s="27"/>
      <c r="H1391" s="27"/>
      <c r="I1391" s="27"/>
      <c r="J1391" s="27"/>
      <c r="K1391" s="27"/>
    </row>
    <row r="1392" spans="1:11" x14ac:dyDescent="0.25">
      <c r="A1392" s="27"/>
      <c r="B1392" s="27"/>
      <c r="C1392" s="27"/>
      <c r="D1392" s="27"/>
      <c r="E1392" s="27"/>
      <c r="F1392" s="27"/>
      <c r="G1392" s="27"/>
      <c r="H1392" s="27"/>
      <c r="I1392" s="27"/>
      <c r="J1392" s="27"/>
      <c r="K1392" s="27"/>
    </row>
    <row r="1393" spans="1:11" x14ac:dyDescent="0.25">
      <c r="A1393" s="27"/>
      <c r="B1393" s="27"/>
      <c r="C1393" s="27"/>
      <c r="D1393" s="27"/>
      <c r="E1393" s="27"/>
      <c r="F1393" s="27"/>
      <c r="G1393" s="27"/>
      <c r="H1393" s="27"/>
      <c r="I1393" s="27"/>
      <c r="J1393" s="27"/>
      <c r="K1393" s="27"/>
    </row>
    <row r="1394" spans="1:11" x14ac:dyDescent="0.25">
      <c r="A1394" s="27"/>
      <c r="B1394" s="27"/>
      <c r="C1394" s="27"/>
      <c r="D1394" s="27"/>
      <c r="E1394" s="27"/>
      <c r="F1394" s="27"/>
      <c r="G1394" s="27"/>
      <c r="H1394" s="27"/>
      <c r="I1394" s="27"/>
      <c r="J1394" s="27"/>
      <c r="K1394" s="27"/>
    </row>
    <row r="1395" spans="1:11" x14ac:dyDescent="0.25">
      <c r="A1395" s="27"/>
      <c r="B1395" s="27"/>
      <c r="C1395" s="27"/>
      <c r="D1395" s="27"/>
      <c r="E1395" s="27"/>
      <c r="F1395" s="27"/>
      <c r="G1395" s="27"/>
      <c r="H1395" s="27"/>
      <c r="I1395" s="27"/>
      <c r="J1395" s="27"/>
      <c r="K1395" s="27"/>
    </row>
    <row r="1396" spans="1:11" x14ac:dyDescent="0.25">
      <c r="A1396" s="27"/>
      <c r="B1396" s="27"/>
      <c r="C1396" s="27"/>
      <c r="D1396" s="27"/>
      <c r="E1396" s="27"/>
      <c r="F1396" s="27"/>
      <c r="G1396" s="27"/>
      <c r="H1396" s="27"/>
      <c r="I1396" s="27"/>
      <c r="J1396" s="27"/>
      <c r="K1396" s="27"/>
    </row>
    <row r="1397" spans="1:11" x14ac:dyDescent="0.25">
      <c r="A1397" s="27"/>
      <c r="B1397" s="27"/>
      <c r="C1397" s="27"/>
      <c r="D1397" s="27"/>
      <c r="E1397" s="27"/>
      <c r="F1397" s="27"/>
      <c r="G1397" s="27"/>
      <c r="H1397" s="27"/>
      <c r="I1397" s="27"/>
      <c r="J1397" s="27"/>
      <c r="K1397" s="27"/>
    </row>
    <row r="1398" spans="1:11" x14ac:dyDescent="0.25">
      <c r="A1398" s="27"/>
      <c r="B1398" s="27"/>
      <c r="C1398" s="27"/>
      <c r="D1398" s="27"/>
      <c r="E1398" s="27"/>
      <c r="F1398" s="27"/>
      <c r="G1398" s="27"/>
      <c r="H1398" s="27"/>
      <c r="I1398" s="27"/>
      <c r="J1398" s="27"/>
      <c r="K1398" s="27"/>
    </row>
    <row r="1399" spans="1:11" x14ac:dyDescent="0.25">
      <c r="A1399" s="27"/>
      <c r="B1399" s="27"/>
      <c r="C1399" s="27"/>
      <c r="D1399" s="27"/>
      <c r="E1399" s="27"/>
      <c r="F1399" s="27"/>
      <c r="G1399" s="27"/>
      <c r="H1399" s="27"/>
      <c r="I1399" s="27"/>
      <c r="J1399" s="27"/>
      <c r="K1399" s="27"/>
    </row>
    <row r="1400" spans="1:11" x14ac:dyDescent="0.25">
      <c r="A1400" s="27"/>
      <c r="B1400" s="27"/>
      <c r="C1400" s="27"/>
      <c r="D1400" s="27"/>
      <c r="E1400" s="27"/>
      <c r="F1400" s="27"/>
      <c r="G1400" s="27"/>
      <c r="H1400" s="27"/>
      <c r="I1400" s="27"/>
      <c r="J1400" s="27"/>
      <c r="K1400" s="27"/>
    </row>
    <row r="1401" spans="1:11" x14ac:dyDescent="0.25">
      <c r="A1401" s="27"/>
      <c r="B1401" s="27"/>
      <c r="C1401" s="27"/>
      <c r="D1401" s="27"/>
      <c r="E1401" s="27"/>
      <c r="F1401" s="27"/>
      <c r="G1401" s="27"/>
      <c r="H1401" s="27"/>
      <c r="I1401" s="27"/>
      <c r="J1401" s="27"/>
      <c r="K1401" s="27"/>
    </row>
    <row r="1402" spans="1:11" x14ac:dyDescent="0.25">
      <c r="A1402" s="27"/>
      <c r="B1402" s="27"/>
      <c r="C1402" s="27"/>
      <c r="D1402" s="27"/>
      <c r="E1402" s="27"/>
      <c r="F1402" s="27"/>
      <c r="G1402" s="27"/>
      <c r="H1402" s="27"/>
      <c r="I1402" s="27"/>
      <c r="J1402" s="27"/>
      <c r="K1402" s="27"/>
    </row>
    <row r="1403" spans="1:11" x14ac:dyDescent="0.25">
      <c r="A1403" s="27"/>
      <c r="B1403" s="27"/>
      <c r="C1403" s="27"/>
      <c r="D1403" s="27"/>
      <c r="E1403" s="27"/>
      <c r="F1403" s="27"/>
      <c r="G1403" s="27"/>
      <c r="H1403" s="27"/>
      <c r="I1403" s="27"/>
      <c r="J1403" s="27"/>
      <c r="K1403" s="27"/>
    </row>
    <row r="1404" spans="1:11" x14ac:dyDescent="0.25">
      <c r="A1404" s="27"/>
      <c r="B1404" s="27"/>
      <c r="C1404" s="27"/>
      <c r="D1404" s="27"/>
      <c r="E1404" s="27"/>
      <c r="F1404" s="27"/>
      <c r="G1404" s="27"/>
      <c r="H1404" s="27"/>
      <c r="I1404" s="27"/>
      <c r="J1404" s="27"/>
      <c r="K1404" s="27"/>
    </row>
    <row r="1405" spans="1:11" x14ac:dyDescent="0.25">
      <c r="A1405" s="27"/>
      <c r="B1405" s="27"/>
      <c r="C1405" s="27"/>
      <c r="D1405" s="27"/>
      <c r="E1405" s="27"/>
      <c r="F1405" s="27"/>
      <c r="G1405" s="27"/>
      <c r="H1405" s="27"/>
      <c r="I1405" s="27"/>
      <c r="J1405" s="27"/>
      <c r="K1405" s="27"/>
    </row>
    <row r="1406" spans="1:11" x14ac:dyDescent="0.25">
      <c r="A1406" s="27"/>
      <c r="B1406" s="27"/>
      <c r="C1406" s="27"/>
      <c r="D1406" s="27"/>
      <c r="E1406" s="27"/>
      <c r="F1406" s="27"/>
      <c r="G1406" s="27"/>
      <c r="H1406" s="27"/>
      <c r="I1406" s="27"/>
      <c r="J1406" s="27"/>
      <c r="K1406" s="27"/>
    </row>
    <row r="1407" spans="1:11" x14ac:dyDescent="0.25">
      <c r="A1407" s="27"/>
      <c r="B1407" s="27"/>
      <c r="C1407" s="27"/>
      <c r="D1407" s="27"/>
      <c r="E1407" s="27"/>
      <c r="F1407" s="27"/>
      <c r="G1407" s="27"/>
      <c r="H1407" s="27"/>
      <c r="I1407" s="27"/>
      <c r="J1407" s="27"/>
      <c r="K1407" s="27"/>
    </row>
    <row r="1408" spans="1:11" x14ac:dyDescent="0.25">
      <c r="A1408" s="27"/>
      <c r="B1408" s="27"/>
      <c r="C1408" s="27"/>
      <c r="D1408" s="27"/>
      <c r="E1408" s="27"/>
      <c r="F1408" s="27"/>
      <c r="G1408" s="27"/>
      <c r="H1408" s="27"/>
      <c r="I1408" s="27"/>
      <c r="J1408" s="27"/>
      <c r="K1408" s="27"/>
    </row>
    <row r="1409" spans="1:11" x14ac:dyDescent="0.25">
      <c r="A1409" s="27"/>
      <c r="B1409" s="27"/>
      <c r="C1409" s="27"/>
      <c r="D1409" s="27"/>
      <c r="E1409" s="27"/>
      <c r="F1409" s="27"/>
      <c r="G1409" s="27"/>
      <c r="H1409" s="27"/>
      <c r="I1409" s="27"/>
      <c r="J1409" s="27"/>
      <c r="K1409" s="27"/>
    </row>
    <row r="1410" spans="1:11" x14ac:dyDescent="0.25">
      <c r="A1410" s="27"/>
      <c r="B1410" s="27"/>
      <c r="C1410" s="27"/>
      <c r="D1410" s="27"/>
      <c r="E1410" s="27"/>
      <c r="F1410" s="27"/>
      <c r="G1410" s="27"/>
      <c r="H1410" s="27"/>
      <c r="I1410" s="27"/>
      <c r="J1410" s="27"/>
      <c r="K1410" s="27"/>
    </row>
    <row r="1411" spans="1:11" x14ac:dyDescent="0.25">
      <c r="A1411" s="27"/>
      <c r="B1411" s="27"/>
      <c r="C1411" s="27"/>
      <c r="D1411" s="27"/>
      <c r="E1411" s="27"/>
      <c r="F1411" s="27"/>
      <c r="G1411" s="27"/>
      <c r="H1411" s="27"/>
      <c r="I1411" s="27"/>
      <c r="J1411" s="27"/>
      <c r="K1411" s="27"/>
    </row>
    <row r="1412" spans="1:11" x14ac:dyDescent="0.25">
      <c r="A1412" s="27"/>
      <c r="B1412" s="27"/>
      <c r="C1412" s="27"/>
      <c r="D1412" s="27"/>
      <c r="E1412" s="27"/>
      <c r="F1412" s="27"/>
      <c r="G1412" s="27"/>
      <c r="H1412" s="27"/>
      <c r="I1412" s="27"/>
      <c r="J1412" s="27"/>
      <c r="K1412" s="27"/>
    </row>
    <row r="1413" spans="1:11" x14ac:dyDescent="0.25">
      <c r="A1413" s="27"/>
      <c r="B1413" s="27"/>
      <c r="C1413" s="27"/>
      <c r="D1413" s="27"/>
      <c r="E1413" s="27"/>
      <c r="F1413" s="27"/>
      <c r="G1413" s="27"/>
      <c r="H1413" s="27"/>
      <c r="I1413" s="27"/>
      <c r="J1413" s="27"/>
      <c r="K1413" s="27"/>
    </row>
    <row r="1414" spans="1:11" x14ac:dyDescent="0.25">
      <c r="A1414" s="27"/>
      <c r="B1414" s="27"/>
      <c r="C1414" s="27"/>
      <c r="D1414" s="27"/>
      <c r="E1414" s="27"/>
      <c r="F1414" s="27"/>
      <c r="G1414" s="27"/>
      <c r="H1414" s="27"/>
      <c r="I1414" s="27"/>
      <c r="J1414" s="27"/>
      <c r="K1414" s="27"/>
    </row>
    <row r="1415" spans="1:11" x14ac:dyDescent="0.25">
      <c r="A1415" s="27"/>
      <c r="B1415" s="27"/>
      <c r="C1415" s="27"/>
      <c r="D1415" s="27"/>
      <c r="E1415" s="27"/>
      <c r="F1415" s="27"/>
      <c r="G1415" s="27"/>
      <c r="H1415" s="27"/>
      <c r="I1415" s="27"/>
      <c r="J1415" s="27"/>
      <c r="K1415" s="27"/>
    </row>
    <row r="1416" spans="1:11" x14ac:dyDescent="0.25">
      <c r="A1416" s="27"/>
      <c r="B1416" s="27"/>
      <c r="C1416" s="27"/>
      <c r="D1416" s="27"/>
      <c r="E1416" s="27"/>
      <c r="F1416" s="27"/>
      <c r="G1416" s="27"/>
      <c r="H1416" s="27"/>
      <c r="I1416" s="27"/>
      <c r="J1416" s="27"/>
      <c r="K1416" s="27"/>
    </row>
    <row r="1417" spans="1:11" x14ac:dyDescent="0.25">
      <c r="A1417" s="27"/>
      <c r="B1417" s="27"/>
      <c r="C1417" s="27"/>
      <c r="D1417" s="27"/>
      <c r="E1417" s="27"/>
      <c r="F1417" s="27"/>
      <c r="G1417" s="27"/>
      <c r="H1417" s="27"/>
      <c r="I1417" s="27"/>
      <c r="J1417" s="27"/>
      <c r="K1417" s="27"/>
    </row>
    <row r="1418" spans="1:11" x14ac:dyDescent="0.25">
      <c r="A1418" s="27"/>
      <c r="B1418" s="27"/>
      <c r="C1418" s="27"/>
      <c r="D1418" s="27"/>
      <c r="E1418" s="27"/>
      <c r="F1418" s="27"/>
      <c r="G1418" s="27"/>
      <c r="H1418" s="27"/>
      <c r="I1418" s="27"/>
      <c r="J1418" s="27"/>
      <c r="K1418" s="27"/>
    </row>
    <row r="1419" spans="1:11" x14ac:dyDescent="0.25">
      <c r="A1419" s="27"/>
      <c r="B1419" s="27"/>
      <c r="C1419" s="27"/>
      <c r="D1419" s="27"/>
      <c r="E1419" s="27"/>
      <c r="F1419" s="27"/>
      <c r="G1419" s="27"/>
      <c r="H1419" s="27"/>
      <c r="I1419" s="27"/>
      <c r="J1419" s="27"/>
      <c r="K1419" s="27"/>
    </row>
    <row r="1420" spans="1:11" x14ac:dyDescent="0.25">
      <c r="A1420" s="27"/>
      <c r="B1420" s="27"/>
      <c r="C1420" s="27"/>
      <c r="D1420" s="27"/>
      <c r="E1420" s="27"/>
      <c r="F1420" s="27"/>
      <c r="G1420" s="27"/>
      <c r="H1420" s="27"/>
      <c r="I1420" s="27"/>
      <c r="J1420" s="27"/>
      <c r="K1420" s="27"/>
    </row>
    <row r="1421" spans="1:11" x14ac:dyDescent="0.25">
      <c r="A1421" s="27"/>
      <c r="B1421" s="27"/>
      <c r="C1421" s="27"/>
      <c r="D1421" s="27"/>
      <c r="E1421" s="27"/>
      <c r="F1421" s="27"/>
      <c r="G1421" s="27"/>
      <c r="H1421" s="27"/>
      <c r="I1421" s="27"/>
      <c r="J1421" s="27"/>
      <c r="K1421" s="27"/>
    </row>
    <row r="1422" spans="1:11" x14ac:dyDescent="0.25">
      <c r="A1422" s="27"/>
      <c r="B1422" s="27"/>
      <c r="C1422" s="27"/>
      <c r="D1422" s="27"/>
      <c r="E1422" s="27"/>
      <c r="F1422" s="27"/>
      <c r="G1422" s="27"/>
      <c r="H1422" s="27"/>
      <c r="I1422" s="27"/>
      <c r="J1422" s="27"/>
      <c r="K1422" s="27"/>
    </row>
    <row r="1423" spans="1:11" x14ac:dyDescent="0.25">
      <c r="A1423" s="27"/>
      <c r="B1423" s="27"/>
      <c r="C1423" s="27"/>
      <c r="D1423" s="27"/>
      <c r="E1423" s="27"/>
      <c r="F1423" s="27"/>
      <c r="G1423" s="27"/>
      <c r="H1423" s="27"/>
      <c r="I1423" s="27"/>
      <c r="J1423" s="27"/>
      <c r="K1423" s="27"/>
    </row>
    <row r="1424" spans="1:11" x14ac:dyDescent="0.25">
      <c r="A1424" s="27"/>
      <c r="B1424" s="27"/>
      <c r="C1424" s="27"/>
      <c r="D1424" s="27"/>
      <c r="E1424" s="27"/>
      <c r="F1424" s="27"/>
      <c r="G1424" s="27"/>
      <c r="H1424" s="27"/>
      <c r="I1424" s="27"/>
      <c r="J1424" s="27"/>
      <c r="K1424" s="27"/>
    </row>
    <row r="1425" spans="1:11" x14ac:dyDescent="0.25">
      <c r="A1425" s="27"/>
      <c r="B1425" s="27"/>
      <c r="C1425" s="27"/>
      <c r="D1425" s="27"/>
      <c r="E1425" s="27"/>
      <c r="F1425" s="27"/>
      <c r="G1425" s="27"/>
      <c r="H1425" s="27"/>
      <c r="I1425" s="27"/>
      <c r="J1425" s="27"/>
      <c r="K1425" s="27"/>
    </row>
    <row r="1426" spans="1:11" x14ac:dyDescent="0.25">
      <c r="A1426" s="27"/>
      <c r="B1426" s="27"/>
      <c r="C1426" s="27"/>
      <c r="D1426" s="27"/>
      <c r="E1426" s="27"/>
      <c r="F1426" s="27"/>
      <c r="G1426" s="27"/>
      <c r="H1426" s="27"/>
      <c r="I1426" s="27"/>
      <c r="J1426" s="27"/>
      <c r="K1426" s="27"/>
    </row>
    <row r="1427" spans="1:11" x14ac:dyDescent="0.25">
      <c r="A1427" s="27"/>
      <c r="B1427" s="27"/>
      <c r="C1427" s="27"/>
      <c r="D1427" s="27"/>
      <c r="E1427" s="27"/>
      <c r="F1427" s="27"/>
      <c r="G1427" s="27"/>
      <c r="H1427" s="27"/>
      <c r="I1427" s="27"/>
      <c r="J1427" s="27"/>
      <c r="K1427" s="27"/>
    </row>
    <row r="1428" spans="1:11" x14ac:dyDescent="0.25">
      <c r="A1428" s="27"/>
      <c r="B1428" s="27"/>
      <c r="C1428" s="27"/>
      <c r="D1428" s="27"/>
      <c r="E1428" s="27"/>
      <c r="F1428" s="27"/>
      <c r="G1428" s="27"/>
      <c r="H1428" s="27"/>
      <c r="I1428" s="27"/>
      <c r="J1428" s="27"/>
      <c r="K1428" s="27"/>
    </row>
    <row r="1429" spans="1:11" x14ac:dyDescent="0.25">
      <c r="A1429" s="27"/>
      <c r="B1429" s="27"/>
      <c r="C1429" s="27"/>
      <c r="D1429" s="27"/>
      <c r="E1429" s="27"/>
      <c r="F1429" s="27"/>
      <c r="G1429" s="27"/>
      <c r="H1429" s="27"/>
      <c r="I1429" s="27"/>
      <c r="J1429" s="27"/>
      <c r="K1429" s="27"/>
    </row>
    <row r="1430" spans="1:11" x14ac:dyDescent="0.25">
      <c r="A1430" s="27"/>
      <c r="B1430" s="27"/>
      <c r="C1430" s="27"/>
      <c r="D1430" s="27"/>
      <c r="E1430" s="27"/>
      <c r="F1430" s="27"/>
      <c r="G1430" s="27"/>
      <c r="H1430" s="27"/>
      <c r="I1430" s="27"/>
      <c r="J1430" s="27"/>
      <c r="K1430" s="27"/>
    </row>
    <row r="1431" spans="1:11" x14ac:dyDescent="0.25">
      <c r="A1431" s="27"/>
      <c r="B1431" s="27"/>
      <c r="C1431" s="27"/>
      <c r="D1431" s="27"/>
      <c r="E1431" s="27"/>
      <c r="F1431" s="27"/>
      <c r="G1431" s="27"/>
      <c r="H1431" s="27"/>
      <c r="I1431" s="27"/>
      <c r="J1431" s="27"/>
      <c r="K1431" s="27"/>
    </row>
    <row r="1432" spans="1:11" x14ac:dyDescent="0.25">
      <c r="A1432" s="27"/>
      <c r="B1432" s="27"/>
      <c r="C1432" s="27"/>
      <c r="D1432" s="27"/>
      <c r="E1432" s="27"/>
      <c r="F1432" s="27"/>
      <c r="G1432" s="27"/>
      <c r="H1432" s="27"/>
      <c r="I1432" s="27"/>
      <c r="J1432" s="27"/>
      <c r="K1432" s="27"/>
    </row>
    <row r="1433" spans="1:11" x14ac:dyDescent="0.25">
      <c r="A1433" s="27"/>
      <c r="B1433" s="27"/>
      <c r="C1433" s="27"/>
      <c r="D1433" s="27"/>
      <c r="E1433" s="27"/>
      <c r="F1433" s="27"/>
      <c r="G1433" s="27"/>
      <c r="H1433" s="27"/>
      <c r="I1433" s="27"/>
      <c r="J1433" s="27"/>
      <c r="K1433" s="27"/>
    </row>
    <row r="1434" spans="1:11" x14ac:dyDescent="0.25">
      <c r="A1434" s="27"/>
      <c r="B1434" s="27"/>
      <c r="C1434" s="27"/>
      <c r="D1434" s="27"/>
      <c r="E1434" s="27"/>
      <c r="F1434" s="27"/>
      <c r="G1434" s="27"/>
      <c r="H1434" s="27"/>
      <c r="I1434" s="27"/>
      <c r="J1434" s="27"/>
      <c r="K1434" s="27"/>
    </row>
    <row r="1435" spans="1:11" x14ac:dyDescent="0.25">
      <c r="A1435" s="27"/>
      <c r="B1435" s="27"/>
      <c r="C1435" s="27"/>
      <c r="D1435" s="27"/>
      <c r="E1435" s="27"/>
      <c r="F1435" s="27"/>
      <c r="G1435" s="27"/>
      <c r="H1435" s="27"/>
      <c r="I1435" s="27"/>
      <c r="J1435" s="27"/>
      <c r="K1435" s="27"/>
    </row>
    <row r="1436" spans="1:11" x14ac:dyDescent="0.25">
      <c r="A1436" s="27"/>
      <c r="B1436" s="27"/>
      <c r="C1436" s="27"/>
      <c r="D1436" s="27"/>
      <c r="E1436" s="27"/>
      <c r="F1436" s="27"/>
      <c r="G1436" s="27"/>
      <c r="H1436" s="27"/>
      <c r="I1436" s="27"/>
      <c r="J1436" s="27"/>
      <c r="K1436" s="27"/>
    </row>
    <row r="1437" spans="1:11" x14ac:dyDescent="0.25">
      <c r="A1437" s="27"/>
      <c r="B1437" s="27"/>
      <c r="C1437" s="27"/>
      <c r="D1437" s="27"/>
      <c r="E1437" s="27"/>
      <c r="F1437" s="27"/>
      <c r="G1437" s="27"/>
      <c r="H1437" s="27"/>
      <c r="I1437" s="27"/>
      <c r="J1437" s="27"/>
      <c r="K1437" s="27"/>
    </row>
    <row r="1438" spans="1:11" x14ac:dyDescent="0.25">
      <c r="A1438" s="27"/>
      <c r="B1438" s="27"/>
      <c r="C1438" s="27"/>
      <c r="D1438" s="27"/>
      <c r="E1438" s="27"/>
      <c r="F1438" s="27"/>
      <c r="G1438" s="27"/>
      <c r="H1438" s="27"/>
      <c r="I1438" s="27"/>
      <c r="J1438" s="27"/>
      <c r="K1438" s="27"/>
    </row>
    <row r="1439" spans="1:11" x14ac:dyDescent="0.25">
      <c r="A1439" s="27"/>
      <c r="B1439" s="27"/>
      <c r="C1439" s="27"/>
      <c r="D1439" s="27"/>
      <c r="E1439" s="27"/>
      <c r="F1439" s="27"/>
      <c r="G1439" s="27"/>
      <c r="H1439" s="27"/>
      <c r="I1439" s="27"/>
      <c r="J1439" s="27"/>
      <c r="K1439" s="27"/>
    </row>
    <row r="1440" spans="1:11" x14ac:dyDescent="0.25">
      <c r="A1440" s="27"/>
      <c r="B1440" s="27"/>
      <c r="C1440" s="27"/>
      <c r="D1440" s="27"/>
      <c r="E1440" s="27"/>
      <c r="F1440" s="27"/>
      <c r="G1440" s="27"/>
      <c r="H1440" s="27"/>
      <c r="I1440" s="27"/>
      <c r="J1440" s="27"/>
      <c r="K1440" s="27"/>
    </row>
    <row r="1441" spans="1:11" x14ac:dyDescent="0.25">
      <c r="A1441" s="27"/>
      <c r="B1441" s="27"/>
      <c r="C1441" s="27"/>
      <c r="D1441" s="27"/>
      <c r="E1441" s="27"/>
      <c r="F1441" s="27"/>
      <c r="G1441" s="27"/>
      <c r="H1441" s="27"/>
      <c r="I1441" s="27"/>
      <c r="J1441" s="27"/>
      <c r="K1441" s="27"/>
    </row>
    <row r="1442" spans="1:11" x14ac:dyDescent="0.25">
      <c r="A1442" s="27"/>
      <c r="B1442" s="27"/>
      <c r="C1442" s="27"/>
      <c r="D1442" s="27"/>
      <c r="E1442" s="27"/>
      <c r="F1442" s="27"/>
      <c r="G1442" s="27"/>
      <c r="H1442" s="27"/>
      <c r="I1442" s="27"/>
      <c r="J1442" s="27"/>
      <c r="K1442" s="27"/>
    </row>
    <row r="1443" spans="1:11" x14ac:dyDescent="0.25">
      <c r="A1443" s="27"/>
      <c r="B1443" s="27"/>
      <c r="C1443" s="27"/>
      <c r="D1443" s="27"/>
      <c r="E1443" s="27"/>
      <c r="F1443" s="27"/>
      <c r="G1443" s="27"/>
      <c r="H1443" s="27"/>
      <c r="I1443" s="27"/>
      <c r="J1443" s="27"/>
      <c r="K1443" s="27"/>
    </row>
    <row r="1444" spans="1:11" x14ac:dyDescent="0.25">
      <c r="A1444" s="27"/>
      <c r="B1444" s="27"/>
      <c r="C1444" s="27"/>
      <c r="D1444" s="27"/>
      <c r="E1444" s="27"/>
      <c r="F1444" s="27"/>
      <c r="G1444" s="27"/>
      <c r="H1444" s="27"/>
      <c r="I1444" s="27"/>
      <c r="J1444" s="27"/>
      <c r="K1444" s="27"/>
    </row>
    <row r="1445" spans="1:11" x14ac:dyDescent="0.25">
      <c r="A1445" s="27"/>
      <c r="B1445" s="27"/>
      <c r="C1445" s="27"/>
      <c r="D1445" s="27"/>
      <c r="E1445" s="27"/>
      <c r="F1445" s="27"/>
      <c r="G1445" s="27"/>
      <c r="H1445" s="27"/>
      <c r="I1445" s="27"/>
      <c r="J1445" s="27"/>
      <c r="K1445" s="27"/>
    </row>
    <row r="1446" spans="1:11" x14ac:dyDescent="0.25">
      <c r="A1446" s="27"/>
      <c r="B1446" s="27"/>
      <c r="C1446" s="27"/>
      <c r="D1446" s="27"/>
      <c r="E1446" s="27"/>
      <c r="F1446" s="27"/>
      <c r="G1446" s="27"/>
      <c r="H1446" s="27"/>
      <c r="I1446" s="27"/>
      <c r="J1446" s="27"/>
      <c r="K1446" s="27"/>
    </row>
    <row r="1447" spans="1:11" x14ac:dyDescent="0.25">
      <c r="A1447" s="27"/>
      <c r="B1447" s="27"/>
      <c r="C1447" s="27"/>
      <c r="D1447" s="27"/>
      <c r="E1447" s="27"/>
      <c r="F1447" s="27"/>
      <c r="G1447" s="27"/>
      <c r="H1447" s="27"/>
      <c r="I1447" s="27"/>
      <c r="J1447" s="27"/>
      <c r="K1447" s="27"/>
    </row>
    <row r="1448" spans="1:11" x14ac:dyDescent="0.25">
      <c r="A1448" s="27"/>
      <c r="B1448" s="27"/>
      <c r="C1448" s="27"/>
      <c r="D1448" s="27"/>
      <c r="E1448" s="27"/>
      <c r="F1448" s="27"/>
      <c r="G1448" s="27"/>
      <c r="H1448" s="27"/>
      <c r="I1448" s="27"/>
      <c r="J1448" s="27"/>
      <c r="K1448" s="27"/>
    </row>
    <row r="1449" spans="1:11" x14ac:dyDescent="0.25">
      <c r="A1449" s="27"/>
      <c r="B1449" s="27"/>
      <c r="C1449" s="27"/>
      <c r="D1449" s="27"/>
      <c r="E1449" s="27"/>
      <c r="F1449" s="27"/>
      <c r="G1449" s="27"/>
      <c r="H1449" s="27"/>
      <c r="I1449" s="27"/>
      <c r="J1449" s="27"/>
      <c r="K1449" s="27"/>
    </row>
    <row r="1450" spans="1:11" x14ac:dyDescent="0.25">
      <c r="A1450" s="27"/>
      <c r="B1450" s="27"/>
      <c r="C1450" s="27"/>
      <c r="D1450" s="27"/>
      <c r="E1450" s="27"/>
      <c r="F1450" s="27"/>
      <c r="G1450" s="27"/>
      <c r="H1450" s="27"/>
      <c r="I1450" s="27"/>
      <c r="J1450" s="27"/>
      <c r="K1450" s="27"/>
    </row>
    <row r="1451" spans="1:11" x14ac:dyDescent="0.25">
      <c r="A1451" s="27"/>
      <c r="B1451" s="27"/>
      <c r="C1451" s="27"/>
      <c r="D1451" s="27"/>
      <c r="E1451" s="27"/>
      <c r="F1451" s="27"/>
      <c r="G1451" s="27"/>
      <c r="H1451" s="27"/>
      <c r="I1451" s="27"/>
      <c r="J1451" s="27"/>
      <c r="K1451" s="27"/>
    </row>
    <row r="1452" spans="1:11" x14ac:dyDescent="0.25">
      <c r="A1452" s="27"/>
      <c r="B1452" s="27"/>
      <c r="C1452" s="27"/>
      <c r="D1452" s="27"/>
      <c r="E1452" s="27"/>
      <c r="F1452" s="27"/>
      <c r="G1452" s="27"/>
      <c r="H1452" s="27"/>
      <c r="I1452" s="27"/>
      <c r="J1452" s="27"/>
      <c r="K1452" s="27"/>
    </row>
    <row r="1453" spans="1:11" x14ac:dyDescent="0.25">
      <c r="A1453" s="27"/>
      <c r="B1453" s="27"/>
      <c r="C1453" s="27"/>
      <c r="D1453" s="27"/>
      <c r="E1453" s="27"/>
      <c r="F1453" s="27"/>
      <c r="G1453" s="27"/>
      <c r="H1453" s="27"/>
      <c r="I1453" s="27"/>
      <c r="J1453" s="27"/>
      <c r="K1453" s="27"/>
    </row>
    <row r="1454" spans="1:11" x14ac:dyDescent="0.25">
      <c r="A1454" s="27"/>
      <c r="B1454" s="27"/>
      <c r="C1454" s="27"/>
      <c r="D1454" s="27"/>
      <c r="E1454" s="27"/>
      <c r="F1454" s="27"/>
      <c r="G1454" s="27"/>
      <c r="H1454" s="27"/>
      <c r="I1454" s="27"/>
      <c r="J1454" s="27"/>
      <c r="K1454" s="27"/>
    </row>
    <row r="1455" spans="1:11" x14ac:dyDescent="0.25">
      <c r="A1455" s="27"/>
      <c r="B1455" s="27"/>
      <c r="C1455" s="27"/>
      <c r="D1455" s="27"/>
      <c r="E1455" s="27"/>
      <c r="F1455" s="27"/>
      <c r="G1455" s="27"/>
      <c r="H1455" s="27"/>
      <c r="I1455" s="27"/>
      <c r="J1455" s="27"/>
    </row>
    <row r="1456" spans="1:11" x14ac:dyDescent="0.25">
      <c r="A1456" s="27"/>
      <c r="B1456" s="27"/>
      <c r="C1456" s="27"/>
      <c r="D1456" s="27"/>
      <c r="E1456" s="27"/>
      <c r="F1456" s="27"/>
      <c r="G1456" s="27"/>
      <c r="H1456" s="27"/>
      <c r="I1456" s="27"/>
      <c r="J1456" s="27"/>
    </row>
    <row r="1457" spans="1:10" x14ac:dyDescent="0.25">
      <c r="A1457" s="27"/>
      <c r="B1457" s="27"/>
      <c r="C1457" s="27"/>
      <c r="D1457" s="27"/>
      <c r="E1457" s="27"/>
      <c r="F1457" s="27"/>
      <c r="G1457" s="27"/>
      <c r="H1457" s="27"/>
      <c r="I1457" s="27"/>
      <c r="J1457" s="27"/>
    </row>
    <row r="1458" spans="1:10" x14ac:dyDescent="0.25">
      <c r="A1458" s="27"/>
      <c r="B1458" s="27"/>
      <c r="C1458" s="27"/>
      <c r="D1458" s="27"/>
      <c r="E1458" s="27"/>
      <c r="F1458" s="27"/>
      <c r="G1458" s="27"/>
      <c r="H1458" s="27"/>
      <c r="I1458" s="27"/>
      <c r="J1458" s="27"/>
    </row>
    <row r="1459" spans="1:10" x14ac:dyDescent="0.25">
      <c r="A1459" s="27"/>
      <c r="B1459" s="27"/>
      <c r="C1459" s="27"/>
      <c r="D1459" s="27"/>
      <c r="E1459" s="27"/>
      <c r="F1459" s="27"/>
      <c r="G1459" s="27"/>
      <c r="H1459" s="27"/>
      <c r="I1459" s="27"/>
      <c r="J1459" s="27"/>
    </row>
    <row r="1460" spans="1:10" x14ac:dyDescent="0.25">
      <c r="A1460" s="27"/>
      <c r="B1460" s="27"/>
      <c r="C1460" s="27"/>
      <c r="D1460" s="27"/>
      <c r="E1460" s="27"/>
      <c r="F1460" s="27"/>
      <c r="G1460" s="27"/>
      <c r="H1460" s="27"/>
      <c r="I1460" s="27"/>
      <c r="J1460" s="27"/>
    </row>
    <row r="1461" spans="1:10" x14ac:dyDescent="0.25">
      <c r="A1461" s="27"/>
      <c r="B1461" s="27"/>
      <c r="C1461" s="27"/>
      <c r="D1461" s="27"/>
      <c r="E1461" s="27"/>
      <c r="F1461" s="27"/>
      <c r="G1461" s="27"/>
      <c r="H1461" s="27"/>
      <c r="I1461" s="27"/>
      <c r="J1461" s="27"/>
    </row>
    <row r="1462" spans="1:10" x14ac:dyDescent="0.25">
      <c r="A1462" s="27"/>
      <c r="B1462" s="27"/>
      <c r="C1462" s="27"/>
      <c r="D1462" s="27"/>
      <c r="E1462" s="27"/>
      <c r="F1462" s="27"/>
      <c r="G1462" s="27"/>
      <c r="H1462" s="27"/>
      <c r="I1462" s="27"/>
      <c r="J1462" s="27"/>
    </row>
    <row r="1463" spans="1:10" x14ac:dyDescent="0.25">
      <c r="A1463" s="27"/>
      <c r="B1463" s="27"/>
      <c r="C1463" s="27"/>
      <c r="D1463" s="27"/>
      <c r="E1463" s="27"/>
      <c r="F1463" s="27"/>
      <c r="G1463" s="27"/>
      <c r="H1463" s="27"/>
      <c r="I1463" s="27"/>
      <c r="J1463" s="27"/>
    </row>
    <row r="1464" spans="1:10" x14ac:dyDescent="0.25">
      <c r="A1464" s="27"/>
      <c r="B1464" s="27"/>
      <c r="C1464" s="27"/>
      <c r="D1464" s="27"/>
      <c r="E1464" s="27"/>
      <c r="F1464" s="27"/>
      <c r="G1464" s="27"/>
      <c r="H1464" s="27"/>
      <c r="I1464" s="27"/>
      <c r="J1464" s="27"/>
    </row>
    <row r="1465" spans="1:10" x14ac:dyDescent="0.25">
      <c r="A1465" s="27"/>
      <c r="B1465" s="27"/>
      <c r="C1465" s="27"/>
      <c r="D1465" s="27"/>
      <c r="E1465" s="27"/>
      <c r="F1465" s="27"/>
      <c r="G1465" s="27"/>
      <c r="H1465" s="27"/>
      <c r="I1465" s="27"/>
      <c r="J1465" s="27"/>
    </row>
    <row r="1466" spans="1:10" x14ac:dyDescent="0.25">
      <c r="A1466" s="27"/>
      <c r="B1466" s="27"/>
      <c r="C1466" s="27"/>
      <c r="D1466" s="27"/>
      <c r="E1466" s="27"/>
      <c r="F1466" s="27"/>
      <c r="G1466" s="27"/>
      <c r="H1466" s="27"/>
      <c r="I1466" s="27"/>
      <c r="J1466" s="27"/>
    </row>
    <row r="1467" spans="1:10" x14ac:dyDescent="0.25">
      <c r="A1467" s="27"/>
      <c r="B1467" s="27"/>
      <c r="C1467" s="27"/>
      <c r="D1467" s="27"/>
      <c r="E1467" s="27"/>
      <c r="F1467" s="27"/>
      <c r="G1467" s="27"/>
      <c r="H1467" s="27"/>
      <c r="I1467" s="27"/>
      <c r="J1467" s="27"/>
    </row>
    <row r="1468" spans="1:10" x14ac:dyDescent="0.25">
      <c r="A1468" s="27"/>
      <c r="B1468" s="27"/>
      <c r="C1468" s="27"/>
      <c r="D1468" s="27"/>
      <c r="E1468" s="27"/>
      <c r="F1468" s="27"/>
      <c r="G1468" s="27"/>
      <c r="H1468" s="27"/>
      <c r="I1468" s="27"/>
      <c r="J1468" s="27"/>
    </row>
    <row r="1469" spans="1:10" x14ac:dyDescent="0.25">
      <c r="A1469" s="27"/>
      <c r="B1469" s="27"/>
      <c r="C1469" s="27"/>
      <c r="D1469" s="27"/>
      <c r="E1469" s="27"/>
      <c r="F1469" s="27"/>
      <c r="G1469" s="27"/>
      <c r="H1469" s="27"/>
      <c r="I1469" s="27"/>
      <c r="J1469" s="27"/>
    </row>
    <row r="1470" spans="1:10" x14ac:dyDescent="0.25">
      <c r="A1470" s="27"/>
      <c r="B1470" s="27"/>
      <c r="C1470" s="27"/>
      <c r="D1470" s="27"/>
      <c r="E1470" s="27"/>
      <c r="F1470" s="27"/>
      <c r="G1470" s="27"/>
      <c r="H1470" s="27"/>
      <c r="I1470" s="27"/>
      <c r="J1470" s="27"/>
    </row>
    <row r="1471" spans="1:10" x14ac:dyDescent="0.25">
      <c r="A1471" s="27"/>
      <c r="B1471" s="27"/>
      <c r="C1471" s="27"/>
      <c r="D1471" s="27"/>
      <c r="E1471" s="27"/>
      <c r="F1471" s="27"/>
      <c r="G1471" s="27"/>
      <c r="H1471" s="27"/>
      <c r="I1471" s="27"/>
      <c r="J1471" s="27"/>
    </row>
    <row r="1472" spans="1:10" x14ac:dyDescent="0.25">
      <c r="A1472" s="27"/>
      <c r="B1472" s="27"/>
      <c r="C1472" s="27"/>
      <c r="D1472" s="27"/>
      <c r="E1472" s="27"/>
      <c r="F1472" s="27"/>
      <c r="G1472" s="27"/>
      <c r="H1472" s="27"/>
      <c r="I1472" s="27"/>
      <c r="J1472" s="27"/>
    </row>
    <row r="1473" spans="1:10" x14ac:dyDescent="0.25">
      <c r="A1473" s="27"/>
      <c r="B1473" s="27"/>
      <c r="C1473" s="27"/>
      <c r="D1473" s="27"/>
      <c r="E1473" s="27"/>
      <c r="F1473" s="27"/>
      <c r="G1473" s="27"/>
      <c r="H1473" s="27"/>
      <c r="I1473" s="27"/>
      <c r="J1473" s="27"/>
    </row>
    <row r="1474" spans="1:10" x14ac:dyDescent="0.25">
      <c r="A1474" s="27"/>
      <c r="B1474" s="27"/>
      <c r="C1474" s="27"/>
      <c r="D1474" s="27"/>
      <c r="E1474" s="27"/>
      <c r="F1474" s="27"/>
      <c r="G1474" s="27"/>
      <c r="H1474" s="27"/>
      <c r="I1474" s="27"/>
      <c r="J1474" s="27"/>
    </row>
    <row r="1475" spans="1:10" x14ac:dyDescent="0.25">
      <c r="A1475" s="27"/>
      <c r="B1475" s="27"/>
      <c r="C1475" s="27"/>
      <c r="D1475" s="27"/>
      <c r="E1475" s="27"/>
      <c r="F1475" s="27"/>
      <c r="G1475" s="27"/>
      <c r="H1475" s="27"/>
      <c r="I1475" s="27"/>
      <c r="J1475" s="27"/>
    </row>
    <row r="1476" spans="1:10" x14ac:dyDescent="0.25">
      <c r="A1476" s="27"/>
      <c r="B1476" s="27"/>
      <c r="C1476" s="27"/>
      <c r="D1476" s="27"/>
      <c r="E1476" s="27"/>
      <c r="F1476" s="27"/>
      <c r="G1476" s="27"/>
      <c r="H1476" s="27"/>
      <c r="I1476" s="27"/>
      <c r="J1476" s="27"/>
    </row>
    <row r="1477" spans="1:10" x14ac:dyDescent="0.25">
      <c r="A1477" s="27"/>
      <c r="B1477" s="27"/>
      <c r="C1477" s="27"/>
      <c r="D1477" s="27"/>
      <c r="E1477" s="27"/>
      <c r="F1477" s="27"/>
      <c r="G1477" s="27"/>
      <c r="H1477" s="27"/>
      <c r="I1477" s="27"/>
      <c r="J1477" s="27"/>
    </row>
    <row r="1478" spans="1:10" x14ac:dyDescent="0.25">
      <c r="A1478" s="27"/>
      <c r="B1478" s="27"/>
      <c r="C1478" s="27"/>
      <c r="D1478" s="27"/>
      <c r="E1478" s="27"/>
      <c r="F1478" s="27"/>
      <c r="G1478" s="27"/>
      <c r="H1478" s="27"/>
      <c r="I1478" s="27"/>
      <c r="J1478" s="27"/>
    </row>
    <row r="1479" spans="1:10" x14ac:dyDescent="0.25">
      <c r="A1479" s="27"/>
      <c r="B1479" s="27"/>
      <c r="C1479" s="27"/>
      <c r="D1479" s="27"/>
      <c r="E1479" s="27"/>
      <c r="F1479" s="27"/>
      <c r="G1479" s="27"/>
      <c r="H1479" s="27"/>
      <c r="I1479" s="27"/>
      <c r="J1479" s="27"/>
    </row>
    <row r="1480" spans="1:10" x14ac:dyDescent="0.25">
      <c r="A1480" s="27"/>
      <c r="B1480" s="27"/>
      <c r="C1480" s="27"/>
      <c r="D1480" s="27"/>
      <c r="E1480" s="27"/>
      <c r="F1480" s="27"/>
      <c r="G1480" s="27"/>
      <c r="H1480" s="27"/>
      <c r="I1480" s="27"/>
      <c r="J1480" s="27"/>
    </row>
    <row r="1481" spans="1:10" x14ac:dyDescent="0.25">
      <c r="A1481" s="27"/>
      <c r="B1481" s="27"/>
      <c r="C1481" s="27"/>
      <c r="D1481" s="27"/>
      <c r="E1481" s="27"/>
      <c r="F1481" s="27"/>
      <c r="G1481" s="27"/>
      <c r="H1481" s="27"/>
      <c r="I1481" s="27"/>
      <c r="J1481" s="27"/>
    </row>
    <row r="1482" spans="1:10" x14ac:dyDescent="0.25">
      <c r="A1482" s="27"/>
      <c r="B1482" s="27"/>
      <c r="C1482" s="27"/>
      <c r="D1482" s="27"/>
      <c r="E1482" s="27"/>
      <c r="F1482" s="27"/>
      <c r="G1482" s="27"/>
      <c r="H1482" s="27"/>
      <c r="I1482" s="27"/>
      <c r="J1482" s="27"/>
    </row>
    <row r="1483" spans="1:10" x14ac:dyDescent="0.25">
      <c r="A1483" s="27"/>
      <c r="B1483" s="27"/>
      <c r="C1483" s="27"/>
      <c r="D1483" s="27"/>
      <c r="E1483" s="27"/>
      <c r="F1483" s="27"/>
      <c r="G1483" s="27"/>
      <c r="H1483" s="27"/>
      <c r="I1483" s="27"/>
      <c r="J1483" s="27"/>
    </row>
    <row r="1484" spans="1:10" x14ac:dyDescent="0.25">
      <c r="A1484" s="27"/>
      <c r="B1484" s="27"/>
      <c r="C1484" s="27"/>
      <c r="D1484" s="27"/>
      <c r="E1484" s="27"/>
      <c r="F1484" s="27"/>
      <c r="G1484" s="27"/>
      <c r="H1484" s="27"/>
      <c r="I1484" s="27"/>
      <c r="J1484" s="27"/>
    </row>
    <row r="1485" spans="1:10" x14ac:dyDescent="0.25">
      <c r="A1485" s="27"/>
      <c r="B1485" s="27"/>
      <c r="C1485" s="27"/>
      <c r="D1485" s="27"/>
      <c r="E1485" s="27"/>
      <c r="F1485" s="27"/>
      <c r="G1485" s="27"/>
      <c r="H1485" s="27"/>
      <c r="I1485" s="27"/>
      <c r="J1485" s="27"/>
    </row>
    <row r="1486" spans="1:10" x14ac:dyDescent="0.25">
      <c r="A1486" s="27"/>
      <c r="B1486" s="27"/>
      <c r="C1486" s="27"/>
      <c r="D1486" s="27"/>
      <c r="E1486" s="27"/>
      <c r="F1486" s="27"/>
      <c r="G1486" s="27"/>
      <c r="H1486" s="27"/>
      <c r="I1486" s="27"/>
      <c r="J1486" s="27"/>
    </row>
    <row r="1487" spans="1:10" x14ac:dyDescent="0.25">
      <c r="A1487" s="27"/>
      <c r="B1487" s="27"/>
      <c r="C1487" s="27"/>
      <c r="D1487" s="27"/>
      <c r="E1487" s="27"/>
      <c r="F1487" s="27"/>
      <c r="G1487" s="27"/>
      <c r="H1487" s="27"/>
      <c r="I1487" s="27"/>
      <c r="J1487" s="27"/>
    </row>
    <row r="1488" spans="1:10" x14ac:dyDescent="0.25">
      <c r="A1488" s="27"/>
      <c r="B1488" s="27"/>
      <c r="C1488" s="27"/>
      <c r="D1488" s="27"/>
      <c r="E1488" s="27"/>
      <c r="F1488" s="27"/>
      <c r="G1488" s="27"/>
      <c r="H1488" s="27"/>
      <c r="I1488" s="27"/>
      <c r="J1488" s="27"/>
    </row>
    <row r="1489" spans="1:10" x14ac:dyDescent="0.25">
      <c r="A1489" s="27"/>
      <c r="B1489" s="27"/>
      <c r="C1489" s="27"/>
      <c r="D1489" s="27"/>
      <c r="E1489" s="27"/>
      <c r="F1489" s="27"/>
      <c r="G1489" s="27"/>
      <c r="H1489" s="27"/>
      <c r="I1489" s="27"/>
      <c r="J1489" s="27"/>
    </row>
    <row r="1490" spans="1:10" x14ac:dyDescent="0.25">
      <c r="A1490" s="27"/>
      <c r="B1490" s="27"/>
      <c r="C1490" s="27"/>
      <c r="D1490" s="27"/>
      <c r="E1490" s="27"/>
      <c r="F1490" s="27"/>
      <c r="G1490" s="27"/>
      <c r="H1490" s="27"/>
      <c r="I1490" s="27"/>
      <c r="J1490" s="27"/>
    </row>
    <row r="1491" spans="1:10" x14ac:dyDescent="0.25">
      <c r="A1491" s="27"/>
      <c r="B1491" s="27"/>
      <c r="C1491" s="27"/>
      <c r="D1491" s="27"/>
      <c r="E1491" s="27"/>
      <c r="F1491" s="27"/>
      <c r="G1491" s="27"/>
      <c r="H1491" s="27"/>
      <c r="I1491" s="27"/>
      <c r="J1491" s="27"/>
    </row>
    <row r="1492" spans="1:10" x14ac:dyDescent="0.25">
      <c r="A1492" s="27"/>
      <c r="B1492" s="27"/>
      <c r="C1492" s="27"/>
      <c r="D1492" s="27"/>
      <c r="E1492" s="27"/>
      <c r="F1492" s="27"/>
      <c r="G1492" s="27"/>
      <c r="H1492" s="27"/>
      <c r="I1492" s="27"/>
      <c r="J1492" s="27"/>
    </row>
    <row r="1493" spans="1:10" x14ac:dyDescent="0.25">
      <c r="A1493" s="27"/>
      <c r="B1493" s="27"/>
      <c r="C1493" s="27"/>
      <c r="D1493" s="27"/>
      <c r="E1493" s="27"/>
      <c r="F1493" s="27"/>
      <c r="G1493" s="27"/>
      <c r="H1493" s="27"/>
      <c r="I1493" s="27"/>
      <c r="J1493" s="27"/>
    </row>
    <row r="1494" spans="1:10" x14ac:dyDescent="0.25">
      <c r="A1494" s="27"/>
      <c r="B1494" s="27"/>
      <c r="C1494" s="27"/>
      <c r="D1494" s="27"/>
      <c r="E1494" s="27"/>
      <c r="F1494" s="27"/>
      <c r="G1494" s="27"/>
      <c r="H1494" s="27"/>
      <c r="I1494" s="27"/>
      <c r="J1494" s="27"/>
    </row>
    <row r="1495" spans="1:10" x14ac:dyDescent="0.25">
      <c r="A1495" s="27"/>
      <c r="B1495" s="27"/>
      <c r="C1495" s="27"/>
      <c r="D1495" s="27"/>
      <c r="E1495" s="27"/>
      <c r="F1495" s="27"/>
      <c r="G1495" s="27"/>
      <c r="H1495" s="27"/>
      <c r="I1495" s="27"/>
      <c r="J1495" s="27"/>
    </row>
    <row r="1496" spans="1:10" x14ac:dyDescent="0.25">
      <c r="A1496" s="27"/>
      <c r="B1496" s="27"/>
      <c r="C1496" s="27"/>
      <c r="D1496" s="27"/>
      <c r="E1496" s="27"/>
      <c r="F1496" s="27"/>
      <c r="G1496" s="27"/>
      <c r="H1496" s="27"/>
      <c r="I1496" s="27"/>
      <c r="J1496" s="27"/>
    </row>
    <row r="1497" spans="1:10" x14ac:dyDescent="0.25">
      <c r="A1497" s="27"/>
      <c r="B1497" s="27"/>
      <c r="C1497" s="27"/>
      <c r="D1497" s="27"/>
      <c r="E1497" s="27"/>
      <c r="F1497" s="27"/>
      <c r="G1497" s="27"/>
      <c r="H1497" s="27"/>
      <c r="I1497" s="27"/>
      <c r="J1497" s="27"/>
    </row>
    <row r="1498" spans="1:10" x14ac:dyDescent="0.25">
      <c r="A1498" s="27"/>
      <c r="B1498" s="27"/>
      <c r="C1498" s="27"/>
      <c r="D1498" s="27"/>
      <c r="E1498" s="27"/>
      <c r="F1498" s="27"/>
      <c r="G1498" s="27"/>
      <c r="H1498" s="27"/>
      <c r="I1498" s="27"/>
      <c r="J1498" s="27"/>
    </row>
    <row r="1499" spans="1:10" x14ac:dyDescent="0.25">
      <c r="A1499" s="27"/>
      <c r="B1499" s="27"/>
      <c r="C1499" s="27"/>
      <c r="D1499" s="27"/>
      <c r="E1499" s="27"/>
      <c r="F1499" s="27"/>
      <c r="G1499" s="27"/>
      <c r="H1499" s="27"/>
      <c r="I1499" s="27"/>
      <c r="J1499" s="27"/>
    </row>
    <row r="1500" spans="1:10" x14ac:dyDescent="0.25">
      <c r="A1500" s="27"/>
      <c r="B1500" s="27"/>
      <c r="C1500" s="27"/>
      <c r="D1500" s="27"/>
      <c r="E1500" s="27"/>
      <c r="F1500" s="27"/>
      <c r="G1500" s="27"/>
      <c r="H1500" s="27"/>
      <c r="I1500" s="27"/>
      <c r="J1500" s="27"/>
    </row>
    <row r="1501" spans="1:10" x14ac:dyDescent="0.25">
      <c r="A1501" s="27"/>
      <c r="B1501" s="27"/>
      <c r="C1501" s="27"/>
      <c r="D1501" s="27"/>
      <c r="E1501" s="27"/>
      <c r="F1501" s="27"/>
      <c r="G1501" s="27"/>
      <c r="H1501" s="27"/>
      <c r="I1501" s="27"/>
      <c r="J1501" s="27"/>
    </row>
    <row r="1502" spans="1:10" x14ac:dyDescent="0.25">
      <c r="A1502" s="27"/>
      <c r="B1502" s="27"/>
      <c r="C1502" s="27"/>
      <c r="D1502" s="27"/>
      <c r="E1502" s="27"/>
      <c r="F1502" s="27"/>
      <c r="G1502" s="27"/>
      <c r="H1502" s="27"/>
      <c r="I1502" s="27"/>
      <c r="J1502" s="27"/>
    </row>
    <row r="1503" spans="1:10" x14ac:dyDescent="0.25">
      <c r="A1503" s="27"/>
      <c r="B1503" s="27"/>
      <c r="C1503" s="27"/>
      <c r="D1503" s="27"/>
      <c r="E1503" s="27"/>
      <c r="F1503" s="27"/>
      <c r="G1503" s="27"/>
      <c r="H1503" s="27"/>
      <c r="I1503" s="27"/>
      <c r="J1503" s="27"/>
    </row>
    <row r="1504" spans="1:10" x14ac:dyDescent="0.25">
      <c r="A1504" s="27"/>
      <c r="B1504" s="27"/>
      <c r="C1504" s="27"/>
      <c r="D1504" s="27"/>
      <c r="E1504" s="27"/>
      <c r="F1504" s="27"/>
      <c r="G1504" s="27"/>
      <c r="H1504" s="27"/>
      <c r="I1504" s="27"/>
      <c r="J1504" s="27"/>
    </row>
    <row r="1505" spans="1:10" x14ac:dyDescent="0.25">
      <c r="A1505" s="27"/>
      <c r="B1505" s="27"/>
      <c r="C1505" s="27"/>
      <c r="D1505" s="27"/>
      <c r="E1505" s="27"/>
      <c r="F1505" s="27"/>
      <c r="G1505" s="27"/>
      <c r="H1505" s="27"/>
      <c r="I1505" s="27"/>
      <c r="J1505" s="27"/>
    </row>
    <row r="1506" spans="1:10" x14ac:dyDescent="0.25">
      <c r="A1506" s="27"/>
      <c r="B1506" s="27"/>
      <c r="C1506" s="27"/>
      <c r="D1506" s="27"/>
      <c r="E1506" s="27"/>
      <c r="F1506" s="27"/>
      <c r="G1506" s="27"/>
      <c r="H1506" s="27"/>
      <c r="I1506" s="27"/>
      <c r="J1506" s="27"/>
    </row>
    <row r="1507" spans="1:10" x14ac:dyDescent="0.25">
      <c r="A1507" s="27"/>
      <c r="B1507" s="27"/>
      <c r="C1507" s="27"/>
      <c r="D1507" s="27"/>
      <c r="E1507" s="27"/>
      <c r="F1507" s="27"/>
      <c r="G1507" s="27"/>
      <c r="H1507" s="27"/>
      <c r="I1507" s="27"/>
      <c r="J1507" s="27"/>
    </row>
    <row r="1508" spans="1:10" x14ac:dyDescent="0.25">
      <c r="A1508" s="27"/>
      <c r="B1508" s="27"/>
      <c r="C1508" s="27"/>
      <c r="D1508" s="27"/>
      <c r="E1508" s="27"/>
      <c r="F1508" s="27"/>
      <c r="G1508" s="27"/>
      <c r="H1508" s="27"/>
      <c r="I1508" s="27"/>
      <c r="J1508" s="27"/>
    </row>
    <row r="1509" spans="1:10" x14ac:dyDescent="0.25">
      <c r="A1509" s="27"/>
      <c r="B1509" s="27"/>
      <c r="C1509" s="27"/>
      <c r="D1509" s="27"/>
      <c r="E1509" s="27"/>
      <c r="F1509" s="27"/>
      <c r="G1509" s="27"/>
      <c r="H1509" s="27"/>
      <c r="I1509" s="27"/>
      <c r="J1509" s="27"/>
    </row>
    <row r="1510" spans="1:10" x14ac:dyDescent="0.25">
      <c r="A1510" s="27"/>
      <c r="B1510" s="27"/>
      <c r="C1510" s="27"/>
      <c r="D1510" s="27"/>
      <c r="E1510" s="27"/>
      <c r="F1510" s="27"/>
      <c r="G1510" s="27"/>
      <c r="H1510" s="27"/>
      <c r="I1510" s="27"/>
      <c r="J1510" s="27"/>
    </row>
    <row r="1511" spans="1:10" x14ac:dyDescent="0.25">
      <c r="A1511" s="27"/>
      <c r="B1511" s="27"/>
      <c r="C1511" s="27"/>
      <c r="D1511" s="27"/>
      <c r="E1511" s="27"/>
      <c r="F1511" s="27"/>
      <c r="G1511" s="27"/>
      <c r="H1511" s="27"/>
      <c r="I1511" s="27"/>
      <c r="J1511" s="27"/>
    </row>
    <row r="1512" spans="1:10" x14ac:dyDescent="0.25">
      <c r="A1512" s="27"/>
      <c r="B1512" s="27"/>
      <c r="C1512" s="27"/>
      <c r="D1512" s="27"/>
      <c r="E1512" s="27"/>
      <c r="F1512" s="27"/>
      <c r="G1512" s="27"/>
      <c r="H1512" s="27"/>
      <c r="I1512" s="27"/>
      <c r="J1512" s="27"/>
    </row>
    <row r="1513" spans="1:10" x14ac:dyDescent="0.25">
      <c r="A1513" s="27"/>
      <c r="B1513" s="27"/>
      <c r="C1513" s="27"/>
      <c r="D1513" s="27"/>
      <c r="E1513" s="27"/>
      <c r="F1513" s="27"/>
      <c r="G1513" s="27"/>
      <c r="H1513" s="27"/>
      <c r="I1513" s="27"/>
      <c r="J1513" s="27"/>
    </row>
    <row r="1514" spans="1:10" x14ac:dyDescent="0.25">
      <c r="A1514" s="27"/>
      <c r="B1514" s="27"/>
      <c r="C1514" s="27"/>
      <c r="D1514" s="27"/>
      <c r="E1514" s="27"/>
      <c r="F1514" s="27"/>
      <c r="G1514" s="27"/>
      <c r="H1514" s="27"/>
      <c r="I1514" s="27"/>
      <c r="J1514" s="27"/>
    </row>
    <row r="1515" spans="1:10" x14ac:dyDescent="0.25">
      <c r="A1515" s="27"/>
      <c r="B1515" s="27"/>
      <c r="C1515" s="27"/>
      <c r="D1515" s="27"/>
      <c r="E1515" s="27"/>
      <c r="F1515" s="27"/>
      <c r="G1515" s="27"/>
      <c r="H1515" s="27"/>
      <c r="I1515" s="27"/>
      <c r="J1515" s="27"/>
    </row>
    <row r="1516" spans="1:10" x14ac:dyDescent="0.25">
      <c r="A1516" s="27"/>
      <c r="B1516" s="27"/>
      <c r="C1516" s="27"/>
      <c r="D1516" s="27"/>
      <c r="E1516" s="27"/>
      <c r="F1516" s="27"/>
      <c r="G1516" s="27"/>
      <c r="H1516" s="27"/>
      <c r="I1516" s="27"/>
      <c r="J1516" s="27"/>
    </row>
    <row r="1517" spans="1:10" x14ac:dyDescent="0.25">
      <c r="A1517" s="27"/>
      <c r="B1517" s="27"/>
      <c r="C1517" s="27"/>
      <c r="D1517" s="27"/>
      <c r="E1517" s="27"/>
      <c r="F1517" s="27"/>
      <c r="G1517" s="27"/>
      <c r="H1517" s="27"/>
      <c r="I1517" s="27"/>
      <c r="J1517" s="27"/>
    </row>
    <row r="1518" spans="1:10" x14ac:dyDescent="0.25">
      <c r="A1518" s="27"/>
      <c r="B1518" s="27"/>
      <c r="C1518" s="27"/>
      <c r="D1518" s="27"/>
      <c r="E1518" s="27"/>
      <c r="F1518" s="27"/>
      <c r="G1518" s="27"/>
      <c r="H1518" s="27"/>
      <c r="I1518" s="27"/>
      <c r="J1518" s="27"/>
    </row>
    <row r="1519" spans="1:10" x14ac:dyDescent="0.25">
      <c r="A1519" s="27"/>
      <c r="B1519" s="27"/>
      <c r="C1519" s="27"/>
      <c r="D1519" s="27"/>
      <c r="E1519" s="27"/>
      <c r="F1519" s="27"/>
      <c r="G1519" s="27"/>
      <c r="H1519" s="27"/>
      <c r="I1519" s="27"/>
      <c r="J1519" s="27"/>
    </row>
    <row r="1520" spans="1:10" x14ac:dyDescent="0.25">
      <c r="A1520" s="27"/>
      <c r="B1520" s="27"/>
      <c r="C1520" s="27"/>
      <c r="D1520" s="27"/>
      <c r="E1520" s="27"/>
      <c r="F1520" s="27"/>
      <c r="G1520" s="27"/>
      <c r="H1520" s="27"/>
      <c r="I1520" s="27"/>
      <c r="J1520" s="27"/>
    </row>
    <row r="1521" spans="1:10" x14ac:dyDescent="0.25">
      <c r="A1521" s="27"/>
      <c r="B1521" s="27"/>
      <c r="C1521" s="27"/>
      <c r="D1521" s="27"/>
      <c r="E1521" s="27"/>
      <c r="F1521" s="27"/>
      <c r="G1521" s="27"/>
      <c r="H1521" s="27"/>
      <c r="I1521" s="27"/>
      <c r="J1521" s="27"/>
    </row>
    <row r="1522" spans="1:10" x14ac:dyDescent="0.25">
      <c r="A1522" s="27"/>
      <c r="B1522" s="27"/>
      <c r="C1522" s="27"/>
      <c r="D1522" s="27"/>
      <c r="E1522" s="27"/>
      <c r="F1522" s="27"/>
      <c r="G1522" s="27"/>
      <c r="H1522" s="27"/>
      <c r="I1522" s="27"/>
      <c r="J1522" s="27"/>
    </row>
    <row r="1523" spans="1:10" x14ac:dyDescent="0.25">
      <c r="A1523" s="27"/>
      <c r="B1523" s="27"/>
      <c r="C1523" s="27"/>
      <c r="D1523" s="27"/>
      <c r="E1523" s="27"/>
      <c r="F1523" s="27"/>
      <c r="G1523" s="27"/>
      <c r="H1523" s="27"/>
      <c r="I1523" s="27"/>
      <c r="J1523" s="27"/>
    </row>
    <row r="1524" spans="1:10" x14ac:dyDescent="0.25">
      <c r="A1524" s="27"/>
      <c r="B1524" s="27"/>
      <c r="C1524" s="27"/>
      <c r="D1524" s="27"/>
      <c r="E1524" s="27"/>
      <c r="F1524" s="27"/>
      <c r="G1524" s="27"/>
      <c r="H1524" s="27"/>
      <c r="I1524" s="27"/>
      <c r="J1524" s="27"/>
    </row>
    <row r="1525" spans="1:10" x14ac:dyDescent="0.25">
      <c r="A1525" s="27"/>
      <c r="B1525" s="27"/>
      <c r="C1525" s="27"/>
      <c r="D1525" s="27"/>
      <c r="E1525" s="27"/>
      <c r="F1525" s="27"/>
      <c r="G1525" s="27"/>
      <c r="H1525" s="27"/>
      <c r="I1525" s="27"/>
      <c r="J1525" s="27"/>
    </row>
    <row r="1526" spans="1:10" x14ac:dyDescent="0.25">
      <c r="A1526" s="27"/>
      <c r="B1526" s="27"/>
      <c r="C1526" s="27"/>
      <c r="D1526" s="27"/>
      <c r="E1526" s="27"/>
      <c r="F1526" s="27"/>
      <c r="G1526" s="27"/>
      <c r="H1526" s="27"/>
      <c r="I1526" s="27"/>
      <c r="J1526" s="27"/>
    </row>
    <row r="1527" spans="1:10" x14ac:dyDescent="0.25">
      <c r="A1527" s="27"/>
      <c r="B1527" s="27"/>
      <c r="C1527" s="27"/>
      <c r="D1527" s="27"/>
      <c r="E1527" s="27"/>
      <c r="F1527" s="27"/>
      <c r="G1527" s="27"/>
      <c r="H1527" s="27"/>
      <c r="I1527" s="27"/>
      <c r="J1527" s="27"/>
    </row>
    <row r="1528" spans="1:10" x14ac:dyDescent="0.25">
      <c r="A1528" s="27"/>
      <c r="B1528" s="27"/>
      <c r="C1528" s="27"/>
      <c r="D1528" s="27"/>
      <c r="E1528" s="27"/>
      <c r="F1528" s="27"/>
      <c r="G1528" s="27"/>
      <c r="H1528" s="27"/>
      <c r="I1528" s="27"/>
      <c r="J1528" s="27"/>
    </row>
    <row r="1529" spans="1:10" x14ac:dyDescent="0.25">
      <c r="A1529" s="27"/>
      <c r="B1529" s="27"/>
      <c r="C1529" s="27"/>
      <c r="D1529" s="27"/>
      <c r="E1529" s="27"/>
      <c r="F1529" s="27"/>
      <c r="G1529" s="27"/>
      <c r="H1529" s="27"/>
      <c r="I1529" s="27"/>
      <c r="J1529" s="27"/>
    </row>
    <row r="1530" spans="1:10" x14ac:dyDescent="0.25">
      <c r="A1530" s="27"/>
      <c r="B1530" s="27"/>
      <c r="C1530" s="27"/>
      <c r="D1530" s="27"/>
      <c r="E1530" s="27"/>
      <c r="F1530" s="27"/>
      <c r="G1530" s="27"/>
      <c r="H1530" s="27"/>
      <c r="I1530" s="27"/>
      <c r="J1530" s="27"/>
    </row>
    <row r="1531" spans="1:10" x14ac:dyDescent="0.25">
      <c r="A1531" s="27"/>
      <c r="B1531" s="27"/>
      <c r="C1531" s="27"/>
      <c r="D1531" s="27"/>
      <c r="E1531" s="27"/>
      <c r="F1531" s="27"/>
      <c r="G1531" s="27"/>
      <c r="H1531" s="27"/>
      <c r="I1531" s="27"/>
      <c r="J1531" s="27"/>
    </row>
    <row r="1532" spans="1:10" x14ac:dyDescent="0.25">
      <c r="A1532" s="27"/>
      <c r="B1532" s="27"/>
      <c r="C1532" s="27"/>
      <c r="D1532" s="27"/>
      <c r="E1532" s="27"/>
      <c r="F1532" s="27"/>
      <c r="G1532" s="27"/>
      <c r="H1532" s="27"/>
      <c r="I1532" s="27"/>
      <c r="J1532" s="27"/>
    </row>
    <row r="1533" spans="1:10" x14ac:dyDescent="0.25">
      <c r="A1533" s="27"/>
      <c r="B1533" s="27"/>
      <c r="C1533" s="27"/>
      <c r="D1533" s="27"/>
      <c r="E1533" s="27"/>
      <c r="F1533" s="27"/>
      <c r="G1533" s="27"/>
      <c r="H1533" s="27"/>
      <c r="I1533" s="27"/>
      <c r="J1533" s="27"/>
    </row>
    <row r="1534" spans="1:10" x14ac:dyDescent="0.25">
      <c r="A1534" s="27"/>
      <c r="B1534" s="27"/>
      <c r="C1534" s="27"/>
      <c r="D1534" s="27"/>
      <c r="E1534" s="27"/>
      <c r="F1534" s="27"/>
      <c r="G1534" s="27"/>
      <c r="H1534" s="27"/>
      <c r="I1534" s="27"/>
      <c r="J1534" s="27"/>
    </row>
    <row r="1535" spans="1:10" x14ac:dyDescent="0.25">
      <c r="A1535" s="27"/>
      <c r="B1535" s="27"/>
      <c r="C1535" s="27"/>
      <c r="D1535" s="27"/>
      <c r="E1535" s="27"/>
      <c r="F1535" s="27"/>
      <c r="G1535" s="27"/>
      <c r="H1535" s="27"/>
      <c r="I1535" s="27"/>
      <c r="J1535" s="27"/>
    </row>
    <row r="1536" spans="1:10" x14ac:dyDescent="0.25">
      <c r="A1536" s="27"/>
      <c r="B1536" s="27"/>
      <c r="C1536" s="27"/>
      <c r="D1536" s="27"/>
      <c r="E1536" s="27"/>
      <c r="F1536" s="27"/>
      <c r="G1536" s="27"/>
      <c r="H1536" s="27"/>
      <c r="I1536" s="27"/>
      <c r="J1536" s="27"/>
    </row>
    <row r="1537" spans="1:10" x14ac:dyDescent="0.25">
      <c r="A1537" s="27"/>
      <c r="B1537" s="27"/>
      <c r="C1537" s="27"/>
      <c r="D1537" s="27"/>
      <c r="E1537" s="27"/>
      <c r="F1537" s="27"/>
      <c r="G1537" s="27"/>
      <c r="H1537" s="27"/>
      <c r="I1537" s="27"/>
      <c r="J1537" s="27"/>
    </row>
    <row r="1538" spans="1:10" x14ac:dyDescent="0.25">
      <c r="A1538" s="27"/>
      <c r="B1538" s="27"/>
      <c r="C1538" s="27"/>
      <c r="D1538" s="27"/>
      <c r="E1538" s="27"/>
      <c r="F1538" s="27"/>
      <c r="G1538" s="27"/>
      <c r="H1538" s="27"/>
      <c r="I1538" s="27"/>
      <c r="J1538" s="27"/>
    </row>
    <row r="1539" spans="1:10" x14ac:dyDescent="0.25">
      <c r="A1539" s="27"/>
      <c r="B1539" s="27"/>
      <c r="C1539" s="27"/>
      <c r="D1539" s="27"/>
      <c r="E1539" s="27"/>
      <c r="F1539" s="27"/>
      <c r="G1539" s="27"/>
      <c r="H1539" s="27"/>
      <c r="I1539" s="27"/>
      <c r="J1539" s="27"/>
    </row>
    <row r="1540" spans="1:10" x14ac:dyDescent="0.25">
      <c r="A1540" s="27"/>
      <c r="B1540" s="27"/>
      <c r="C1540" s="27"/>
      <c r="D1540" s="27"/>
      <c r="E1540" s="27"/>
      <c r="F1540" s="27"/>
      <c r="G1540" s="27"/>
      <c r="H1540" s="27"/>
      <c r="I1540" s="27"/>
      <c r="J1540" s="27"/>
    </row>
    <row r="1541" spans="1:10" x14ac:dyDescent="0.25">
      <c r="A1541" s="27"/>
      <c r="B1541" s="27"/>
      <c r="C1541" s="27"/>
      <c r="D1541" s="27"/>
      <c r="E1541" s="27"/>
      <c r="F1541" s="27"/>
      <c r="G1541" s="27"/>
      <c r="H1541" s="27"/>
      <c r="I1541" s="27"/>
      <c r="J1541" s="27"/>
    </row>
    <row r="1542" spans="1:10" x14ac:dyDescent="0.25">
      <c r="A1542" s="27"/>
      <c r="B1542" s="27"/>
      <c r="C1542" s="27"/>
      <c r="D1542" s="27"/>
      <c r="E1542" s="27"/>
      <c r="F1542" s="27"/>
      <c r="G1542" s="27"/>
      <c r="H1542" s="27"/>
      <c r="I1542" s="27"/>
      <c r="J1542" s="27"/>
    </row>
    <row r="1543" spans="1:10" x14ac:dyDescent="0.25">
      <c r="A1543" s="27"/>
      <c r="B1543" s="27"/>
      <c r="C1543" s="27"/>
      <c r="D1543" s="27"/>
      <c r="E1543" s="27"/>
      <c r="F1543" s="27"/>
      <c r="G1543" s="27"/>
      <c r="H1543" s="27"/>
      <c r="I1543" s="27"/>
      <c r="J1543" s="27"/>
    </row>
    <row r="1544" spans="1:10" x14ac:dyDescent="0.25">
      <c r="A1544" s="27"/>
      <c r="B1544" s="27"/>
      <c r="C1544" s="27"/>
      <c r="D1544" s="27"/>
      <c r="E1544" s="27"/>
      <c r="F1544" s="27"/>
      <c r="G1544" s="27"/>
      <c r="H1544" s="27"/>
      <c r="I1544" s="27"/>
      <c r="J1544" s="27"/>
    </row>
    <row r="1545" spans="1:10" x14ac:dyDescent="0.25">
      <c r="A1545" s="27"/>
      <c r="B1545" s="27"/>
      <c r="C1545" s="27"/>
      <c r="D1545" s="27"/>
      <c r="E1545" s="27"/>
      <c r="F1545" s="27"/>
      <c r="G1545" s="27"/>
      <c r="H1545" s="27"/>
      <c r="I1545" s="27"/>
      <c r="J1545" s="27"/>
    </row>
    <row r="1546" spans="1:10" x14ac:dyDescent="0.25">
      <c r="A1546" s="27"/>
      <c r="B1546" s="27"/>
      <c r="C1546" s="27"/>
      <c r="D1546" s="27"/>
      <c r="E1546" s="27"/>
      <c r="F1546" s="27"/>
      <c r="G1546" s="27"/>
      <c r="H1546" s="27"/>
      <c r="I1546" s="27"/>
      <c r="J1546" s="27"/>
    </row>
    <row r="1547" spans="1:10" x14ac:dyDescent="0.25">
      <c r="A1547" s="27"/>
      <c r="B1547" s="27"/>
      <c r="C1547" s="27"/>
      <c r="D1547" s="27"/>
      <c r="E1547" s="27"/>
      <c r="F1547" s="27"/>
      <c r="G1547" s="27"/>
      <c r="H1547" s="27"/>
      <c r="I1547" s="27"/>
      <c r="J1547" s="27"/>
    </row>
    <row r="1548" spans="1:10" x14ac:dyDescent="0.25">
      <c r="A1548" s="27"/>
      <c r="B1548" s="27"/>
      <c r="C1548" s="27"/>
      <c r="D1548" s="27"/>
      <c r="E1548" s="27"/>
      <c r="F1548" s="27"/>
      <c r="G1548" s="27"/>
      <c r="H1548" s="27"/>
      <c r="I1548" s="27"/>
      <c r="J1548" s="27"/>
    </row>
    <row r="1549" spans="1:10" x14ac:dyDescent="0.25">
      <c r="A1549" s="27"/>
      <c r="B1549" s="27"/>
      <c r="C1549" s="27"/>
      <c r="D1549" s="27"/>
      <c r="E1549" s="27"/>
      <c r="F1549" s="27"/>
      <c r="G1549" s="27"/>
      <c r="H1549" s="27"/>
      <c r="I1549" s="27"/>
      <c r="J1549" s="27"/>
    </row>
    <row r="1550" spans="1:10" x14ac:dyDescent="0.25">
      <c r="A1550" s="27"/>
      <c r="B1550" s="27"/>
      <c r="C1550" s="27"/>
      <c r="D1550" s="27"/>
      <c r="E1550" s="27"/>
      <c r="F1550" s="27"/>
      <c r="G1550" s="27"/>
      <c r="H1550" s="27"/>
      <c r="I1550" s="27"/>
      <c r="J1550" s="27"/>
    </row>
    <row r="1551" spans="1:10" x14ac:dyDescent="0.25">
      <c r="A1551" s="27"/>
      <c r="B1551" s="27"/>
      <c r="C1551" s="27"/>
      <c r="D1551" s="27"/>
      <c r="E1551" s="27"/>
      <c r="F1551" s="27"/>
      <c r="G1551" s="27"/>
      <c r="H1551" s="27"/>
      <c r="I1551" s="27"/>
      <c r="J1551" s="27"/>
    </row>
    <row r="1552" spans="1:10" x14ac:dyDescent="0.25">
      <c r="A1552" s="27"/>
      <c r="B1552" s="27"/>
      <c r="C1552" s="27"/>
      <c r="D1552" s="27"/>
      <c r="E1552" s="27"/>
      <c r="F1552" s="27"/>
      <c r="G1552" s="27"/>
      <c r="H1552" s="27"/>
      <c r="I1552" s="27"/>
      <c r="J1552" s="27"/>
    </row>
    <row r="1553" spans="1:10" x14ac:dyDescent="0.25">
      <c r="A1553" s="27"/>
      <c r="B1553" s="27"/>
      <c r="C1553" s="27"/>
      <c r="D1553" s="27"/>
      <c r="E1553" s="27"/>
      <c r="F1553" s="27"/>
      <c r="G1553" s="27"/>
      <c r="H1553" s="27"/>
      <c r="I1553" s="27"/>
      <c r="J1553" s="27"/>
    </row>
    <row r="1554" spans="1:10" x14ac:dyDescent="0.25">
      <c r="A1554" s="27"/>
      <c r="B1554" s="27"/>
      <c r="C1554" s="27"/>
      <c r="D1554" s="27"/>
      <c r="E1554" s="27"/>
      <c r="F1554" s="27"/>
      <c r="G1554" s="27"/>
      <c r="H1554" s="27"/>
      <c r="I1554" s="27"/>
      <c r="J1554" s="27"/>
    </row>
    <row r="1555" spans="1:10" x14ac:dyDescent="0.25">
      <c r="A1555" s="27"/>
      <c r="B1555" s="27"/>
      <c r="C1555" s="27"/>
      <c r="D1555" s="27"/>
      <c r="E1555" s="27"/>
      <c r="F1555" s="27"/>
      <c r="G1555" s="27"/>
      <c r="H1555" s="27"/>
      <c r="I1555" s="27"/>
      <c r="J1555" s="27"/>
    </row>
    <row r="1556" spans="1:10" x14ac:dyDescent="0.25">
      <c r="A1556" s="27"/>
      <c r="B1556" s="27"/>
      <c r="C1556" s="27"/>
      <c r="D1556" s="27"/>
      <c r="E1556" s="27"/>
      <c r="F1556" s="27"/>
      <c r="G1556" s="27"/>
      <c r="H1556" s="27"/>
      <c r="I1556" s="27"/>
      <c r="J1556" s="27"/>
    </row>
    <row r="1557" spans="1:10" x14ac:dyDescent="0.25">
      <c r="A1557" s="27"/>
      <c r="B1557" s="27"/>
      <c r="C1557" s="27"/>
      <c r="D1557" s="27"/>
      <c r="E1557" s="27"/>
      <c r="F1557" s="27"/>
      <c r="G1557" s="27"/>
      <c r="H1557" s="27"/>
      <c r="I1557" s="27"/>
      <c r="J1557" s="27"/>
    </row>
    <row r="1558" spans="1:10" x14ac:dyDescent="0.25">
      <c r="A1558" s="27"/>
      <c r="B1558" s="27"/>
      <c r="C1558" s="27"/>
      <c r="D1558" s="27"/>
      <c r="E1558" s="27"/>
      <c r="F1558" s="27"/>
      <c r="G1558" s="27"/>
      <c r="H1558" s="27"/>
      <c r="I1558" s="27"/>
      <c r="J1558" s="27"/>
    </row>
    <row r="1559" spans="1:10" x14ac:dyDescent="0.25">
      <c r="A1559" s="27"/>
      <c r="B1559" s="27"/>
      <c r="C1559" s="27"/>
      <c r="D1559" s="27"/>
      <c r="E1559" s="27"/>
      <c r="F1559" s="27"/>
      <c r="G1559" s="27"/>
      <c r="H1559" s="27"/>
      <c r="I1559" s="27"/>
      <c r="J1559" s="27"/>
    </row>
    <row r="1560" spans="1:10" x14ac:dyDescent="0.25">
      <c r="A1560" s="27"/>
      <c r="B1560" s="27"/>
      <c r="C1560" s="27"/>
      <c r="D1560" s="27"/>
      <c r="E1560" s="27"/>
      <c r="F1560" s="27"/>
      <c r="G1560" s="27"/>
      <c r="H1560" s="27"/>
      <c r="I1560" s="27"/>
      <c r="J1560" s="27"/>
    </row>
    <row r="1561" spans="1:10" x14ac:dyDescent="0.25">
      <c r="A1561" s="27"/>
      <c r="B1561" s="27"/>
      <c r="C1561" s="27"/>
      <c r="D1561" s="27"/>
      <c r="E1561" s="27"/>
      <c r="F1561" s="27"/>
      <c r="G1561" s="27"/>
      <c r="H1561" s="27"/>
      <c r="I1561" s="27"/>
      <c r="J1561" s="27"/>
    </row>
    <row r="1562" spans="1:10" x14ac:dyDescent="0.25">
      <c r="A1562" s="27"/>
      <c r="B1562" s="27"/>
      <c r="C1562" s="27"/>
      <c r="D1562" s="27"/>
      <c r="E1562" s="27"/>
      <c r="F1562" s="27"/>
      <c r="G1562" s="27"/>
      <c r="H1562" s="27"/>
      <c r="I1562" s="27"/>
      <c r="J1562" s="27"/>
    </row>
    <row r="1563" spans="1:10" x14ac:dyDescent="0.25">
      <c r="A1563" s="27"/>
      <c r="B1563" s="27"/>
      <c r="C1563" s="27"/>
      <c r="D1563" s="27"/>
      <c r="E1563" s="27"/>
      <c r="F1563" s="27"/>
      <c r="G1563" s="27"/>
      <c r="H1563" s="27"/>
      <c r="I1563" s="27"/>
      <c r="J1563" s="27"/>
    </row>
    <row r="1564" spans="1:10" x14ac:dyDescent="0.25">
      <c r="A1564" s="27"/>
      <c r="B1564" s="27"/>
      <c r="C1564" s="27"/>
      <c r="D1564" s="27"/>
      <c r="E1564" s="27"/>
      <c r="F1564" s="27"/>
      <c r="G1564" s="27"/>
      <c r="H1564" s="27"/>
      <c r="I1564" s="27"/>
      <c r="J1564" s="27"/>
    </row>
    <row r="1565" spans="1:10" x14ac:dyDescent="0.25">
      <c r="A1565" s="27"/>
      <c r="B1565" s="27"/>
      <c r="C1565" s="27"/>
      <c r="D1565" s="27"/>
      <c r="E1565" s="27"/>
      <c r="F1565" s="27"/>
      <c r="G1565" s="27"/>
      <c r="H1565" s="27"/>
      <c r="I1565" s="27"/>
      <c r="J1565" s="27"/>
    </row>
    <row r="1566" spans="1:10" x14ac:dyDescent="0.25">
      <c r="A1566" s="27"/>
      <c r="B1566" s="27"/>
      <c r="C1566" s="27"/>
      <c r="D1566" s="27"/>
      <c r="E1566" s="27"/>
      <c r="F1566" s="27"/>
      <c r="G1566" s="27"/>
      <c r="H1566" s="27"/>
      <c r="I1566" s="27"/>
      <c r="J1566" s="27"/>
    </row>
    <row r="1567" spans="1:10" x14ac:dyDescent="0.25">
      <c r="A1567" s="27"/>
      <c r="B1567" s="27"/>
      <c r="C1567" s="27"/>
      <c r="D1567" s="27"/>
      <c r="E1567" s="27"/>
      <c r="F1567" s="27"/>
      <c r="G1567" s="27"/>
      <c r="H1567" s="27"/>
      <c r="I1567" s="27"/>
      <c r="J1567" s="27"/>
    </row>
    <row r="1568" spans="1:10" x14ac:dyDescent="0.25">
      <c r="A1568" s="27"/>
      <c r="B1568" s="27"/>
      <c r="C1568" s="27"/>
      <c r="D1568" s="27"/>
      <c r="E1568" s="27"/>
      <c r="F1568" s="27"/>
      <c r="G1568" s="27"/>
      <c r="H1568" s="27"/>
      <c r="I1568" s="27"/>
      <c r="J1568" s="27"/>
    </row>
    <row r="1569" spans="1:10" x14ac:dyDescent="0.25">
      <c r="A1569" s="27"/>
      <c r="B1569" s="27"/>
      <c r="C1569" s="27"/>
      <c r="D1569" s="27"/>
      <c r="E1569" s="27"/>
      <c r="F1569" s="27"/>
      <c r="G1569" s="27"/>
      <c r="H1569" s="27"/>
      <c r="I1569" s="27"/>
      <c r="J1569" s="27"/>
    </row>
    <row r="1570" spans="1:10" x14ac:dyDescent="0.25">
      <c r="A1570" s="27"/>
      <c r="B1570" s="27"/>
      <c r="C1570" s="27"/>
      <c r="D1570" s="27"/>
      <c r="E1570" s="27"/>
      <c r="F1570" s="27"/>
      <c r="G1570" s="27"/>
      <c r="H1570" s="27"/>
      <c r="I1570" s="27"/>
      <c r="J1570" s="27"/>
    </row>
    <row r="1571" spans="1:10" x14ac:dyDescent="0.25">
      <c r="A1571" s="27"/>
      <c r="B1571" s="27"/>
      <c r="C1571" s="27"/>
      <c r="D1571" s="27"/>
      <c r="E1571" s="27"/>
      <c r="F1571" s="27"/>
      <c r="G1571" s="27"/>
      <c r="H1571" s="27"/>
      <c r="I1571" s="27"/>
      <c r="J1571" s="27"/>
    </row>
    <row r="1572" spans="1:10" x14ac:dyDescent="0.25">
      <c r="A1572" s="27"/>
      <c r="B1572" s="27"/>
      <c r="C1572" s="27"/>
      <c r="D1572" s="27"/>
      <c r="E1572" s="27"/>
      <c r="F1572" s="27"/>
      <c r="G1572" s="27"/>
      <c r="H1572" s="27"/>
      <c r="I1572" s="27"/>
      <c r="J1572" s="27"/>
    </row>
    <row r="1573" spans="1:10" x14ac:dyDescent="0.25">
      <c r="A1573" s="27"/>
      <c r="B1573" s="27"/>
      <c r="C1573" s="27"/>
      <c r="D1573" s="27"/>
      <c r="E1573" s="27"/>
      <c r="F1573" s="27"/>
      <c r="G1573" s="27"/>
      <c r="H1573" s="27"/>
      <c r="I1573" s="27"/>
      <c r="J1573" s="27"/>
    </row>
    <row r="1574" spans="1:10" x14ac:dyDescent="0.25">
      <c r="A1574" s="27"/>
      <c r="B1574" s="27"/>
      <c r="C1574" s="27"/>
      <c r="D1574" s="27"/>
      <c r="E1574" s="27"/>
      <c r="F1574" s="27"/>
      <c r="G1574" s="27"/>
      <c r="H1574" s="27"/>
      <c r="I1574" s="27"/>
      <c r="J1574" s="27"/>
    </row>
    <row r="1575" spans="1:10" x14ac:dyDescent="0.25">
      <c r="A1575" s="27"/>
      <c r="B1575" s="27"/>
      <c r="C1575" s="27"/>
      <c r="D1575" s="27"/>
      <c r="E1575" s="27"/>
      <c r="F1575" s="27"/>
      <c r="G1575" s="27"/>
      <c r="H1575" s="27"/>
      <c r="I1575" s="27"/>
      <c r="J1575" s="27"/>
    </row>
    <row r="1576" spans="1:10" x14ac:dyDescent="0.25">
      <c r="A1576" s="27"/>
      <c r="B1576" s="27"/>
      <c r="C1576" s="27"/>
      <c r="D1576" s="27"/>
      <c r="E1576" s="27"/>
      <c r="F1576" s="27"/>
      <c r="G1576" s="27"/>
      <c r="H1576" s="27"/>
      <c r="I1576" s="27"/>
      <c r="J1576" s="27"/>
    </row>
    <row r="1577" spans="1:10" x14ac:dyDescent="0.25">
      <c r="A1577" s="27"/>
      <c r="B1577" s="27"/>
      <c r="C1577" s="27"/>
      <c r="D1577" s="27"/>
      <c r="E1577" s="27"/>
      <c r="F1577" s="27"/>
      <c r="G1577" s="27"/>
      <c r="H1577" s="27"/>
      <c r="I1577" s="27"/>
      <c r="J1577" s="27"/>
    </row>
    <row r="1578" spans="1:10" x14ac:dyDescent="0.25">
      <c r="A1578" s="27"/>
      <c r="B1578" s="27"/>
      <c r="C1578" s="27"/>
      <c r="D1578" s="27"/>
      <c r="E1578" s="27"/>
      <c r="F1578" s="27"/>
      <c r="G1578" s="27"/>
      <c r="H1578" s="27"/>
      <c r="I1578" s="27"/>
      <c r="J1578" s="27"/>
    </row>
    <row r="1579" spans="1:10" x14ac:dyDescent="0.25">
      <c r="A1579" s="27"/>
      <c r="B1579" s="27"/>
      <c r="C1579" s="27"/>
      <c r="D1579" s="27"/>
      <c r="E1579" s="27"/>
      <c r="F1579" s="27"/>
      <c r="G1579" s="27"/>
      <c r="H1579" s="27"/>
      <c r="I1579" s="27"/>
      <c r="J1579" s="27"/>
    </row>
    <row r="1580" spans="1:10" x14ac:dyDescent="0.25">
      <c r="A1580" s="27"/>
      <c r="B1580" s="27"/>
      <c r="C1580" s="27"/>
      <c r="D1580" s="27"/>
      <c r="E1580" s="27"/>
      <c r="F1580" s="27"/>
      <c r="G1580" s="27"/>
      <c r="H1580" s="27"/>
      <c r="I1580" s="27"/>
      <c r="J1580" s="27"/>
    </row>
    <row r="1581" spans="1:10" x14ac:dyDescent="0.25">
      <c r="A1581" s="27"/>
      <c r="B1581" s="27"/>
      <c r="C1581" s="27"/>
      <c r="D1581" s="27"/>
      <c r="E1581" s="27"/>
      <c r="F1581" s="27"/>
      <c r="G1581" s="27"/>
      <c r="H1581" s="27"/>
      <c r="I1581" s="27"/>
      <c r="J1581" s="27"/>
    </row>
    <row r="1582" spans="1:10" x14ac:dyDescent="0.25">
      <c r="A1582" s="27"/>
      <c r="B1582" s="27"/>
      <c r="C1582" s="27"/>
      <c r="D1582" s="27"/>
      <c r="E1582" s="27"/>
      <c r="F1582" s="27"/>
      <c r="G1582" s="27"/>
      <c r="H1582" s="27"/>
      <c r="I1582" s="27"/>
      <c r="J1582" s="27"/>
    </row>
    <row r="1583" spans="1:10" x14ac:dyDescent="0.25">
      <c r="A1583" s="27"/>
      <c r="B1583" s="27"/>
      <c r="C1583" s="27"/>
      <c r="D1583" s="27"/>
      <c r="E1583" s="27"/>
      <c r="F1583" s="27"/>
      <c r="G1583" s="27"/>
      <c r="H1583" s="27"/>
      <c r="I1583" s="27"/>
      <c r="J1583" s="27"/>
    </row>
    <row r="1584" spans="1:10" x14ac:dyDescent="0.25">
      <c r="A1584" s="27"/>
      <c r="B1584" s="27"/>
      <c r="C1584" s="27"/>
      <c r="D1584" s="27"/>
      <c r="E1584" s="27"/>
      <c r="F1584" s="27"/>
      <c r="G1584" s="27"/>
      <c r="H1584" s="27"/>
      <c r="I1584" s="27"/>
      <c r="J1584" s="27"/>
    </row>
    <row r="1585" spans="1:10" x14ac:dyDescent="0.25">
      <c r="A1585" s="27"/>
      <c r="B1585" s="27"/>
      <c r="C1585" s="27"/>
      <c r="D1585" s="27"/>
      <c r="E1585" s="27"/>
      <c r="F1585" s="27"/>
      <c r="G1585" s="27"/>
      <c r="H1585" s="27"/>
      <c r="I1585" s="27"/>
      <c r="J1585" s="27"/>
    </row>
    <row r="1586" spans="1:10" x14ac:dyDescent="0.25">
      <c r="A1586" s="27"/>
      <c r="B1586" s="27"/>
      <c r="C1586" s="27"/>
      <c r="D1586" s="27"/>
      <c r="E1586" s="27"/>
      <c r="F1586" s="27"/>
      <c r="G1586" s="27"/>
      <c r="H1586" s="27"/>
      <c r="I1586" s="27"/>
      <c r="J1586" s="27"/>
    </row>
    <row r="1587" spans="1:10" x14ac:dyDescent="0.25">
      <c r="A1587" s="27"/>
      <c r="B1587" s="27"/>
      <c r="C1587" s="27"/>
      <c r="D1587" s="27"/>
      <c r="E1587" s="27"/>
      <c r="F1587" s="27"/>
      <c r="G1587" s="27"/>
      <c r="H1587" s="27"/>
      <c r="I1587" s="27"/>
      <c r="J1587" s="27"/>
    </row>
    <row r="1588" spans="1:10" x14ac:dyDescent="0.25">
      <c r="A1588" s="27"/>
      <c r="B1588" s="27"/>
      <c r="C1588" s="27"/>
      <c r="D1588" s="27"/>
      <c r="E1588" s="27"/>
      <c r="F1588" s="27"/>
      <c r="G1588" s="27"/>
      <c r="H1588" s="27"/>
      <c r="I1588" s="27"/>
      <c r="J1588" s="27"/>
    </row>
    <row r="1589" spans="1:10" x14ac:dyDescent="0.25">
      <c r="A1589" s="27"/>
      <c r="B1589" s="27"/>
      <c r="C1589" s="27"/>
      <c r="D1589" s="27"/>
      <c r="E1589" s="27"/>
      <c r="F1589" s="27"/>
      <c r="G1589" s="27"/>
      <c r="H1589" s="27"/>
      <c r="I1589" s="27"/>
      <c r="J1589" s="27"/>
    </row>
    <row r="1590" spans="1:10" x14ac:dyDescent="0.25">
      <c r="A1590" s="27"/>
      <c r="B1590" s="27"/>
      <c r="C1590" s="27"/>
      <c r="D1590" s="27"/>
      <c r="E1590" s="27"/>
      <c r="F1590" s="27"/>
      <c r="G1590" s="27"/>
      <c r="H1590" s="27"/>
      <c r="I1590" s="27"/>
      <c r="J1590" s="27"/>
    </row>
    <row r="1591" spans="1:10" x14ac:dyDescent="0.25">
      <c r="A1591" s="27"/>
      <c r="B1591" s="27"/>
      <c r="C1591" s="27"/>
      <c r="D1591" s="27"/>
      <c r="E1591" s="27"/>
      <c r="F1591" s="27"/>
      <c r="G1591" s="27"/>
      <c r="H1591" s="27"/>
      <c r="I1591" s="27"/>
      <c r="J1591" s="27"/>
    </row>
    <row r="1592" spans="1:10" x14ac:dyDescent="0.25">
      <c r="A1592" s="27"/>
      <c r="B1592" s="27"/>
      <c r="C1592" s="27"/>
      <c r="D1592" s="27"/>
      <c r="E1592" s="27"/>
      <c r="F1592" s="27"/>
      <c r="G1592" s="27"/>
      <c r="H1592" s="27"/>
      <c r="I1592" s="27"/>
      <c r="J1592" s="27"/>
    </row>
    <row r="1593" spans="1:10" x14ac:dyDescent="0.25">
      <c r="A1593" s="27"/>
      <c r="B1593" s="27"/>
      <c r="C1593" s="27"/>
      <c r="D1593" s="27"/>
      <c r="E1593" s="27"/>
      <c r="F1593" s="27"/>
      <c r="G1593" s="27"/>
      <c r="H1593" s="27"/>
      <c r="I1593" s="27"/>
      <c r="J1593" s="27"/>
    </row>
    <row r="1594" spans="1:10" x14ac:dyDescent="0.25">
      <c r="A1594" s="27"/>
      <c r="B1594" s="27"/>
      <c r="C1594" s="27"/>
      <c r="D1594" s="27"/>
      <c r="E1594" s="27"/>
      <c r="F1594" s="27"/>
      <c r="G1594" s="27"/>
      <c r="H1594" s="27"/>
      <c r="I1594" s="27"/>
      <c r="J1594" s="27"/>
    </row>
    <row r="1595" spans="1:10" x14ac:dyDescent="0.25">
      <c r="A1595" s="27"/>
      <c r="B1595" s="27"/>
      <c r="C1595" s="27"/>
      <c r="D1595" s="27"/>
      <c r="E1595" s="27"/>
      <c r="F1595" s="27"/>
      <c r="G1595" s="27"/>
      <c r="H1595" s="27"/>
      <c r="I1595" s="27"/>
      <c r="J1595" s="27"/>
    </row>
    <row r="1596" spans="1:10" x14ac:dyDescent="0.25">
      <c r="A1596" s="27"/>
      <c r="B1596" s="27"/>
      <c r="C1596" s="27"/>
      <c r="D1596" s="27"/>
      <c r="E1596" s="27"/>
      <c r="F1596" s="27"/>
      <c r="G1596" s="27"/>
      <c r="H1596" s="27"/>
      <c r="I1596" s="27"/>
      <c r="J1596" s="27"/>
    </row>
    <row r="1597" spans="1:10" x14ac:dyDescent="0.25">
      <c r="A1597" s="27"/>
      <c r="B1597" s="27"/>
      <c r="C1597" s="27"/>
      <c r="D1597" s="27"/>
      <c r="E1597" s="27"/>
      <c r="F1597" s="27"/>
      <c r="G1597" s="27"/>
      <c r="H1597" s="27"/>
      <c r="I1597" s="27"/>
      <c r="J1597" s="27"/>
    </row>
    <row r="1598" spans="1:10" x14ac:dyDescent="0.25">
      <c r="A1598" s="27"/>
      <c r="B1598" s="27"/>
      <c r="C1598" s="27"/>
      <c r="D1598" s="27"/>
      <c r="E1598" s="27"/>
      <c r="F1598" s="27"/>
      <c r="G1598" s="27"/>
      <c r="H1598" s="27"/>
      <c r="I1598" s="27"/>
      <c r="J1598" s="27"/>
    </row>
    <row r="1599" spans="1:10" x14ac:dyDescent="0.25">
      <c r="A1599" s="27"/>
      <c r="B1599" s="27"/>
      <c r="C1599" s="27"/>
      <c r="D1599" s="27"/>
      <c r="E1599" s="27"/>
      <c r="F1599" s="27"/>
      <c r="G1599" s="27"/>
      <c r="H1599" s="27"/>
      <c r="I1599" s="27"/>
      <c r="J1599" s="27"/>
    </row>
    <row r="1600" spans="1:10" x14ac:dyDescent="0.25">
      <c r="A1600" s="27"/>
      <c r="B1600" s="27"/>
      <c r="C1600" s="27"/>
      <c r="D1600" s="27"/>
      <c r="E1600" s="27"/>
      <c r="F1600" s="27"/>
      <c r="G1600" s="27"/>
      <c r="H1600" s="27"/>
      <c r="I1600" s="27"/>
      <c r="J1600" s="27"/>
    </row>
    <row r="1601" spans="1:10" x14ac:dyDescent="0.25">
      <c r="A1601" s="27"/>
      <c r="B1601" s="27"/>
      <c r="C1601" s="27"/>
      <c r="D1601" s="27"/>
      <c r="E1601" s="27"/>
      <c r="F1601" s="27"/>
      <c r="G1601" s="27"/>
      <c r="H1601" s="27"/>
      <c r="I1601" s="27"/>
      <c r="J1601" s="27"/>
    </row>
    <row r="1602" spans="1:10" x14ac:dyDescent="0.25">
      <c r="A1602" s="27"/>
      <c r="B1602" s="27"/>
      <c r="C1602" s="27"/>
      <c r="D1602" s="27"/>
      <c r="E1602" s="27"/>
      <c r="F1602" s="27"/>
      <c r="G1602" s="27"/>
      <c r="H1602" s="27"/>
      <c r="I1602" s="27"/>
      <c r="J1602" s="27"/>
    </row>
    <row r="1603" spans="1:10" x14ac:dyDescent="0.25">
      <c r="A1603" s="27"/>
      <c r="B1603" s="27"/>
      <c r="C1603" s="27"/>
      <c r="D1603" s="27"/>
      <c r="E1603" s="27"/>
      <c r="F1603" s="27"/>
      <c r="G1603" s="27"/>
      <c r="H1603" s="27"/>
      <c r="I1603" s="27"/>
      <c r="J1603" s="27"/>
    </row>
    <row r="1604" spans="1:10" x14ac:dyDescent="0.25">
      <c r="A1604" s="27"/>
      <c r="B1604" s="27"/>
      <c r="C1604" s="27"/>
      <c r="D1604" s="27"/>
      <c r="E1604" s="27"/>
      <c r="F1604" s="27"/>
      <c r="G1604" s="27"/>
      <c r="H1604" s="27"/>
      <c r="I1604" s="27"/>
      <c r="J1604" s="27"/>
    </row>
    <row r="1605" spans="1:10" x14ac:dyDescent="0.25">
      <c r="A1605" s="27"/>
      <c r="B1605" s="27"/>
      <c r="C1605" s="27"/>
      <c r="D1605" s="27"/>
      <c r="E1605" s="27"/>
      <c r="F1605" s="27"/>
      <c r="G1605" s="27"/>
      <c r="H1605" s="27"/>
      <c r="I1605" s="27"/>
      <c r="J1605" s="27"/>
    </row>
    <row r="1606" spans="1:10" x14ac:dyDescent="0.25">
      <c r="A1606" s="27"/>
      <c r="B1606" s="27"/>
      <c r="C1606" s="27"/>
      <c r="D1606" s="27"/>
      <c r="E1606" s="27"/>
      <c r="F1606" s="27"/>
      <c r="G1606" s="27"/>
      <c r="H1606" s="27"/>
      <c r="I1606" s="27"/>
      <c r="J1606" s="27"/>
    </row>
    <row r="1607" spans="1:10" x14ac:dyDescent="0.25">
      <c r="A1607" s="27"/>
      <c r="B1607" s="27"/>
      <c r="C1607" s="27"/>
      <c r="D1607" s="27"/>
      <c r="E1607" s="27"/>
      <c r="F1607" s="27"/>
      <c r="G1607" s="27"/>
      <c r="H1607" s="27"/>
      <c r="I1607" s="27"/>
      <c r="J1607" s="27"/>
    </row>
    <row r="1608" spans="1:10" x14ac:dyDescent="0.25">
      <c r="A1608" s="27"/>
      <c r="B1608" s="27"/>
      <c r="C1608" s="27"/>
      <c r="D1608" s="27"/>
      <c r="E1608" s="27"/>
      <c r="F1608" s="27"/>
      <c r="G1608" s="27"/>
      <c r="H1608" s="27"/>
      <c r="I1608" s="27"/>
      <c r="J1608" s="27"/>
    </row>
    <row r="1609" spans="1:10" x14ac:dyDescent="0.25">
      <c r="A1609" s="27"/>
      <c r="B1609" s="27"/>
      <c r="C1609" s="27"/>
      <c r="D1609" s="27"/>
      <c r="E1609" s="27"/>
      <c r="F1609" s="27"/>
      <c r="G1609" s="27"/>
      <c r="H1609" s="27"/>
      <c r="I1609" s="27"/>
      <c r="J1609" s="27"/>
    </row>
    <row r="1610" spans="1:10" x14ac:dyDescent="0.25">
      <c r="A1610" s="27"/>
      <c r="B1610" s="27"/>
      <c r="C1610" s="27"/>
      <c r="D1610" s="27"/>
      <c r="E1610" s="27"/>
      <c r="F1610" s="27"/>
      <c r="G1610" s="27"/>
      <c r="H1610" s="27"/>
      <c r="I1610" s="27"/>
      <c r="J1610" s="27"/>
    </row>
    <row r="1611" spans="1:10" x14ac:dyDescent="0.25">
      <c r="A1611" s="27"/>
      <c r="B1611" s="27"/>
      <c r="C1611" s="27"/>
      <c r="D1611" s="27"/>
      <c r="E1611" s="27"/>
      <c r="F1611" s="27"/>
      <c r="G1611" s="27"/>
      <c r="H1611" s="27"/>
      <c r="I1611" s="27"/>
      <c r="J1611" s="27"/>
    </row>
    <row r="1612" spans="1:10" x14ac:dyDescent="0.25">
      <c r="A1612" s="27"/>
      <c r="B1612" s="27"/>
      <c r="C1612" s="27"/>
      <c r="D1612" s="27"/>
      <c r="E1612" s="27"/>
      <c r="F1612" s="27"/>
      <c r="G1612" s="27"/>
      <c r="H1612" s="27"/>
      <c r="I1612" s="27"/>
      <c r="J1612" s="27"/>
    </row>
    <row r="1613" spans="1:10" x14ac:dyDescent="0.25">
      <c r="A1613" s="27"/>
      <c r="B1613" s="27"/>
      <c r="C1613" s="27"/>
      <c r="D1613" s="27"/>
      <c r="E1613" s="27"/>
      <c r="F1613" s="27"/>
      <c r="G1613" s="27"/>
      <c r="H1613" s="27"/>
      <c r="I1613" s="27"/>
      <c r="J1613" s="27"/>
    </row>
    <row r="1614" spans="1:10" x14ac:dyDescent="0.25">
      <c r="A1614" s="27"/>
      <c r="B1614" s="27"/>
      <c r="C1614" s="27"/>
      <c r="D1614" s="27"/>
      <c r="E1614" s="27"/>
      <c r="F1614" s="27"/>
      <c r="G1614" s="27"/>
      <c r="H1614" s="27"/>
      <c r="I1614" s="27"/>
      <c r="J1614" s="27"/>
    </row>
    <row r="1615" spans="1:10" x14ac:dyDescent="0.25">
      <c r="A1615" s="27"/>
      <c r="B1615" s="27"/>
      <c r="C1615" s="27"/>
      <c r="D1615" s="27"/>
      <c r="E1615" s="27"/>
      <c r="F1615" s="27"/>
      <c r="G1615" s="27"/>
      <c r="H1615" s="27"/>
      <c r="I1615" s="27"/>
      <c r="J1615" s="27"/>
    </row>
    <row r="1616" spans="1:10" x14ac:dyDescent="0.25">
      <c r="A1616" s="27"/>
      <c r="B1616" s="27"/>
      <c r="C1616" s="27"/>
      <c r="D1616" s="27"/>
      <c r="E1616" s="27"/>
      <c r="F1616" s="27"/>
      <c r="G1616" s="27"/>
      <c r="H1616" s="27"/>
      <c r="I1616" s="27"/>
      <c r="J1616" s="27"/>
    </row>
    <row r="1617" spans="1:10" x14ac:dyDescent="0.25">
      <c r="A1617" s="27"/>
      <c r="B1617" s="27"/>
      <c r="C1617" s="27"/>
      <c r="D1617" s="27"/>
      <c r="E1617" s="27"/>
      <c r="F1617" s="27"/>
      <c r="G1617" s="27"/>
      <c r="H1617" s="27"/>
      <c r="I1617" s="27"/>
      <c r="J1617" s="27"/>
    </row>
    <row r="1618" spans="1:10" x14ac:dyDescent="0.25">
      <c r="A1618" s="27"/>
      <c r="B1618" s="27"/>
      <c r="C1618" s="27"/>
      <c r="D1618" s="27"/>
      <c r="E1618" s="27"/>
      <c r="F1618" s="27"/>
      <c r="G1618" s="27"/>
      <c r="H1618" s="27"/>
      <c r="I1618" s="27"/>
      <c r="J1618" s="27"/>
    </row>
    <row r="1619" spans="1:10" x14ac:dyDescent="0.25">
      <c r="A1619" s="27"/>
      <c r="B1619" s="27"/>
      <c r="C1619" s="27"/>
      <c r="D1619" s="27"/>
      <c r="E1619" s="27"/>
      <c r="F1619" s="27"/>
      <c r="G1619" s="27"/>
      <c r="H1619" s="27"/>
      <c r="I1619" s="27"/>
      <c r="J1619" s="27"/>
    </row>
    <row r="1620" spans="1:10" x14ac:dyDescent="0.25">
      <c r="A1620" s="27"/>
      <c r="B1620" s="27"/>
      <c r="C1620" s="27"/>
      <c r="D1620" s="27"/>
      <c r="E1620" s="27"/>
      <c r="F1620" s="27"/>
      <c r="G1620" s="27"/>
      <c r="H1620" s="27"/>
      <c r="I1620" s="27"/>
      <c r="J1620" s="27"/>
    </row>
    <row r="1621" spans="1:10" x14ac:dyDescent="0.25">
      <c r="A1621" s="27"/>
      <c r="B1621" s="27"/>
      <c r="C1621" s="27"/>
      <c r="D1621" s="27"/>
      <c r="E1621" s="27"/>
      <c r="F1621" s="27"/>
      <c r="G1621" s="27"/>
      <c r="H1621" s="27"/>
      <c r="I1621" s="27"/>
      <c r="J1621" s="27"/>
    </row>
    <row r="1622" spans="1:10" x14ac:dyDescent="0.25">
      <c r="A1622" s="27"/>
      <c r="B1622" s="27"/>
      <c r="C1622" s="27"/>
      <c r="D1622" s="27"/>
      <c r="E1622" s="27"/>
      <c r="F1622" s="27"/>
      <c r="G1622" s="27"/>
      <c r="H1622" s="27"/>
      <c r="I1622" s="27"/>
      <c r="J1622" s="27"/>
    </row>
    <row r="1623" spans="1:10" x14ac:dyDescent="0.25">
      <c r="A1623" s="27"/>
      <c r="B1623" s="27"/>
      <c r="C1623" s="27"/>
      <c r="D1623" s="27"/>
      <c r="E1623" s="27"/>
      <c r="F1623" s="27"/>
      <c r="G1623" s="27"/>
      <c r="H1623" s="27"/>
      <c r="I1623" s="27"/>
      <c r="J1623" s="27"/>
    </row>
    <row r="1624" spans="1:10" x14ac:dyDescent="0.25">
      <c r="A1624" s="27"/>
      <c r="B1624" s="27"/>
      <c r="C1624" s="27"/>
      <c r="D1624" s="27"/>
      <c r="E1624" s="27"/>
      <c r="F1624" s="27"/>
      <c r="G1624" s="27"/>
      <c r="H1624" s="27"/>
      <c r="I1624" s="27"/>
      <c r="J1624" s="27"/>
    </row>
    <row r="1625" spans="1:10" x14ac:dyDescent="0.25">
      <c r="A1625" s="27"/>
      <c r="B1625" s="27"/>
      <c r="C1625" s="27"/>
      <c r="D1625" s="27"/>
      <c r="E1625" s="27"/>
      <c r="F1625" s="27"/>
      <c r="G1625" s="27"/>
      <c r="H1625" s="27"/>
      <c r="I1625" s="27"/>
      <c r="J1625" s="27"/>
    </row>
    <row r="1626" spans="1:10" x14ac:dyDescent="0.25">
      <c r="A1626" s="27"/>
      <c r="B1626" s="27"/>
      <c r="C1626" s="27"/>
      <c r="D1626" s="27"/>
      <c r="E1626" s="27"/>
      <c r="F1626" s="27"/>
      <c r="G1626" s="27"/>
      <c r="H1626" s="27"/>
      <c r="I1626" s="27"/>
      <c r="J1626" s="27"/>
    </row>
    <row r="1627" spans="1:10" x14ac:dyDescent="0.25">
      <c r="A1627" s="27"/>
      <c r="B1627" s="27"/>
      <c r="C1627" s="27"/>
      <c r="D1627" s="27"/>
      <c r="E1627" s="27"/>
      <c r="F1627" s="27"/>
      <c r="G1627" s="27"/>
      <c r="H1627" s="27"/>
      <c r="I1627" s="27"/>
      <c r="J1627" s="27"/>
    </row>
    <row r="1628" spans="1:10" x14ac:dyDescent="0.25">
      <c r="A1628" s="27"/>
      <c r="B1628" s="27"/>
      <c r="C1628" s="27"/>
      <c r="D1628" s="27"/>
      <c r="E1628" s="27"/>
      <c r="F1628" s="27"/>
      <c r="G1628" s="27"/>
      <c r="H1628" s="27"/>
      <c r="I1628" s="27"/>
      <c r="J1628" s="27"/>
    </row>
    <row r="1629" spans="1:10" x14ac:dyDescent="0.25">
      <c r="A1629" s="27"/>
      <c r="B1629" s="27"/>
      <c r="C1629" s="27"/>
      <c r="D1629" s="27"/>
      <c r="E1629" s="27"/>
      <c r="F1629" s="27"/>
      <c r="G1629" s="27"/>
      <c r="H1629" s="27"/>
      <c r="I1629" s="27"/>
      <c r="J1629" s="27"/>
    </row>
    <row r="1630" spans="1:10" x14ac:dyDescent="0.25">
      <c r="A1630" s="27"/>
      <c r="B1630" s="27"/>
      <c r="C1630" s="27"/>
      <c r="D1630" s="27"/>
      <c r="E1630" s="27"/>
      <c r="F1630" s="27"/>
      <c r="G1630" s="27"/>
      <c r="H1630" s="27"/>
      <c r="I1630" s="27"/>
      <c r="J1630" s="27"/>
    </row>
    <row r="1631" spans="1:10" x14ac:dyDescent="0.25">
      <c r="A1631" s="27"/>
      <c r="B1631" s="27"/>
      <c r="C1631" s="27"/>
      <c r="D1631" s="27"/>
      <c r="E1631" s="27"/>
      <c r="F1631" s="27"/>
      <c r="G1631" s="27"/>
      <c r="H1631" s="27"/>
      <c r="I1631" s="27"/>
      <c r="J1631" s="27"/>
    </row>
    <row r="1632" spans="1:10" x14ac:dyDescent="0.25">
      <c r="A1632" s="27"/>
      <c r="B1632" s="27"/>
      <c r="C1632" s="27"/>
      <c r="D1632" s="27"/>
      <c r="E1632" s="27"/>
      <c r="F1632" s="27"/>
      <c r="G1632" s="27"/>
      <c r="H1632" s="27"/>
      <c r="I1632" s="27"/>
      <c r="J1632" s="27"/>
    </row>
    <row r="1633" spans="1:10" x14ac:dyDescent="0.25">
      <c r="A1633" s="27"/>
      <c r="B1633" s="27"/>
      <c r="C1633" s="27"/>
      <c r="D1633" s="27"/>
      <c r="E1633" s="27"/>
      <c r="F1633" s="27"/>
      <c r="G1633" s="27"/>
      <c r="H1633" s="27"/>
      <c r="I1633" s="27"/>
      <c r="J1633" s="27"/>
    </row>
    <row r="1634" spans="1:10" x14ac:dyDescent="0.25">
      <c r="A1634" s="27"/>
      <c r="B1634" s="27"/>
      <c r="C1634" s="27"/>
      <c r="D1634" s="27"/>
      <c r="E1634" s="27"/>
      <c r="F1634" s="27"/>
      <c r="G1634" s="27"/>
      <c r="H1634" s="27"/>
      <c r="I1634" s="27"/>
      <c r="J1634" s="27"/>
    </row>
    <row r="1635" spans="1:10" x14ac:dyDescent="0.25">
      <c r="A1635" s="27"/>
      <c r="B1635" s="27"/>
      <c r="C1635" s="27"/>
      <c r="D1635" s="27"/>
      <c r="E1635" s="27"/>
      <c r="F1635" s="27"/>
      <c r="G1635" s="27"/>
      <c r="H1635" s="27"/>
      <c r="I1635" s="27"/>
      <c r="J1635" s="27"/>
    </row>
    <row r="1636" spans="1:10" x14ac:dyDescent="0.25">
      <c r="A1636" s="27"/>
      <c r="B1636" s="27"/>
      <c r="C1636" s="27"/>
      <c r="D1636" s="27"/>
      <c r="E1636" s="27"/>
      <c r="F1636" s="27"/>
      <c r="G1636" s="27"/>
      <c r="H1636" s="27"/>
      <c r="I1636" s="27"/>
      <c r="J1636" s="27"/>
    </row>
    <row r="1637" spans="1:10" x14ac:dyDescent="0.25">
      <c r="A1637" s="27"/>
      <c r="B1637" s="27"/>
      <c r="C1637" s="27"/>
      <c r="D1637" s="27"/>
      <c r="E1637" s="27"/>
      <c r="F1637" s="27"/>
      <c r="G1637" s="27"/>
      <c r="H1637" s="27"/>
      <c r="I1637" s="27"/>
      <c r="J1637" s="27"/>
    </row>
    <row r="1638" spans="1:10" x14ac:dyDescent="0.25">
      <c r="A1638" s="27"/>
      <c r="B1638" s="27"/>
      <c r="C1638" s="27"/>
      <c r="D1638" s="27"/>
      <c r="E1638" s="27"/>
      <c r="F1638" s="27"/>
      <c r="G1638" s="27"/>
      <c r="H1638" s="27"/>
      <c r="I1638" s="27"/>
      <c r="J1638" s="27"/>
    </row>
    <row r="1639" spans="1:10" x14ac:dyDescent="0.25">
      <c r="A1639" s="27"/>
      <c r="B1639" s="27"/>
      <c r="C1639" s="27"/>
      <c r="D1639" s="27"/>
      <c r="E1639" s="27"/>
      <c r="F1639" s="27"/>
      <c r="G1639" s="27"/>
      <c r="H1639" s="27"/>
      <c r="I1639" s="27"/>
      <c r="J1639" s="27"/>
    </row>
    <row r="1640" spans="1:10" x14ac:dyDescent="0.25">
      <c r="A1640" s="27"/>
      <c r="B1640" s="27"/>
      <c r="C1640" s="27"/>
      <c r="D1640" s="27"/>
      <c r="E1640" s="27"/>
      <c r="F1640" s="27"/>
      <c r="G1640" s="27"/>
      <c r="H1640" s="27"/>
      <c r="I1640" s="27"/>
      <c r="J1640" s="27"/>
    </row>
    <row r="1641" spans="1:10" x14ac:dyDescent="0.25">
      <c r="A1641" s="27"/>
      <c r="B1641" s="27"/>
      <c r="C1641" s="27"/>
      <c r="D1641" s="27"/>
      <c r="E1641" s="27"/>
      <c r="F1641" s="27"/>
      <c r="G1641" s="27"/>
      <c r="H1641" s="27"/>
      <c r="I1641" s="27"/>
      <c r="J1641" s="27"/>
    </row>
    <row r="1642" spans="1:10" x14ac:dyDescent="0.25">
      <c r="A1642" s="27"/>
      <c r="B1642" s="27"/>
      <c r="C1642" s="27"/>
      <c r="D1642" s="27"/>
      <c r="E1642" s="27"/>
      <c r="F1642" s="27"/>
      <c r="G1642" s="27"/>
      <c r="H1642" s="27"/>
      <c r="I1642" s="27"/>
      <c r="J1642" s="27"/>
    </row>
    <row r="1643" spans="1:10" x14ac:dyDescent="0.25">
      <c r="A1643" s="27"/>
      <c r="B1643" s="27"/>
      <c r="C1643" s="27"/>
      <c r="D1643" s="27"/>
      <c r="E1643" s="27"/>
      <c r="F1643" s="27"/>
      <c r="G1643" s="27"/>
      <c r="H1643" s="27"/>
      <c r="I1643" s="27"/>
      <c r="J1643" s="27"/>
    </row>
    <row r="1644" spans="1:10" x14ac:dyDescent="0.25">
      <c r="A1644" s="27"/>
      <c r="B1644" s="27"/>
      <c r="C1644" s="27"/>
      <c r="D1644" s="27"/>
      <c r="E1644" s="27"/>
      <c r="F1644" s="27"/>
      <c r="G1644" s="27"/>
      <c r="H1644" s="27"/>
      <c r="I1644" s="27"/>
      <c r="J1644" s="27"/>
    </row>
    <row r="1645" spans="1:10" x14ac:dyDescent="0.25">
      <c r="A1645" s="27"/>
      <c r="B1645" s="27"/>
      <c r="C1645" s="27"/>
      <c r="D1645" s="27"/>
      <c r="E1645" s="27"/>
      <c r="F1645" s="27"/>
      <c r="G1645" s="27"/>
      <c r="H1645" s="27"/>
      <c r="I1645" s="27"/>
      <c r="J1645" s="27"/>
    </row>
    <row r="1646" spans="1:10" x14ac:dyDescent="0.25">
      <c r="A1646" s="27"/>
      <c r="B1646" s="27"/>
      <c r="C1646" s="27"/>
      <c r="D1646" s="27"/>
      <c r="E1646" s="27"/>
      <c r="F1646" s="27"/>
      <c r="G1646" s="27"/>
      <c r="H1646" s="27"/>
      <c r="I1646" s="27"/>
      <c r="J1646" s="27"/>
    </row>
    <row r="1647" spans="1:10" x14ac:dyDescent="0.25">
      <c r="A1647" s="27"/>
      <c r="B1647" s="27"/>
      <c r="C1647" s="27"/>
      <c r="D1647" s="27"/>
      <c r="E1647" s="27"/>
      <c r="F1647" s="27"/>
      <c r="G1647" s="27"/>
      <c r="H1647" s="27"/>
      <c r="I1647" s="27"/>
      <c r="J1647" s="27"/>
    </row>
    <row r="1648" spans="1:10" x14ac:dyDescent="0.25">
      <c r="A1648" s="27"/>
      <c r="B1648" s="27"/>
      <c r="C1648" s="27"/>
      <c r="D1648" s="27"/>
      <c r="E1648" s="27"/>
      <c r="F1648" s="27"/>
      <c r="G1648" s="27"/>
      <c r="H1648" s="27"/>
      <c r="I1648" s="27"/>
      <c r="J1648" s="27"/>
    </row>
    <row r="1649" spans="1:10" x14ac:dyDescent="0.25">
      <c r="A1649" s="27"/>
      <c r="B1649" s="27"/>
      <c r="C1649" s="27"/>
      <c r="D1649" s="27"/>
      <c r="E1649" s="27"/>
      <c r="F1649" s="27"/>
      <c r="G1649" s="27"/>
      <c r="H1649" s="27"/>
      <c r="I1649" s="27"/>
      <c r="J1649" s="27"/>
    </row>
    <row r="1650" spans="1:10" x14ac:dyDescent="0.25">
      <c r="A1650" s="27"/>
      <c r="B1650" s="27"/>
      <c r="C1650" s="27"/>
      <c r="D1650" s="27"/>
      <c r="E1650" s="27"/>
      <c r="F1650" s="27"/>
      <c r="G1650" s="27"/>
      <c r="H1650" s="27"/>
      <c r="I1650" s="27"/>
      <c r="J1650" s="27"/>
    </row>
    <row r="1651" spans="1:10" x14ac:dyDescent="0.25">
      <c r="A1651" s="27"/>
      <c r="B1651" s="27"/>
      <c r="C1651" s="27"/>
      <c r="D1651" s="27"/>
      <c r="E1651" s="27"/>
      <c r="F1651" s="27"/>
      <c r="G1651" s="27"/>
      <c r="H1651" s="27"/>
      <c r="I1651" s="27"/>
      <c r="J1651" s="27"/>
    </row>
    <row r="1652" spans="1:10" x14ac:dyDescent="0.25">
      <c r="A1652" s="27"/>
      <c r="B1652" s="27"/>
      <c r="C1652" s="27"/>
      <c r="D1652" s="27"/>
      <c r="E1652" s="27"/>
      <c r="F1652" s="27"/>
      <c r="G1652" s="27"/>
      <c r="H1652" s="27"/>
      <c r="I1652" s="27"/>
      <c r="J1652" s="27"/>
    </row>
    <row r="1653" spans="1:10" x14ac:dyDescent="0.25">
      <c r="A1653" s="27"/>
      <c r="B1653" s="27"/>
      <c r="C1653" s="27"/>
      <c r="D1653" s="27"/>
      <c r="E1653" s="27"/>
      <c r="F1653" s="27"/>
      <c r="G1653" s="27"/>
      <c r="H1653" s="27"/>
      <c r="I1653" s="27"/>
      <c r="J1653" s="27"/>
    </row>
    <row r="1654" spans="1:10" x14ac:dyDescent="0.25">
      <c r="A1654" s="27"/>
      <c r="B1654" s="27"/>
      <c r="C1654" s="27"/>
      <c r="D1654" s="27"/>
      <c r="E1654" s="27"/>
      <c r="F1654" s="27"/>
      <c r="G1654" s="27"/>
      <c r="H1654" s="27"/>
      <c r="I1654" s="27"/>
      <c r="J1654" s="27"/>
    </row>
    <row r="1655" spans="1:10" x14ac:dyDescent="0.25">
      <c r="A1655" s="27"/>
      <c r="B1655" s="27"/>
      <c r="C1655" s="27"/>
      <c r="D1655" s="27"/>
      <c r="E1655" s="27"/>
      <c r="F1655" s="27"/>
      <c r="G1655" s="27"/>
      <c r="H1655" s="27"/>
      <c r="I1655" s="27"/>
      <c r="J1655" s="27"/>
    </row>
    <row r="1656" spans="1:10" x14ac:dyDescent="0.25">
      <c r="A1656" s="27"/>
      <c r="B1656" s="27"/>
      <c r="C1656" s="27"/>
      <c r="D1656" s="27"/>
      <c r="E1656" s="27"/>
      <c r="F1656" s="27"/>
      <c r="G1656" s="27"/>
      <c r="H1656" s="27"/>
      <c r="I1656" s="27"/>
      <c r="J1656" s="27"/>
    </row>
    <row r="1657" spans="1:10" x14ac:dyDescent="0.25">
      <c r="A1657" s="27"/>
      <c r="B1657" s="27"/>
      <c r="C1657" s="27"/>
      <c r="D1657" s="27"/>
      <c r="E1657" s="27"/>
      <c r="F1657" s="27"/>
      <c r="G1657" s="27"/>
      <c r="H1657" s="27"/>
      <c r="I1657" s="27"/>
      <c r="J1657" s="27"/>
    </row>
    <row r="1658" spans="1:10" x14ac:dyDescent="0.25">
      <c r="A1658" s="27"/>
      <c r="B1658" s="27"/>
      <c r="C1658" s="27"/>
      <c r="D1658" s="27"/>
      <c r="E1658" s="27"/>
      <c r="F1658" s="27"/>
      <c r="G1658" s="27"/>
      <c r="H1658" s="27"/>
      <c r="I1658" s="27"/>
      <c r="J1658" s="27"/>
    </row>
    <row r="1659" spans="1:10" x14ac:dyDescent="0.25">
      <c r="A1659" s="27"/>
      <c r="B1659" s="27"/>
      <c r="C1659" s="27"/>
      <c r="D1659" s="27"/>
      <c r="E1659" s="27"/>
      <c r="F1659" s="27"/>
      <c r="G1659" s="27"/>
      <c r="H1659" s="27"/>
      <c r="I1659" s="27"/>
      <c r="J1659" s="27"/>
    </row>
    <row r="1660" spans="1:10" x14ac:dyDescent="0.25">
      <c r="A1660" s="27"/>
      <c r="B1660" s="27"/>
      <c r="C1660" s="27"/>
      <c r="D1660" s="27"/>
      <c r="E1660" s="27"/>
      <c r="F1660" s="27"/>
      <c r="G1660" s="27"/>
      <c r="H1660" s="27"/>
      <c r="I1660" s="27"/>
      <c r="J1660" s="27"/>
    </row>
    <row r="1661" spans="1:10" x14ac:dyDescent="0.25">
      <c r="A1661" s="27"/>
      <c r="B1661" s="27"/>
      <c r="C1661" s="27"/>
      <c r="D1661" s="27"/>
      <c r="E1661" s="27"/>
      <c r="F1661" s="27"/>
      <c r="G1661" s="27"/>
      <c r="H1661" s="27"/>
      <c r="I1661" s="27"/>
      <c r="J1661" s="27"/>
    </row>
    <row r="1662" spans="1:10" x14ac:dyDescent="0.25">
      <c r="A1662" s="27"/>
      <c r="B1662" s="27"/>
      <c r="C1662" s="27"/>
      <c r="D1662" s="27"/>
      <c r="E1662" s="27"/>
      <c r="F1662" s="27"/>
      <c r="G1662" s="27"/>
      <c r="H1662" s="27"/>
      <c r="I1662" s="27"/>
      <c r="J1662" s="27"/>
    </row>
    <row r="1663" spans="1:10" x14ac:dyDescent="0.25">
      <c r="A1663" s="27"/>
      <c r="B1663" s="27"/>
      <c r="C1663" s="27"/>
      <c r="D1663" s="27"/>
      <c r="E1663" s="27"/>
      <c r="F1663" s="27"/>
      <c r="G1663" s="27"/>
      <c r="H1663" s="27"/>
      <c r="I1663" s="27"/>
      <c r="J1663" s="27"/>
    </row>
    <row r="1664" spans="1:10" x14ac:dyDescent="0.25">
      <c r="A1664" s="27"/>
      <c r="B1664" s="27"/>
      <c r="C1664" s="27"/>
      <c r="D1664" s="27"/>
      <c r="E1664" s="27"/>
      <c r="F1664" s="27"/>
      <c r="G1664" s="27"/>
      <c r="H1664" s="27"/>
      <c r="I1664" s="27"/>
      <c r="J1664" s="27"/>
    </row>
    <row r="1665" spans="1:10" x14ac:dyDescent="0.25">
      <c r="A1665" s="27"/>
      <c r="B1665" s="27"/>
      <c r="C1665" s="27"/>
      <c r="D1665" s="27"/>
      <c r="E1665" s="27"/>
      <c r="F1665" s="27"/>
      <c r="G1665" s="27"/>
      <c r="H1665" s="27"/>
      <c r="I1665" s="27"/>
      <c r="J1665" s="27"/>
    </row>
    <row r="1666" spans="1:10" x14ac:dyDescent="0.25">
      <c r="A1666" s="27"/>
      <c r="B1666" s="27"/>
      <c r="C1666" s="27"/>
      <c r="D1666" s="27"/>
      <c r="E1666" s="27"/>
      <c r="F1666" s="27"/>
      <c r="G1666" s="27"/>
      <c r="H1666" s="27"/>
      <c r="I1666" s="27"/>
      <c r="J1666" s="27"/>
    </row>
    <row r="1667" spans="1:10" x14ac:dyDescent="0.25">
      <c r="A1667" s="27"/>
      <c r="B1667" s="27"/>
      <c r="C1667" s="27"/>
      <c r="D1667" s="27"/>
      <c r="E1667" s="27"/>
      <c r="F1667" s="27"/>
      <c r="G1667" s="27"/>
      <c r="H1667" s="27"/>
      <c r="I1667" s="27"/>
      <c r="J1667" s="27"/>
    </row>
    <row r="1668" spans="1:10" x14ac:dyDescent="0.25">
      <c r="A1668" s="27"/>
      <c r="B1668" s="27"/>
      <c r="C1668" s="27"/>
      <c r="D1668" s="27"/>
      <c r="E1668" s="27"/>
      <c r="F1668" s="27"/>
      <c r="G1668" s="27"/>
      <c r="H1668" s="27"/>
      <c r="I1668" s="27"/>
      <c r="J1668" s="27"/>
    </row>
    <row r="1669" spans="1:10" x14ac:dyDescent="0.25">
      <c r="A1669" s="27"/>
      <c r="B1669" s="27"/>
      <c r="C1669" s="27"/>
      <c r="D1669" s="27"/>
      <c r="E1669" s="27"/>
      <c r="F1669" s="27"/>
      <c r="G1669" s="27"/>
      <c r="H1669" s="27"/>
      <c r="I1669" s="27"/>
      <c r="J1669" s="27"/>
    </row>
    <row r="1670" spans="1:10" x14ac:dyDescent="0.25">
      <c r="A1670" s="27"/>
      <c r="B1670" s="27"/>
      <c r="C1670" s="27"/>
      <c r="D1670" s="27"/>
      <c r="E1670" s="27"/>
      <c r="F1670" s="27"/>
      <c r="G1670" s="27"/>
      <c r="H1670" s="27"/>
      <c r="I1670" s="27"/>
      <c r="J1670" s="27"/>
    </row>
    <row r="1671" spans="1:10" x14ac:dyDescent="0.25">
      <c r="A1671" s="27"/>
      <c r="B1671" s="27"/>
      <c r="C1671" s="27"/>
      <c r="D1671" s="27"/>
      <c r="E1671" s="27"/>
      <c r="F1671" s="27"/>
      <c r="G1671" s="27"/>
      <c r="H1671" s="27"/>
      <c r="I1671" s="27"/>
      <c r="J1671" s="27"/>
    </row>
    <row r="1672" spans="1:10" x14ac:dyDescent="0.25">
      <c r="A1672" s="27"/>
      <c r="B1672" s="27"/>
      <c r="C1672" s="27"/>
      <c r="D1672" s="27"/>
      <c r="E1672" s="27"/>
      <c r="F1672" s="27"/>
      <c r="G1672" s="27"/>
      <c r="H1672" s="27"/>
      <c r="I1672" s="27"/>
      <c r="J1672" s="27"/>
    </row>
    <row r="1673" spans="1:10" x14ac:dyDescent="0.25">
      <c r="A1673" s="27"/>
      <c r="B1673" s="27"/>
      <c r="C1673" s="27"/>
      <c r="D1673" s="27"/>
      <c r="E1673" s="27"/>
      <c r="F1673" s="27"/>
      <c r="G1673" s="27"/>
      <c r="H1673" s="27"/>
      <c r="I1673" s="27"/>
      <c r="J1673" s="27"/>
    </row>
    <row r="1674" spans="1:10" x14ac:dyDescent="0.25">
      <c r="A1674" s="27"/>
      <c r="B1674" s="27"/>
      <c r="C1674" s="27"/>
      <c r="D1674" s="27"/>
      <c r="E1674" s="27"/>
      <c r="F1674" s="27"/>
      <c r="G1674" s="27"/>
      <c r="H1674" s="27"/>
      <c r="I1674" s="27"/>
      <c r="J1674" s="27"/>
    </row>
    <row r="1675" spans="1:10" x14ac:dyDescent="0.25">
      <c r="A1675" s="27"/>
      <c r="B1675" s="27"/>
      <c r="C1675" s="27"/>
      <c r="D1675" s="27"/>
      <c r="E1675" s="27"/>
      <c r="F1675" s="27"/>
      <c r="G1675" s="27"/>
      <c r="H1675" s="27"/>
      <c r="I1675" s="27"/>
      <c r="J1675" s="27"/>
    </row>
    <row r="1676" spans="1:10" x14ac:dyDescent="0.25">
      <c r="A1676" s="27"/>
      <c r="B1676" s="27"/>
      <c r="C1676" s="27"/>
      <c r="D1676" s="27"/>
      <c r="E1676" s="27"/>
      <c r="F1676" s="27"/>
      <c r="G1676" s="27"/>
      <c r="H1676" s="27"/>
      <c r="I1676" s="27"/>
      <c r="J1676" s="27"/>
    </row>
    <row r="1677" spans="1:10" x14ac:dyDescent="0.25">
      <c r="A1677" s="27"/>
      <c r="B1677" s="27"/>
      <c r="C1677" s="27"/>
      <c r="D1677" s="27"/>
      <c r="E1677" s="27"/>
      <c r="F1677" s="27"/>
      <c r="G1677" s="27"/>
      <c r="H1677" s="27"/>
      <c r="I1677" s="27"/>
      <c r="J1677" s="27"/>
    </row>
    <row r="1678" spans="1:10" x14ac:dyDescent="0.25">
      <c r="A1678" s="27"/>
      <c r="B1678" s="27"/>
      <c r="C1678" s="27"/>
      <c r="D1678" s="27"/>
      <c r="E1678" s="27"/>
      <c r="F1678" s="27"/>
      <c r="G1678" s="27"/>
      <c r="H1678" s="27"/>
      <c r="I1678" s="27"/>
      <c r="J1678" s="27"/>
    </row>
    <row r="1679" spans="1:10" x14ac:dyDescent="0.25">
      <c r="A1679" s="27"/>
      <c r="B1679" s="27"/>
      <c r="C1679" s="27"/>
      <c r="D1679" s="27"/>
      <c r="E1679" s="27"/>
      <c r="F1679" s="27"/>
      <c r="G1679" s="27"/>
      <c r="H1679" s="27"/>
      <c r="I1679" s="27"/>
      <c r="J1679" s="27"/>
    </row>
    <row r="1680" spans="1:10" x14ac:dyDescent="0.25">
      <c r="A1680" s="27"/>
      <c r="B1680" s="27"/>
      <c r="C1680" s="27"/>
      <c r="D1680" s="27"/>
      <c r="E1680" s="27"/>
      <c r="F1680" s="27"/>
      <c r="G1680" s="27"/>
      <c r="H1680" s="27"/>
      <c r="I1680" s="27"/>
      <c r="J1680" s="27"/>
    </row>
    <row r="1681" spans="1:10" x14ac:dyDescent="0.25">
      <c r="A1681" s="27"/>
      <c r="B1681" s="27"/>
      <c r="C1681" s="27"/>
      <c r="D1681" s="27"/>
      <c r="E1681" s="27"/>
      <c r="F1681" s="27"/>
      <c r="G1681" s="27"/>
      <c r="H1681" s="27"/>
      <c r="I1681" s="27"/>
      <c r="J1681" s="27"/>
    </row>
    <row r="1682" spans="1:10" x14ac:dyDescent="0.25">
      <c r="A1682" s="27"/>
      <c r="B1682" s="27"/>
      <c r="C1682" s="27"/>
      <c r="D1682" s="27"/>
      <c r="E1682" s="27"/>
      <c r="F1682" s="27"/>
      <c r="G1682" s="27"/>
      <c r="H1682" s="27"/>
      <c r="I1682" s="27"/>
      <c r="J1682" s="27"/>
    </row>
    <row r="1683" spans="1:10" x14ac:dyDescent="0.25">
      <c r="A1683" s="27"/>
      <c r="B1683" s="27"/>
      <c r="C1683" s="27"/>
      <c r="D1683" s="27"/>
      <c r="E1683" s="27"/>
      <c r="F1683" s="27"/>
      <c r="G1683" s="27"/>
      <c r="H1683" s="27"/>
      <c r="I1683" s="27"/>
      <c r="J1683" s="27"/>
    </row>
    <row r="1684" spans="1:10" x14ac:dyDescent="0.25">
      <c r="A1684" s="27"/>
      <c r="B1684" s="27"/>
      <c r="C1684" s="27"/>
      <c r="D1684" s="27"/>
      <c r="E1684" s="27"/>
      <c r="F1684" s="27"/>
      <c r="G1684" s="27"/>
      <c r="H1684" s="27"/>
      <c r="I1684" s="27"/>
      <c r="J1684" s="27"/>
    </row>
    <row r="1685" spans="1:10" x14ac:dyDescent="0.25">
      <c r="A1685" s="27"/>
      <c r="B1685" s="27"/>
      <c r="C1685" s="27"/>
      <c r="D1685" s="27"/>
      <c r="E1685" s="27"/>
      <c r="F1685" s="27"/>
      <c r="G1685" s="27"/>
      <c r="H1685" s="27"/>
      <c r="I1685" s="27"/>
      <c r="J1685" s="27"/>
    </row>
    <row r="1686" spans="1:10" x14ac:dyDescent="0.25">
      <c r="A1686" s="27"/>
      <c r="B1686" s="27"/>
      <c r="C1686" s="27"/>
      <c r="D1686" s="27"/>
      <c r="E1686" s="27"/>
      <c r="F1686" s="27"/>
      <c r="G1686" s="27"/>
      <c r="H1686" s="27"/>
      <c r="I1686" s="27"/>
      <c r="J1686" s="27"/>
    </row>
    <row r="1687" spans="1:10" x14ac:dyDescent="0.25">
      <c r="A1687" s="27"/>
      <c r="B1687" s="27"/>
      <c r="C1687" s="27"/>
      <c r="D1687" s="27"/>
      <c r="E1687" s="27"/>
      <c r="F1687" s="27"/>
      <c r="G1687" s="27"/>
      <c r="H1687" s="27"/>
      <c r="I1687" s="27"/>
      <c r="J1687" s="27"/>
    </row>
    <row r="1688" spans="1:10" x14ac:dyDescent="0.25">
      <c r="A1688" s="27"/>
      <c r="B1688" s="27"/>
      <c r="C1688" s="27"/>
      <c r="D1688" s="27"/>
      <c r="E1688" s="27"/>
      <c r="F1688" s="27"/>
      <c r="G1688" s="27"/>
      <c r="H1688" s="27"/>
      <c r="I1688" s="27"/>
      <c r="J1688" s="27"/>
    </row>
    <row r="1689" spans="1:10" x14ac:dyDescent="0.25">
      <c r="A1689" s="27"/>
      <c r="B1689" s="27"/>
      <c r="C1689" s="27"/>
      <c r="D1689" s="27"/>
      <c r="E1689" s="27"/>
      <c r="F1689" s="27"/>
      <c r="G1689" s="27"/>
      <c r="H1689" s="27"/>
      <c r="I1689" s="27"/>
      <c r="J1689" s="27"/>
    </row>
    <row r="1690" spans="1:10" x14ac:dyDescent="0.25">
      <c r="A1690" s="27"/>
      <c r="B1690" s="27"/>
      <c r="C1690" s="27"/>
      <c r="D1690" s="27"/>
      <c r="E1690" s="27"/>
      <c r="F1690" s="27"/>
      <c r="G1690" s="27"/>
      <c r="H1690" s="27"/>
      <c r="I1690" s="27"/>
      <c r="J1690" s="27"/>
    </row>
    <row r="1691" spans="1:10" x14ac:dyDescent="0.25">
      <c r="A1691" s="27"/>
      <c r="B1691" s="27"/>
      <c r="C1691" s="27"/>
      <c r="D1691" s="27"/>
      <c r="E1691" s="27"/>
      <c r="F1691" s="27"/>
      <c r="G1691" s="27"/>
      <c r="H1691" s="27"/>
      <c r="I1691" s="27"/>
      <c r="J1691" s="27"/>
    </row>
    <row r="1692" spans="1:10" x14ac:dyDescent="0.25">
      <c r="A1692" s="27"/>
      <c r="B1692" s="27"/>
      <c r="C1692" s="27"/>
      <c r="D1692" s="27"/>
      <c r="E1692" s="27"/>
      <c r="F1692" s="27"/>
      <c r="G1692" s="27"/>
      <c r="H1692" s="27"/>
      <c r="I1692" s="27"/>
      <c r="J1692" s="27"/>
    </row>
    <row r="1693" spans="1:10" x14ac:dyDescent="0.25">
      <c r="A1693" s="27"/>
      <c r="B1693" s="27"/>
      <c r="C1693" s="27"/>
      <c r="D1693" s="27"/>
      <c r="E1693" s="27"/>
      <c r="F1693" s="27"/>
      <c r="G1693" s="27"/>
      <c r="H1693" s="27"/>
      <c r="I1693" s="27"/>
      <c r="J1693" s="27"/>
    </row>
    <row r="1694" spans="1:10" x14ac:dyDescent="0.25">
      <c r="A1694" s="27"/>
      <c r="B1694" s="27"/>
      <c r="C1694" s="27"/>
      <c r="D1694" s="27"/>
      <c r="E1694" s="27"/>
      <c r="F1694" s="27"/>
      <c r="G1694" s="27"/>
      <c r="H1694" s="27"/>
      <c r="I1694" s="27"/>
      <c r="J1694" s="27"/>
    </row>
    <row r="1695" spans="1:10" x14ac:dyDescent="0.25">
      <c r="A1695" s="27"/>
      <c r="B1695" s="27"/>
      <c r="C1695" s="27"/>
      <c r="D1695" s="27"/>
      <c r="E1695" s="27"/>
      <c r="F1695" s="27"/>
      <c r="G1695" s="27"/>
      <c r="H1695" s="27"/>
      <c r="I1695" s="27"/>
      <c r="J1695" s="27"/>
    </row>
    <row r="1696" spans="1:10" x14ac:dyDescent="0.25">
      <c r="A1696" s="27"/>
      <c r="B1696" s="27"/>
      <c r="C1696" s="27"/>
      <c r="D1696" s="27"/>
      <c r="E1696" s="27"/>
      <c r="F1696" s="27"/>
      <c r="G1696" s="27"/>
      <c r="H1696" s="27"/>
      <c r="I1696" s="27"/>
      <c r="J1696" s="27"/>
    </row>
    <row r="1697" spans="1:10" x14ac:dyDescent="0.25">
      <c r="A1697" s="27"/>
      <c r="B1697" s="27"/>
      <c r="C1697" s="27"/>
      <c r="D1697" s="27"/>
      <c r="E1697" s="27"/>
      <c r="F1697" s="27"/>
      <c r="G1697" s="27"/>
      <c r="H1697" s="27"/>
      <c r="I1697" s="27"/>
      <c r="J1697" s="27"/>
    </row>
    <row r="1698" spans="1:10" x14ac:dyDescent="0.25">
      <c r="A1698" s="27"/>
      <c r="B1698" s="27"/>
      <c r="C1698" s="27"/>
      <c r="D1698" s="27"/>
      <c r="E1698" s="27"/>
      <c r="F1698" s="27"/>
      <c r="G1698" s="27"/>
      <c r="H1698" s="27"/>
      <c r="I1698" s="27"/>
      <c r="J1698" s="27"/>
    </row>
    <row r="1699" spans="1:10" x14ac:dyDescent="0.25">
      <c r="A1699" s="27"/>
      <c r="B1699" s="27"/>
      <c r="C1699" s="27"/>
      <c r="D1699" s="27"/>
      <c r="E1699" s="27"/>
      <c r="F1699" s="27"/>
      <c r="G1699" s="27"/>
      <c r="H1699" s="27"/>
      <c r="I1699" s="27"/>
      <c r="J1699" s="27"/>
    </row>
    <row r="1700" spans="1:10" x14ac:dyDescent="0.25">
      <c r="A1700" s="27"/>
      <c r="B1700" s="27"/>
      <c r="C1700" s="27"/>
      <c r="D1700" s="27"/>
      <c r="E1700" s="27"/>
      <c r="F1700" s="27"/>
      <c r="G1700" s="27"/>
      <c r="H1700" s="27"/>
      <c r="I1700" s="27"/>
      <c r="J1700" s="27"/>
    </row>
    <row r="1701" spans="1:10" x14ac:dyDescent="0.25">
      <c r="A1701" s="27"/>
      <c r="B1701" s="27"/>
      <c r="C1701" s="27"/>
      <c r="D1701" s="27"/>
      <c r="E1701" s="27"/>
      <c r="F1701" s="27"/>
      <c r="G1701" s="27"/>
      <c r="H1701" s="27"/>
      <c r="I1701" s="27"/>
      <c r="J1701" s="27"/>
    </row>
    <row r="1702" spans="1:10" x14ac:dyDescent="0.25">
      <c r="A1702" s="27"/>
      <c r="B1702" s="27"/>
      <c r="C1702" s="27"/>
      <c r="D1702" s="27"/>
      <c r="E1702" s="27"/>
      <c r="F1702" s="27"/>
      <c r="G1702" s="27"/>
      <c r="H1702" s="27"/>
      <c r="I1702" s="27"/>
      <c r="J1702" s="27"/>
    </row>
    <row r="1703" spans="1:10" x14ac:dyDescent="0.25">
      <c r="A1703" s="27"/>
      <c r="B1703" s="27"/>
      <c r="C1703" s="27"/>
      <c r="D1703" s="27"/>
      <c r="E1703" s="27"/>
      <c r="F1703" s="27"/>
      <c r="G1703" s="27"/>
      <c r="H1703" s="27"/>
      <c r="I1703" s="27"/>
      <c r="J1703" s="27"/>
    </row>
    <row r="1704" spans="1:10" x14ac:dyDescent="0.25">
      <c r="A1704" s="27"/>
      <c r="B1704" s="27"/>
      <c r="C1704" s="27"/>
      <c r="D1704" s="27"/>
      <c r="E1704" s="27"/>
      <c r="F1704" s="27"/>
      <c r="G1704" s="27"/>
      <c r="H1704" s="27"/>
      <c r="I1704" s="27"/>
      <c r="J1704" s="27"/>
    </row>
    <row r="1705" spans="1:10" x14ac:dyDescent="0.25">
      <c r="A1705" s="27"/>
      <c r="B1705" s="27"/>
      <c r="C1705" s="27"/>
      <c r="D1705" s="27"/>
      <c r="E1705" s="27"/>
      <c r="F1705" s="27"/>
      <c r="G1705" s="27"/>
      <c r="H1705" s="27"/>
      <c r="I1705" s="27"/>
      <c r="J1705" s="27"/>
    </row>
    <row r="1706" spans="1:10" x14ac:dyDescent="0.25">
      <c r="A1706" s="27"/>
      <c r="B1706" s="27"/>
      <c r="C1706" s="27"/>
      <c r="D1706" s="27"/>
      <c r="E1706" s="27"/>
      <c r="F1706" s="27"/>
      <c r="G1706" s="27"/>
      <c r="H1706" s="27"/>
      <c r="I1706" s="27"/>
      <c r="J1706" s="27"/>
    </row>
    <row r="1707" spans="1:10" x14ac:dyDescent="0.25">
      <c r="A1707" s="27"/>
      <c r="B1707" s="27"/>
      <c r="C1707" s="27"/>
      <c r="D1707" s="27"/>
      <c r="E1707" s="27"/>
      <c r="F1707" s="27"/>
      <c r="G1707" s="27"/>
      <c r="H1707" s="27"/>
      <c r="I1707" s="27"/>
      <c r="J1707" s="27"/>
    </row>
    <row r="1708" spans="1:10" x14ac:dyDescent="0.25">
      <c r="A1708" s="27"/>
      <c r="B1708" s="27"/>
      <c r="C1708" s="27"/>
      <c r="D1708" s="27"/>
      <c r="E1708" s="27"/>
      <c r="F1708" s="27"/>
      <c r="G1708" s="27"/>
      <c r="H1708" s="27"/>
      <c r="I1708" s="27"/>
      <c r="J1708" s="27"/>
    </row>
    <row r="1709" spans="1:10" x14ac:dyDescent="0.25">
      <c r="A1709" s="27"/>
      <c r="B1709" s="27"/>
      <c r="C1709" s="27"/>
      <c r="D1709" s="27"/>
      <c r="E1709" s="27"/>
      <c r="F1709" s="27"/>
      <c r="G1709" s="27"/>
      <c r="H1709" s="27"/>
      <c r="I1709" s="27"/>
      <c r="J1709" s="27"/>
    </row>
    <row r="1710" spans="1:10" x14ac:dyDescent="0.25">
      <c r="A1710" s="27"/>
      <c r="B1710" s="27"/>
      <c r="C1710" s="27"/>
      <c r="D1710" s="27"/>
      <c r="E1710" s="27"/>
      <c r="F1710" s="27"/>
      <c r="G1710" s="27"/>
      <c r="H1710" s="27"/>
      <c r="I1710" s="27"/>
      <c r="J1710" s="27"/>
    </row>
    <row r="1711" spans="1:10" x14ac:dyDescent="0.25">
      <c r="A1711" s="27"/>
      <c r="B1711" s="27"/>
      <c r="C1711" s="27"/>
      <c r="D1711" s="27"/>
      <c r="E1711" s="27"/>
      <c r="F1711" s="27"/>
      <c r="G1711" s="27"/>
      <c r="H1711" s="27"/>
      <c r="I1711" s="27"/>
      <c r="J1711" s="27"/>
    </row>
    <row r="1712" spans="1:10" x14ac:dyDescent="0.25">
      <c r="A1712" s="27"/>
      <c r="B1712" s="27"/>
      <c r="C1712" s="27"/>
      <c r="D1712" s="27"/>
      <c r="E1712" s="27"/>
      <c r="F1712" s="27"/>
      <c r="G1712" s="27"/>
      <c r="H1712" s="27"/>
      <c r="I1712" s="27"/>
      <c r="J1712" s="27"/>
    </row>
    <row r="1713" spans="1:10" x14ac:dyDescent="0.25">
      <c r="A1713" s="27"/>
      <c r="B1713" s="27"/>
      <c r="C1713" s="27"/>
      <c r="D1713" s="27"/>
      <c r="E1713" s="27"/>
      <c r="F1713" s="27"/>
      <c r="G1713" s="27"/>
      <c r="H1713" s="27"/>
      <c r="I1713" s="27"/>
      <c r="J1713" s="27"/>
    </row>
    <row r="1714" spans="1:10" x14ac:dyDescent="0.25">
      <c r="A1714" s="27"/>
      <c r="B1714" s="27"/>
      <c r="C1714" s="27"/>
      <c r="D1714" s="27"/>
      <c r="E1714" s="27"/>
      <c r="F1714" s="27"/>
      <c r="G1714" s="27"/>
      <c r="H1714" s="27"/>
      <c r="I1714" s="27"/>
      <c r="J1714" s="27"/>
    </row>
    <row r="1715" spans="1:10" x14ac:dyDescent="0.25">
      <c r="A1715" s="27"/>
      <c r="B1715" s="27"/>
      <c r="C1715" s="27"/>
      <c r="D1715" s="27"/>
      <c r="E1715" s="27"/>
      <c r="F1715" s="27"/>
      <c r="G1715" s="27"/>
      <c r="H1715" s="27"/>
      <c r="I1715" s="27"/>
      <c r="J1715" s="27"/>
    </row>
    <row r="1716" spans="1:10" x14ac:dyDescent="0.25">
      <c r="A1716" s="27"/>
      <c r="B1716" s="27"/>
      <c r="C1716" s="27"/>
      <c r="D1716" s="27"/>
      <c r="E1716" s="27"/>
      <c r="F1716" s="27"/>
      <c r="G1716" s="27"/>
      <c r="H1716" s="27"/>
      <c r="I1716" s="27"/>
      <c r="J1716" s="27"/>
    </row>
    <row r="1717" spans="1:10" x14ac:dyDescent="0.25">
      <c r="A1717" s="27"/>
      <c r="B1717" s="27"/>
      <c r="C1717" s="27"/>
      <c r="D1717" s="27"/>
      <c r="E1717" s="27"/>
      <c r="F1717" s="27"/>
      <c r="G1717" s="27"/>
      <c r="H1717" s="27"/>
      <c r="I1717" s="27"/>
      <c r="J1717" s="27"/>
    </row>
    <row r="1718" spans="1:10" x14ac:dyDescent="0.25">
      <c r="A1718" s="27"/>
      <c r="B1718" s="27"/>
      <c r="C1718" s="27"/>
      <c r="D1718" s="27"/>
      <c r="E1718" s="27"/>
      <c r="F1718" s="27"/>
      <c r="G1718" s="27"/>
      <c r="H1718" s="27"/>
      <c r="I1718" s="27"/>
      <c r="J1718" s="27"/>
    </row>
    <row r="1719" spans="1:10" x14ac:dyDescent="0.25">
      <c r="A1719" s="27"/>
      <c r="B1719" s="27"/>
      <c r="C1719" s="27"/>
      <c r="D1719" s="27"/>
      <c r="E1719" s="27"/>
      <c r="F1719" s="27"/>
      <c r="G1719" s="27"/>
      <c r="H1719" s="27"/>
      <c r="I1719" s="27"/>
      <c r="J1719" s="27"/>
    </row>
    <row r="1720" spans="1:10" x14ac:dyDescent="0.25">
      <c r="A1720" s="27"/>
      <c r="B1720" s="27"/>
      <c r="C1720" s="27"/>
      <c r="D1720" s="27"/>
      <c r="E1720" s="27"/>
      <c r="F1720" s="27"/>
      <c r="G1720" s="27"/>
      <c r="H1720" s="27"/>
      <c r="I1720" s="27"/>
      <c r="J1720" s="27"/>
    </row>
    <row r="1721" spans="1:10" x14ac:dyDescent="0.25">
      <c r="A1721" s="27"/>
      <c r="B1721" s="27"/>
      <c r="C1721" s="27"/>
      <c r="D1721" s="27"/>
      <c r="E1721" s="27"/>
      <c r="F1721" s="27"/>
      <c r="G1721" s="27"/>
      <c r="H1721" s="27"/>
      <c r="I1721" s="27"/>
      <c r="J1721" s="27"/>
    </row>
    <row r="1722" spans="1:10" x14ac:dyDescent="0.25">
      <c r="A1722" s="27"/>
      <c r="B1722" s="27"/>
      <c r="C1722" s="27"/>
      <c r="D1722" s="27"/>
      <c r="E1722" s="27"/>
      <c r="F1722" s="27"/>
      <c r="G1722" s="27"/>
      <c r="H1722" s="27"/>
      <c r="I1722" s="27"/>
      <c r="J1722" s="27"/>
    </row>
    <row r="1723" spans="1:10" x14ac:dyDescent="0.25">
      <c r="A1723" s="27"/>
      <c r="B1723" s="27"/>
      <c r="C1723" s="27"/>
      <c r="D1723" s="27"/>
      <c r="E1723" s="27"/>
      <c r="F1723" s="27"/>
      <c r="G1723" s="27"/>
      <c r="H1723" s="27"/>
      <c r="I1723" s="27"/>
      <c r="J1723" s="27"/>
    </row>
    <row r="1724" spans="1:10" x14ac:dyDescent="0.25">
      <c r="A1724" s="27"/>
      <c r="B1724" s="27"/>
      <c r="C1724" s="27"/>
      <c r="D1724" s="27"/>
      <c r="E1724" s="27"/>
      <c r="F1724" s="27"/>
      <c r="G1724" s="27"/>
      <c r="H1724" s="27"/>
      <c r="I1724" s="27"/>
      <c r="J1724" s="27"/>
    </row>
    <row r="1725" spans="1:10" x14ac:dyDescent="0.25">
      <c r="A1725" s="27"/>
      <c r="B1725" s="27"/>
      <c r="C1725" s="27"/>
      <c r="D1725" s="27"/>
      <c r="E1725" s="27"/>
      <c r="F1725" s="27"/>
      <c r="G1725" s="27"/>
      <c r="H1725" s="27"/>
      <c r="I1725" s="27"/>
      <c r="J1725" s="27"/>
    </row>
    <row r="1726" spans="1:10" x14ac:dyDescent="0.25">
      <c r="A1726" s="27"/>
      <c r="B1726" s="27"/>
      <c r="C1726" s="27"/>
      <c r="D1726" s="27"/>
      <c r="E1726" s="27"/>
      <c r="F1726" s="27"/>
      <c r="G1726" s="27"/>
      <c r="H1726" s="27"/>
      <c r="I1726" s="27"/>
      <c r="J1726" s="27"/>
    </row>
    <row r="1727" spans="1:10" x14ac:dyDescent="0.25">
      <c r="A1727" s="27"/>
      <c r="B1727" s="27"/>
      <c r="C1727" s="27"/>
      <c r="D1727" s="27"/>
      <c r="E1727" s="27"/>
      <c r="F1727" s="27"/>
      <c r="G1727" s="27"/>
      <c r="H1727" s="27"/>
      <c r="I1727" s="27"/>
      <c r="J1727" s="27"/>
    </row>
    <row r="1728" spans="1:10" x14ac:dyDescent="0.25">
      <c r="A1728" s="27"/>
      <c r="B1728" s="27"/>
      <c r="C1728" s="27"/>
      <c r="D1728" s="27"/>
      <c r="E1728" s="27"/>
      <c r="F1728" s="27"/>
      <c r="G1728" s="27"/>
      <c r="H1728" s="27"/>
      <c r="I1728" s="27"/>
      <c r="J1728" s="27"/>
    </row>
    <row r="1729" spans="1:10" x14ac:dyDescent="0.25">
      <c r="A1729" s="27"/>
      <c r="B1729" s="27"/>
      <c r="C1729" s="27"/>
      <c r="D1729" s="27"/>
      <c r="E1729" s="27"/>
      <c r="F1729" s="27"/>
      <c r="G1729" s="27"/>
      <c r="H1729" s="27"/>
      <c r="I1729" s="27"/>
      <c r="J1729" s="27"/>
    </row>
    <row r="1730" spans="1:10" x14ac:dyDescent="0.25">
      <c r="A1730" s="27"/>
      <c r="B1730" s="27"/>
      <c r="C1730" s="27"/>
      <c r="D1730" s="27"/>
      <c r="E1730" s="27"/>
      <c r="F1730" s="27"/>
      <c r="G1730" s="27"/>
      <c r="H1730" s="27"/>
      <c r="I1730" s="27"/>
      <c r="J1730" s="27"/>
    </row>
    <row r="1731" spans="1:10" x14ac:dyDescent="0.25">
      <c r="A1731" s="27"/>
      <c r="B1731" s="27"/>
      <c r="C1731" s="27"/>
      <c r="D1731" s="27"/>
      <c r="E1731" s="27"/>
      <c r="F1731" s="27"/>
      <c r="G1731" s="27"/>
      <c r="H1731" s="27"/>
      <c r="I1731" s="27"/>
      <c r="J1731" s="27"/>
    </row>
    <row r="1732" spans="1:10" x14ac:dyDescent="0.25">
      <c r="A1732" s="27"/>
      <c r="B1732" s="27"/>
      <c r="C1732" s="27"/>
      <c r="D1732" s="27"/>
      <c r="E1732" s="27"/>
      <c r="F1732" s="27"/>
      <c r="G1732" s="27"/>
      <c r="H1732" s="27"/>
      <c r="I1732" s="27"/>
      <c r="J1732" s="27"/>
    </row>
    <row r="1733" spans="1:10" x14ac:dyDescent="0.25">
      <c r="A1733" s="27"/>
      <c r="B1733" s="27"/>
      <c r="C1733" s="27"/>
      <c r="D1733" s="27"/>
      <c r="E1733" s="27"/>
      <c r="F1733" s="27"/>
      <c r="G1733" s="27"/>
      <c r="H1733" s="27"/>
      <c r="I1733" s="27"/>
      <c r="J1733" s="27"/>
    </row>
    <row r="1734" spans="1:10" x14ac:dyDescent="0.25">
      <c r="A1734" s="27"/>
      <c r="B1734" s="27"/>
      <c r="C1734" s="27"/>
      <c r="D1734" s="27"/>
      <c r="E1734" s="27"/>
      <c r="F1734" s="27"/>
      <c r="G1734" s="27"/>
      <c r="H1734" s="27"/>
      <c r="I1734" s="27"/>
      <c r="J1734" s="27"/>
    </row>
    <row r="1735" spans="1:10" x14ac:dyDescent="0.25">
      <c r="A1735" s="27"/>
      <c r="B1735" s="27"/>
      <c r="C1735" s="27"/>
      <c r="D1735" s="27"/>
      <c r="E1735" s="27"/>
      <c r="F1735" s="27"/>
      <c r="G1735" s="27"/>
      <c r="H1735" s="27"/>
      <c r="I1735" s="27"/>
      <c r="J1735" s="27"/>
    </row>
    <row r="1736" spans="1:10" x14ac:dyDescent="0.25">
      <c r="A1736" s="27"/>
      <c r="B1736" s="27"/>
      <c r="C1736" s="27"/>
      <c r="D1736" s="27"/>
      <c r="E1736" s="27"/>
      <c r="F1736" s="27"/>
      <c r="G1736" s="27"/>
      <c r="H1736" s="27"/>
      <c r="I1736" s="27"/>
      <c r="J1736" s="27"/>
    </row>
    <row r="1737" spans="1:10" x14ac:dyDescent="0.25">
      <c r="A1737" s="27"/>
      <c r="B1737" s="27"/>
      <c r="C1737" s="27"/>
      <c r="D1737" s="27"/>
      <c r="E1737" s="27"/>
      <c r="F1737" s="27"/>
      <c r="G1737" s="27"/>
      <c r="H1737" s="27"/>
      <c r="I1737" s="27"/>
      <c r="J1737" s="27"/>
    </row>
    <row r="1738" spans="1:10" x14ac:dyDescent="0.25">
      <c r="A1738" s="27"/>
      <c r="B1738" s="27"/>
      <c r="C1738" s="27"/>
      <c r="D1738" s="27"/>
      <c r="E1738" s="27"/>
      <c r="F1738" s="27"/>
      <c r="G1738" s="27"/>
      <c r="H1738" s="27"/>
      <c r="I1738" s="27"/>
      <c r="J1738" s="27"/>
    </row>
    <row r="1739" spans="1:10" x14ac:dyDescent="0.25">
      <c r="A1739" s="27"/>
      <c r="B1739" s="27"/>
      <c r="C1739" s="27"/>
      <c r="D1739" s="27"/>
      <c r="E1739" s="27"/>
      <c r="F1739" s="27"/>
      <c r="G1739" s="27"/>
      <c r="H1739" s="27"/>
      <c r="I1739" s="27"/>
      <c r="J1739" s="27"/>
    </row>
    <row r="1740" spans="1:10" x14ac:dyDescent="0.25">
      <c r="A1740" s="27"/>
      <c r="B1740" s="27"/>
      <c r="C1740" s="27"/>
      <c r="D1740" s="27"/>
      <c r="E1740" s="27"/>
      <c r="F1740" s="27"/>
      <c r="G1740" s="27"/>
      <c r="H1740" s="27"/>
      <c r="I1740" s="27"/>
      <c r="J1740" s="27"/>
    </row>
    <row r="1741" spans="1:10" x14ac:dyDescent="0.25">
      <c r="A1741" s="27"/>
      <c r="B1741" s="27"/>
      <c r="C1741" s="27"/>
      <c r="D1741" s="27"/>
      <c r="E1741" s="27"/>
      <c r="F1741" s="27"/>
      <c r="G1741" s="27"/>
      <c r="H1741" s="27"/>
      <c r="I1741" s="27"/>
      <c r="J1741" s="27"/>
    </row>
    <row r="1742" spans="1:10" x14ac:dyDescent="0.25">
      <c r="A1742" s="27"/>
      <c r="B1742" s="27"/>
      <c r="C1742" s="27"/>
      <c r="D1742" s="27"/>
      <c r="E1742" s="27"/>
      <c r="F1742" s="27"/>
      <c r="G1742" s="27"/>
      <c r="H1742" s="27"/>
      <c r="I1742" s="27"/>
      <c r="J1742" s="27"/>
    </row>
    <row r="1743" spans="1:10" x14ac:dyDescent="0.25">
      <c r="A1743" s="27"/>
      <c r="B1743" s="27"/>
      <c r="C1743" s="27"/>
      <c r="D1743" s="27"/>
      <c r="E1743" s="27"/>
      <c r="F1743" s="27"/>
      <c r="G1743" s="27"/>
      <c r="H1743" s="27"/>
      <c r="I1743" s="27"/>
      <c r="J1743" s="27"/>
    </row>
    <row r="1744" spans="1:10" x14ac:dyDescent="0.25">
      <c r="A1744" s="27"/>
      <c r="B1744" s="27"/>
      <c r="C1744" s="27"/>
      <c r="D1744" s="27"/>
      <c r="E1744" s="27"/>
      <c r="F1744" s="27"/>
      <c r="G1744" s="27"/>
      <c r="H1744" s="27"/>
      <c r="I1744" s="27"/>
      <c r="J1744" s="27"/>
    </row>
    <row r="1745" spans="1:10" x14ac:dyDescent="0.25">
      <c r="A1745" s="27"/>
      <c r="B1745" s="27"/>
      <c r="C1745" s="27"/>
      <c r="D1745" s="27"/>
      <c r="E1745" s="27"/>
      <c r="F1745" s="27"/>
      <c r="G1745" s="27"/>
      <c r="H1745" s="27"/>
      <c r="I1745" s="27"/>
      <c r="J1745" s="27"/>
    </row>
    <row r="1746" spans="1:10" x14ac:dyDescent="0.25">
      <c r="A1746" s="27"/>
      <c r="B1746" s="27"/>
      <c r="C1746" s="27"/>
      <c r="D1746" s="27"/>
      <c r="E1746" s="27"/>
      <c r="F1746" s="27"/>
      <c r="G1746" s="27"/>
      <c r="H1746" s="27"/>
      <c r="I1746" s="27"/>
      <c r="J1746" s="27"/>
    </row>
    <row r="1747" spans="1:10" x14ac:dyDescent="0.25">
      <c r="A1747" s="27"/>
      <c r="B1747" s="27"/>
      <c r="C1747" s="27"/>
      <c r="D1747" s="27"/>
      <c r="E1747" s="27"/>
      <c r="F1747" s="27"/>
      <c r="G1747" s="27"/>
      <c r="H1747" s="27"/>
      <c r="I1747" s="27"/>
      <c r="J1747" s="27"/>
    </row>
    <row r="1748" spans="1:10" x14ac:dyDescent="0.25">
      <c r="A1748" s="27"/>
      <c r="B1748" s="27"/>
      <c r="C1748" s="27"/>
      <c r="D1748" s="27"/>
      <c r="E1748" s="27"/>
      <c r="F1748" s="27"/>
      <c r="G1748" s="27"/>
      <c r="H1748" s="27"/>
      <c r="I1748" s="27"/>
      <c r="J1748" s="27"/>
    </row>
    <row r="1749" spans="1:10" x14ac:dyDescent="0.25">
      <c r="A1749" s="27"/>
      <c r="B1749" s="27"/>
      <c r="C1749" s="27"/>
      <c r="D1749" s="27"/>
      <c r="E1749" s="27"/>
      <c r="F1749" s="27"/>
      <c r="G1749" s="27"/>
      <c r="H1749" s="27"/>
      <c r="I1749" s="27"/>
      <c r="J1749" s="27"/>
    </row>
    <row r="1750" spans="1:10" x14ac:dyDescent="0.25">
      <c r="A1750" s="27"/>
      <c r="B1750" s="27"/>
      <c r="C1750" s="27"/>
      <c r="D1750" s="27"/>
      <c r="E1750" s="27"/>
      <c r="F1750" s="27"/>
      <c r="G1750" s="27"/>
      <c r="H1750" s="27"/>
      <c r="I1750" s="27"/>
      <c r="J1750" s="27"/>
    </row>
    <row r="1751" spans="1:10" x14ac:dyDescent="0.25">
      <c r="A1751" s="27"/>
      <c r="B1751" s="27"/>
      <c r="C1751" s="27"/>
      <c r="D1751" s="27"/>
      <c r="E1751" s="27"/>
      <c r="F1751" s="27"/>
      <c r="G1751" s="27"/>
      <c r="H1751" s="27"/>
      <c r="I1751" s="27"/>
      <c r="J1751" s="27"/>
    </row>
    <row r="1752" spans="1:10" x14ac:dyDescent="0.25">
      <c r="A1752" s="27"/>
      <c r="B1752" s="27"/>
      <c r="C1752" s="27"/>
      <c r="D1752" s="27"/>
      <c r="E1752" s="27"/>
      <c r="F1752" s="27"/>
      <c r="G1752" s="27"/>
      <c r="H1752" s="27"/>
      <c r="I1752" s="27"/>
      <c r="J1752" s="27"/>
    </row>
    <row r="1753" spans="1:10" x14ac:dyDescent="0.25">
      <c r="A1753" s="27"/>
      <c r="B1753" s="27"/>
      <c r="C1753" s="27"/>
      <c r="D1753" s="27"/>
      <c r="E1753" s="27"/>
      <c r="F1753" s="27"/>
      <c r="G1753" s="27"/>
      <c r="H1753" s="27"/>
      <c r="I1753" s="27"/>
      <c r="J1753" s="27"/>
    </row>
    <row r="1754" spans="1:10" x14ac:dyDescent="0.25">
      <c r="A1754" s="27"/>
      <c r="B1754" s="27"/>
      <c r="C1754" s="27"/>
      <c r="D1754" s="27"/>
      <c r="E1754" s="27"/>
      <c r="F1754" s="27"/>
      <c r="G1754" s="27"/>
      <c r="H1754" s="27"/>
      <c r="I1754" s="27"/>
      <c r="J1754" s="27"/>
    </row>
    <row r="1755" spans="1:10" x14ac:dyDescent="0.25">
      <c r="A1755" s="27"/>
      <c r="B1755" s="27"/>
      <c r="C1755" s="27"/>
      <c r="D1755" s="27"/>
      <c r="E1755" s="27"/>
      <c r="F1755" s="27"/>
      <c r="G1755" s="27"/>
      <c r="H1755" s="27"/>
      <c r="I1755" s="27"/>
      <c r="J1755" s="27"/>
    </row>
    <row r="1756" spans="1:10" x14ac:dyDescent="0.25">
      <c r="A1756" s="27"/>
      <c r="B1756" s="27"/>
      <c r="C1756" s="27"/>
      <c r="D1756" s="27"/>
      <c r="E1756" s="27"/>
      <c r="F1756" s="27"/>
      <c r="G1756" s="27"/>
      <c r="H1756" s="27"/>
      <c r="I1756" s="27"/>
      <c r="J1756" s="27"/>
    </row>
    <row r="1757" spans="1:10" x14ac:dyDescent="0.25">
      <c r="A1757" s="27"/>
      <c r="B1757" s="27"/>
      <c r="C1757" s="27"/>
      <c r="D1757" s="27"/>
      <c r="E1757" s="27"/>
      <c r="F1757" s="27"/>
      <c r="G1757" s="27"/>
      <c r="H1757" s="27"/>
      <c r="I1757" s="27"/>
      <c r="J1757" s="27"/>
    </row>
    <row r="1758" spans="1:10" x14ac:dyDescent="0.25">
      <c r="A1758" s="27"/>
      <c r="B1758" s="27"/>
      <c r="C1758" s="27"/>
      <c r="D1758" s="27"/>
      <c r="E1758" s="27"/>
      <c r="F1758" s="27"/>
      <c r="G1758" s="27"/>
      <c r="H1758" s="27"/>
      <c r="I1758" s="27"/>
      <c r="J1758" s="27"/>
    </row>
    <row r="1759" spans="1:10" x14ac:dyDescent="0.25">
      <c r="A1759" s="27"/>
      <c r="B1759" s="27"/>
      <c r="C1759" s="27"/>
      <c r="D1759" s="27"/>
      <c r="E1759" s="27"/>
      <c r="F1759" s="27"/>
      <c r="G1759" s="27"/>
      <c r="H1759" s="27"/>
      <c r="I1759" s="27"/>
      <c r="J1759" s="27"/>
    </row>
    <row r="1760" spans="1:10" x14ac:dyDescent="0.25">
      <c r="A1760" s="27"/>
      <c r="B1760" s="27"/>
      <c r="C1760" s="27"/>
      <c r="D1760" s="27"/>
      <c r="E1760" s="27"/>
      <c r="F1760" s="27"/>
      <c r="G1760" s="27"/>
      <c r="H1760" s="27"/>
      <c r="I1760" s="27"/>
      <c r="J1760" s="27"/>
    </row>
    <row r="1761" spans="1:10" x14ac:dyDescent="0.25">
      <c r="A1761" s="27"/>
      <c r="B1761" s="27"/>
      <c r="C1761" s="27"/>
      <c r="D1761" s="27"/>
      <c r="E1761" s="27"/>
      <c r="F1761" s="27"/>
      <c r="G1761" s="27"/>
      <c r="H1761" s="27"/>
      <c r="I1761" s="27"/>
      <c r="J1761" s="27"/>
    </row>
    <row r="1762" spans="1:10" x14ac:dyDescent="0.25">
      <c r="A1762" s="27"/>
      <c r="B1762" s="27"/>
      <c r="C1762" s="27"/>
      <c r="D1762" s="27"/>
      <c r="E1762" s="27"/>
      <c r="F1762" s="27"/>
      <c r="G1762" s="27"/>
      <c r="H1762" s="27"/>
      <c r="I1762" s="27"/>
      <c r="J1762" s="27"/>
    </row>
    <row r="1763" spans="1:10" x14ac:dyDescent="0.25">
      <c r="A1763" s="27"/>
      <c r="B1763" s="27"/>
      <c r="C1763" s="27"/>
      <c r="D1763" s="27"/>
      <c r="E1763" s="27"/>
      <c r="F1763" s="27"/>
      <c r="G1763" s="27"/>
      <c r="H1763" s="27"/>
      <c r="I1763" s="27"/>
      <c r="J1763" s="27"/>
    </row>
    <row r="1764" spans="1:10" x14ac:dyDescent="0.25">
      <c r="A1764" s="27"/>
      <c r="B1764" s="27"/>
      <c r="C1764" s="27"/>
      <c r="D1764" s="27"/>
      <c r="E1764" s="27"/>
      <c r="F1764" s="27"/>
      <c r="G1764" s="27"/>
      <c r="H1764" s="27"/>
      <c r="I1764" s="27"/>
      <c r="J1764" s="27"/>
    </row>
    <row r="1765" spans="1:10" x14ac:dyDescent="0.25">
      <c r="A1765" s="27"/>
      <c r="B1765" s="27"/>
      <c r="C1765" s="27"/>
      <c r="D1765" s="27"/>
      <c r="E1765" s="27"/>
      <c r="F1765" s="27"/>
      <c r="G1765" s="27"/>
      <c r="H1765" s="27"/>
      <c r="I1765" s="27"/>
      <c r="J1765" s="27"/>
    </row>
    <row r="1766" spans="1:10" x14ac:dyDescent="0.25">
      <c r="A1766" s="27"/>
      <c r="B1766" s="27"/>
      <c r="C1766" s="27"/>
      <c r="D1766" s="27"/>
      <c r="E1766" s="27"/>
      <c r="F1766" s="27"/>
      <c r="G1766" s="27"/>
      <c r="H1766" s="27"/>
      <c r="I1766" s="27"/>
      <c r="J1766" s="27"/>
    </row>
    <row r="1767" spans="1:10" x14ac:dyDescent="0.25">
      <c r="A1767" s="27"/>
      <c r="B1767" s="27"/>
      <c r="C1767" s="27"/>
      <c r="D1767" s="27"/>
      <c r="E1767" s="27"/>
      <c r="F1767" s="27"/>
      <c r="G1767" s="27"/>
      <c r="H1767" s="27"/>
      <c r="I1767" s="27"/>
      <c r="J1767" s="27"/>
    </row>
    <row r="1768" spans="1:10" x14ac:dyDescent="0.25">
      <c r="A1768" s="27"/>
      <c r="B1768" s="27"/>
      <c r="C1768" s="27"/>
      <c r="D1768" s="27"/>
      <c r="E1768" s="27"/>
      <c r="F1768" s="27"/>
      <c r="G1768" s="27"/>
      <c r="H1768" s="27"/>
      <c r="I1768" s="27"/>
      <c r="J1768" s="27"/>
    </row>
    <row r="1769" spans="1:10" x14ac:dyDescent="0.25">
      <c r="A1769" s="27"/>
      <c r="B1769" s="27"/>
      <c r="C1769" s="27"/>
      <c r="D1769" s="27"/>
      <c r="E1769" s="27"/>
      <c r="F1769" s="27"/>
      <c r="G1769" s="27"/>
      <c r="H1769" s="27"/>
      <c r="I1769" s="27"/>
      <c r="J1769" s="27"/>
    </row>
    <row r="1770" spans="1:10" x14ac:dyDescent="0.25">
      <c r="A1770" s="27"/>
      <c r="B1770" s="27"/>
      <c r="C1770" s="27"/>
      <c r="D1770" s="27"/>
      <c r="E1770" s="27"/>
      <c r="F1770" s="27"/>
      <c r="G1770" s="27"/>
      <c r="H1770" s="27"/>
      <c r="I1770" s="27"/>
      <c r="J1770" s="27"/>
    </row>
    <row r="1771" spans="1:10" x14ac:dyDescent="0.25">
      <c r="A1771" s="27"/>
      <c r="B1771" s="27"/>
      <c r="C1771" s="27"/>
      <c r="D1771" s="27"/>
      <c r="E1771" s="27"/>
      <c r="F1771" s="27"/>
      <c r="G1771" s="27"/>
      <c r="H1771" s="27"/>
      <c r="I1771" s="27"/>
      <c r="J1771" s="27"/>
    </row>
    <row r="1772" spans="1:10" x14ac:dyDescent="0.25">
      <c r="A1772" s="27"/>
      <c r="B1772" s="27"/>
      <c r="C1772" s="27"/>
      <c r="D1772" s="27"/>
      <c r="E1772" s="27"/>
      <c r="F1772" s="27"/>
      <c r="G1772" s="27"/>
      <c r="H1772" s="27"/>
      <c r="I1772" s="27"/>
      <c r="J1772" s="27"/>
    </row>
    <row r="1773" spans="1:10" x14ac:dyDescent="0.25">
      <c r="A1773" s="27"/>
      <c r="B1773" s="27"/>
      <c r="C1773" s="27"/>
      <c r="D1773" s="27"/>
      <c r="E1773" s="27"/>
      <c r="F1773" s="27"/>
      <c r="G1773" s="27"/>
      <c r="H1773" s="27"/>
      <c r="I1773" s="27"/>
      <c r="J1773" s="27"/>
    </row>
    <row r="1774" spans="1:10" x14ac:dyDescent="0.25">
      <c r="A1774" s="27"/>
      <c r="B1774" s="27"/>
      <c r="C1774" s="27"/>
      <c r="D1774" s="27"/>
      <c r="E1774" s="27"/>
      <c r="F1774" s="27"/>
      <c r="G1774" s="27"/>
      <c r="H1774" s="27"/>
      <c r="I1774" s="27"/>
      <c r="J1774" s="27"/>
    </row>
    <row r="1775" spans="1:10" x14ac:dyDescent="0.25">
      <c r="A1775" s="27"/>
      <c r="B1775" s="27"/>
      <c r="C1775" s="27"/>
      <c r="D1775" s="27"/>
      <c r="E1775" s="27"/>
      <c r="F1775" s="27"/>
      <c r="G1775" s="27"/>
      <c r="H1775" s="27"/>
      <c r="I1775" s="27"/>
      <c r="J1775" s="27"/>
    </row>
    <row r="1776" spans="1:10" x14ac:dyDescent="0.25">
      <c r="A1776" s="27"/>
      <c r="B1776" s="27"/>
      <c r="C1776" s="27"/>
      <c r="D1776" s="27"/>
      <c r="E1776" s="27"/>
      <c r="F1776" s="27"/>
      <c r="G1776" s="27"/>
      <c r="H1776" s="27"/>
      <c r="I1776" s="27"/>
      <c r="J1776" s="27"/>
    </row>
    <row r="1777" spans="1:10" x14ac:dyDescent="0.25">
      <c r="A1777" s="27"/>
      <c r="B1777" s="27"/>
      <c r="C1777" s="27"/>
      <c r="D1777" s="27"/>
      <c r="E1777" s="27"/>
      <c r="F1777" s="27"/>
      <c r="G1777" s="27"/>
      <c r="H1777" s="27"/>
      <c r="I1777" s="27"/>
      <c r="J1777" s="27"/>
    </row>
    <row r="1778" spans="1:10" x14ac:dyDescent="0.25">
      <c r="A1778" s="27"/>
      <c r="B1778" s="27"/>
      <c r="C1778" s="27"/>
      <c r="D1778" s="27"/>
      <c r="E1778" s="27"/>
      <c r="F1778" s="27"/>
      <c r="G1778" s="27"/>
      <c r="H1778" s="27"/>
      <c r="I1778" s="27"/>
      <c r="J1778" s="27"/>
    </row>
    <row r="1779" spans="1:10" x14ac:dyDescent="0.25">
      <c r="A1779" s="27"/>
      <c r="B1779" s="27"/>
      <c r="C1779" s="27"/>
      <c r="D1779" s="27"/>
      <c r="E1779" s="27"/>
      <c r="F1779" s="27"/>
      <c r="G1779" s="27"/>
      <c r="H1779" s="27"/>
      <c r="I1779" s="27"/>
      <c r="J1779" s="27"/>
    </row>
    <row r="1780" spans="1:10" x14ac:dyDescent="0.25">
      <c r="A1780" s="27"/>
      <c r="B1780" s="27"/>
      <c r="C1780" s="27"/>
      <c r="D1780" s="27"/>
      <c r="E1780" s="27"/>
      <c r="F1780" s="27"/>
      <c r="G1780" s="27"/>
      <c r="H1780" s="27"/>
      <c r="I1780" s="27"/>
      <c r="J1780" s="27"/>
    </row>
    <row r="1781" spans="1:10" x14ac:dyDescent="0.25">
      <c r="A1781" s="27"/>
      <c r="B1781" s="27"/>
      <c r="C1781" s="27"/>
      <c r="D1781" s="27"/>
      <c r="E1781" s="27"/>
      <c r="F1781" s="27"/>
      <c r="G1781" s="27"/>
      <c r="H1781" s="27"/>
      <c r="I1781" s="27"/>
      <c r="J1781" s="27"/>
    </row>
    <row r="1782" spans="1:10" x14ac:dyDescent="0.25">
      <c r="A1782" s="27"/>
      <c r="B1782" s="27"/>
      <c r="C1782" s="27"/>
      <c r="D1782" s="27"/>
      <c r="E1782" s="27"/>
      <c r="F1782" s="27"/>
      <c r="G1782" s="27"/>
      <c r="H1782" s="27"/>
      <c r="I1782" s="27"/>
      <c r="J1782" s="27"/>
    </row>
    <row r="1783" spans="1:10" x14ac:dyDescent="0.25">
      <c r="A1783" s="27"/>
      <c r="B1783" s="27"/>
      <c r="C1783" s="27"/>
      <c r="D1783" s="27"/>
      <c r="E1783" s="27"/>
      <c r="F1783" s="27"/>
      <c r="G1783" s="27"/>
      <c r="H1783" s="27"/>
      <c r="I1783" s="27"/>
      <c r="J1783" s="27"/>
    </row>
    <row r="1784" spans="1:10" x14ac:dyDescent="0.25">
      <c r="A1784" s="27"/>
      <c r="B1784" s="27"/>
      <c r="C1784" s="27"/>
      <c r="D1784" s="27"/>
      <c r="E1784" s="27"/>
      <c r="F1784" s="27"/>
      <c r="G1784" s="27"/>
      <c r="H1784" s="27"/>
      <c r="I1784" s="27"/>
      <c r="J1784" s="27"/>
    </row>
    <row r="1785" spans="1:10" x14ac:dyDescent="0.25">
      <c r="A1785" s="27"/>
      <c r="B1785" s="27"/>
      <c r="C1785" s="27"/>
      <c r="D1785" s="27"/>
      <c r="E1785" s="27"/>
      <c r="F1785" s="27"/>
      <c r="G1785" s="27"/>
      <c r="H1785" s="27"/>
      <c r="I1785" s="27"/>
      <c r="J1785" s="27"/>
    </row>
    <row r="1786" spans="1:10" x14ac:dyDescent="0.25">
      <c r="A1786" s="27"/>
      <c r="B1786" s="27"/>
      <c r="C1786" s="27"/>
      <c r="D1786" s="27"/>
      <c r="E1786" s="27"/>
      <c r="F1786" s="27"/>
      <c r="G1786" s="27"/>
      <c r="H1786" s="27"/>
      <c r="I1786" s="27"/>
      <c r="J1786" s="27"/>
    </row>
    <row r="1787" spans="1:10" x14ac:dyDescent="0.25">
      <c r="A1787" s="27"/>
      <c r="B1787" s="27"/>
      <c r="C1787" s="27"/>
      <c r="D1787" s="27"/>
      <c r="E1787" s="27"/>
      <c r="F1787" s="27"/>
      <c r="G1787" s="27"/>
      <c r="H1787" s="27"/>
      <c r="I1787" s="27"/>
      <c r="J1787" s="27"/>
    </row>
    <row r="1788" spans="1:10" x14ac:dyDescent="0.25">
      <c r="A1788" s="27"/>
      <c r="B1788" s="27"/>
      <c r="C1788" s="27"/>
      <c r="D1788" s="27"/>
      <c r="E1788" s="27"/>
      <c r="F1788" s="27"/>
      <c r="G1788" s="27"/>
      <c r="H1788" s="27"/>
      <c r="I1788" s="27"/>
      <c r="J1788" s="27"/>
    </row>
    <row r="1789" spans="1:10" x14ac:dyDescent="0.25">
      <c r="A1789" s="27"/>
      <c r="B1789" s="27"/>
      <c r="C1789" s="27"/>
      <c r="D1789" s="27"/>
      <c r="E1789" s="27"/>
      <c r="F1789" s="27"/>
      <c r="G1789" s="27"/>
      <c r="H1789" s="27"/>
      <c r="I1789" s="27"/>
      <c r="J1789" s="27"/>
    </row>
    <row r="1790" spans="1:10" x14ac:dyDescent="0.25">
      <c r="A1790" s="27"/>
      <c r="B1790" s="27"/>
      <c r="C1790" s="27"/>
      <c r="D1790" s="27"/>
      <c r="E1790" s="27"/>
      <c r="F1790" s="27"/>
      <c r="G1790" s="27"/>
      <c r="H1790" s="27"/>
      <c r="I1790" s="27"/>
      <c r="J1790" s="27"/>
    </row>
    <row r="1791" spans="1:10" x14ac:dyDescent="0.25">
      <c r="A1791" s="27"/>
      <c r="B1791" s="27"/>
      <c r="C1791" s="27"/>
      <c r="D1791" s="27"/>
      <c r="E1791" s="27"/>
      <c r="F1791" s="27"/>
      <c r="G1791" s="27"/>
      <c r="H1791" s="27"/>
      <c r="I1791" s="27"/>
      <c r="J1791" s="27"/>
    </row>
    <row r="1792" spans="1:10" x14ac:dyDescent="0.25">
      <c r="A1792" s="27"/>
      <c r="B1792" s="27"/>
      <c r="C1792" s="27"/>
      <c r="D1792" s="27"/>
      <c r="E1792" s="27"/>
      <c r="F1792" s="27"/>
      <c r="G1792" s="27"/>
      <c r="H1792" s="27"/>
      <c r="I1792" s="27"/>
      <c r="J1792" s="27"/>
    </row>
    <row r="1793" spans="1:10" x14ac:dyDescent="0.25">
      <c r="A1793" s="27"/>
      <c r="B1793" s="27"/>
      <c r="C1793" s="27"/>
      <c r="D1793" s="27"/>
      <c r="E1793" s="27"/>
      <c r="F1793" s="27"/>
      <c r="G1793" s="27"/>
      <c r="H1793" s="27"/>
      <c r="I1793" s="27"/>
      <c r="J1793" s="27"/>
    </row>
    <row r="1794" spans="1:10" x14ac:dyDescent="0.25">
      <c r="A1794" s="27"/>
      <c r="B1794" s="27"/>
      <c r="C1794" s="27"/>
      <c r="D1794" s="27"/>
      <c r="E1794" s="27"/>
      <c r="F1794" s="27"/>
      <c r="G1794" s="27"/>
      <c r="H1794" s="27"/>
      <c r="I1794" s="27"/>
      <c r="J1794" s="27"/>
    </row>
    <row r="1795" spans="1:10" x14ac:dyDescent="0.25">
      <c r="A1795" s="27"/>
      <c r="B1795" s="27"/>
      <c r="C1795" s="27"/>
      <c r="D1795" s="27"/>
      <c r="E1795" s="27"/>
      <c r="F1795" s="27"/>
      <c r="G1795" s="27"/>
      <c r="H1795" s="27"/>
      <c r="I1795" s="27"/>
      <c r="J1795" s="27"/>
    </row>
    <row r="1796" spans="1:10" x14ac:dyDescent="0.25">
      <c r="A1796" s="27"/>
      <c r="B1796" s="27"/>
      <c r="C1796" s="27"/>
      <c r="D1796" s="27"/>
      <c r="E1796" s="27"/>
      <c r="F1796" s="27"/>
      <c r="G1796" s="27"/>
      <c r="H1796" s="27"/>
      <c r="I1796" s="27"/>
      <c r="J1796" s="27"/>
    </row>
    <row r="1797" spans="1:10" x14ac:dyDescent="0.25">
      <c r="A1797" s="27"/>
      <c r="B1797" s="27"/>
      <c r="C1797" s="27"/>
      <c r="D1797" s="27"/>
      <c r="E1797" s="27"/>
      <c r="F1797" s="27"/>
      <c r="G1797" s="27"/>
      <c r="H1797" s="27"/>
      <c r="I1797" s="27"/>
      <c r="J1797" s="27"/>
    </row>
    <row r="1798" spans="1:10" x14ac:dyDescent="0.25">
      <c r="A1798" s="27"/>
      <c r="B1798" s="27"/>
      <c r="C1798" s="27"/>
      <c r="D1798" s="27"/>
      <c r="E1798" s="27"/>
      <c r="F1798" s="27"/>
      <c r="G1798" s="27"/>
      <c r="H1798" s="27"/>
      <c r="I1798" s="27"/>
      <c r="J1798" s="27"/>
    </row>
    <row r="1799" spans="1:10" x14ac:dyDescent="0.25">
      <c r="A1799" s="27"/>
      <c r="B1799" s="27"/>
      <c r="C1799" s="27"/>
      <c r="D1799" s="27"/>
      <c r="E1799" s="27"/>
      <c r="F1799" s="27"/>
      <c r="G1799" s="27"/>
      <c r="H1799" s="27"/>
      <c r="I1799" s="27"/>
      <c r="J1799" s="27"/>
    </row>
    <row r="1800" spans="1:10" x14ac:dyDescent="0.25">
      <c r="A1800" s="27"/>
      <c r="B1800" s="27"/>
      <c r="C1800" s="27"/>
      <c r="D1800" s="27"/>
      <c r="E1800" s="27"/>
      <c r="F1800" s="27"/>
      <c r="G1800" s="27"/>
      <c r="H1800" s="27"/>
      <c r="I1800" s="27"/>
      <c r="J1800" s="27"/>
    </row>
    <row r="1801" spans="1:10" x14ac:dyDescent="0.25">
      <c r="A1801" s="27"/>
      <c r="B1801" s="27"/>
      <c r="C1801" s="27"/>
      <c r="D1801" s="27"/>
      <c r="E1801" s="27"/>
      <c r="F1801" s="27"/>
      <c r="G1801" s="27"/>
      <c r="H1801" s="27"/>
      <c r="I1801" s="27"/>
      <c r="J1801" s="27"/>
    </row>
    <row r="1802" spans="1:10" x14ac:dyDescent="0.25">
      <c r="A1802" s="27"/>
      <c r="B1802" s="27"/>
      <c r="C1802" s="27"/>
      <c r="D1802" s="27"/>
      <c r="E1802" s="27"/>
      <c r="F1802" s="27"/>
      <c r="G1802" s="27"/>
      <c r="H1802" s="27"/>
      <c r="I1802" s="27"/>
      <c r="J1802" s="27"/>
    </row>
    <row r="1803" spans="1:10" x14ac:dyDescent="0.25">
      <c r="A1803" s="27"/>
      <c r="B1803" s="27"/>
      <c r="C1803" s="27"/>
      <c r="D1803" s="27"/>
      <c r="E1803" s="27"/>
      <c r="F1803" s="27"/>
      <c r="G1803" s="27"/>
      <c r="H1803" s="27"/>
      <c r="I1803" s="27"/>
      <c r="J1803" s="27"/>
    </row>
    <row r="1804" spans="1:10" x14ac:dyDescent="0.25">
      <c r="A1804" s="27"/>
      <c r="B1804" s="27"/>
      <c r="C1804" s="27"/>
      <c r="D1804" s="27"/>
      <c r="E1804" s="27"/>
      <c r="F1804" s="27"/>
      <c r="G1804" s="27"/>
      <c r="H1804" s="27"/>
      <c r="I1804" s="27"/>
      <c r="J1804" s="27"/>
    </row>
    <row r="1805" spans="1:10" x14ac:dyDescent="0.25">
      <c r="A1805" s="27"/>
      <c r="B1805" s="27"/>
      <c r="C1805" s="27"/>
      <c r="D1805" s="27"/>
      <c r="E1805" s="27"/>
      <c r="F1805" s="27"/>
      <c r="G1805" s="27"/>
      <c r="H1805" s="27"/>
      <c r="I1805" s="27"/>
      <c r="J1805" s="27"/>
    </row>
    <row r="1806" spans="1:10" x14ac:dyDescent="0.25">
      <c r="A1806" s="27"/>
      <c r="B1806" s="27"/>
      <c r="C1806" s="27"/>
      <c r="D1806" s="27"/>
      <c r="E1806" s="27"/>
      <c r="F1806" s="27"/>
      <c r="G1806" s="27"/>
      <c r="H1806" s="27"/>
      <c r="I1806" s="27"/>
      <c r="J1806" s="27"/>
    </row>
    <row r="1807" spans="1:10" x14ac:dyDescent="0.25">
      <c r="A1807" s="27"/>
      <c r="B1807" s="27"/>
      <c r="C1807" s="27"/>
      <c r="D1807" s="27"/>
      <c r="E1807" s="27"/>
      <c r="F1807" s="27"/>
      <c r="G1807" s="27"/>
      <c r="H1807" s="27"/>
      <c r="I1807" s="27"/>
      <c r="J1807" s="27"/>
    </row>
    <row r="1808" spans="1:10" x14ac:dyDescent="0.25">
      <c r="A1808" s="27"/>
      <c r="B1808" s="27"/>
      <c r="C1808" s="27"/>
      <c r="D1808" s="27"/>
      <c r="E1808" s="27"/>
      <c r="F1808" s="27"/>
      <c r="G1808" s="27"/>
      <c r="H1808" s="27"/>
      <c r="I1808" s="27"/>
      <c r="J1808" s="27"/>
    </row>
    <row r="1809" spans="1:10" x14ac:dyDescent="0.25">
      <c r="A1809" s="27"/>
      <c r="B1809" s="27"/>
      <c r="C1809" s="27"/>
      <c r="D1809" s="27"/>
      <c r="E1809" s="27"/>
      <c r="F1809" s="27"/>
      <c r="G1809" s="27"/>
      <c r="H1809" s="27"/>
      <c r="I1809" s="27"/>
      <c r="J1809" s="27"/>
    </row>
    <row r="1810" spans="1:10" x14ac:dyDescent="0.25">
      <c r="A1810" s="27"/>
      <c r="B1810" s="27"/>
      <c r="C1810" s="27"/>
      <c r="D1810" s="27"/>
      <c r="E1810" s="27"/>
      <c r="F1810" s="27"/>
      <c r="G1810" s="27"/>
      <c r="H1810" s="27"/>
      <c r="I1810" s="27"/>
      <c r="J1810" s="27"/>
    </row>
    <row r="1811" spans="1:10" x14ac:dyDescent="0.25">
      <c r="A1811" s="27"/>
      <c r="B1811" s="27"/>
      <c r="C1811" s="27"/>
      <c r="D1811" s="27"/>
      <c r="E1811" s="27"/>
      <c r="F1811" s="27"/>
      <c r="G1811" s="27"/>
      <c r="H1811" s="27"/>
      <c r="I1811" s="27"/>
      <c r="J1811" s="27"/>
    </row>
    <row r="1812" spans="1:10" x14ac:dyDescent="0.25">
      <c r="A1812" s="27"/>
      <c r="B1812" s="27"/>
      <c r="C1812" s="27"/>
      <c r="D1812" s="27"/>
      <c r="E1812" s="27"/>
      <c r="F1812" s="27"/>
      <c r="G1812" s="27"/>
      <c r="H1812" s="27"/>
      <c r="I1812" s="27"/>
      <c r="J1812" s="27"/>
    </row>
    <row r="1813" spans="1:10" x14ac:dyDescent="0.25">
      <c r="A1813" s="27"/>
      <c r="B1813" s="27"/>
      <c r="C1813" s="27"/>
      <c r="D1813" s="27"/>
      <c r="E1813" s="27"/>
      <c r="F1813" s="27"/>
      <c r="G1813" s="27"/>
      <c r="H1813" s="27"/>
      <c r="I1813" s="27"/>
      <c r="J1813" s="27"/>
    </row>
    <row r="1814" spans="1:10" x14ac:dyDescent="0.25">
      <c r="A1814" s="27"/>
      <c r="B1814" s="27"/>
      <c r="C1814" s="27"/>
      <c r="D1814" s="27"/>
      <c r="E1814" s="27"/>
      <c r="F1814" s="27"/>
      <c r="G1814" s="27"/>
      <c r="H1814" s="27"/>
      <c r="I1814" s="27"/>
      <c r="J1814" s="27"/>
    </row>
    <row r="1815" spans="1:10" x14ac:dyDescent="0.25">
      <c r="A1815" s="27"/>
      <c r="B1815" s="27"/>
      <c r="C1815" s="27"/>
      <c r="D1815" s="27"/>
      <c r="E1815" s="27"/>
      <c r="F1815" s="27"/>
      <c r="G1815" s="27"/>
      <c r="H1815" s="27"/>
      <c r="I1815" s="27"/>
      <c r="J1815" s="27"/>
    </row>
    <row r="1816" spans="1:10" x14ac:dyDescent="0.25">
      <c r="A1816" s="27"/>
      <c r="B1816" s="27"/>
      <c r="C1816" s="27"/>
      <c r="D1816" s="27"/>
      <c r="E1816" s="27"/>
      <c r="F1816" s="27"/>
      <c r="G1816" s="27"/>
      <c r="H1816" s="27"/>
      <c r="I1816" s="27"/>
      <c r="J1816" s="27"/>
    </row>
    <row r="1817" spans="1:10" x14ac:dyDescent="0.25">
      <c r="A1817" s="27"/>
      <c r="B1817" s="27"/>
      <c r="C1817" s="27"/>
      <c r="D1817" s="27"/>
      <c r="E1817" s="27"/>
      <c r="F1817" s="27"/>
      <c r="G1817" s="27"/>
      <c r="H1817" s="27"/>
      <c r="I1817" s="27"/>
      <c r="J1817" s="27"/>
    </row>
    <row r="1818" spans="1:10" x14ac:dyDescent="0.25">
      <c r="A1818" s="27"/>
      <c r="B1818" s="27"/>
      <c r="C1818" s="27"/>
      <c r="D1818" s="27"/>
      <c r="E1818" s="27"/>
      <c r="F1818" s="27"/>
      <c r="G1818" s="27"/>
      <c r="H1818" s="27"/>
      <c r="I1818" s="27"/>
      <c r="J1818" s="27"/>
    </row>
    <row r="1819" spans="1:10" x14ac:dyDescent="0.25">
      <c r="A1819" s="27"/>
      <c r="B1819" s="27"/>
      <c r="C1819" s="27"/>
      <c r="D1819" s="27"/>
      <c r="E1819" s="27"/>
      <c r="F1819" s="27"/>
      <c r="G1819" s="27"/>
      <c r="H1819" s="27"/>
      <c r="I1819" s="27"/>
      <c r="J1819" s="27"/>
    </row>
    <row r="1820" spans="1:10" x14ac:dyDescent="0.25">
      <c r="A1820" s="27"/>
      <c r="B1820" s="27"/>
      <c r="C1820" s="27"/>
      <c r="D1820" s="27"/>
      <c r="E1820" s="27"/>
      <c r="F1820" s="27"/>
      <c r="G1820" s="27"/>
      <c r="H1820" s="27"/>
      <c r="I1820" s="27"/>
      <c r="J1820" s="27"/>
    </row>
    <row r="1821" spans="1:10" x14ac:dyDescent="0.25">
      <c r="A1821" s="27"/>
      <c r="B1821" s="27"/>
      <c r="C1821" s="27"/>
      <c r="D1821" s="27"/>
      <c r="E1821" s="27"/>
      <c r="F1821" s="27"/>
      <c r="G1821" s="27"/>
      <c r="H1821" s="27"/>
      <c r="I1821" s="27"/>
      <c r="J1821" s="27"/>
    </row>
    <row r="1822" spans="1:10" x14ac:dyDescent="0.25">
      <c r="A1822" s="27"/>
      <c r="B1822" s="27"/>
      <c r="C1822" s="27"/>
      <c r="D1822" s="27"/>
      <c r="E1822" s="27"/>
      <c r="F1822" s="27"/>
      <c r="G1822" s="27"/>
      <c r="H1822" s="27"/>
      <c r="I1822" s="27"/>
      <c r="J1822" s="27"/>
    </row>
    <row r="1823" spans="1:10" x14ac:dyDescent="0.25">
      <c r="A1823" s="27"/>
      <c r="B1823" s="27"/>
      <c r="C1823" s="27"/>
      <c r="D1823" s="27"/>
      <c r="E1823" s="27"/>
      <c r="F1823" s="27"/>
      <c r="G1823" s="27"/>
      <c r="H1823" s="27"/>
      <c r="I1823" s="27"/>
      <c r="J1823" s="27"/>
    </row>
    <row r="1824" spans="1:10" x14ac:dyDescent="0.25">
      <c r="A1824" s="27"/>
      <c r="B1824" s="27"/>
      <c r="C1824" s="27"/>
      <c r="D1824" s="27"/>
      <c r="E1824" s="27"/>
      <c r="F1824" s="27"/>
      <c r="G1824" s="27"/>
      <c r="H1824" s="27"/>
      <c r="I1824" s="27"/>
      <c r="J1824" s="27"/>
    </row>
    <row r="1825" spans="1:10" x14ac:dyDescent="0.25">
      <c r="A1825" s="27"/>
      <c r="B1825" s="27"/>
      <c r="C1825" s="27"/>
      <c r="D1825" s="27"/>
      <c r="E1825" s="27"/>
      <c r="F1825" s="27"/>
      <c r="G1825" s="27"/>
      <c r="H1825" s="27"/>
      <c r="I1825" s="27"/>
      <c r="J1825" s="27"/>
    </row>
    <row r="1826" spans="1:10" x14ac:dyDescent="0.25">
      <c r="A1826" s="27"/>
      <c r="B1826" s="27"/>
      <c r="C1826" s="27"/>
      <c r="D1826" s="27"/>
      <c r="E1826" s="27"/>
      <c r="F1826" s="27"/>
      <c r="G1826" s="27"/>
      <c r="H1826" s="27"/>
      <c r="I1826" s="27"/>
      <c r="J1826" s="27"/>
    </row>
    <row r="1827" spans="1:10" x14ac:dyDescent="0.25">
      <c r="A1827" s="27"/>
      <c r="B1827" s="27"/>
      <c r="C1827" s="27"/>
      <c r="D1827" s="27"/>
      <c r="E1827" s="27"/>
      <c r="F1827" s="27"/>
      <c r="G1827" s="27"/>
      <c r="H1827" s="27"/>
      <c r="I1827" s="27"/>
      <c r="J1827" s="27"/>
    </row>
    <row r="1828" spans="1:10" x14ac:dyDescent="0.25">
      <c r="A1828" s="27"/>
      <c r="B1828" s="27"/>
      <c r="C1828" s="27"/>
      <c r="D1828" s="27"/>
      <c r="E1828" s="27"/>
      <c r="F1828" s="27"/>
      <c r="G1828" s="27"/>
      <c r="H1828" s="27"/>
      <c r="I1828" s="27"/>
      <c r="J1828" s="27"/>
    </row>
    <row r="1829" spans="1:10" x14ac:dyDescent="0.25">
      <c r="A1829" s="27"/>
      <c r="B1829" s="27"/>
      <c r="C1829" s="27"/>
      <c r="D1829" s="27"/>
      <c r="E1829" s="27"/>
      <c r="F1829" s="27"/>
      <c r="G1829" s="27"/>
      <c r="H1829" s="27"/>
      <c r="I1829" s="27"/>
      <c r="J1829" s="27"/>
    </row>
    <row r="1830" spans="1:10" x14ac:dyDescent="0.25">
      <c r="A1830" s="27"/>
      <c r="B1830" s="27"/>
      <c r="C1830" s="27"/>
      <c r="D1830" s="27"/>
      <c r="E1830" s="27"/>
      <c r="F1830" s="27"/>
      <c r="G1830" s="27"/>
      <c r="H1830" s="27"/>
      <c r="I1830" s="27"/>
      <c r="J1830" s="27"/>
    </row>
    <row r="1831" spans="1:10" x14ac:dyDescent="0.25">
      <c r="A1831" s="27"/>
      <c r="B1831" s="27"/>
      <c r="C1831" s="27"/>
      <c r="D1831" s="27"/>
      <c r="E1831" s="27"/>
      <c r="F1831" s="27"/>
      <c r="G1831" s="27"/>
      <c r="H1831" s="27"/>
      <c r="I1831" s="27"/>
      <c r="J1831" s="27"/>
    </row>
    <row r="1832" spans="1:10" x14ac:dyDescent="0.25">
      <c r="A1832" s="27"/>
      <c r="B1832" s="27"/>
      <c r="C1832" s="27"/>
      <c r="D1832" s="27"/>
      <c r="E1832" s="27"/>
      <c r="F1832" s="27"/>
      <c r="G1832" s="27"/>
      <c r="H1832" s="27"/>
      <c r="I1832" s="27"/>
      <c r="J1832" s="27"/>
    </row>
    <row r="1833" spans="1:10" x14ac:dyDescent="0.25">
      <c r="A1833" s="27"/>
      <c r="B1833" s="27"/>
      <c r="C1833" s="27"/>
      <c r="D1833" s="27"/>
      <c r="E1833" s="27"/>
      <c r="F1833" s="27"/>
      <c r="G1833" s="27"/>
      <c r="H1833" s="27"/>
      <c r="I1833" s="27"/>
      <c r="J1833" s="27"/>
    </row>
    <row r="1834" spans="1:10" x14ac:dyDescent="0.25">
      <c r="A1834" s="27"/>
      <c r="B1834" s="27"/>
      <c r="C1834" s="27"/>
      <c r="D1834" s="27"/>
      <c r="E1834" s="27"/>
      <c r="F1834" s="27"/>
      <c r="G1834" s="27"/>
      <c r="H1834" s="27"/>
      <c r="I1834" s="27"/>
      <c r="J1834" s="27"/>
    </row>
    <row r="1835" spans="1:10" x14ac:dyDescent="0.25">
      <c r="A1835" s="27"/>
      <c r="B1835" s="27"/>
      <c r="C1835" s="27"/>
      <c r="D1835" s="27"/>
      <c r="E1835" s="27"/>
      <c r="F1835" s="27"/>
      <c r="G1835" s="27"/>
      <c r="H1835" s="27"/>
      <c r="I1835" s="27"/>
      <c r="J1835" s="27"/>
    </row>
    <row r="1836" spans="1:10" x14ac:dyDescent="0.25">
      <c r="A1836" s="27"/>
      <c r="B1836" s="27"/>
      <c r="C1836" s="27"/>
      <c r="D1836" s="27"/>
      <c r="E1836" s="27"/>
      <c r="F1836" s="27"/>
      <c r="G1836" s="27"/>
      <c r="H1836" s="27"/>
      <c r="I1836" s="27"/>
      <c r="J1836" s="27"/>
    </row>
    <row r="1837" spans="1:10" x14ac:dyDescent="0.25">
      <c r="A1837" s="27"/>
      <c r="B1837" s="27"/>
      <c r="C1837" s="27"/>
      <c r="D1837" s="27"/>
      <c r="E1837" s="27"/>
      <c r="F1837" s="27"/>
      <c r="G1837" s="27"/>
      <c r="H1837" s="27"/>
      <c r="I1837" s="27"/>
      <c r="J1837" s="27"/>
    </row>
    <row r="1838" spans="1:10" x14ac:dyDescent="0.25">
      <c r="A1838" s="27"/>
      <c r="B1838" s="27"/>
      <c r="C1838" s="27"/>
      <c r="D1838" s="27"/>
      <c r="E1838" s="27"/>
      <c r="F1838" s="27"/>
      <c r="G1838" s="27"/>
      <c r="H1838" s="27"/>
      <c r="I1838" s="27"/>
      <c r="J1838" s="27"/>
    </row>
    <row r="1839" spans="1:10" x14ac:dyDescent="0.25">
      <c r="A1839" s="27"/>
      <c r="B1839" s="27"/>
      <c r="C1839" s="27"/>
      <c r="D1839" s="27"/>
      <c r="E1839" s="27"/>
      <c r="F1839" s="27"/>
      <c r="G1839" s="27"/>
      <c r="H1839" s="27"/>
      <c r="I1839" s="27"/>
      <c r="J1839" s="27"/>
    </row>
    <row r="1840" spans="1:10" x14ac:dyDescent="0.25">
      <c r="A1840" s="27"/>
      <c r="B1840" s="27"/>
      <c r="C1840" s="27"/>
      <c r="D1840" s="27"/>
      <c r="E1840" s="27"/>
      <c r="F1840" s="27"/>
      <c r="G1840" s="27"/>
      <c r="H1840" s="27"/>
      <c r="I1840" s="27"/>
      <c r="J1840" s="27"/>
    </row>
    <row r="1841" spans="1:10" x14ac:dyDescent="0.25">
      <c r="A1841" s="27"/>
      <c r="B1841" s="27"/>
      <c r="C1841" s="27"/>
      <c r="D1841" s="27"/>
      <c r="E1841" s="27"/>
      <c r="F1841" s="27"/>
      <c r="G1841" s="27"/>
      <c r="H1841" s="27"/>
      <c r="I1841" s="27"/>
      <c r="J1841" s="27"/>
    </row>
    <row r="1842" spans="1:10" x14ac:dyDescent="0.25">
      <c r="A1842" s="27"/>
      <c r="B1842" s="27"/>
      <c r="C1842" s="27"/>
      <c r="D1842" s="27"/>
      <c r="E1842" s="27"/>
      <c r="F1842" s="27"/>
      <c r="G1842" s="27"/>
      <c r="H1842" s="27"/>
      <c r="I1842" s="27"/>
      <c r="J1842" s="27"/>
    </row>
    <row r="1843" spans="1:10" x14ac:dyDescent="0.25">
      <c r="A1843" s="27"/>
      <c r="B1843" s="27"/>
      <c r="C1843" s="27"/>
      <c r="D1843" s="27"/>
      <c r="E1843" s="27"/>
      <c r="F1843" s="27"/>
      <c r="G1843" s="27"/>
      <c r="H1843" s="27"/>
      <c r="I1843" s="27"/>
      <c r="J1843" s="27"/>
    </row>
    <row r="1844" spans="1:10" x14ac:dyDescent="0.25">
      <c r="A1844" s="27"/>
      <c r="B1844" s="27"/>
      <c r="C1844" s="27"/>
      <c r="D1844" s="27"/>
      <c r="E1844" s="27"/>
      <c r="F1844" s="27"/>
      <c r="G1844" s="27"/>
      <c r="H1844" s="27"/>
      <c r="I1844" s="27"/>
      <c r="J1844" s="27"/>
    </row>
    <row r="1845" spans="1:10" x14ac:dyDescent="0.25">
      <c r="A1845" s="27"/>
      <c r="B1845" s="27"/>
      <c r="C1845" s="27"/>
      <c r="D1845" s="27"/>
      <c r="E1845" s="27"/>
      <c r="F1845" s="27"/>
      <c r="G1845" s="27"/>
      <c r="H1845" s="27"/>
      <c r="I1845" s="27"/>
      <c r="J1845" s="27"/>
    </row>
    <row r="1846" spans="1:10" x14ac:dyDescent="0.25">
      <c r="A1846" s="27"/>
      <c r="B1846" s="27"/>
      <c r="C1846" s="27"/>
      <c r="D1846" s="27"/>
      <c r="E1846" s="27"/>
      <c r="F1846" s="27"/>
      <c r="G1846" s="27"/>
      <c r="H1846" s="27"/>
      <c r="I1846" s="27"/>
      <c r="J1846" s="27"/>
    </row>
    <row r="1847" spans="1:10" x14ac:dyDescent="0.25">
      <c r="A1847" s="27"/>
      <c r="B1847" s="27"/>
      <c r="C1847" s="27"/>
      <c r="D1847" s="27"/>
      <c r="E1847" s="27"/>
      <c r="F1847" s="27"/>
      <c r="G1847" s="27"/>
      <c r="H1847" s="27"/>
      <c r="I1847" s="27"/>
      <c r="J1847" s="27"/>
    </row>
    <row r="1848" spans="1:10" x14ac:dyDescent="0.25">
      <c r="A1848" s="27"/>
      <c r="B1848" s="27"/>
      <c r="C1848" s="27"/>
      <c r="D1848" s="27"/>
      <c r="E1848" s="27"/>
      <c r="F1848" s="27"/>
      <c r="G1848" s="27"/>
      <c r="H1848" s="27"/>
      <c r="I1848" s="27"/>
      <c r="J1848" s="27"/>
    </row>
    <row r="1849" spans="1:10" x14ac:dyDescent="0.25">
      <c r="A1849" s="27"/>
      <c r="B1849" s="27"/>
      <c r="C1849" s="27"/>
      <c r="D1849" s="27"/>
      <c r="E1849" s="27"/>
      <c r="F1849" s="27"/>
      <c r="G1849" s="27"/>
      <c r="H1849" s="27"/>
      <c r="I1849" s="27"/>
      <c r="J1849" s="27"/>
    </row>
    <row r="1850" spans="1:10" x14ac:dyDescent="0.25">
      <c r="A1850" s="27"/>
      <c r="B1850" s="27"/>
      <c r="C1850" s="27"/>
      <c r="D1850" s="27"/>
      <c r="E1850" s="27"/>
      <c r="F1850" s="27"/>
      <c r="G1850" s="27"/>
      <c r="H1850" s="27"/>
      <c r="I1850" s="27"/>
      <c r="J1850" s="27"/>
    </row>
    <row r="1851" spans="1:10" x14ac:dyDescent="0.25">
      <c r="A1851" s="27"/>
      <c r="B1851" s="27"/>
      <c r="C1851" s="27"/>
      <c r="D1851" s="27"/>
      <c r="E1851" s="27"/>
      <c r="F1851" s="27"/>
      <c r="G1851" s="27"/>
      <c r="H1851" s="27"/>
      <c r="I1851" s="27"/>
      <c r="J1851" s="27"/>
    </row>
    <row r="1852" spans="1:10" x14ac:dyDescent="0.25">
      <c r="A1852" s="27"/>
      <c r="B1852" s="27"/>
      <c r="C1852" s="27"/>
      <c r="D1852" s="27"/>
      <c r="E1852" s="27"/>
      <c r="F1852" s="27"/>
      <c r="G1852" s="27"/>
      <c r="H1852" s="27"/>
      <c r="I1852" s="27"/>
      <c r="J1852" s="27"/>
    </row>
    <row r="1853" spans="1:10" x14ac:dyDescent="0.25">
      <c r="A1853" s="27"/>
      <c r="B1853" s="27"/>
      <c r="C1853" s="27"/>
      <c r="D1853" s="27"/>
      <c r="E1853" s="27"/>
      <c r="F1853" s="27"/>
      <c r="G1853" s="27"/>
      <c r="H1853" s="27"/>
      <c r="I1853" s="27"/>
      <c r="J1853" s="27"/>
    </row>
    <row r="1854" spans="1:10" x14ac:dyDescent="0.25">
      <c r="A1854" s="27"/>
      <c r="B1854" s="27"/>
      <c r="C1854" s="27"/>
      <c r="D1854" s="27"/>
      <c r="E1854" s="27"/>
      <c r="F1854" s="27"/>
      <c r="G1854" s="27"/>
      <c r="H1854" s="27"/>
      <c r="I1854" s="27"/>
      <c r="J1854" s="27"/>
    </row>
    <row r="1855" spans="1:10" x14ac:dyDescent="0.25">
      <c r="A1855" s="27"/>
      <c r="B1855" s="27"/>
      <c r="C1855" s="27"/>
      <c r="D1855" s="27"/>
      <c r="E1855" s="27"/>
      <c r="F1855" s="27"/>
      <c r="G1855" s="27"/>
      <c r="H1855" s="27"/>
      <c r="I1855" s="27"/>
      <c r="J1855" s="27"/>
    </row>
    <row r="1856" spans="1:10" x14ac:dyDescent="0.25">
      <c r="A1856" s="27"/>
      <c r="B1856" s="27"/>
      <c r="C1856" s="27"/>
      <c r="D1856" s="27"/>
      <c r="E1856" s="27"/>
      <c r="F1856" s="27"/>
      <c r="G1856" s="27"/>
      <c r="H1856" s="27"/>
      <c r="I1856" s="27"/>
      <c r="J1856" s="27"/>
    </row>
    <row r="1857" spans="1:10" x14ac:dyDescent="0.25">
      <c r="A1857" s="27"/>
      <c r="B1857" s="27"/>
      <c r="C1857" s="27"/>
      <c r="D1857" s="27"/>
      <c r="E1857" s="27"/>
      <c r="F1857" s="27"/>
      <c r="G1857" s="27"/>
      <c r="H1857" s="27"/>
      <c r="I1857" s="27"/>
      <c r="J1857" s="27"/>
    </row>
    <row r="1858" spans="1:10" x14ac:dyDescent="0.25">
      <c r="A1858" s="27"/>
      <c r="B1858" s="27"/>
      <c r="C1858" s="27"/>
      <c r="D1858" s="27"/>
      <c r="E1858" s="27"/>
      <c r="F1858" s="27"/>
      <c r="G1858" s="27"/>
      <c r="H1858" s="27"/>
      <c r="I1858" s="27"/>
      <c r="J1858" s="27"/>
    </row>
    <row r="1859" spans="1:10" x14ac:dyDescent="0.25">
      <c r="A1859" s="27"/>
      <c r="B1859" s="27"/>
      <c r="C1859" s="27"/>
      <c r="D1859" s="27"/>
      <c r="E1859" s="27"/>
      <c r="F1859" s="27"/>
      <c r="G1859" s="27"/>
      <c r="H1859" s="27"/>
      <c r="I1859" s="27"/>
      <c r="J1859" s="27"/>
    </row>
    <row r="1860" spans="1:10" x14ac:dyDescent="0.25">
      <c r="A1860" s="27"/>
      <c r="B1860" s="27"/>
      <c r="C1860" s="27"/>
      <c r="D1860" s="27"/>
      <c r="E1860" s="27"/>
      <c r="F1860" s="27"/>
      <c r="G1860" s="27"/>
      <c r="H1860" s="27"/>
      <c r="I1860" s="27"/>
      <c r="J1860" s="27"/>
    </row>
    <row r="1861" spans="1:10" x14ac:dyDescent="0.25">
      <c r="A1861" s="27"/>
      <c r="B1861" s="27"/>
      <c r="C1861" s="27"/>
      <c r="D1861" s="27"/>
      <c r="E1861" s="27"/>
      <c r="F1861" s="27"/>
      <c r="G1861" s="27"/>
      <c r="H1861" s="27"/>
      <c r="I1861" s="27"/>
      <c r="J1861" s="27"/>
    </row>
    <row r="1862" spans="1:10" x14ac:dyDescent="0.25">
      <c r="A1862" s="27"/>
      <c r="B1862" s="27"/>
      <c r="C1862" s="27"/>
      <c r="D1862" s="27"/>
      <c r="E1862" s="27"/>
      <c r="F1862" s="27"/>
      <c r="G1862" s="27"/>
      <c r="H1862" s="27"/>
      <c r="I1862" s="27"/>
      <c r="J1862" s="27"/>
    </row>
    <row r="1863" spans="1:10" x14ac:dyDescent="0.25">
      <c r="A1863" s="27"/>
      <c r="B1863" s="27"/>
      <c r="C1863" s="27"/>
      <c r="D1863" s="27"/>
      <c r="E1863" s="27"/>
      <c r="F1863" s="27"/>
      <c r="G1863" s="27"/>
      <c r="H1863" s="27"/>
      <c r="I1863" s="27"/>
      <c r="J1863" s="27"/>
    </row>
    <row r="1864" spans="1:10" x14ac:dyDescent="0.25">
      <c r="A1864" s="27"/>
      <c r="B1864" s="27"/>
      <c r="C1864" s="27"/>
      <c r="D1864" s="27"/>
      <c r="E1864" s="27"/>
      <c r="F1864" s="27"/>
      <c r="G1864" s="27"/>
      <c r="H1864" s="27"/>
      <c r="I1864" s="27"/>
      <c r="J1864" s="27"/>
    </row>
    <row r="1865" spans="1:10" x14ac:dyDescent="0.25">
      <c r="A1865" s="27"/>
      <c r="B1865" s="27"/>
      <c r="C1865" s="27"/>
      <c r="D1865" s="27"/>
      <c r="E1865" s="27"/>
      <c r="F1865" s="27"/>
      <c r="G1865" s="27"/>
      <c r="H1865" s="27"/>
      <c r="I1865" s="27"/>
      <c r="J1865" s="27"/>
    </row>
    <row r="1866" spans="1:10" x14ac:dyDescent="0.25">
      <c r="A1866" s="27"/>
      <c r="B1866" s="27"/>
      <c r="C1866" s="27"/>
      <c r="D1866" s="27"/>
      <c r="E1866" s="27"/>
      <c r="F1866" s="27"/>
      <c r="G1866" s="27"/>
      <c r="H1866" s="27"/>
      <c r="I1866" s="27"/>
      <c r="J1866" s="27"/>
    </row>
    <row r="1867" spans="1:10" x14ac:dyDescent="0.25">
      <c r="A1867" s="27"/>
      <c r="B1867" s="27"/>
      <c r="C1867" s="27"/>
      <c r="D1867" s="27"/>
      <c r="E1867" s="27"/>
      <c r="F1867" s="27"/>
      <c r="G1867" s="27"/>
      <c r="H1867" s="27"/>
      <c r="I1867" s="27"/>
      <c r="J1867" s="27"/>
    </row>
    <row r="1868" spans="1:10" x14ac:dyDescent="0.25">
      <c r="A1868" s="27"/>
      <c r="B1868" s="27"/>
      <c r="C1868" s="27"/>
      <c r="D1868" s="27"/>
      <c r="E1868" s="27"/>
      <c r="F1868" s="27"/>
      <c r="G1868" s="27"/>
      <c r="H1868" s="27"/>
      <c r="I1868" s="27"/>
      <c r="J1868" s="27"/>
    </row>
    <row r="1869" spans="1:10" x14ac:dyDescent="0.25">
      <c r="A1869" s="27"/>
      <c r="B1869" s="27"/>
      <c r="C1869" s="27"/>
      <c r="D1869" s="27"/>
      <c r="E1869" s="27"/>
      <c r="F1869" s="27"/>
      <c r="G1869" s="27"/>
      <c r="H1869" s="27"/>
      <c r="I1869" s="27"/>
      <c r="J1869" s="27"/>
    </row>
    <row r="1870" spans="1:10" x14ac:dyDescent="0.25">
      <c r="A1870" s="27"/>
      <c r="B1870" s="27"/>
      <c r="C1870" s="27"/>
      <c r="D1870" s="27"/>
      <c r="E1870" s="27"/>
      <c r="F1870" s="27"/>
      <c r="G1870" s="27"/>
      <c r="H1870" s="27"/>
      <c r="I1870" s="27"/>
      <c r="J1870" s="27"/>
    </row>
    <row r="1871" spans="1:10" x14ac:dyDescent="0.25">
      <c r="A1871" s="27"/>
      <c r="B1871" s="27"/>
      <c r="C1871" s="27"/>
      <c r="D1871" s="27"/>
      <c r="E1871" s="27"/>
      <c r="F1871" s="27"/>
      <c r="G1871" s="27"/>
      <c r="H1871" s="27"/>
      <c r="I1871" s="27"/>
      <c r="J1871" s="27"/>
    </row>
    <row r="1872" spans="1:10" x14ac:dyDescent="0.25">
      <c r="A1872" s="27"/>
      <c r="B1872" s="27"/>
      <c r="C1872" s="27"/>
      <c r="D1872" s="27"/>
      <c r="E1872" s="27"/>
      <c r="F1872" s="27"/>
      <c r="G1872" s="27"/>
      <c r="H1872" s="27"/>
      <c r="I1872" s="27"/>
      <c r="J1872" s="27"/>
    </row>
    <row r="1873" spans="1:10" x14ac:dyDescent="0.25">
      <c r="A1873" s="27"/>
      <c r="B1873" s="27"/>
      <c r="C1873" s="27"/>
      <c r="D1873" s="27"/>
      <c r="E1873" s="27"/>
      <c r="F1873" s="27"/>
      <c r="G1873" s="27"/>
      <c r="H1873" s="27"/>
      <c r="I1873" s="27"/>
      <c r="J1873" s="27"/>
    </row>
    <row r="1874" spans="1:10" x14ac:dyDescent="0.25">
      <c r="A1874" s="27"/>
      <c r="B1874" s="27"/>
      <c r="C1874" s="27"/>
      <c r="D1874" s="27"/>
      <c r="E1874" s="27"/>
      <c r="F1874" s="27"/>
      <c r="G1874" s="27"/>
      <c r="H1874" s="27"/>
      <c r="I1874" s="27"/>
      <c r="J1874" s="27"/>
    </row>
    <row r="1875" spans="1:10" x14ac:dyDescent="0.25">
      <c r="A1875" s="27"/>
      <c r="B1875" s="27"/>
      <c r="C1875" s="27"/>
      <c r="D1875" s="27"/>
      <c r="E1875" s="27"/>
      <c r="F1875" s="27"/>
      <c r="G1875" s="27"/>
      <c r="H1875" s="27"/>
      <c r="I1875" s="27"/>
      <c r="J1875" s="27"/>
    </row>
    <row r="1876" spans="1:10" x14ac:dyDescent="0.25">
      <c r="A1876" s="27"/>
      <c r="B1876" s="27"/>
      <c r="C1876" s="27"/>
      <c r="D1876" s="27"/>
      <c r="E1876" s="27"/>
      <c r="F1876" s="27"/>
      <c r="G1876" s="27"/>
      <c r="H1876" s="27"/>
      <c r="I1876" s="27"/>
      <c r="J1876" s="27"/>
    </row>
    <row r="1877" spans="1:10" x14ac:dyDescent="0.25">
      <c r="A1877" s="27"/>
      <c r="B1877" s="27"/>
      <c r="C1877" s="27"/>
      <c r="D1877" s="27"/>
      <c r="E1877" s="27"/>
      <c r="F1877" s="27"/>
      <c r="G1877" s="27"/>
      <c r="H1877" s="27"/>
      <c r="I1877" s="27"/>
      <c r="J1877" s="27"/>
    </row>
    <row r="1878" spans="1:10" x14ac:dyDescent="0.25">
      <c r="A1878" s="27"/>
      <c r="B1878" s="27"/>
      <c r="C1878" s="27"/>
      <c r="D1878" s="27"/>
      <c r="E1878" s="27"/>
      <c r="F1878" s="27"/>
      <c r="G1878" s="27"/>
      <c r="H1878" s="27"/>
      <c r="I1878" s="27"/>
      <c r="J1878" s="27"/>
    </row>
    <row r="1879" spans="1:10" x14ac:dyDescent="0.25">
      <c r="A1879" s="27"/>
      <c r="B1879" s="27"/>
      <c r="C1879" s="27"/>
      <c r="D1879" s="27"/>
      <c r="E1879" s="27"/>
      <c r="F1879" s="27"/>
      <c r="G1879" s="27"/>
      <c r="H1879" s="27"/>
      <c r="I1879" s="27"/>
      <c r="J1879" s="27"/>
    </row>
    <row r="1880" spans="1:10" x14ac:dyDescent="0.25">
      <c r="A1880" s="27"/>
      <c r="B1880" s="27"/>
      <c r="C1880" s="27"/>
      <c r="D1880" s="27"/>
      <c r="E1880" s="27"/>
      <c r="F1880" s="27"/>
      <c r="G1880" s="27"/>
      <c r="H1880" s="27"/>
      <c r="I1880" s="27"/>
      <c r="J1880" s="27"/>
    </row>
    <row r="1881" spans="1:10" x14ac:dyDescent="0.25">
      <c r="A1881" s="27"/>
      <c r="B1881" s="27"/>
      <c r="C1881" s="27"/>
      <c r="D1881" s="27"/>
      <c r="E1881" s="27"/>
      <c r="F1881" s="27"/>
      <c r="G1881" s="27"/>
      <c r="H1881" s="27"/>
      <c r="I1881" s="27"/>
      <c r="J1881" s="27"/>
    </row>
    <row r="1882" spans="1:10" x14ac:dyDescent="0.25">
      <c r="A1882" s="27"/>
      <c r="B1882" s="27"/>
      <c r="C1882" s="27"/>
      <c r="D1882" s="27"/>
      <c r="E1882" s="27"/>
      <c r="F1882" s="27"/>
      <c r="G1882" s="27"/>
      <c r="H1882" s="27"/>
      <c r="I1882" s="27"/>
      <c r="J1882" s="27"/>
    </row>
    <row r="1883" spans="1:10" x14ac:dyDescent="0.25">
      <c r="A1883" s="27"/>
      <c r="B1883" s="27"/>
      <c r="C1883" s="27"/>
      <c r="D1883" s="27"/>
      <c r="E1883" s="27"/>
      <c r="F1883" s="27"/>
      <c r="G1883" s="27"/>
      <c r="H1883" s="27"/>
      <c r="I1883" s="27"/>
      <c r="J1883" s="27"/>
    </row>
    <row r="1884" spans="1:10" x14ac:dyDescent="0.25">
      <c r="A1884" s="27"/>
      <c r="B1884" s="27"/>
      <c r="C1884" s="27"/>
      <c r="D1884" s="27"/>
      <c r="E1884" s="27"/>
      <c r="F1884" s="27"/>
      <c r="G1884" s="27"/>
      <c r="H1884" s="27"/>
      <c r="I1884" s="27"/>
      <c r="J1884" s="27"/>
    </row>
    <row r="1885" spans="1:10" x14ac:dyDescent="0.25">
      <c r="A1885" s="27"/>
      <c r="B1885" s="27"/>
      <c r="C1885" s="27"/>
      <c r="D1885" s="27"/>
      <c r="E1885" s="27"/>
      <c r="F1885" s="27"/>
      <c r="G1885" s="27"/>
      <c r="H1885" s="27"/>
      <c r="I1885" s="27"/>
      <c r="J1885" s="27"/>
    </row>
    <row r="1886" spans="1:10" x14ac:dyDescent="0.25">
      <c r="A1886" s="27"/>
      <c r="B1886" s="27"/>
      <c r="C1886" s="27"/>
      <c r="D1886" s="27"/>
      <c r="E1886" s="27"/>
      <c r="F1886" s="27"/>
      <c r="G1886" s="27"/>
      <c r="H1886" s="27"/>
      <c r="I1886" s="27"/>
      <c r="J1886" s="27"/>
    </row>
    <row r="1887" spans="1:10" x14ac:dyDescent="0.25">
      <c r="A1887" s="27"/>
      <c r="B1887" s="27"/>
      <c r="C1887" s="27"/>
      <c r="D1887" s="27"/>
      <c r="E1887" s="27"/>
      <c r="F1887" s="27"/>
      <c r="G1887" s="27"/>
      <c r="H1887" s="27"/>
      <c r="I1887" s="27"/>
      <c r="J1887" s="27"/>
    </row>
    <row r="1888" spans="1:10" x14ac:dyDescent="0.25">
      <c r="A1888" s="27"/>
      <c r="B1888" s="27"/>
      <c r="C1888" s="27"/>
      <c r="D1888" s="27"/>
      <c r="E1888" s="27"/>
      <c r="F1888" s="27"/>
      <c r="G1888" s="27"/>
      <c r="H1888" s="27"/>
      <c r="I1888" s="27"/>
      <c r="J1888" s="27"/>
    </row>
    <row r="1889" spans="1:10" x14ac:dyDescent="0.25">
      <c r="A1889" s="27"/>
      <c r="B1889" s="27"/>
      <c r="C1889" s="27"/>
      <c r="D1889" s="27"/>
      <c r="E1889" s="27"/>
      <c r="F1889" s="27"/>
      <c r="G1889" s="27"/>
      <c r="H1889" s="27"/>
      <c r="I1889" s="27"/>
      <c r="J1889" s="27"/>
    </row>
    <row r="1890" spans="1:10" x14ac:dyDescent="0.25">
      <c r="A1890" s="27"/>
      <c r="B1890" s="27"/>
      <c r="C1890" s="27"/>
      <c r="D1890" s="27"/>
      <c r="E1890" s="27"/>
      <c r="F1890" s="27"/>
      <c r="G1890" s="27"/>
      <c r="H1890" s="27"/>
      <c r="I1890" s="27"/>
      <c r="J1890" s="27"/>
    </row>
    <row r="1891" spans="1:10" x14ac:dyDescent="0.25">
      <c r="A1891" s="27"/>
      <c r="B1891" s="27"/>
      <c r="C1891" s="27"/>
      <c r="D1891" s="27"/>
      <c r="E1891" s="27"/>
      <c r="F1891" s="27"/>
      <c r="G1891" s="27"/>
      <c r="H1891" s="27"/>
      <c r="I1891" s="27"/>
      <c r="J1891" s="27"/>
    </row>
    <row r="1892" spans="1:10" x14ac:dyDescent="0.25">
      <c r="A1892" s="27"/>
      <c r="B1892" s="27"/>
      <c r="C1892" s="27"/>
      <c r="D1892" s="27"/>
      <c r="E1892" s="27"/>
      <c r="F1892" s="27"/>
      <c r="G1892" s="27"/>
      <c r="H1892" s="27"/>
      <c r="I1892" s="27"/>
      <c r="J1892" s="27"/>
    </row>
    <row r="1893" spans="1:10" x14ac:dyDescent="0.25">
      <c r="A1893" s="27"/>
      <c r="B1893" s="27"/>
      <c r="C1893" s="27"/>
      <c r="D1893" s="27"/>
      <c r="E1893" s="27"/>
      <c r="F1893" s="27"/>
      <c r="G1893" s="27"/>
      <c r="H1893" s="27"/>
      <c r="I1893" s="27"/>
      <c r="J1893" s="27"/>
    </row>
    <row r="1894" spans="1:10" x14ac:dyDescent="0.25">
      <c r="A1894" s="27"/>
      <c r="B1894" s="27"/>
      <c r="C1894" s="27"/>
      <c r="D1894" s="27"/>
      <c r="E1894" s="27"/>
      <c r="F1894" s="27"/>
      <c r="G1894" s="27"/>
      <c r="H1894" s="27"/>
      <c r="I1894" s="27"/>
      <c r="J1894" s="27"/>
    </row>
    <row r="1895" spans="1:10" x14ac:dyDescent="0.25">
      <c r="A1895" s="27"/>
      <c r="B1895" s="27"/>
      <c r="C1895" s="27"/>
      <c r="D1895" s="27"/>
      <c r="E1895" s="27"/>
      <c r="F1895" s="27"/>
      <c r="G1895" s="27"/>
      <c r="H1895" s="27"/>
      <c r="I1895" s="27"/>
      <c r="J1895" s="27"/>
    </row>
    <row r="1896" spans="1:10" x14ac:dyDescent="0.25">
      <c r="A1896" s="27"/>
      <c r="B1896" s="27"/>
      <c r="C1896" s="27"/>
      <c r="D1896" s="27"/>
      <c r="E1896" s="27"/>
      <c r="F1896" s="27"/>
      <c r="G1896" s="27"/>
      <c r="H1896" s="27"/>
      <c r="I1896" s="27"/>
      <c r="J1896" s="27"/>
    </row>
    <row r="1897" spans="1:10" x14ac:dyDescent="0.25">
      <c r="A1897" s="27"/>
      <c r="B1897" s="27"/>
      <c r="C1897" s="27"/>
      <c r="D1897" s="27"/>
      <c r="E1897" s="27"/>
      <c r="F1897" s="27"/>
      <c r="G1897" s="27"/>
      <c r="H1897" s="27"/>
      <c r="I1897" s="27"/>
      <c r="J1897" s="27"/>
    </row>
    <row r="1898" spans="1:10" x14ac:dyDescent="0.25">
      <c r="A1898" s="27"/>
      <c r="B1898" s="27"/>
      <c r="C1898" s="27"/>
      <c r="D1898" s="27"/>
      <c r="E1898" s="27"/>
      <c r="F1898" s="27"/>
      <c r="G1898" s="27"/>
      <c r="H1898" s="27"/>
      <c r="I1898" s="27"/>
      <c r="J1898" s="27"/>
    </row>
    <row r="1899" spans="1:10" x14ac:dyDescent="0.25">
      <c r="A1899" s="27"/>
      <c r="B1899" s="27"/>
      <c r="C1899" s="27"/>
      <c r="D1899" s="27"/>
      <c r="E1899" s="27"/>
      <c r="F1899" s="27"/>
      <c r="G1899" s="27"/>
      <c r="H1899" s="27"/>
      <c r="I1899" s="27"/>
      <c r="J1899" s="27"/>
    </row>
    <row r="1900" spans="1:10" x14ac:dyDescent="0.25">
      <c r="A1900" s="27"/>
      <c r="B1900" s="27"/>
      <c r="C1900" s="27"/>
      <c r="D1900" s="27"/>
      <c r="E1900" s="27"/>
      <c r="F1900" s="27"/>
      <c r="G1900" s="27"/>
      <c r="H1900" s="27"/>
      <c r="I1900" s="27"/>
      <c r="J1900" s="27"/>
    </row>
    <row r="1901" spans="1:10" x14ac:dyDescent="0.25">
      <c r="A1901" s="27"/>
      <c r="B1901" s="27"/>
      <c r="C1901" s="27"/>
      <c r="D1901" s="27"/>
      <c r="E1901" s="27"/>
      <c r="F1901" s="27"/>
      <c r="G1901" s="27"/>
      <c r="H1901" s="27"/>
      <c r="I1901" s="27"/>
      <c r="J1901" s="27"/>
    </row>
    <row r="1902" spans="1:10" x14ac:dyDescent="0.25">
      <c r="A1902" s="27"/>
      <c r="B1902" s="27"/>
      <c r="C1902" s="27"/>
      <c r="D1902" s="27"/>
      <c r="E1902" s="27"/>
      <c r="F1902" s="27"/>
      <c r="G1902" s="27"/>
      <c r="H1902" s="27"/>
      <c r="I1902" s="27"/>
      <c r="J1902" s="27"/>
    </row>
    <row r="1903" spans="1:10" x14ac:dyDescent="0.25">
      <c r="A1903" s="27"/>
      <c r="B1903" s="27"/>
      <c r="C1903" s="27"/>
      <c r="D1903" s="27"/>
      <c r="E1903" s="27"/>
      <c r="F1903" s="27"/>
      <c r="G1903" s="27"/>
      <c r="H1903" s="27"/>
      <c r="I1903" s="27"/>
      <c r="J1903" s="27"/>
    </row>
    <row r="1904" spans="1:10" x14ac:dyDescent="0.25">
      <c r="A1904" s="27"/>
      <c r="B1904" s="27"/>
      <c r="C1904" s="27"/>
      <c r="D1904" s="27"/>
      <c r="E1904" s="27"/>
      <c r="F1904" s="27"/>
      <c r="G1904" s="27"/>
      <c r="H1904" s="27"/>
      <c r="I1904" s="27"/>
      <c r="J1904" s="27"/>
    </row>
    <row r="1905" spans="1:10" x14ac:dyDescent="0.25">
      <c r="A1905" s="27"/>
      <c r="B1905" s="27"/>
      <c r="C1905" s="27"/>
      <c r="D1905" s="27"/>
      <c r="E1905" s="27"/>
      <c r="F1905" s="27"/>
      <c r="G1905" s="27"/>
      <c r="H1905" s="27"/>
      <c r="I1905" s="27"/>
      <c r="J1905" s="27"/>
    </row>
    <row r="1906" spans="1:10" x14ac:dyDescent="0.25">
      <c r="A1906" s="27"/>
      <c r="B1906" s="27"/>
      <c r="C1906" s="27"/>
      <c r="D1906" s="27"/>
      <c r="E1906" s="27"/>
      <c r="F1906" s="27"/>
      <c r="G1906" s="27"/>
      <c r="H1906" s="27"/>
      <c r="I1906" s="27"/>
      <c r="J1906" s="27"/>
    </row>
    <row r="1907" spans="1:10" x14ac:dyDescent="0.25">
      <c r="A1907" s="27"/>
      <c r="B1907" s="27"/>
      <c r="C1907" s="27"/>
      <c r="D1907" s="27"/>
      <c r="E1907" s="27"/>
      <c r="F1907" s="27"/>
      <c r="G1907" s="27"/>
      <c r="H1907" s="27"/>
      <c r="I1907" s="27"/>
      <c r="J1907" s="27"/>
    </row>
    <row r="1908" spans="1:10" x14ac:dyDescent="0.25">
      <c r="A1908" s="27"/>
      <c r="B1908" s="27"/>
      <c r="C1908" s="27"/>
      <c r="D1908" s="27"/>
      <c r="E1908" s="27"/>
      <c r="F1908" s="27"/>
      <c r="G1908" s="27"/>
      <c r="H1908" s="27"/>
      <c r="I1908" s="27"/>
      <c r="J1908" s="27"/>
    </row>
    <row r="1909" spans="1:10" x14ac:dyDescent="0.25">
      <c r="A1909" s="27"/>
      <c r="B1909" s="27"/>
      <c r="C1909" s="27"/>
      <c r="D1909" s="27"/>
      <c r="E1909" s="27"/>
      <c r="F1909" s="27"/>
      <c r="G1909" s="27"/>
      <c r="H1909" s="27"/>
      <c r="I1909" s="27"/>
      <c r="J1909" s="27"/>
    </row>
    <row r="1910" spans="1:10" x14ac:dyDescent="0.25">
      <c r="A1910" s="27"/>
      <c r="B1910" s="27"/>
      <c r="C1910" s="27"/>
      <c r="D1910" s="27"/>
      <c r="E1910" s="27"/>
      <c r="F1910" s="27"/>
      <c r="G1910" s="27"/>
      <c r="H1910" s="27"/>
      <c r="I1910" s="27"/>
      <c r="J1910" s="27"/>
    </row>
    <row r="1911" spans="1:10" x14ac:dyDescent="0.25">
      <c r="A1911" s="27"/>
      <c r="B1911" s="27"/>
      <c r="C1911" s="27"/>
      <c r="D1911" s="27"/>
      <c r="E1911" s="27"/>
      <c r="F1911" s="27"/>
      <c r="G1911" s="27"/>
      <c r="H1911" s="27"/>
      <c r="I1911" s="27"/>
      <c r="J1911" s="27"/>
    </row>
    <row r="1912" spans="1:10" x14ac:dyDescent="0.25">
      <c r="A1912" s="27"/>
      <c r="B1912" s="27"/>
      <c r="C1912" s="27"/>
      <c r="D1912" s="27"/>
      <c r="E1912" s="27"/>
      <c r="F1912" s="27"/>
      <c r="G1912" s="27"/>
      <c r="H1912" s="27"/>
      <c r="I1912" s="27"/>
      <c r="J1912" s="27"/>
    </row>
    <row r="1913" spans="1:10" x14ac:dyDescent="0.25">
      <c r="A1913" s="27"/>
      <c r="B1913" s="27"/>
      <c r="C1913" s="27"/>
      <c r="D1913" s="27"/>
      <c r="E1913" s="27"/>
      <c r="F1913" s="27"/>
      <c r="G1913" s="27"/>
      <c r="H1913" s="27"/>
      <c r="I1913" s="27"/>
      <c r="J1913" s="27"/>
    </row>
    <row r="1914" spans="1:10" x14ac:dyDescent="0.25">
      <c r="A1914" s="27"/>
      <c r="B1914" s="27"/>
      <c r="C1914" s="27"/>
      <c r="D1914" s="27"/>
      <c r="E1914" s="27"/>
      <c r="F1914" s="27"/>
      <c r="G1914" s="27"/>
      <c r="H1914" s="27"/>
      <c r="I1914" s="27"/>
      <c r="J1914" s="27"/>
    </row>
    <row r="1915" spans="1:10" x14ac:dyDescent="0.25">
      <c r="A1915" s="27"/>
      <c r="B1915" s="27"/>
      <c r="C1915" s="27"/>
      <c r="D1915" s="27"/>
      <c r="E1915" s="27"/>
      <c r="F1915" s="27"/>
      <c r="G1915" s="27"/>
      <c r="H1915" s="27"/>
      <c r="I1915" s="27"/>
      <c r="J1915" s="27"/>
    </row>
    <row r="1916" spans="1:10" x14ac:dyDescent="0.25">
      <c r="A1916" s="27"/>
      <c r="B1916" s="27"/>
      <c r="C1916" s="27"/>
      <c r="D1916" s="27"/>
      <c r="E1916" s="27"/>
      <c r="F1916" s="27"/>
      <c r="G1916" s="27"/>
      <c r="H1916" s="27"/>
      <c r="I1916" s="27"/>
      <c r="J1916" s="27"/>
    </row>
    <row r="1917" spans="1:10" x14ac:dyDescent="0.25">
      <c r="A1917" s="27"/>
      <c r="B1917" s="27"/>
      <c r="C1917" s="27"/>
      <c r="D1917" s="27"/>
      <c r="E1917" s="27"/>
      <c r="F1917" s="27"/>
      <c r="G1917" s="27"/>
      <c r="H1917" s="27"/>
      <c r="I1917" s="27"/>
      <c r="J1917" s="27"/>
    </row>
    <row r="1918" spans="1:10" x14ac:dyDescent="0.25">
      <c r="A1918" s="27"/>
      <c r="B1918" s="27"/>
      <c r="C1918" s="27"/>
      <c r="D1918" s="27"/>
      <c r="E1918" s="27"/>
      <c r="F1918" s="27"/>
      <c r="G1918" s="27"/>
      <c r="H1918" s="27"/>
      <c r="I1918" s="27"/>
      <c r="J1918" s="27"/>
    </row>
    <row r="1919" spans="1:10" x14ac:dyDescent="0.25">
      <c r="A1919" s="27"/>
      <c r="B1919" s="27"/>
      <c r="C1919" s="27"/>
      <c r="D1919" s="27"/>
      <c r="E1919" s="27"/>
      <c r="F1919" s="27"/>
      <c r="G1919" s="27"/>
      <c r="H1919" s="27"/>
      <c r="I1919" s="27"/>
      <c r="J1919" s="27"/>
    </row>
    <row r="1920" spans="1:10" x14ac:dyDescent="0.25">
      <c r="A1920" s="27"/>
      <c r="B1920" s="27"/>
      <c r="C1920" s="27"/>
      <c r="D1920" s="27"/>
      <c r="E1920" s="27"/>
      <c r="F1920" s="27"/>
      <c r="G1920" s="27"/>
      <c r="H1920" s="27"/>
      <c r="I1920" s="27"/>
      <c r="J1920" s="27"/>
    </row>
    <row r="1921" spans="1:10" x14ac:dyDescent="0.25">
      <c r="A1921" s="27"/>
      <c r="B1921" s="27"/>
      <c r="C1921" s="27"/>
      <c r="D1921" s="27"/>
      <c r="E1921" s="27"/>
      <c r="F1921" s="27"/>
      <c r="G1921" s="27"/>
      <c r="H1921" s="27"/>
      <c r="I1921" s="27"/>
      <c r="J1921" s="27"/>
    </row>
    <row r="1922" spans="1:10" x14ac:dyDescent="0.25">
      <c r="A1922" s="27"/>
      <c r="B1922" s="27"/>
      <c r="C1922" s="27"/>
      <c r="D1922" s="27"/>
      <c r="E1922" s="27"/>
      <c r="F1922" s="27"/>
      <c r="G1922" s="27"/>
      <c r="H1922" s="27"/>
      <c r="I1922" s="27"/>
      <c r="J1922" s="27"/>
    </row>
    <row r="1923" spans="1:10" x14ac:dyDescent="0.25">
      <c r="A1923" s="27"/>
      <c r="B1923" s="27"/>
      <c r="C1923" s="27"/>
      <c r="D1923" s="27"/>
      <c r="E1923" s="27"/>
      <c r="F1923" s="27"/>
      <c r="G1923" s="27"/>
      <c r="H1923" s="27"/>
      <c r="I1923" s="27"/>
      <c r="J1923" s="27"/>
    </row>
    <row r="1924" spans="1:10" x14ac:dyDescent="0.25">
      <c r="A1924" s="27"/>
      <c r="B1924" s="27"/>
      <c r="C1924" s="27"/>
      <c r="D1924" s="27"/>
      <c r="E1924" s="27"/>
      <c r="F1924" s="27"/>
      <c r="G1924" s="27"/>
      <c r="H1924" s="27"/>
      <c r="I1924" s="27"/>
      <c r="J1924" s="27"/>
    </row>
    <row r="1925" spans="1:10" x14ac:dyDescent="0.25">
      <c r="A1925" s="27"/>
      <c r="B1925" s="27"/>
      <c r="C1925" s="27"/>
      <c r="D1925" s="27"/>
      <c r="E1925" s="27"/>
      <c r="F1925" s="27"/>
      <c r="G1925" s="27"/>
      <c r="H1925" s="27"/>
      <c r="I1925" s="27"/>
      <c r="J1925" s="27"/>
    </row>
    <row r="1926" spans="1:10" x14ac:dyDescent="0.25">
      <c r="A1926" s="27"/>
      <c r="B1926" s="27"/>
      <c r="C1926" s="27"/>
      <c r="D1926" s="27"/>
      <c r="E1926" s="27"/>
      <c r="F1926" s="27"/>
      <c r="G1926" s="27"/>
      <c r="H1926" s="27"/>
      <c r="I1926" s="27"/>
      <c r="J1926" s="27"/>
    </row>
    <row r="1927" spans="1:10" x14ac:dyDescent="0.25">
      <c r="A1927" s="27"/>
      <c r="B1927" s="27"/>
      <c r="C1927" s="27"/>
      <c r="D1927" s="27"/>
      <c r="E1927" s="27"/>
      <c r="F1927" s="27"/>
      <c r="G1927" s="27"/>
      <c r="H1927" s="27"/>
      <c r="I1927" s="27"/>
      <c r="J1927" s="27"/>
    </row>
    <row r="1928" spans="1:10" x14ac:dyDescent="0.25">
      <c r="A1928" s="27"/>
      <c r="B1928" s="27"/>
      <c r="C1928" s="27"/>
      <c r="D1928" s="27"/>
      <c r="E1928" s="27"/>
      <c r="F1928" s="27"/>
      <c r="G1928" s="27"/>
      <c r="H1928" s="27"/>
      <c r="I1928" s="27"/>
      <c r="J1928" s="27"/>
    </row>
    <row r="1929" spans="1:10" x14ac:dyDescent="0.25">
      <c r="A1929" s="27"/>
      <c r="B1929" s="27"/>
      <c r="C1929" s="27"/>
      <c r="D1929" s="27"/>
      <c r="E1929" s="27"/>
      <c r="F1929" s="27"/>
      <c r="G1929" s="27"/>
      <c r="H1929" s="27"/>
      <c r="I1929" s="27"/>
      <c r="J1929" s="27"/>
    </row>
    <row r="1930" spans="1:10" x14ac:dyDescent="0.25">
      <c r="A1930" s="27"/>
      <c r="B1930" s="27"/>
      <c r="C1930" s="27"/>
      <c r="D1930" s="27"/>
      <c r="E1930" s="27"/>
      <c r="F1930" s="27"/>
      <c r="G1930" s="27"/>
      <c r="H1930" s="27"/>
      <c r="I1930" s="27"/>
      <c r="J1930" s="27"/>
    </row>
    <row r="1931" spans="1:10" x14ac:dyDescent="0.25">
      <c r="A1931" s="27"/>
      <c r="B1931" s="27"/>
      <c r="C1931" s="27"/>
      <c r="D1931" s="27"/>
      <c r="E1931" s="27"/>
      <c r="F1931" s="27"/>
      <c r="G1931" s="27"/>
      <c r="H1931" s="27"/>
      <c r="I1931" s="27"/>
      <c r="J1931" s="27"/>
    </row>
    <row r="1932" spans="1:10" x14ac:dyDescent="0.25">
      <c r="A1932" s="27"/>
      <c r="B1932" s="27"/>
      <c r="C1932" s="27"/>
      <c r="D1932" s="27"/>
      <c r="E1932" s="27"/>
      <c r="F1932" s="27"/>
      <c r="G1932" s="27"/>
      <c r="H1932" s="27"/>
      <c r="I1932" s="27"/>
      <c r="J1932" s="27"/>
    </row>
    <row r="1933" spans="1:10" x14ac:dyDescent="0.25">
      <c r="A1933" s="27"/>
      <c r="B1933" s="27"/>
      <c r="C1933" s="27"/>
      <c r="D1933" s="27"/>
      <c r="E1933" s="27"/>
      <c r="F1933" s="27"/>
      <c r="G1933" s="27"/>
      <c r="H1933" s="27"/>
      <c r="I1933" s="27"/>
      <c r="J1933" s="27"/>
    </row>
    <row r="1934" spans="1:10" x14ac:dyDescent="0.25">
      <c r="A1934" s="27"/>
      <c r="B1934" s="27"/>
      <c r="C1934" s="27"/>
      <c r="D1934" s="27"/>
      <c r="E1934" s="27"/>
      <c r="F1934" s="27"/>
      <c r="G1934" s="27"/>
      <c r="H1934" s="27"/>
      <c r="I1934" s="27"/>
      <c r="J1934" s="27"/>
    </row>
    <row r="1935" spans="1:10" x14ac:dyDescent="0.25">
      <c r="A1935" s="27"/>
      <c r="B1935" s="27"/>
      <c r="C1935" s="27"/>
      <c r="D1935" s="27"/>
      <c r="E1935" s="27"/>
      <c r="F1935" s="27"/>
      <c r="G1935" s="27"/>
      <c r="H1935" s="27"/>
      <c r="I1935" s="27"/>
      <c r="J1935" s="27"/>
    </row>
    <row r="1936" spans="1:10" x14ac:dyDescent="0.25">
      <c r="A1936" s="27"/>
      <c r="B1936" s="27"/>
      <c r="C1936" s="27"/>
      <c r="D1936" s="27"/>
      <c r="E1936" s="27"/>
      <c r="F1936" s="27"/>
      <c r="G1936" s="27"/>
      <c r="H1936" s="27"/>
      <c r="I1936" s="27"/>
      <c r="J1936" s="27"/>
    </row>
    <row r="1937" spans="1:10" x14ac:dyDescent="0.25">
      <c r="A1937" s="27"/>
      <c r="B1937" s="27"/>
      <c r="C1937" s="27"/>
      <c r="D1937" s="27"/>
      <c r="E1937" s="27"/>
      <c r="F1937" s="27"/>
      <c r="G1937" s="27"/>
      <c r="H1937" s="27"/>
      <c r="I1937" s="27"/>
      <c r="J1937" s="27"/>
    </row>
    <row r="1938" spans="1:10" x14ac:dyDescent="0.25">
      <c r="A1938" s="27"/>
      <c r="B1938" s="27"/>
      <c r="C1938" s="27"/>
      <c r="D1938" s="27"/>
      <c r="E1938" s="27"/>
      <c r="F1938" s="27"/>
      <c r="G1938" s="27"/>
      <c r="H1938" s="27"/>
      <c r="I1938" s="27"/>
      <c r="J1938" s="27"/>
    </row>
    <row r="1939" spans="1:10" x14ac:dyDescent="0.25">
      <c r="A1939" s="27"/>
      <c r="B1939" s="27"/>
      <c r="C1939" s="27"/>
      <c r="D1939" s="27"/>
      <c r="E1939" s="27"/>
      <c r="F1939" s="27"/>
      <c r="G1939" s="27"/>
      <c r="H1939" s="27"/>
      <c r="I1939" s="27"/>
      <c r="J1939" s="27"/>
    </row>
    <row r="1940" spans="1:10" x14ac:dyDescent="0.25">
      <c r="A1940" s="27"/>
      <c r="B1940" s="27"/>
      <c r="C1940" s="27"/>
      <c r="D1940" s="27"/>
      <c r="E1940" s="27"/>
      <c r="F1940" s="27"/>
      <c r="G1940" s="27"/>
      <c r="H1940" s="27"/>
      <c r="I1940" s="27"/>
      <c r="J1940" s="27"/>
    </row>
    <row r="1941" spans="1:10" x14ac:dyDescent="0.25">
      <c r="A1941" s="27"/>
      <c r="B1941" s="27"/>
      <c r="C1941" s="27"/>
      <c r="D1941" s="27"/>
      <c r="E1941" s="27"/>
      <c r="F1941" s="27"/>
      <c r="G1941" s="27"/>
      <c r="H1941" s="27"/>
      <c r="I1941" s="27"/>
      <c r="J1941" s="27"/>
    </row>
    <row r="1942" spans="1:10" x14ac:dyDescent="0.25">
      <c r="A1942" s="27"/>
      <c r="B1942" s="27"/>
      <c r="C1942" s="27"/>
      <c r="D1942" s="27"/>
      <c r="E1942" s="27"/>
      <c r="F1942" s="27"/>
      <c r="G1942" s="27"/>
      <c r="H1942" s="27"/>
      <c r="I1942" s="27"/>
      <c r="J1942" s="27"/>
    </row>
    <row r="1943" spans="1:10" x14ac:dyDescent="0.25">
      <c r="A1943" s="27"/>
      <c r="B1943" s="27"/>
      <c r="C1943" s="27"/>
      <c r="D1943" s="27"/>
      <c r="E1943" s="27"/>
      <c r="F1943" s="27"/>
      <c r="G1943" s="27"/>
      <c r="H1943" s="27"/>
      <c r="I1943" s="27"/>
      <c r="J1943" s="27"/>
    </row>
    <row r="1944" spans="1:10" x14ac:dyDescent="0.25">
      <c r="A1944" s="27"/>
      <c r="B1944" s="27"/>
      <c r="C1944" s="27"/>
      <c r="D1944" s="27"/>
      <c r="E1944" s="27"/>
      <c r="F1944" s="27"/>
      <c r="G1944" s="27"/>
      <c r="H1944" s="27"/>
      <c r="I1944" s="27"/>
      <c r="J1944" s="27"/>
    </row>
    <row r="1945" spans="1:10" x14ac:dyDescent="0.25">
      <c r="A1945" s="27"/>
      <c r="B1945" s="27"/>
      <c r="C1945" s="27"/>
      <c r="D1945" s="27"/>
      <c r="E1945" s="27"/>
      <c r="F1945" s="27"/>
      <c r="G1945" s="27"/>
      <c r="H1945" s="27"/>
      <c r="I1945" s="27"/>
      <c r="J1945" s="27"/>
    </row>
    <row r="1946" spans="1:10" x14ac:dyDescent="0.25">
      <c r="A1946" s="27"/>
      <c r="B1946" s="27"/>
      <c r="C1946" s="27"/>
      <c r="D1946" s="27"/>
      <c r="E1946" s="27"/>
      <c r="F1946" s="27"/>
      <c r="G1946" s="27"/>
      <c r="H1946" s="27"/>
      <c r="I1946" s="27"/>
      <c r="J1946" s="27"/>
    </row>
    <row r="1947" spans="1:10" x14ac:dyDescent="0.25">
      <c r="A1947" s="27"/>
      <c r="B1947" s="27"/>
      <c r="C1947" s="27"/>
      <c r="D1947" s="27"/>
      <c r="E1947" s="27"/>
      <c r="F1947" s="27"/>
      <c r="G1947" s="27"/>
      <c r="H1947" s="27"/>
      <c r="I1947" s="27"/>
      <c r="J1947" s="27"/>
    </row>
    <row r="1948" spans="1:10" x14ac:dyDescent="0.25">
      <c r="A1948" s="27"/>
      <c r="B1948" s="27"/>
      <c r="C1948" s="27"/>
      <c r="D1948" s="27"/>
      <c r="E1948" s="27"/>
      <c r="F1948" s="27"/>
      <c r="G1948" s="27"/>
      <c r="H1948" s="27"/>
      <c r="I1948" s="27"/>
      <c r="J1948" s="27"/>
    </row>
    <row r="1949" spans="1:10" x14ac:dyDescent="0.25">
      <c r="A1949" s="27"/>
      <c r="B1949" s="27"/>
      <c r="C1949" s="27"/>
      <c r="D1949" s="27"/>
      <c r="E1949" s="27"/>
      <c r="F1949" s="27"/>
      <c r="G1949" s="27"/>
      <c r="H1949" s="27"/>
      <c r="I1949" s="27"/>
      <c r="J1949" s="27"/>
    </row>
    <row r="1950" spans="1:10" x14ac:dyDescent="0.25">
      <c r="A1950" s="27"/>
      <c r="B1950" s="27"/>
      <c r="C1950" s="27"/>
      <c r="D1950" s="27"/>
      <c r="E1950" s="27"/>
      <c r="F1950" s="27"/>
      <c r="G1950" s="27"/>
      <c r="H1950" s="27"/>
      <c r="I1950" s="27"/>
      <c r="J1950" s="27"/>
    </row>
    <row r="1951" spans="1:10" x14ac:dyDescent="0.25">
      <c r="A1951" s="27"/>
      <c r="B1951" s="27"/>
      <c r="C1951" s="27"/>
      <c r="D1951" s="27"/>
      <c r="E1951" s="27"/>
      <c r="F1951" s="27"/>
      <c r="G1951" s="27"/>
      <c r="H1951" s="27"/>
      <c r="I1951" s="27"/>
      <c r="J1951" s="27"/>
    </row>
    <row r="1952" spans="1:10" x14ac:dyDescent="0.25">
      <c r="A1952" s="27"/>
      <c r="B1952" s="27"/>
      <c r="C1952" s="27"/>
      <c r="D1952" s="27"/>
      <c r="E1952" s="27"/>
      <c r="F1952" s="27"/>
      <c r="G1952" s="27"/>
      <c r="H1952" s="27"/>
      <c r="I1952" s="27"/>
      <c r="J1952" s="27"/>
    </row>
    <row r="1953" spans="1:10" x14ac:dyDescent="0.25">
      <c r="A1953" s="27"/>
      <c r="B1953" s="27"/>
      <c r="C1953" s="27"/>
      <c r="D1953" s="27"/>
      <c r="E1953" s="27"/>
      <c r="F1953" s="27"/>
      <c r="G1953" s="27"/>
      <c r="H1953" s="27"/>
      <c r="I1953" s="27"/>
      <c r="J1953" s="27"/>
    </row>
    <row r="1954" spans="1:10" x14ac:dyDescent="0.25">
      <c r="A1954" s="27"/>
      <c r="B1954" s="27"/>
      <c r="C1954" s="27"/>
      <c r="D1954" s="27"/>
      <c r="E1954" s="27"/>
      <c r="F1954" s="27"/>
      <c r="G1954" s="27"/>
      <c r="H1954" s="27"/>
      <c r="I1954" s="27"/>
      <c r="J1954" s="27"/>
    </row>
    <row r="1955" spans="1:10" x14ac:dyDescent="0.25">
      <c r="A1955" s="27"/>
      <c r="B1955" s="27"/>
      <c r="C1955" s="27"/>
      <c r="D1955" s="27"/>
      <c r="E1955" s="27"/>
      <c r="F1955" s="27"/>
      <c r="G1955" s="27"/>
      <c r="H1955" s="27"/>
      <c r="I1955" s="27"/>
      <c r="J1955" s="27"/>
    </row>
    <row r="1956" spans="1:10" x14ac:dyDescent="0.25">
      <c r="A1956" s="27"/>
      <c r="B1956" s="27"/>
      <c r="C1956" s="27"/>
      <c r="D1956" s="27"/>
      <c r="E1956" s="27"/>
      <c r="F1956" s="27"/>
      <c r="G1956" s="27"/>
      <c r="H1956" s="27"/>
      <c r="I1956" s="27"/>
      <c r="J1956" s="27"/>
    </row>
    <row r="1957" spans="1:10" x14ac:dyDescent="0.25">
      <c r="A1957" s="27"/>
      <c r="B1957" s="27"/>
      <c r="C1957" s="27"/>
      <c r="D1957" s="27"/>
      <c r="E1957" s="27"/>
      <c r="F1957" s="27"/>
      <c r="G1957" s="27"/>
      <c r="H1957" s="27"/>
      <c r="I1957" s="27"/>
      <c r="J1957" s="27"/>
    </row>
    <row r="1958" spans="1:10" x14ac:dyDescent="0.25">
      <c r="A1958" s="27"/>
      <c r="B1958" s="27"/>
      <c r="C1958" s="27"/>
      <c r="D1958" s="27"/>
      <c r="E1958" s="27"/>
      <c r="F1958" s="27"/>
      <c r="G1958" s="27"/>
      <c r="H1958" s="27"/>
      <c r="I1958" s="27"/>
      <c r="J1958" s="27"/>
    </row>
    <row r="1959" spans="1:10" x14ac:dyDescent="0.25">
      <c r="A1959" s="27"/>
      <c r="B1959" s="27"/>
      <c r="C1959" s="27"/>
      <c r="D1959" s="27"/>
      <c r="E1959" s="27"/>
      <c r="F1959" s="27"/>
      <c r="G1959" s="27"/>
      <c r="H1959" s="27"/>
      <c r="I1959" s="27"/>
      <c r="J1959" s="27"/>
    </row>
    <row r="1960" spans="1:10" x14ac:dyDescent="0.25">
      <c r="A1960" s="27"/>
      <c r="B1960" s="27"/>
      <c r="C1960" s="27"/>
      <c r="D1960" s="27"/>
      <c r="E1960" s="27"/>
      <c r="F1960" s="27"/>
      <c r="G1960" s="27"/>
      <c r="H1960" s="27"/>
      <c r="I1960" s="27"/>
      <c r="J1960" s="27"/>
    </row>
    <row r="1961" spans="1:10" x14ac:dyDescent="0.25">
      <c r="A1961" s="27"/>
      <c r="B1961" s="27"/>
      <c r="C1961" s="27"/>
      <c r="D1961" s="27"/>
      <c r="E1961" s="27"/>
      <c r="F1961" s="27"/>
      <c r="G1961" s="27"/>
      <c r="H1961" s="27"/>
      <c r="I1961" s="27"/>
      <c r="J1961" s="27"/>
    </row>
    <row r="1962" spans="1:10" x14ac:dyDescent="0.25">
      <c r="A1962" s="27"/>
      <c r="B1962" s="27"/>
      <c r="C1962" s="27"/>
      <c r="D1962" s="27"/>
      <c r="E1962" s="27"/>
      <c r="F1962" s="27"/>
      <c r="G1962" s="27"/>
      <c r="H1962" s="27"/>
      <c r="I1962" s="27"/>
      <c r="J1962" s="27"/>
    </row>
    <row r="1963" spans="1:10" x14ac:dyDescent="0.25">
      <c r="A1963" s="27"/>
      <c r="B1963" s="27"/>
      <c r="C1963" s="27"/>
      <c r="D1963" s="27"/>
      <c r="E1963" s="27"/>
      <c r="F1963" s="27"/>
      <c r="G1963" s="27"/>
      <c r="H1963" s="27"/>
      <c r="I1963" s="27"/>
      <c r="J1963" s="27"/>
    </row>
    <row r="1964" spans="1:10" x14ac:dyDescent="0.25">
      <c r="A1964" s="27"/>
      <c r="B1964" s="27"/>
      <c r="C1964" s="27"/>
      <c r="D1964" s="27"/>
      <c r="E1964" s="27"/>
      <c r="F1964" s="27"/>
      <c r="G1964" s="27"/>
      <c r="H1964" s="27"/>
      <c r="I1964" s="27"/>
      <c r="J1964" s="27"/>
    </row>
    <row r="1965" spans="1:10" x14ac:dyDescent="0.25">
      <c r="A1965" s="27"/>
      <c r="B1965" s="27"/>
      <c r="C1965" s="27"/>
      <c r="D1965" s="27"/>
      <c r="E1965" s="27"/>
      <c r="F1965" s="27"/>
      <c r="G1965" s="27"/>
      <c r="H1965" s="27"/>
      <c r="I1965" s="27"/>
      <c r="J1965" s="27"/>
    </row>
    <row r="1966" spans="1:10" x14ac:dyDescent="0.25">
      <c r="A1966" s="27"/>
      <c r="B1966" s="27"/>
      <c r="C1966" s="27"/>
      <c r="D1966" s="27"/>
      <c r="E1966" s="27"/>
      <c r="F1966" s="27"/>
      <c r="G1966" s="27"/>
      <c r="H1966" s="27"/>
      <c r="I1966" s="27"/>
      <c r="J1966" s="27"/>
    </row>
    <row r="1967" spans="1:10" x14ac:dyDescent="0.25">
      <c r="A1967" s="27"/>
      <c r="B1967" s="27"/>
      <c r="C1967" s="27"/>
      <c r="D1967" s="27"/>
      <c r="E1967" s="27"/>
      <c r="F1967" s="27"/>
      <c r="G1967" s="27"/>
      <c r="H1967" s="27"/>
      <c r="I1967" s="27"/>
      <c r="J1967" s="27"/>
    </row>
    <row r="1968" spans="1:10" x14ac:dyDescent="0.25">
      <c r="A1968" s="27"/>
      <c r="B1968" s="27"/>
      <c r="C1968" s="27"/>
      <c r="D1968" s="27"/>
      <c r="E1968" s="27"/>
      <c r="F1968" s="27"/>
      <c r="G1968" s="27"/>
      <c r="H1968" s="27"/>
      <c r="I1968" s="27"/>
      <c r="J1968" s="27"/>
    </row>
    <row r="1969" spans="1:10" x14ac:dyDescent="0.25">
      <c r="A1969" s="27"/>
      <c r="B1969" s="27"/>
      <c r="C1969" s="27"/>
      <c r="D1969" s="27"/>
      <c r="E1969" s="27"/>
      <c r="F1969" s="27"/>
      <c r="G1969" s="27"/>
      <c r="H1969" s="27"/>
      <c r="I1969" s="27"/>
      <c r="J1969" s="27"/>
    </row>
    <row r="1970" spans="1:10" x14ac:dyDescent="0.25">
      <c r="A1970" s="27"/>
      <c r="B1970" s="27"/>
      <c r="C1970" s="27"/>
      <c r="D1970" s="27"/>
      <c r="E1970" s="27"/>
      <c r="F1970" s="27"/>
      <c r="G1970" s="27"/>
      <c r="H1970" s="27"/>
      <c r="I1970" s="27"/>
      <c r="J1970" s="27"/>
    </row>
    <row r="1971" spans="1:10" x14ac:dyDescent="0.25">
      <c r="A1971" s="27"/>
      <c r="B1971" s="27"/>
      <c r="C1971" s="27"/>
      <c r="D1971" s="27"/>
      <c r="E1971" s="27"/>
      <c r="F1971" s="27"/>
      <c r="G1971" s="27"/>
      <c r="H1971" s="27"/>
      <c r="I1971" s="27"/>
      <c r="J1971" s="27"/>
    </row>
    <row r="1972" spans="1:10" x14ac:dyDescent="0.25">
      <c r="A1972" s="27"/>
      <c r="B1972" s="27"/>
      <c r="C1972" s="27"/>
      <c r="D1972" s="27"/>
      <c r="E1972" s="27"/>
      <c r="F1972" s="27"/>
      <c r="G1972" s="27"/>
      <c r="H1972" s="27"/>
      <c r="I1972" s="27"/>
      <c r="J1972" s="27"/>
    </row>
    <row r="1973" spans="1:10" x14ac:dyDescent="0.25">
      <c r="A1973" s="27"/>
      <c r="B1973" s="27"/>
      <c r="C1973" s="27"/>
      <c r="D1973" s="27"/>
      <c r="E1973" s="27"/>
      <c r="F1973" s="27"/>
      <c r="G1973" s="27"/>
      <c r="H1973" s="27"/>
      <c r="I1973" s="27"/>
      <c r="J1973" s="27"/>
    </row>
    <row r="1974" spans="1:10" x14ac:dyDescent="0.25">
      <c r="A1974" s="27"/>
      <c r="B1974" s="27"/>
      <c r="C1974" s="27"/>
      <c r="D1974" s="27"/>
      <c r="E1974" s="27"/>
      <c r="F1974" s="27"/>
      <c r="G1974" s="27"/>
      <c r="H1974" s="27"/>
      <c r="I1974" s="27"/>
      <c r="J1974" s="27"/>
    </row>
    <row r="1975" spans="1:10" x14ac:dyDescent="0.25">
      <c r="A1975" s="27"/>
      <c r="B1975" s="27"/>
      <c r="C1975" s="27"/>
      <c r="D1975" s="27"/>
      <c r="E1975" s="27"/>
      <c r="F1975" s="27"/>
      <c r="G1975" s="27"/>
      <c r="H1975" s="27"/>
      <c r="I1975" s="27"/>
      <c r="J1975" s="27"/>
    </row>
    <row r="1976" spans="1:10" x14ac:dyDescent="0.25">
      <c r="A1976" s="27"/>
      <c r="B1976" s="27"/>
      <c r="C1976" s="27"/>
      <c r="D1976" s="27"/>
      <c r="E1976" s="27"/>
      <c r="F1976" s="27"/>
      <c r="G1976" s="27"/>
      <c r="H1976" s="27"/>
      <c r="I1976" s="27"/>
      <c r="J1976" s="27"/>
    </row>
    <row r="1977" spans="1:10" x14ac:dyDescent="0.25">
      <c r="A1977" s="27"/>
      <c r="B1977" s="27"/>
      <c r="C1977" s="27"/>
      <c r="D1977" s="27"/>
      <c r="E1977" s="27"/>
      <c r="F1977" s="27"/>
      <c r="G1977" s="27"/>
      <c r="H1977" s="27"/>
      <c r="I1977" s="27"/>
      <c r="J1977" s="27"/>
    </row>
    <row r="1978" spans="1:10" x14ac:dyDescent="0.25">
      <c r="A1978" s="27"/>
      <c r="B1978" s="27"/>
      <c r="C1978" s="27"/>
      <c r="D1978" s="27"/>
      <c r="E1978" s="27"/>
      <c r="F1978" s="27"/>
      <c r="G1978" s="27"/>
      <c r="H1978" s="27"/>
      <c r="I1978" s="27"/>
      <c r="J1978" s="27"/>
    </row>
    <row r="1979" spans="1:10" x14ac:dyDescent="0.25">
      <c r="A1979" s="27"/>
      <c r="B1979" s="27"/>
      <c r="C1979" s="27"/>
      <c r="D1979" s="27"/>
      <c r="E1979" s="27"/>
      <c r="F1979" s="27"/>
      <c r="G1979" s="27"/>
      <c r="H1979" s="27"/>
      <c r="I1979" s="27"/>
      <c r="J1979" s="27"/>
    </row>
    <row r="1980" spans="1:10" x14ac:dyDescent="0.25">
      <c r="A1980" s="27"/>
      <c r="B1980" s="27"/>
      <c r="C1980" s="27"/>
      <c r="D1980" s="27"/>
      <c r="E1980" s="27"/>
      <c r="F1980" s="27"/>
      <c r="G1980" s="27"/>
      <c r="H1980" s="27"/>
      <c r="I1980" s="27"/>
      <c r="J1980" s="27"/>
    </row>
    <row r="1981" spans="1:10" x14ac:dyDescent="0.25">
      <c r="A1981" s="27"/>
      <c r="B1981" s="27"/>
      <c r="C1981" s="27"/>
      <c r="D1981" s="27"/>
      <c r="E1981" s="27"/>
      <c r="F1981" s="27"/>
      <c r="G1981" s="27"/>
      <c r="H1981" s="27"/>
      <c r="I1981" s="27"/>
      <c r="J1981" s="27"/>
    </row>
    <row r="1982" spans="1:10" x14ac:dyDescent="0.25">
      <c r="A1982" s="27"/>
      <c r="B1982" s="27"/>
      <c r="C1982" s="27"/>
      <c r="D1982" s="27"/>
      <c r="E1982" s="27"/>
      <c r="F1982" s="27"/>
      <c r="G1982" s="27"/>
      <c r="H1982" s="27"/>
      <c r="I1982" s="27"/>
      <c r="J1982" s="27"/>
    </row>
    <row r="1983" spans="1:10" x14ac:dyDescent="0.25">
      <c r="A1983" s="27"/>
      <c r="B1983" s="27"/>
      <c r="C1983" s="27"/>
      <c r="D1983" s="27"/>
      <c r="E1983" s="27"/>
      <c r="F1983" s="27"/>
      <c r="G1983" s="27"/>
      <c r="H1983" s="27"/>
      <c r="I1983" s="27"/>
      <c r="J1983" s="27"/>
    </row>
    <row r="1984" spans="1:10" x14ac:dyDescent="0.25">
      <c r="A1984" s="27"/>
      <c r="B1984" s="27"/>
      <c r="C1984" s="27"/>
      <c r="D1984" s="27"/>
      <c r="E1984" s="27"/>
      <c r="F1984" s="27"/>
      <c r="G1984" s="27"/>
      <c r="H1984" s="27"/>
      <c r="I1984" s="27"/>
      <c r="J1984" s="27"/>
    </row>
    <row r="1985" spans="1:10" x14ac:dyDescent="0.25">
      <c r="A1985" s="27"/>
      <c r="B1985" s="27"/>
      <c r="C1985" s="27"/>
      <c r="D1985" s="27"/>
      <c r="E1985" s="27"/>
      <c r="F1985" s="27"/>
      <c r="G1985" s="27"/>
      <c r="H1985" s="27"/>
      <c r="I1985" s="27"/>
      <c r="J1985" s="27"/>
    </row>
    <row r="1986" spans="1:10" x14ac:dyDescent="0.25">
      <c r="A1986" s="27"/>
      <c r="B1986" s="27"/>
      <c r="C1986" s="27"/>
      <c r="D1986" s="27"/>
      <c r="E1986" s="27"/>
      <c r="F1986" s="27"/>
      <c r="G1986" s="27"/>
      <c r="H1986" s="27"/>
      <c r="I1986" s="27"/>
      <c r="J1986" s="27"/>
    </row>
    <row r="1987" spans="1:10" x14ac:dyDescent="0.25">
      <c r="A1987" s="27"/>
      <c r="B1987" s="27"/>
      <c r="C1987" s="27"/>
      <c r="D1987" s="27"/>
      <c r="E1987" s="27"/>
      <c r="F1987" s="27"/>
      <c r="G1987" s="27"/>
      <c r="H1987" s="27"/>
      <c r="I1987" s="27"/>
      <c r="J1987" s="27"/>
    </row>
    <row r="1988" spans="1:10" x14ac:dyDescent="0.25">
      <c r="A1988" s="27"/>
      <c r="B1988" s="27"/>
      <c r="C1988" s="27"/>
      <c r="D1988" s="27"/>
      <c r="E1988" s="27"/>
      <c r="F1988" s="27"/>
      <c r="G1988" s="27"/>
      <c r="H1988" s="27"/>
      <c r="I1988" s="27"/>
      <c r="J1988" s="27"/>
    </row>
    <row r="1989" spans="1:10" x14ac:dyDescent="0.25">
      <c r="A1989" s="27"/>
      <c r="B1989" s="27"/>
      <c r="C1989" s="27"/>
      <c r="D1989" s="27"/>
      <c r="E1989" s="27"/>
      <c r="F1989" s="27"/>
      <c r="G1989" s="27"/>
      <c r="H1989" s="27"/>
      <c r="I1989" s="27"/>
      <c r="J1989" s="27"/>
    </row>
    <row r="1990" spans="1:10" x14ac:dyDescent="0.25">
      <c r="A1990" s="27"/>
      <c r="B1990" s="27"/>
      <c r="C1990" s="27"/>
      <c r="D1990" s="27"/>
      <c r="E1990" s="27"/>
      <c r="F1990" s="27"/>
      <c r="G1990" s="27"/>
      <c r="H1990" s="27"/>
      <c r="I1990" s="27"/>
      <c r="J1990" s="27"/>
    </row>
    <row r="1991" spans="1:10" x14ac:dyDescent="0.25">
      <c r="A1991" s="27"/>
      <c r="B1991" s="27"/>
      <c r="C1991" s="27"/>
      <c r="D1991" s="27"/>
      <c r="E1991" s="27"/>
      <c r="F1991" s="27"/>
      <c r="G1991" s="27"/>
      <c r="H1991" s="27"/>
      <c r="I1991" s="27"/>
      <c r="J1991" s="27"/>
    </row>
    <row r="1992" spans="1:10" x14ac:dyDescent="0.25">
      <c r="A1992" s="27"/>
      <c r="B1992" s="27"/>
      <c r="C1992" s="27"/>
      <c r="D1992" s="27"/>
      <c r="E1992" s="27"/>
      <c r="F1992" s="27"/>
      <c r="G1992" s="27"/>
      <c r="H1992" s="27"/>
      <c r="I1992" s="27"/>
      <c r="J1992" s="27"/>
    </row>
    <row r="1993" spans="1:10" x14ac:dyDescent="0.25">
      <c r="A1993" s="27"/>
      <c r="B1993" s="27"/>
      <c r="C1993" s="27"/>
      <c r="D1993" s="27"/>
      <c r="E1993" s="27"/>
      <c r="F1993" s="27"/>
      <c r="G1993" s="27"/>
      <c r="H1993" s="27"/>
      <c r="I1993" s="27"/>
      <c r="J1993" s="27"/>
    </row>
    <row r="1994" spans="1:10" x14ac:dyDescent="0.25">
      <c r="A1994" s="27"/>
      <c r="B1994" s="27"/>
      <c r="C1994" s="27"/>
      <c r="D1994" s="27"/>
      <c r="E1994" s="27"/>
      <c r="F1994" s="27"/>
      <c r="G1994" s="27"/>
      <c r="H1994" s="27"/>
      <c r="I1994" s="27"/>
      <c r="J1994" s="27"/>
    </row>
    <row r="1995" spans="1:10" x14ac:dyDescent="0.25">
      <c r="A1995" s="27"/>
      <c r="B1995" s="27"/>
      <c r="C1995" s="27"/>
      <c r="D1995" s="27"/>
      <c r="E1995" s="27"/>
      <c r="F1995" s="27"/>
      <c r="G1995" s="27"/>
      <c r="H1995" s="27"/>
      <c r="I1995" s="27"/>
      <c r="J1995" s="27"/>
    </row>
    <row r="1996" spans="1:10" x14ac:dyDescent="0.25">
      <c r="A1996" s="27"/>
      <c r="B1996" s="27"/>
      <c r="C1996" s="27"/>
      <c r="D1996" s="27"/>
      <c r="E1996" s="27"/>
      <c r="F1996" s="27"/>
      <c r="G1996" s="27"/>
      <c r="H1996" s="27"/>
      <c r="I1996" s="27"/>
      <c r="J1996" s="27"/>
    </row>
    <row r="1997" spans="1:10" x14ac:dyDescent="0.25">
      <c r="A1997" s="27"/>
      <c r="B1997" s="27"/>
      <c r="C1997" s="27"/>
      <c r="D1997" s="27"/>
      <c r="E1997" s="27"/>
      <c r="F1997" s="27"/>
      <c r="G1997" s="27"/>
      <c r="H1997" s="27"/>
      <c r="I1997" s="27"/>
      <c r="J1997" s="27"/>
    </row>
    <row r="1998" spans="1:10" x14ac:dyDescent="0.25">
      <c r="A1998" s="27"/>
      <c r="B1998" s="27"/>
      <c r="C1998" s="27"/>
      <c r="D1998" s="27"/>
      <c r="E1998" s="27"/>
      <c r="F1998" s="27"/>
      <c r="G1998" s="27"/>
      <c r="H1998" s="27"/>
      <c r="I1998" s="27"/>
      <c r="J1998" s="27"/>
    </row>
    <row r="1999" spans="1:10" x14ac:dyDescent="0.25">
      <c r="A1999" s="27"/>
      <c r="B1999" s="27"/>
      <c r="C1999" s="27"/>
      <c r="D1999" s="27"/>
      <c r="E1999" s="27"/>
      <c r="F1999" s="27"/>
      <c r="G1999" s="27"/>
      <c r="H1999" s="27"/>
      <c r="I1999" s="27"/>
      <c r="J1999" s="27"/>
    </row>
    <row r="2000" spans="1:10" x14ac:dyDescent="0.25">
      <c r="A2000" s="27"/>
      <c r="B2000" s="27"/>
      <c r="C2000" s="27"/>
      <c r="D2000" s="27"/>
      <c r="E2000" s="27"/>
      <c r="F2000" s="27"/>
      <c r="G2000" s="27"/>
      <c r="H2000" s="27"/>
      <c r="I2000" s="27"/>
      <c r="J2000" s="27"/>
    </row>
    <row r="2001" spans="1:10" x14ac:dyDescent="0.25">
      <c r="A2001" s="27"/>
      <c r="B2001" s="27"/>
      <c r="C2001" s="27"/>
      <c r="D2001" s="27"/>
      <c r="E2001" s="27"/>
      <c r="F2001" s="27"/>
      <c r="G2001" s="27"/>
      <c r="H2001" s="27"/>
      <c r="I2001" s="27"/>
      <c r="J2001" s="27"/>
    </row>
    <row r="2002" spans="1:10" x14ac:dyDescent="0.25">
      <c r="A2002" s="27"/>
      <c r="B2002" s="27"/>
      <c r="C2002" s="27"/>
      <c r="D2002" s="27"/>
      <c r="E2002" s="27"/>
      <c r="F2002" s="27"/>
      <c r="G2002" s="27"/>
      <c r="H2002" s="27"/>
      <c r="I2002" s="27"/>
      <c r="J2002" s="27"/>
    </row>
    <row r="2003" spans="1:10" x14ac:dyDescent="0.25">
      <c r="A2003" s="27"/>
      <c r="B2003" s="27"/>
      <c r="C2003" s="27"/>
      <c r="D2003" s="27"/>
      <c r="E2003" s="27"/>
      <c r="F2003" s="27"/>
      <c r="G2003" s="27"/>
      <c r="H2003" s="27"/>
      <c r="I2003" s="27"/>
      <c r="J2003" s="27"/>
    </row>
    <row r="2004" spans="1:10" x14ac:dyDescent="0.25">
      <c r="A2004" s="27"/>
      <c r="B2004" s="27"/>
      <c r="C2004" s="27"/>
      <c r="D2004" s="27"/>
      <c r="E2004" s="27"/>
      <c r="F2004" s="27"/>
      <c r="G2004" s="27"/>
      <c r="H2004" s="27"/>
      <c r="I2004" s="27"/>
      <c r="J2004" s="27"/>
    </row>
    <row r="2005" spans="1:10" x14ac:dyDescent="0.25">
      <c r="A2005" s="27"/>
      <c r="B2005" s="27"/>
      <c r="C2005" s="27"/>
      <c r="D2005" s="27"/>
      <c r="E2005" s="27"/>
      <c r="F2005" s="27"/>
      <c r="G2005" s="27"/>
      <c r="H2005" s="27"/>
      <c r="I2005" s="27"/>
      <c r="J2005" s="27"/>
    </row>
    <row r="2006" spans="1:10" x14ac:dyDescent="0.25">
      <c r="A2006" s="27"/>
      <c r="B2006" s="27"/>
      <c r="C2006" s="27"/>
      <c r="D2006" s="27"/>
      <c r="E2006" s="27"/>
      <c r="F2006" s="27"/>
      <c r="G2006" s="27"/>
      <c r="H2006" s="27"/>
      <c r="I2006" s="27"/>
      <c r="J2006" s="27"/>
    </row>
    <row r="2007" spans="1:10" x14ac:dyDescent="0.25">
      <c r="A2007" s="27"/>
      <c r="B2007" s="27"/>
      <c r="C2007" s="27"/>
      <c r="D2007" s="27"/>
      <c r="E2007" s="27"/>
      <c r="F2007" s="27"/>
      <c r="G2007" s="27"/>
      <c r="H2007" s="27"/>
      <c r="I2007" s="27"/>
      <c r="J2007" s="27"/>
    </row>
    <row r="2008" spans="1:10" x14ac:dyDescent="0.25">
      <c r="A2008" s="27"/>
      <c r="B2008" s="27"/>
      <c r="C2008" s="27"/>
      <c r="D2008" s="27"/>
      <c r="E2008" s="27"/>
      <c r="F2008" s="27"/>
      <c r="G2008" s="27"/>
      <c r="H2008" s="27"/>
      <c r="I2008" s="27"/>
      <c r="J2008" s="27"/>
    </row>
    <row r="2009" spans="1:10" x14ac:dyDescent="0.25">
      <c r="A2009" s="27"/>
      <c r="B2009" s="27"/>
      <c r="C2009" s="27"/>
      <c r="D2009" s="27"/>
      <c r="E2009" s="27"/>
      <c r="F2009" s="27"/>
      <c r="G2009" s="27"/>
      <c r="H2009" s="27"/>
      <c r="I2009" s="27"/>
      <c r="J2009" s="27"/>
    </row>
    <row r="2010" spans="1:10" x14ac:dyDescent="0.25">
      <c r="A2010" s="27"/>
      <c r="B2010" s="27"/>
      <c r="C2010" s="27"/>
      <c r="D2010" s="27"/>
      <c r="E2010" s="27"/>
      <c r="F2010" s="27"/>
      <c r="G2010" s="27"/>
      <c r="H2010" s="27"/>
      <c r="I2010" s="27"/>
      <c r="J2010" s="27"/>
    </row>
    <row r="2011" spans="1:10" x14ac:dyDescent="0.25">
      <c r="A2011" s="27"/>
      <c r="B2011" s="27"/>
      <c r="C2011" s="27"/>
      <c r="D2011" s="27"/>
      <c r="E2011" s="27"/>
      <c r="F2011" s="27"/>
      <c r="G2011" s="27"/>
      <c r="H2011" s="27"/>
      <c r="I2011" s="27"/>
      <c r="J2011" s="27"/>
    </row>
    <row r="2012" spans="1:10" x14ac:dyDescent="0.25">
      <c r="A2012" s="27"/>
      <c r="B2012" s="27"/>
      <c r="C2012" s="27"/>
      <c r="D2012" s="27"/>
      <c r="E2012" s="27"/>
      <c r="F2012" s="27"/>
      <c r="G2012" s="27"/>
      <c r="H2012" s="27"/>
      <c r="I2012" s="27"/>
      <c r="J2012" s="27"/>
    </row>
    <row r="2013" spans="1:10" x14ac:dyDescent="0.25">
      <c r="A2013" s="27"/>
      <c r="B2013" s="27"/>
      <c r="C2013" s="27"/>
      <c r="D2013" s="27"/>
      <c r="E2013" s="27"/>
      <c r="F2013" s="27"/>
      <c r="G2013" s="27"/>
      <c r="H2013" s="27"/>
      <c r="I2013" s="27"/>
      <c r="J2013" s="27"/>
    </row>
    <row r="2014" spans="1:10" x14ac:dyDescent="0.25">
      <c r="A2014" s="27"/>
      <c r="B2014" s="27"/>
      <c r="C2014" s="27"/>
      <c r="D2014" s="27"/>
      <c r="E2014" s="27"/>
      <c r="F2014" s="27"/>
      <c r="G2014" s="27"/>
      <c r="H2014" s="27"/>
      <c r="I2014" s="27"/>
      <c r="J2014" s="27"/>
    </row>
    <row r="2015" spans="1:10" x14ac:dyDescent="0.25">
      <c r="A2015" s="27"/>
      <c r="B2015" s="27"/>
      <c r="C2015" s="27"/>
      <c r="D2015" s="27"/>
      <c r="E2015" s="27"/>
      <c r="F2015" s="27"/>
      <c r="G2015" s="27"/>
      <c r="H2015" s="27"/>
      <c r="I2015" s="27"/>
      <c r="J2015" s="27"/>
    </row>
    <row r="2016" spans="1:10" x14ac:dyDescent="0.25">
      <c r="A2016" s="27"/>
      <c r="B2016" s="27"/>
      <c r="C2016" s="27"/>
      <c r="D2016" s="27"/>
      <c r="E2016" s="27"/>
      <c r="F2016" s="27"/>
      <c r="G2016" s="27"/>
      <c r="H2016" s="27"/>
      <c r="I2016" s="27"/>
      <c r="J2016" s="27"/>
    </row>
    <row r="2017" spans="1:10" x14ac:dyDescent="0.25">
      <c r="A2017" s="27"/>
      <c r="B2017" s="27"/>
      <c r="C2017" s="27"/>
      <c r="D2017" s="27"/>
      <c r="E2017" s="27"/>
      <c r="F2017" s="27"/>
      <c r="G2017" s="27"/>
      <c r="H2017" s="27"/>
      <c r="I2017" s="27"/>
      <c r="J2017" s="27"/>
    </row>
    <row r="2018" spans="1:10" x14ac:dyDescent="0.25">
      <c r="A2018" s="27"/>
      <c r="B2018" s="27"/>
      <c r="C2018" s="27"/>
      <c r="D2018" s="27"/>
      <c r="E2018" s="27"/>
      <c r="F2018" s="27"/>
      <c r="G2018" s="27"/>
      <c r="H2018" s="27"/>
      <c r="I2018" s="27"/>
      <c r="J2018" s="27"/>
    </row>
    <row r="2019" spans="1:10" x14ac:dyDescent="0.25">
      <c r="A2019" s="27"/>
      <c r="B2019" s="27"/>
      <c r="C2019" s="27"/>
      <c r="D2019" s="27"/>
      <c r="E2019" s="27"/>
      <c r="F2019" s="27"/>
      <c r="G2019" s="27"/>
      <c r="H2019" s="27"/>
      <c r="I2019" s="27"/>
      <c r="J2019" s="27"/>
    </row>
    <row r="2020" spans="1:10" x14ac:dyDescent="0.25">
      <c r="A2020" s="27"/>
      <c r="B2020" s="27"/>
      <c r="C2020" s="27"/>
      <c r="D2020" s="27"/>
      <c r="E2020" s="27"/>
      <c r="F2020" s="27"/>
      <c r="G2020" s="27"/>
      <c r="H2020" s="27"/>
      <c r="I2020" s="27"/>
      <c r="J2020" s="27"/>
    </row>
    <row r="2021" spans="1:10" x14ac:dyDescent="0.25">
      <c r="A2021" s="27"/>
      <c r="B2021" s="27"/>
      <c r="C2021" s="27"/>
      <c r="D2021" s="27"/>
      <c r="E2021" s="27"/>
      <c r="F2021" s="27"/>
      <c r="G2021" s="27"/>
      <c r="H2021" s="27"/>
      <c r="I2021" s="27"/>
      <c r="J2021" s="27"/>
    </row>
    <row r="2022" spans="1:10" x14ac:dyDescent="0.25">
      <c r="A2022" s="27"/>
      <c r="B2022" s="27"/>
      <c r="C2022" s="27"/>
      <c r="D2022" s="27"/>
      <c r="E2022" s="27"/>
      <c r="F2022" s="27"/>
      <c r="G2022" s="27"/>
      <c r="H2022" s="27"/>
      <c r="I2022" s="27"/>
      <c r="J2022" s="27"/>
    </row>
    <row r="2023" spans="1:10" x14ac:dyDescent="0.25">
      <c r="A2023" s="27"/>
      <c r="B2023" s="27"/>
      <c r="C2023" s="27"/>
      <c r="D2023" s="27"/>
      <c r="E2023" s="27"/>
      <c r="F2023" s="27"/>
      <c r="G2023" s="27"/>
      <c r="H2023" s="27"/>
      <c r="I2023" s="27"/>
      <c r="J2023" s="27"/>
    </row>
    <row r="2024" spans="1:10" x14ac:dyDescent="0.25">
      <c r="A2024" s="27"/>
      <c r="B2024" s="27"/>
      <c r="C2024" s="27"/>
      <c r="D2024" s="27"/>
      <c r="E2024" s="27"/>
      <c r="F2024" s="27"/>
      <c r="G2024" s="27"/>
      <c r="H2024" s="27"/>
      <c r="I2024" s="27"/>
      <c r="J2024" s="27"/>
    </row>
    <row r="2025" spans="1:10" x14ac:dyDescent="0.25">
      <c r="A2025" s="27"/>
      <c r="B2025" s="27"/>
      <c r="C2025" s="27"/>
      <c r="D2025" s="27"/>
      <c r="E2025" s="27"/>
      <c r="F2025" s="27"/>
      <c r="G2025" s="27"/>
      <c r="H2025" s="27"/>
      <c r="I2025" s="27"/>
      <c r="J2025" s="27"/>
    </row>
    <row r="2026" spans="1:10" x14ac:dyDescent="0.25">
      <c r="A2026" s="27"/>
      <c r="B2026" s="27"/>
      <c r="C2026" s="27"/>
      <c r="D2026" s="27"/>
      <c r="E2026" s="27"/>
      <c r="F2026" s="27"/>
      <c r="G2026" s="27"/>
      <c r="H2026" s="27"/>
      <c r="I2026" s="27"/>
      <c r="J2026" s="27"/>
    </row>
    <row r="2027" spans="1:10" x14ac:dyDescent="0.25">
      <c r="A2027" s="27"/>
      <c r="B2027" s="27"/>
      <c r="C2027" s="27"/>
      <c r="D2027" s="27"/>
      <c r="E2027" s="27"/>
      <c r="F2027" s="27"/>
      <c r="G2027" s="27"/>
      <c r="H2027" s="27"/>
      <c r="I2027" s="27"/>
      <c r="J2027" s="27"/>
    </row>
    <row r="2028" spans="1:10" x14ac:dyDescent="0.25">
      <c r="A2028" s="27"/>
      <c r="B2028" s="27"/>
      <c r="C2028" s="27"/>
      <c r="D2028" s="27"/>
      <c r="E2028" s="27"/>
      <c r="F2028" s="27"/>
      <c r="G2028" s="27"/>
      <c r="H2028" s="27"/>
      <c r="I2028" s="27"/>
      <c r="J2028" s="27"/>
    </row>
    <row r="2029" spans="1:10" x14ac:dyDescent="0.25">
      <c r="A2029" s="27"/>
      <c r="B2029" s="27"/>
      <c r="C2029" s="27"/>
      <c r="D2029" s="27"/>
      <c r="E2029" s="27"/>
      <c r="F2029" s="27"/>
      <c r="G2029" s="27"/>
      <c r="H2029" s="27"/>
      <c r="I2029" s="27"/>
      <c r="J2029" s="27"/>
    </row>
    <row r="2030" spans="1:10" x14ac:dyDescent="0.25">
      <c r="A2030" s="27"/>
      <c r="B2030" s="27"/>
      <c r="C2030" s="27"/>
      <c r="D2030" s="27"/>
      <c r="E2030" s="27"/>
      <c r="F2030" s="27"/>
      <c r="G2030" s="27"/>
      <c r="H2030" s="27"/>
      <c r="I2030" s="27"/>
      <c r="J2030" s="27"/>
    </row>
    <row r="2031" spans="1:10" x14ac:dyDescent="0.25">
      <c r="A2031" s="27"/>
      <c r="B2031" s="27"/>
      <c r="C2031" s="27"/>
      <c r="D2031" s="27"/>
      <c r="E2031" s="27"/>
      <c r="F2031" s="27"/>
      <c r="G2031" s="27"/>
      <c r="H2031" s="27"/>
      <c r="I2031" s="27"/>
      <c r="J2031" s="27"/>
    </row>
    <row r="2032" spans="1:10" x14ac:dyDescent="0.25">
      <c r="A2032" s="27"/>
      <c r="B2032" s="27"/>
      <c r="C2032" s="27"/>
      <c r="D2032" s="27"/>
      <c r="E2032" s="27"/>
      <c r="F2032" s="27"/>
      <c r="G2032" s="27"/>
      <c r="H2032" s="27"/>
      <c r="I2032" s="27"/>
      <c r="J2032" s="27"/>
    </row>
    <row r="2033" spans="1:10" x14ac:dyDescent="0.25">
      <c r="A2033" s="27"/>
      <c r="B2033" s="27"/>
      <c r="C2033" s="27"/>
      <c r="D2033" s="27"/>
      <c r="E2033" s="27"/>
      <c r="F2033" s="27"/>
      <c r="G2033" s="27"/>
      <c r="H2033" s="27"/>
      <c r="I2033" s="27"/>
      <c r="J2033" s="27"/>
    </row>
    <row r="2034" spans="1:10" x14ac:dyDescent="0.25">
      <c r="A2034" s="27"/>
      <c r="B2034" s="27"/>
      <c r="C2034" s="27"/>
      <c r="D2034" s="27"/>
      <c r="E2034" s="27"/>
      <c r="F2034" s="27"/>
      <c r="G2034" s="27"/>
      <c r="H2034" s="27"/>
      <c r="I2034" s="27"/>
      <c r="J2034" s="27"/>
    </row>
    <row r="2035" spans="1:10" x14ac:dyDescent="0.25">
      <c r="A2035" s="27"/>
      <c r="B2035" s="27"/>
      <c r="C2035" s="27"/>
      <c r="D2035" s="27"/>
      <c r="E2035" s="27"/>
      <c r="F2035" s="27"/>
      <c r="G2035" s="27"/>
      <c r="H2035" s="27"/>
      <c r="I2035" s="27"/>
      <c r="J2035" s="27"/>
    </row>
    <row r="2036" spans="1:10" x14ac:dyDescent="0.25">
      <c r="A2036" s="27"/>
      <c r="B2036" s="27"/>
      <c r="C2036" s="27"/>
      <c r="D2036" s="27"/>
      <c r="E2036" s="27"/>
      <c r="F2036" s="27"/>
      <c r="G2036" s="27"/>
      <c r="H2036" s="27"/>
      <c r="I2036" s="27"/>
      <c r="J2036" s="27"/>
    </row>
    <row r="2037" spans="1:10" x14ac:dyDescent="0.25">
      <c r="A2037" s="27"/>
      <c r="B2037" s="27"/>
      <c r="C2037" s="27"/>
      <c r="D2037" s="27"/>
      <c r="E2037" s="27"/>
      <c r="F2037" s="27"/>
      <c r="G2037" s="27"/>
      <c r="H2037" s="27"/>
      <c r="I2037" s="27"/>
      <c r="J2037" s="27"/>
    </row>
    <row r="2038" spans="1:10" x14ac:dyDescent="0.25">
      <c r="A2038" s="27"/>
      <c r="B2038" s="27"/>
      <c r="C2038" s="27"/>
      <c r="D2038" s="27"/>
      <c r="E2038" s="27"/>
      <c r="F2038" s="27"/>
      <c r="G2038" s="27"/>
      <c r="H2038" s="27"/>
      <c r="I2038" s="27"/>
      <c r="J2038" s="27"/>
    </row>
    <row r="2039" spans="1:10" x14ac:dyDescent="0.25">
      <c r="A2039" s="27"/>
      <c r="B2039" s="27"/>
      <c r="C2039" s="27"/>
      <c r="D2039" s="27"/>
      <c r="E2039" s="27"/>
      <c r="F2039" s="27"/>
      <c r="G2039" s="27"/>
      <c r="H2039" s="27"/>
      <c r="I2039" s="27"/>
      <c r="J2039" s="27"/>
    </row>
    <row r="2040" spans="1:10" x14ac:dyDescent="0.25">
      <c r="A2040" s="27"/>
      <c r="B2040" s="27"/>
      <c r="C2040" s="27"/>
      <c r="D2040" s="27"/>
      <c r="E2040" s="27"/>
      <c r="F2040" s="27"/>
      <c r="G2040" s="27"/>
      <c r="H2040" s="27"/>
      <c r="I2040" s="27"/>
      <c r="J2040" s="27"/>
    </row>
    <row r="2041" spans="1:10" x14ac:dyDescent="0.25">
      <c r="A2041" s="27"/>
      <c r="B2041" s="27"/>
      <c r="C2041" s="27"/>
      <c r="D2041" s="27"/>
      <c r="E2041" s="27"/>
      <c r="F2041" s="27"/>
      <c r="G2041" s="27"/>
      <c r="H2041" s="27"/>
      <c r="I2041" s="27"/>
      <c r="J2041" s="27"/>
    </row>
    <row r="2042" spans="1:10" x14ac:dyDescent="0.25">
      <c r="A2042" s="27"/>
      <c r="B2042" s="27"/>
      <c r="C2042" s="27"/>
      <c r="D2042" s="27"/>
      <c r="E2042" s="27"/>
      <c r="F2042" s="27"/>
      <c r="G2042" s="27"/>
      <c r="H2042" s="27"/>
      <c r="I2042" s="27"/>
      <c r="J2042" s="27"/>
    </row>
    <row r="2043" spans="1:10" x14ac:dyDescent="0.25">
      <c r="A2043" s="27"/>
      <c r="B2043" s="27"/>
      <c r="C2043" s="27"/>
      <c r="D2043" s="27"/>
      <c r="E2043" s="27"/>
      <c r="F2043" s="27"/>
      <c r="G2043" s="27"/>
      <c r="H2043" s="27"/>
      <c r="I2043" s="27"/>
      <c r="J2043" s="27"/>
    </row>
    <row r="2044" spans="1:10" x14ac:dyDescent="0.25">
      <c r="A2044" s="27"/>
      <c r="B2044" s="27"/>
      <c r="C2044" s="27"/>
      <c r="D2044" s="27"/>
      <c r="E2044" s="27"/>
      <c r="F2044" s="27"/>
      <c r="G2044" s="27"/>
      <c r="H2044" s="27"/>
      <c r="I2044" s="27"/>
      <c r="J2044" s="27"/>
    </row>
    <row r="2045" spans="1:10" x14ac:dyDescent="0.25">
      <c r="A2045" s="27"/>
      <c r="B2045" s="27"/>
      <c r="C2045" s="27"/>
      <c r="D2045" s="27"/>
      <c r="E2045" s="27"/>
      <c r="F2045" s="27"/>
      <c r="G2045" s="27"/>
      <c r="H2045" s="27"/>
      <c r="I2045" s="27"/>
      <c r="J2045" s="27"/>
    </row>
    <row r="2046" spans="1:10" x14ac:dyDescent="0.25">
      <c r="A2046" s="27"/>
      <c r="B2046" s="27"/>
      <c r="C2046" s="27"/>
      <c r="D2046" s="27"/>
      <c r="E2046" s="27"/>
      <c r="F2046" s="27"/>
      <c r="G2046" s="27"/>
      <c r="H2046" s="27"/>
      <c r="I2046" s="27"/>
      <c r="J2046" s="27"/>
    </row>
    <row r="2047" spans="1:10" x14ac:dyDescent="0.25">
      <c r="A2047" s="27"/>
      <c r="B2047" s="27"/>
      <c r="C2047" s="27"/>
      <c r="D2047" s="27"/>
      <c r="E2047" s="27"/>
      <c r="F2047" s="27"/>
      <c r="G2047" s="27"/>
      <c r="H2047" s="27"/>
      <c r="I2047" s="27"/>
      <c r="J2047" s="27"/>
    </row>
    <row r="2048" spans="1:10" x14ac:dyDescent="0.25">
      <c r="A2048" s="27"/>
      <c r="B2048" s="27"/>
      <c r="C2048" s="27"/>
      <c r="D2048" s="27"/>
      <c r="E2048" s="27"/>
      <c r="F2048" s="27"/>
      <c r="G2048" s="27"/>
      <c r="H2048" s="27"/>
      <c r="I2048" s="27"/>
      <c r="J2048" s="27"/>
    </row>
    <row r="2049" spans="1:10" x14ac:dyDescent="0.25">
      <c r="A2049" s="27"/>
      <c r="B2049" s="27"/>
      <c r="C2049" s="27"/>
      <c r="D2049" s="27"/>
      <c r="E2049" s="27"/>
      <c r="F2049" s="27"/>
      <c r="G2049" s="27"/>
      <c r="H2049" s="27"/>
      <c r="I2049" s="27"/>
      <c r="J2049" s="27"/>
    </row>
    <row r="2050" spans="1:10" x14ac:dyDescent="0.25">
      <c r="A2050" s="27"/>
      <c r="B2050" s="27"/>
      <c r="C2050" s="27"/>
      <c r="D2050" s="27"/>
      <c r="E2050" s="27"/>
      <c r="F2050" s="27"/>
      <c r="G2050" s="27"/>
      <c r="H2050" s="27"/>
      <c r="I2050" s="27"/>
      <c r="J2050" s="27"/>
    </row>
    <row r="2051" spans="1:10" x14ac:dyDescent="0.25">
      <c r="A2051" s="27"/>
      <c r="B2051" s="27"/>
      <c r="C2051" s="27"/>
      <c r="D2051" s="27"/>
      <c r="E2051" s="27"/>
      <c r="F2051" s="27"/>
      <c r="G2051" s="27"/>
      <c r="H2051" s="27"/>
      <c r="I2051" s="27"/>
      <c r="J2051" s="27"/>
    </row>
    <row r="2052" spans="1:10" x14ac:dyDescent="0.25">
      <c r="A2052" s="27"/>
      <c r="B2052" s="27"/>
      <c r="C2052" s="27"/>
      <c r="D2052" s="27"/>
      <c r="E2052" s="27"/>
      <c r="F2052" s="27"/>
      <c r="G2052" s="27"/>
      <c r="H2052" s="27"/>
      <c r="I2052" s="27"/>
      <c r="J2052" s="27"/>
    </row>
    <row r="2053" spans="1:10" x14ac:dyDescent="0.25">
      <c r="A2053" s="27"/>
      <c r="B2053" s="27"/>
      <c r="C2053" s="27"/>
      <c r="D2053" s="27"/>
      <c r="E2053" s="27"/>
      <c r="F2053" s="27"/>
      <c r="G2053" s="27"/>
      <c r="H2053" s="27"/>
      <c r="I2053" s="27"/>
      <c r="J2053" s="27"/>
    </row>
    <row r="2054" spans="1:10" x14ac:dyDescent="0.25">
      <c r="A2054" s="27"/>
      <c r="B2054" s="27"/>
      <c r="C2054" s="27"/>
      <c r="D2054" s="27"/>
      <c r="E2054" s="27"/>
      <c r="F2054" s="27"/>
      <c r="G2054" s="27"/>
      <c r="H2054" s="27"/>
      <c r="I2054" s="27"/>
      <c r="J2054" s="27"/>
    </row>
    <row r="2055" spans="1:10" x14ac:dyDescent="0.25">
      <c r="A2055" s="27"/>
      <c r="B2055" s="27"/>
      <c r="C2055" s="27"/>
      <c r="D2055" s="27"/>
      <c r="E2055" s="27"/>
      <c r="F2055" s="27"/>
      <c r="G2055" s="27"/>
      <c r="H2055" s="27"/>
      <c r="I2055" s="27"/>
      <c r="J2055" s="27"/>
    </row>
    <row r="2056" spans="1:10" x14ac:dyDescent="0.25">
      <c r="A2056" s="27"/>
      <c r="B2056" s="27"/>
      <c r="C2056" s="27"/>
      <c r="D2056" s="27"/>
      <c r="E2056" s="27"/>
      <c r="F2056" s="27"/>
      <c r="G2056" s="27"/>
      <c r="H2056" s="27"/>
      <c r="I2056" s="27"/>
      <c r="J2056" s="27"/>
    </row>
    <row r="2057" spans="1:10" x14ac:dyDescent="0.25">
      <c r="A2057" s="27"/>
      <c r="B2057" s="27"/>
      <c r="C2057" s="27"/>
      <c r="D2057" s="27"/>
      <c r="E2057" s="27"/>
      <c r="F2057" s="27"/>
      <c r="G2057" s="27"/>
      <c r="H2057" s="27"/>
      <c r="I2057" s="27"/>
      <c r="J2057" s="27"/>
    </row>
    <row r="2058" spans="1:10" x14ac:dyDescent="0.25">
      <c r="A2058" s="27"/>
      <c r="B2058" s="27"/>
      <c r="C2058" s="27"/>
      <c r="D2058" s="27"/>
      <c r="E2058" s="27"/>
      <c r="F2058" s="27"/>
      <c r="G2058" s="27"/>
      <c r="H2058" s="27"/>
      <c r="I2058" s="27"/>
      <c r="J2058" s="27"/>
    </row>
    <row r="2059" spans="1:10" x14ac:dyDescent="0.25">
      <c r="A2059" s="27"/>
      <c r="B2059" s="27"/>
      <c r="C2059" s="27"/>
      <c r="D2059" s="27"/>
      <c r="E2059" s="27"/>
      <c r="F2059" s="27"/>
      <c r="G2059" s="27"/>
      <c r="H2059" s="27"/>
      <c r="I2059" s="27"/>
      <c r="J2059" s="27"/>
    </row>
    <row r="2060" spans="1:10" x14ac:dyDescent="0.25">
      <c r="A2060" s="27"/>
      <c r="B2060" s="27"/>
      <c r="C2060" s="27"/>
      <c r="D2060" s="27"/>
      <c r="E2060" s="27"/>
      <c r="F2060" s="27"/>
      <c r="G2060" s="27"/>
      <c r="H2060" s="27"/>
      <c r="I2060" s="27"/>
      <c r="J2060" s="27"/>
    </row>
    <row r="2061" spans="1:10" x14ac:dyDescent="0.25">
      <c r="A2061" s="27"/>
      <c r="B2061" s="27"/>
      <c r="C2061" s="27"/>
      <c r="D2061" s="27"/>
      <c r="E2061" s="27"/>
      <c r="F2061" s="27"/>
      <c r="G2061" s="27"/>
      <c r="H2061" s="27"/>
      <c r="I2061" s="27"/>
      <c r="J2061" s="27"/>
    </row>
    <row r="2062" spans="1:10" x14ac:dyDescent="0.25">
      <c r="A2062" s="27"/>
      <c r="B2062" s="27"/>
      <c r="C2062" s="27"/>
      <c r="D2062" s="27"/>
      <c r="E2062" s="27"/>
      <c r="F2062" s="27"/>
      <c r="G2062" s="27"/>
      <c r="H2062" s="27"/>
      <c r="I2062" s="27"/>
      <c r="J2062" s="27"/>
    </row>
    <row r="2063" spans="1:10" x14ac:dyDescent="0.25">
      <c r="A2063" s="27"/>
      <c r="B2063" s="27"/>
      <c r="C2063" s="27"/>
      <c r="D2063" s="27"/>
      <c r="E2063" s="27"/>
      <c r="F2063" s="27"/>
      <c r="G2063" s="27"/>
      <c r="H2063" s="27"/>
      <c r="I2063" s="27"/>
      <c r="J2063" s="27"/>
    </row>
    <row r="2064" spans="1:10" x14ac:dyDescent="0.25">
      <c r="A2064" s="27"/>
      <c r="B2064" s="27"/>
      <c r="C2064" s="27"/>
      <c r="D2064" s="27"/>
      <c r="E2064" s="27"/>
      <c r="F2064" s="27"/>
      <c r="G2064" s="27"/>
      <c r="H2064" s="27"/>
      <c r="I2064" s="27"/>
      <c r="J2064" s="27"/>
    </row>
    <row r="2065" spans="1:10" x14ac:dyDescent="0.25">
      <c r="A2065" s="27"/>
      <c r="B2065" s="27"/>
      <c r="C2065" s="27"/>
      <c r="D2065" s="27"/>
      <c r="E2065" s="27"/>
      <c r="F2065" s="27"/>
      <c r="G2065" s="27"/>
      <c r="H2065" s="27"/>
      <c r="I2065" s="27"/>
      <c r="J2065" s="27"/>
    </row>
    <row r="2066" spans="1:10" x14ac:dyDescent="0.25">
      <c r="A2066" s="27"/>
      <c r="B2066" s="27"/>
      <c r="C2066" s="27"/>
      <c r="D2066" s="27"/>
      <c r="E2066" s="27"/>
      <c r="F2066" s="27"/>
      <c r="G2066" s="27"/>
      <c r="H2066" s="27"/>
      <c r="I2066" s="27"/>
      <c r="J2066" s="27"/>
    </row>
    <row r="2067" spans="1:10" x14ac:dyDescent="0.25">
      <c r="A2067" s="27"/>
      <c r="B2067" s="27"/>
      <c r="C2067" s="27"/>
      <c r="D2067" s="27"/>
      <c r="E2067" s="27"/>
      <c r="F2067" s="27"/>
      <c r="G2067" s="27"/>
      <c r="H2067" s="27"/>
      <c r="I2067" s="27"/>
      <c r="J2067" s="27"/>
    </row>
    <row r="2068" spans="1:10" x14ac:dyDescent="0.25">
      <c r="A2068" s="27"/>
      <c r="B2068" s="27"/>
      <c r="C2068" s="27"/>
      <c r="D2068" s="27"/>
      <c r="E2068" s="27"/>
      <c r="F2068" s="27"/>
      <c r="G2068" s="27"/>
      <c r="H2068" s="27"/>
      <c r="I2068" s="27"/>
      <c r="J2068" s="27"/>
    </row>
    <row r="2069" spans="1:10" x14ac:dyDescent="0.25">
      <c r="A2069" s="27"/>
      <c r="B2069" s="27"/>
      <c r="C2069" s="27"/>
      <c r="D2069" s="27"/>
      <c r="E2069" s="27"/>
      <c r="F2069" s="27"/>
      <c r="G2069" s="27"/>
      <c r="H2069" s="27"/>
      <c r="I2069" s="27"/>
      <c r="J2069" s="27"/>
    </row>
    <row r="2070" spans="1:10" x14ac:dyDescent="0.25">
      <c r="A2070" s="27"/>
      <c r="B2070" s="27"/>
      <c r="C2070" s="27"/>
      <c r="D2070" s="27"/>
      <c r="E2070" s="27"/>
      <c r="F2070" s="27"/>
      <c r="G2070" s="27"/>
      <c r="H2070" s="27"/>
      <c r="I2070" s="27"/>
      <c r="J2070" s="27"/>
    </row>
    <row r="2071" spans="1:10" x14ac:dyDescent="0.25">
      <c r="A2071" s="27"/>
      <c r="B2071" s="27"/>
      <c r="C2071" s="27"/>
      <c r="D2071" s="27"/>
      <c r="E2071" s="27"/>
      <c r="F2071" s="27"/>
      <c r="G2071" s="27"/>
      <c r="H2071" s="27"/>
      <c r="I2071" s="27"/>
      <c r="J2071" s="27"/>
    </row>
    <row r="2072" spans="1:10" x14ac:dyDescent="0.25">
      <c r="A2072" s="27"/>
      <c r="B2072" s="27"/>
      <c r="C2072" s="27"/>
      <c r="D2072" s="27"/>
      <c r="E2072" s="27"/>
      <c r="F2072" s="27"/>
      <c r="G2072" s="27"/>
      <c r="H2072" s="27"/>
      <c r="I2072" s="27"/>
      <c r="J2072" s="27"/>
    </row>
    <row r="2073" spans="1:10" x14ac:dyDescent="0.25">
      <c r="A2073" s="27"/>
      <c r="B2073" s="27"/>
      <c r="C2073" s="27"/>
      <c r="D2073" s="27"/>
      <c r="E2073" s="27"/>
      <c r="F2073" s="27"/>
      <c r="G2073" s="27"/>
      <c r="H2073" s="27"/>
      <c r="I2073" s="27"/>
      <c r="J2073" s="27"/>
    </row>
    <row r="2074" spans="1:10" x14ac:dyDescent="0.25">
      <c r="A2074" s="27"/>
      <c r="B2074" s="27"/>
      <c r="C2074" s="27"/>
      <c r="D2074" s="27"/>
      <c r="E2074" s="27"/>
      <c r="F2074" s="27"/>
      <c r="G2074" s="27"/>
      <c r="H2074" s="27"/>
      <c r="I2074" s="27"/>
      <c r="J2074" s="27"/>
    </row>
    <row r="2075" spans="1:10" x14ac:dyDescent="0.25">
      <c r="A2075" s="27"/>
      <c r="B2075" s="27"/>
      <c r="C2075" s="27"/>
      <c r="D2075" s="27"/>
      <c r="E2075" s="27"/>
      <c r="F2075" s="27"/>
      <c r="G2075" s="27"/>
      <c r="H2075" s="27"/>
      <c r="I2075" s="27"/>
      <c r="J2075" s="27"/>
    </row>
    <row r="2076" spans="1:10" x14ac:dyDescent="0.25">
      <c r="A2076" s="27"/>
      <c r="B2076" s="27"/>
      <c r="C2076" s="27"/>
      <c r="D2076" s="27"/>
      <c r="E2076" s="27"/>
      <c r="F2076" s="27"/>
      <c r="G2076" s="27"/>
      <c r="H2076" s="27"/>
      <c r="I2076" s="27"/>
      <c r="J2076" s="27"/>
    </row>
    <row r="2077" spans="1:10" x14ac:dyDescent="0.25">
      <c r="A2077" s="27"/>
      <c r="B2077" s="27"/>
      <c r="C2077" s="27"/>
      <c r="D2077" s="27"/>
      <c r="E2077" s="27"/>
      <c r="F2077" s="27"/>
      <c r="G2077" s="27"/>
      <c r="H2077" s="27"/>
      <c r="I2077" s="27"/>
      <c r="J2077" s="27"/>
    </row>
    <row r="2078" spans="1:10" x14ac:dyDescent="0.25">
      <c r="A2078" s="27"/>
      <c r="B2078" s="27"/>
      <c r="C2078" s="27"/>
      <c r="D2078" s="27"/>
      <c r="E2078" s="27"/>
      <c r="F2078" s="27"/>
      <c r="G2078" s="27"/>
      <c r="H2078" s="27"/>
      <c r="I2078" s="27"/>
      <c r="J2078" s="27"/>
    </row>
    <row r="2079" spans="1:10" x14ac:dyDescent="0.25">
      <c r="A2079" s="27"/>
      <c r="B2079" s="27"/>
      <c r="C2079" s="27"/>
      <c r="D2079" s="27"/>
      <c r="E2079" s="27"/>
      <c r="F2079" s="27"/>
      <c r="G2079" s="27"/>
      <c r="H2079" s="27"/>
      <c r="I2079" s="27"/>
      <c r="J2079" s="27"/>
    </row>
    <row r="2080" spans="1:10" x14ac:dyDescent="0.25">
      <c r="A2080" s="27"/>
      <c r="B2080" s="27"/>
      <c r="C2080" s="27"/>
      <c r="D2080" s="27"/>
      <c r="E2080" s="27"/>
      <c r="F2080" s="27"/>
      <c r="G2080" s="27"/>
      <c r="H2080" s="27"/>
      <c r="I2080" s="27"/>
      <c r="J2080" s="27"/>
    </row>
    <row r="2081" spans="1:10" x14ac:dyDescent="0.25">
      <c r="A2081" s="27"/>
      <c r="B2081" s="27"/>
      <c r="C2081" s="27"/>
      <c r="D2081" s="27"/>
      <c r="E2081" s="27"/>
      <c r="F2081" s="27"/>
      <c r="G2081" s="27"/>
      <c r="H2081" s="27"/>
      <c r="I2081" s="27"/>
      <c r="J2081" s="27"/>
    </row>
    <row r="2082" spans="1:10" x14ac:dyDescent="0.25">
      <c r="A2082" s="27"/>
      <c r="B2082" s="27"/>
      <c r="C2082" s="27"/>
      <c r="D2082" s="27"/>
      <c r="E2082" s="27"/>
      <c r="F2082" s="27"/>
      <c r="G2082" s="27"/>
      <c r="H2082" s="27"/>
      <c r="I2082" s="27"/>
      <c r="J2082" s="27"/>
    </row>
    <row r="2083" spans="1:10" x14ac:dyDescent="0.25">
      <c r="A2083" s="27"/>
      <c r="B2083" s="27"/>
      <c r="C2083" s="27"/>
      <c r="D2083" s="27"/>
      <c r="E2083" s="27"/>
      <c r="F2083" s="27"/>
      <c r="G2083" s="27"/>
      <c r="H2083" s="27"/>
      <c r="I2083" s="27"/>
      <c r="J2083" s="27"/>
    </row>
    <row r="2084" spans="1:10" x14ac:dyDescent="0.25">
      <c r="A2084" s="27"/>
      <c r="B2084" s="27"/>
      <c r="C2084" s="27"/>
      <c r="D2084" s="27"/>
      <c r="E2084" s="27"/>
      <c r="F2084" s="27"/>
      <c r="G2084" s="27"/>
      <c r="H2084" s="27"/>
      <c r="I2084" s="27"/>
      <c r="J2084" s="27"/>
    </row>
    <row r="2085" spans="1:10" x14ac:dyDescent="0.25">
      <c r="A2085" s="27"/>
      <c r="B2085" s="27"/>
      <c r="C2085" s="27"/>
      <c r="D2085" s="27"/>
      <c r="E2085" s="27"/>
      <c r="F2085" s="27"/>
      <c r="G2085" s="27"/>
      <c r="H2085" s="27"/>
      <c r="I2085" s="27"/>
      <c r="J2085" s="27"/>
    </row>
    <row r="2086" spans="1:10" x14ac:dyDescent="0.25">
      <c r="A2086" s="27"/>
      <c r="B2086" s="27"/>
      <c r="C2086" s="27"/>
      <c r="D2086" s="27"/>
      <c r="E2086" s="27"/>
      <c r="F2086" s="27"/>
      <c r="G2086" s="27"/>
      <c r="H2086" s="27"/>
      <c r="I2086" s="27"/>
      <c r="J2086" s="27"/>
    </row>
    <row r="2087" spans="1:10" x14ac:dyDescent="0.25">
      <c r="A2087" s="27"/>
      <c r="B2087" s="27"/>
      <c r="C2087" s="27"/>
      <c r="D2087" s="27"/>
      <c r="E2087" s="27"/>
      <c r="F2087" s="27"/>
      <c r="G2087" s="27"/>
      <c r="H2087" s="27"/>
      <c r="I2087" s="27"/>
      <c r="J2087" s="27"/>
    </row>
    <row r="2088" spans="1:10" x14ac:dyDescent="0.25">
      <c r="A2088" s="27"/>
      <c r="B2088" s="27"/>
      <c r="C2088" s="27"/>
      <c r="D2088" s="27"/>
      <c r="E2088" s="27"/>
      <c r="F2088" s="27"/>
      <c r="G2088" s="27"/>
      <c r="H2088" s="27"/>
      <c r="I2088" s="27"/>
      <c r="J2088" s="27"/>
    </row>
    <row r="2089" spans="1:10" x14ac:dyDescent="0.25">
      <c r="A2089" s="27"/>
      <c r="B2089" s="27"/>
      <c r="C2089" s="27"/>
      <c r="D2089" s="27"/>
      <c r="E2089" s="27"/>
      <c r="F2089" s="27"/>
      <c r="G2089" s="27"/>
      <c r="H2089" s="27"/>
      <c r="I2089" s="27"/>
      <c r="J2089" s="27"/>
    </row>
    <row r="2090" spans="1:10" x14ac:dyDescent="0.25">
      <c r="A2090" s="27"/>
      <c r="B2090" s="27"/>
      <c r="C2090" s="27"/>
      <c r="D2090" s="27"/>
      <c r="E2090" s="27"/>
      <c r="F2090" s="27"/>
      <c r="G2090" s="27"/>
      <c r="H2090" s="27"/>
      <c r="I2090" s="27"/>
      <c r="J2090" s="27"/>
    </row>
    <row r="2091" spans="1:10" x14ac:dyDescent="0.25">
      <c r="A2091" s="27"/>
      <c r="B2091" s="27"/>
      <c r="C2091" s="27"/>
      <c r="D2091" s="27"/>
      <c r="E2091" s="27"/>
      <c r="F2091" s="27"/>
      <c r="G2091" s="27"/>
      <c r="H2091" s="27"/>
      <c r="I2091" s="27"/>
      <c r="J2091" s="27"/>
    </row>
    <row r="2092" spans="1:10" x14ac:dyDescent="0.25">
      <c r="A2092" s="27"/>
      <c r="B2092" s="27"/>
      <c r="C2092" s="27"/>
      <c r="D2092" s="27"/>
      <c r="E2092" s="27"/>
      <c r="F2092" s="27"/>
      <c r="G2092" s="27"/>
      <c r="H2092" s="27"/>
      <c r="I2092" s="27"/>
      <c r="J2092" s="27"/>
    </row>
    <row r="2093" spans="1:10" x14ac:dyDescent="0.25">
      <c r="A2093" s="27"/>
      <c r="B2093" s="27"/>
      <c r="C2093" s="27"/>
      <c r="D2093" s="27"/>
      <c r="E2093" s="27"/>
      <c r="F2093" s="27"/>
      <c r="G2093" s="27"/>
      <c r="H2093" s="27"/>
      <c r="I2093" s="27"/>
      <c r="J2093" s="27"/>
    </row>
    <row r="2094" spans="1:10" x14ac:dyDescent="0.25">
      <c r="A2094" s="27"/>
      <c r="B2094" s="27"/>
      <c r="C2094" s="27"/>
      <c r="D2094" s="27"/>
      <c r="E2094" s="27"/>
      <c r="F2094" s="27"/>
      <c r="G2094" s="27"/>
      <c r="H2094" s="27"/>
      <c r="I2094" s="27"/>
      <c r="J2094" s="27"/>
    </row>
    <row r="2095" spans="1:10" x14ac:dyDescent="0.25">
      <c r="A2095" s="27"/>
      <c r="B2095" s="27"/>
      <c r="C2095" s="27"/>
      <c r="D2095" s="27"/>
      <c r="E2095" s="27"/>
      <c r="F2095" s="27"/>
      <c r="G2095" s="27"/>
      <c r="H2095" s="27"/>
      <c r="I2095" s="27"/>
      <c r="J2095" s="27"/>
    </row>
    <row r="2096" spans="1:10" x14ac:dyDescent="0.25">
      <c r="A2096" s="27"/>
      <c r="B2096" s="27"/>
      <c r="C2096" s="27"/>
      <c r="D2096" s="27"/>
      <c r="E2096" s="27"/>
      <c r="F2096" s="27"/>
      <c r="G2096" s="27"/>
      <c r="H2096" s="27"/>
      <c r="I2096" s="27"/>
      <c r="J2096" s="27"/>
    </row>
    <row r="2097" spans="1:10" x14ac:dyDescent="0.25">
      <c r="A2097" s="27"/>
      <c r="B2097" s="27"/>
      <c r="C2097" s="27"/>
      <c r="D2097" s="27"/>
      <c r="E2097" s="27"/>
      <c r="F2097" s="27"/>
      <c r="G2097" s="27"/>
      <c r="H2097" s="27"/>
      <c r="I2097" s="27"/>
      <c r="J2097" s="27"/>
    </row>
    <row r="2098" spans="1:10" x14ac:dyDescent="0.25">
      <c r="A2098" s="27"/>
      <c r="B2098" s="27"/>
      <c r="C2098" s="27"/>
      <c r="D2098" s="27"/>
      <c r="E2098" s="27"/>
      <c r="F2098" s="27"/>
      <c r="G2098" s="27"/>
      <c r="H2098" s="27"/>
      <c r="I2098" s="27"/>
      <c r="J2098" s="27"/>
    </row>
    <row r="2099" spans="1:10" x14ac:dyDescent="0.25">
      <c r="A2099" s="27"/>
      <c r="B2099" s="27"/>
      <c r="C2099" s="27"/>
      <c r="D2099" s="27"/>
      <c r="E2099" s="27"/>
      <c r="F2099" s="27"/>
      <c r="G2099" s="27"/>
      <c r="H2099" s="27"/>
      <c r="I2099" s="27"/>
      <c r="J2099" s="27"/>
    </row>
    <row r="2100" spans="1:10" x14ac:dyDescent="0.25">
      <c r="A2100" s="27"/>
      <c r="B2100" s="27"/>
      <c r="C2100" s="27"/>
      <c r="D2100" s="27"/>
      <c r="E2100" s="27"/>
      <c r="F2100" s="27"/>
      <c r="G2100" s="27"/>
      <c r="H2100" s="27"/>
      <c r="I2100" s="27"/>
      <c r="J2100" s="27"/>
    </row>
    <row r="2101" spans="1:10" x14ac:dyDescent="0.25">
      <c r="A2101" s="27"/>
      <c r="B2101" s="27"/>
      <c r="C2101" s="27"/>
      <c r="D2101" s="27"/>
      <c r="E2101" s="27"/>
      <c r="F2101" s="27"/>
      <c r="G2101" s="27"/>
      <c r="H2101" s="27"/>
      <c r="I2101" s="27"/>
      <c r="J2101" s="27"/>
    </row>
    <row r="2102" spans="1:10" x14ac:dyDescent="0.25">
      <c r="A2102" s="27"/>
      <c r="B2102" s="27"/>
      <c r="C2102" s="27"/>
      <c r="D2102" s="27"/>
      <c r="E2102" s="27"/>
      <c r="F2102" s="27"/>
      <c r="G2102" s="27"/>
      <c r="H2102" s="27"/>
      <c r="I2102" s="27"/>
      <c r="J2102" s="27"/>
    </row>
    <row r="2103" spans="1:10" x14ac:dyDescent="0.25">
      <c r="A2103" s="27"/>
      <c r="B2103" s="27"/>
      <c r="C2103" s="27"/>
      <c r="D2103" s="27"/>
      <c r="E2103" s="27"/>
      <c r="F2103" s="27"/>
      <c r="G2103" s="27"/>
      <c r="H2103" s="27"/>
      <c r="I2103" s="27"/>
      <c r="J2103" s="27"/>
    </row>
    <row r="2104" spans="1:10" x14ac:dyDescent="0.25">
      <c r="A2104" s="27"/>
      <c r="B2104" s="27"/>
      <c r="C2104" s="27"/>
      <c r="D2104" s="27"/>
      <c r="E2104" s="27"/>
      <c r="F2104" s="27"/>
      <c r="G2104" s="27"/>
      <c r="H2104" s="27"/>
      <c r="I2104" s="27"/>
      <c r="J2104" s="27"/>
    </row>
    <row r="2105" spans="1:10" x14ac:dyDescent="0.25">
      <c r="A2105" s="27"/>
      <c r="B2105" s="27"/>
      <c r="C2105" s="27"/>
      <c r="D2105" s="27"/>
      <c r="E2105" s="27"/>
      <c r="F2105" s="27"/>
      <c r="G2105" s="27"/>
      <c r="H2105" s="27"/>
      <c r="I2105" s="27"/>
      <c r="J2105" s="27"/>
    </row>
    <row r="2106" spans="1:10" x14ac:dyDescent="0.25">
      <c r="A2106" s="27"/>
      <c r="B2106" s="27"/>
      <c r="C2106" s="27"/>
      <c r="D2106" s="27"/>
      <c r="E2106" s="27"/>
      <c r="F2106" s="27"/>
      <c r="G2106" s="27"/>
      <c r="H2106" s="27"/>
      <c r="I2106" s="27"/>
      <c r="J2106" s="27"/>
    </row>
    <row r="2107" spans="1:10" x14ac:dyDescent="0.25">
      <c r="A2107" s="27"/>
      <c r="B2107" s="27"/>
      <c r="C2107" s="27"/>
      <c r="D2107" s="27"/>
      <c r="E2107" s="27"/>
      <c r="F2107" s="27"/>
      <c r="G2107" s="27"/>
      <c r="H2107" s="27"/>
      <c r="I2107" s="27"/>
      <c r="J2107" s="27"/>
    </row>
    <row r="2108" spans="1:10" x14ac:dyDescent="0.25">
      <c r="A2108" s="27"/>
      <c r="B2108" s="27"/>
      <c r="C2108" s="27"/>
      <c r="D2108" s="27"/>
      <c r="E2108" s="27"/>
      <c r="F2108" s="27"/>
      <c r="G2108" s="27"/>
      <c r="H2108" s="27"/>
      <c r="I2108" s="27"/>
      <c r="J2108" s="27"/>
    </row>
    <row r="2109" spans="1:10" x14ac:dyDescent="0.25">
      <c r="A2109" s="27"/>
      <c r="B2109" s="27"/>
      <c r="C2109" s="27"/>
      <c r="D2109" s="27"/>
      <c r="E2109" s="27"/>
      <c r="F2109" s="27"/>
      <c r="G2109" s="27"/>
      <c r="H2109" s="27"/>
      <c r="I2109" s="27"/>
      <c r="J2109" s="27"/>
    </row>
    <row r="2110" spans="1:10" x14ac:dyDescent="0.25">
      <c r="A2110" s="27"/>
      <c r="B2110" s="27"/>
      <c r="C2110" s="27"/>
      <c r="D2110" s="27"/>
      <c r="E2110" s="27"/>
      <c r="F2110" s="27"/>
      <c r="G2110" s="27"/>
      <c r="H2110" s="27"/>
      <c r="I2110" s="27"/>
      <c r="J2110" s="27"/>
    </row>
    <row r="2111" spans="1:10" x14ac:dyDescent="0.25">
      <c r="A2111" s="27"/>
      <c r="B2111" s="27"/>
      <c r="C2111" s="27"/>
      <c r="D2111" s="27"/>
      <c r="E2111" s="27"/>
      <c r="F2111" s="27"/>
      <c r="G2111" s="27"/>
      <c r="H2111" s="27"/>
      <c r="I2111" s="27"/>
      <c r="J2111" s="27"/>
    </row>
    <row r="2112" spans="1:10" x14ac:dyDescent="0.25">
      <c r="A2112" s="27"/>
      <c r="B2112" s="27"/>
      <c r="C2112" s="27"/>
      <c r="D2112" s="27"/>
      <c r="E2112" s="27"/>
      <c r="F2112" s="27"/>
      <c r="G2112" s="27"/>
      <c r="H2112" s="27"/>
      <c r="I2112" s="27"/>
      <c r="J2112" s="27"/>
    </row>
    <row r="2113" spans="1:10" x14ac:dyDescent="0.25">
      <c r="A2113" s="27"/>
      <c r="B2113" s="27"/>
      <c r="C2113" s="27"/>
      <c r="D2113" s="27"/>
      <c r="E2113" s="27"/>
      <c r="F2113" s="27"/>
      <c r="G2113" s="27"/>
      <c r="H2113" s="27"/>
      <c r="I2113" s="27"/>
      <c r="J2113" s="27"/>
    </row>
    <row r="2114" spans="1:10" x14ac:dyDescent="0.25">
      <c r="A2114" s="27"/>
      <c r="B2114" s="27"/>
      <c r="C2114" s="27"/>
      <c r="D2114" s="27"/>
      <c r="E2114" s="27"/>
      <c r="F2114" s="27"/>
      <c r="G2114" s="27"/>
      <c r="H2114" s="27"/>
      <c r="I2114" s="27"/>
      <c r="J2114" s="27"/>
    </row>
    <row r="2115" spans="1:10" x14ac:dyDescent="0.25">
      <c r="A2115" s="27"/>
      <c r="B2115" s="27"/>
      <c r="C2115" s="27"/>
      <c r="D2115" s="27"/>
      <c r="E2115" s="27"/>
      <c r="F2115" s="27"/>
      <c r="G2115" s="27"/>
      <c r="H2115" s="27"/>
      <c r="I2115" s="27"/>
      <c r="J2115" s="27"/>
    </row>
    <row r="2116" spans="1:10" x14ac:dyDescent="0.25">
      <c r="A2116" s="27"/>
      <c r="B2116" s="27"/>
      <c r="C2116" s="27"/>
      <c r="D2116" s="27"/>
      <c r="E2116" s="27"/>
      <c r="F2116" s="27"/>
      <c r="G2116" s="27"/>
      <c r="H2116" s="27"/>
      <c r="I2116" s="27"/>
      <c r="J2116" s="27"/>
    </row>
    <row r="2117" spans="1:10" x14ac:dyDescent="0.25">
      <c r="A2117" s="27"/>
      <c r="B2117" s="27"/>
      <c r="C2117" s="27"/>
      <c r="D2117" s="27"/>
      <c r="E2117" s="27"/>
      <c r="F2117" s="27"/>
      <c r="G2117" s="27"/>
      <c r="H2117" s="27"/>
      <c r="I2117" s="27"/>
      <c r="J2117" s="27"/>
    </row>
    <row r="2118" spans="1:10" x14ac:dyDescent="0.25">
      <c r="A2118" s="27"/>
      <c r="B2118" s="27"/>
      <c r="C2118" s="27"/>
      <c r="D2118" s="27"/>
      <c r="E2118" s="27"/>
      <c r="F2118" s="27"/>
      <c r="G2118" s="27"/>
      <c r="H2118" s="27"/>
      <c r="I2118" s="27"/>
      <c r="J2118" s="27"/>
    </row>
    <row r="2119" spans="1:10" x14ac:dyDescent="0.25">
      <c r="A2119" s="27"/>
      <c r="B2119" s="27"/>
      <c r="C2119" s="27"/>
      <c r="D2119" s="27"/>
      <c r="E2119" s="27"/>
      <c r="F2119" s="27"/>
      <c r="G2119" s="27"/>
      <c r="H2119" s="27"/>
      <c r="I2119" s="27"/>
      <c r="J2119" s="27"/>
    </row>
    <row r="2120" spans="1:10" x14ac:dyDescent="0.25">
      <c r="A2120" s="27"/>
      <c r="B2120" s="27"/>
      <c r="C2120" s="27"/>
      <c r="D2120" s="27"/>
      <c r="E2120" s="27"/>
      <c r="F2120" s="27"/>
      <c r="G2120" s="27"/>
      <c r="H2120" s="27"/>
      <c r="I2120" s="27"/>
      <c r="J2120" s="27"/>
    </row>
    <row r="2121" spans="1:10" x14ac:dyDescent="0.25">
      <c r="A2121" s="27"/>
      <c r="B2121" s="27"/>
      <c r="C2121" s="27"/>
      <c r="D2121" s="27"/>
      <c r="E2121" s="27"/>
      <c r="F2121" s="27"/>
      <c r="G2121" s="27"/>
      <c r="H2121" s="27"/>
      <c r="I2121" s="27"/>
      <c r="J2121" s="27"/>
    </row>
    <row r="2122" spans="1:10" x14ac:dyDescent="0.25">
      <c r="A2122" s="27"/>
      <c r="B2122" s="27"/>
      <c r="C2122" s="27"/>
      <c r="D2122" s="27"/>
      <c r="E2122" s="27"/>
      <c r="F2122" s="27"/>
      <c r="G2122" s="27"/>
      <c r="H2122" s="27"/>
      <c r="I2122" s="27"/>
      <c r="J2122" s="27"/>
    </row>
    <row r="2123" spans="1:10" x14ac:dyDescent="0.25">
      <c r="A2123" s="27"/>
      <c r="B2123" s="27"/>
      <c r="C2123" s="27"/>
      <c r="D2123" s="27"/>
      <c r="E2123" s="27"/>
      <c r="F2123" s="27"/>
      <c r="G2123" s="27"/>
      <c r="H2123" s="27"/>
      <c r="I2123" s="27"/>
      <c r="J2123" s="27"/>
    </row>
    <row r="2124" spans="1:10" x14ac:dyDescent="0.25">
      <c r="A2124" s="27"/>
      <c r="B2124" s="27"/>
      <c r="C2124" s="27"/>
      <c r="D2124" s="27"/>
      <c r="E2124" s="27"/>
      <c r="F2124" s="27"/>
      <c r="G2124" s="27"/>
      <c r="H2124" s="27"/>
      <c r="I2124" s="27"/>
      <c r="J2124" s="27"/>
    </row>
    <row r="2125" spans="1:10" x14ac:dyDescent="0.25">
      <c r="A2125" s="27"/>
      <c r="B2125" s="27"/>
      <c r="C2125" s="27"/>
      <c r="D2125" s="27"/>
      <c r="E2125" s="27"/>
      <c r="F2125" s="27"/>
      <c r="G2125" s="27"/>
      <c r="H2125" s="27"/>
      <c r="I2125" s="27"/>
      <c r="J2125" s="27"/>
    </row>
    <row r="2126" spans="1:10" x14ac:dyDescent="0.25">
      <c r="A2126" s="27"/>
      <c r="B2126" s="27"/>
      <c r="C2126" s="27"/>
      <c r="D2126" s="27"/>
      <c r="E2126" s="27"/>
      <c r="F2126" s="27"/>
      <c r="G2126" s="27"/>
      <c r="H2126" s="27"/>
      <c r="I2126" s="27"/>
      <c r="J2126" s="27"/>
    </row>
    <row r="2127" spans="1:10" x14ac:dyDescent="0.25">
      <c r="A2127" s="27"/>
      <c r="B2127" s="27"/>
      <c r="C2127" s="27"/>
      <c r="D2127" s="27"/>
      <c r="E2127" s="27"/>
      <c r="F2127" s="27"/>
      <c r="G2127" s="27"/>
      <c r="H2127" s="27"/>
      <c r="I2127" s="27"/>
      <c r="J2127" s="27"/>
    </row>
    <row r="2128" spans="1:10" x14ac:dyDescent="0.25">
      <c r="A2128" s="27"/>
      <c r="B2128" s="27"/>
      <c r="C2128" s="27"/>
      <c r="D2128" s="27"/>
      <c r="E2128" s="27"/>
      <c r="F2128" s="27"/>
      <c r="G2128" s="27"/>
      <c r="H2128" s="27"/>
      <c r="I2128" s="27"/>
      <c r="J2128" s="27"/>
    </row>
    <row r="2129" spans="1:10" x14ac:dyDescent="0.25">
      <c r="A2129" s="27"/>
      <c r="B2129" s="27"/>
      <c r="C2129" s="27"/>
      <c r="D2129" s="27"/>
      <c r="E2129" s="27"/>
      <c r="F2129" s="27"/>
      <c r="G2129" s="27"/>
      <c r="H2129" s="27"/>
      <c r="I2129" s="27"/>
      <c r="J2129" s="27"/>
    </row>
    <row r="2130" spans="1:10" x14ac:dyDescent="0.25">
      <c r="A2130" s="27"/>
      <c r="B2130" s="27"/>
      <c r="C2130" s="27"/>
      <c r="D2130" s="27"/>
      <c r="E2130" s="27"/>
      <c r="F2130" s="27"/>
      <c r="G2130" s="27"/>
      <c r="H2130" s="27"/>
      <c r="I2130" s="27"/>
      <c r="J2130" s="27"/>
    </row>
    <row r="2131" spans="1:10" x14ac:dyDescent="0.25">
      <c r="A2131" s="27"/>
      <c r="B2131" s="27"/>
      <c r="C2131" s="27"/>
      <c r="D2131" s="27"/>
      <c r="E2131" s="27"/>
      <c r="F2131" s="27"/>
      <c r="G2131" s="27"/>
      <c r="H2131" s="27"/>
      <c r="I2131" s="27"/>
      <c r="J2131" s="27"/>
    </row>
    <row r="2132" spans="1:10" x14ac:dyDescent="0.25">
      <c r="A2132" s="27"/>
      <c r="B2132" s="27"/>
      <c r="C2132" s="27"/>
      <c r="D2132" s="27"/>
      <c r="E2132" s="27"/>
      <c r="F2132" s="27"/>
      <c r="G2132" s="27"/>
      <c r="H2132" s="27"/>
      <c r="I2132" s="27"/>
      <c r="J2132" s="27"/>
    </row>
    <row r="2133" spans="1:10" x14ac:dyDescent="0.25">
      <c r="A2133" s="27"/>
      <c r="B2133" s="27"/>
      <c r="C2133" s="27"/>
      <c r="D2133" s="27"/>
      <c r="E2133" s="27"/>
      <c r="F2133" s="27"/>
      <c r="G2133" s="27"/>
      <c r="H2133" s="27"/>
      <c r="I2133" s="27"/>
      <c r="J2133" s="27"/>
    </row>
    <row r="2134" spans="1:10" x14ac:dyDescent="0.25">
      <c r="A2134" s="27"/>
      <c r="B2134" s="27"/>
      <c r="C2134" s="27"/>
      <c r="D2134" s="27"/>
      <c r="E2134" s="27"/>
      <c r="F2134" s="27"/>
      <c r="G2134" s="27"/>
      <c r="H2134" s="27"/>
      <c r="I2134" s="27"/>
      <c r="J2134" s="27"/>
    </row>
    <row r="2135" spans="1:10" x14ac:dyDescent="0.25">
      <c r="A2135" s="27"/>
      <c r="B2135" s="27"/>
      <c r="C2135" s="27"/>
      <c r="D2135" s="27"/>
      <c r="E2135" s="27"/>
      <c r="F2135" s="27"/>
      <c r="G2135" s="27"/>
      <c r="H2135" s="27"/>
      <c r="I2135" s="27"/>
      <c r="J2135" s="27"/>
    </row>
    <row r="2136" spans="1:10" x14ac:dyDescent="0.25">
      <c r="A2136" s="27"/>
      <c r="B2136" s="27"/>
      <c r="C2136" s="27"/>
      <c r="D2136" s="27"/>
      <c r="E2136" s="27"/>
      <c r="F2136" s="27"/>
      <c r="G2136" s="27"/>
      <c r="H2136" s="27"/>
      <c r="I2136" s="27"/>
      <c r="J2136" s="27"/>
    </row>
    <row r="2137" spans="1:10" x14ac:dyDescent="0.25">
      <c r="A2137" s="27"/>
      <c r="B2137" s="27"/>
      <c r="C2137" s="27"/>
      <c r="D2137" s="27"/>
      <c r="E2137" s="27"/>
      <c r="F2137" s="27"/>
      <c r="G2137" s="27"/>
      <c r="H2137" s="27"/>
      <c r="I2137" s="27"/>
      <c r="J2137" s="27"/>
    </row>
    <row r="2138" spans="1:10" x14ac:dyDescent="0.25">
      <c r="A2138" s="27"/>
      <c r="B2138" s="27"/>
      <c r="C2138" s="27"/>
      <c r="D2138" s="27"/>
      <c r="E2138" s="27"/>
      <c r="F2138" s="27"/>
      <c r="G2138" s="27"/>
      <c r="H2138" s="27"/>
      <c r="I2138" s="27"/>
      <c r="J2138" s="27"/>
    </row>
    <row r="2139" spans="1:10" x14ac:dyDescent="0.25">
      <c r="A2139" s="27"/>
      <c r="B2139" s="27"/>
      <c r="C2139" s="27"/>
      <c r="D2139" s="27"/>
      <c r="E2139" s="27"/>
      <c r="F2139" s="27"/>
      <c r="G2139" s="27"/>
      <c r="H2139" s="27"/>
      <c r="I2139" s="27"/>
      <c r="J2139" s="27"/>
    </row>
    <row r="2140" spans="1:10" x14ac:dyDescent="0.25">
      <c r="A2140" s="27"/>
      <c r="B2140" s="27"/>
      <c r="C2140" s="27"/>
      <c r="D2140" s="27"/>
      <c r="E2140" s="27"/>
      <c r="F2140" s="27"/>
      <c r="G2140" s="27"/>
      <c r="H2140" s="27"/>
      <c r="I2140" s="27"/>
      <c r="J2140" s="27"/>
    </row>
    <row r="2141" spans="1:10" x14ac:dyDescent="0.25">
      <c r="A2141" s="27"/>
      <c r="B2141" s="27"/>
      <c r="C2141" s="27"/>
      <c r="D2141" s="27"/>
      <c r="E2141" s="27"/>
      <c r="F2141" s="27"/>
      <c r="G2141" s="27"/>
      <c r="H2141" s="27"/>
      <c r="I2141" s="27"/>
      <c r="J2141" s="27"/>
    </row>
    <row r="2142" spans="1:10" x14ac:dyDescent="0.25">
      <c r="A2142" s="27"/>
      <c r="B2142" s="27"/>
      <c r="C2142" s="27"/>
      <c r="D2142" s="27"/>
      <c r="E2142" s="27"/>
      <c r="F2142" s="27"/>
      <c r="G2142" s="27"/>
      <c r="H2142" s="27"/>
      <c r="I2142" s="27"/>
      <c r="J2142" s="27"/>
    </row>
    <row r="2143" spans="1:10" x14ac:dyDescent="0.25">
      <c r="A2143" s="27"/>
      <c r="B2143" s="27"/>
      <c r="C2143" s="27"/>
      <c r="D2143" s="27"/>
      <c r="E2143" s="27"/>
      <c r="F2143" s="27"/>
      <c r="G2143" s="27"/>
      <c r="H2143" s="27"/>
      <c r="I2143" s="27"/>
      <c r="J2143" s="27"/>
    </row>
    <row r="2144" spans="1:10" x14ac:dyDescent="0.25">
      <c r="A2144" s="27"/>
      <c r="B2144" s="27"/>
      <c r="C2144" s="27"/>
      <c r="D2144" s="27"/>
      <c r="E2144" s="27"/>
      <c r="F2144" s="27"/>
      <c r="G2144" s="27"/>
      <c r="H2144" s="27"/>
      <c r="I2144" s="27"/>
      <c r="J2144" s="27"/>
    </row>
    <row r="2145" spans="1:10" x14ac:dyDescent="0.25">
      <c r="A2145" s="27"/>
      <c r="B2145" s="27"/>
      <c r="C2145" s="27"/>
      <c r="D2145" s="27"/>
      <c r="E2145" s="27"/>
      <c r="F2145" s="27"/>
      <c r="G2145" s="27"/>
      <c r="H2145" s="27"/>
      <c r="I2145" s="27"/>
      <c r="J2145" s="27"/>
    </row>
    <row r="2146" spans="1:10" x14ac:dyDescent="0.25">
      <c r="A2146" s="27"/>
      <c r="B2146" s="27"/>
      <c r="C2146" s="27"/>
      <c r="D2146" s="27"/>
      <c r="E2146" s="27"/>
      <c r="F2146" s="27"/>
      <c r="G2146" s="27"/>
      <c r="H2146" s="27"/>
      <c r="I2146" s="27"/>
      <c r="J2146" s="27"/>
    </row>
    <row r="2147" spans="1:10" x14ac:dyDescent="0.25">
      <c r="A2147" s="27"/>
      <c r="B2147" s="27"/>
      <c r="C2147" s="27"/>
      <c r="D2147" s="27"/>
      <c r="E2147" s="27"/>
      <c r="F2147" s="27"/>
      <c r="G2147" s="27"/>
      <c r="H2147" s="27"/>
      <c r="I2147" s="27"/>
      <c r="J2147" s="27"/>
    </row>
    <row r="2148" spans="1:10" x14ac:dyDescent="0.25">
      <c r="A2148" s="27"/>
      <c r="B2148" s="27"/>
      <c r="C2148" s="27"/>
      <c r="D2148" s="27"/>
      <c r="E2148" s="27"/>
      <c r="F2148" s="27"/>
      <c r="G2148" s="27"/>
      <c r="H2148" s="27"/>
      <c r="I2148" s="27"/>
      <c r="J2148" s="27"/>
    </row>
    <row r="2149" spans="1:10" x14ac:dyDescent="0.25">
      <c r="A2149" s="27"/>
      <c r="B2149" s="27"/>
      <c r="C2149" s="27"/>
      <c r="D2149" s="27"/>
      <c r="E2149" s="27"/>
      <c r="F2149" s="27"/>
      <c r="G2149" s="27"/>
      <c r="H2149" s="27"/>
      <c r="I2149" s="27"/>
      <c r="J2149" s="27"/>
    </row>
    <row r="2150" spans="1:10" x14ac:dyDescent="0.25">
      <c r="A2150" s="27"/>
      <c r="B2150" s="27"/>
      <c r="C2150" s="27"/>
      <c r="D2150" s="27"/>
      <c r="E2150" s="27"/>
      <c r="F2150" s="27"/>
      <c r="G2150" s="27"/>
      <c r="H2150" s="27"/>
      <c r="I2150" s="27"/>
      <c r="J2150" s="27"/>
    </row>
    <row r="2151" spans="1:10" x14ac:dyDescent="0.25">
      <c r="A2151" s="27"/>
      <c r="B2151" s="27"/>
      <c r="C2151" s="27"/>
      <c r="D2151" s="27"/>
      <c r="E2151" s="27"/>
      <c r="F2151" s="27"/>
      <c r="G2151" s="27"/>
      <c r="H2151" s="27"/>
      <c r="I2151" s="27"/>
      <c r="J2151" s="27"/>
    </row>
    <row r="2152" spans="1:10" x14ac:dyDescent="0.25">
      <c r="A2152" s="27"/>
      <c r="B2152" s="27"/>
      <c r="C2152" s="27"/>
      <c r="D2152" s="27"/>
      <c r="E2152" s="27"/>
      <c r="F2152" s="27"/>
      <c r="G2152" s="27"/>
      <c r="H2152" s="27"/>
      <c r="I2152" s="27"/>
      <c r="J2152" s="27"/>
    </row>
    <row r="2153" spans="1:10" x14ac:dyDescent="0.25">
      <c r="A2153" s="27"/>
      <c r="B2153" s="27"/>
      <c r="C2153" s="27"/>
      <c r="D2153" s="27"/>
      <c r="E2153" s="27"/>
      <c r="F2153" s="27"/>
      <c r="G2153" s="27"/>
      <c r="H2153" s="27"/>
      <c r="I2153" s="27"/>
      <c r="J2153" s="27"/>
    </row>
    <row r="2154" spans="1:10" x14ac:dyDescent="0.25">
      <c r="A2154" s="27"/>
      <c r="B2154" s="27"/>
      <c r="C2154" s="27"/>
      <c r="D2154" s="27"/>
      <c r="E2154" s="27"/>
      <c r="F2154" s="27"/>
      <c r="G2154" s="27"/>
      <c r="H2154" s="27"/>
      <c r="I2154" s="27"/>
      <c r="J2154" s="27"/>
    </row>
    <row r="2155" spans="1:10" x14ac:dyDescent="0.25">
      <c r="A2155" s="27"/>
      <c r="B2155" s="27"/>
      <c r="C2155" s="27"/>
      <c r="D2155" s="27"/>
      <c r="E2155" s="27"/>
      <c r="F2155" s="27"/>
      <c r="G2155" s="27"/>
      <c r="H2155" s="27"/>
      <c r="I2155" s="27"/>
      <c r="J2155" s="27"/>
    </row>
    <row r="2156" spans="1:10" x14ac:dyDescent="0.25">
      <c r="A2156" s="27"/>
      <c r="B2156" s="27"/>
      <c r="C2156" s="27"/>
      <c r="D2156" s="27"/>
      <c r="E2156" s="27"/>
      <c r="F2156" s="27"/>
      <c r="G2156" s="27"/>
      <c r="H2156" s="27"/>
      <c r="I2156" s="27"/>
      <c r="J2156" s="27"/>
    </row>
    <row r="2157" spans="1:10" x14ac:dyDescent="0.25">
      <c r="A2157" s="27"/>
      <c r="B2157" s="27"/>
      <c r="C2157" s="27"/>
      <c r="D2157" s="27"/>
      <c r="E2157" s="27"/>
      <c r="F2157" s="27"/>
      <c r="G2157" s="27"/>
      <c r="H2157" s="27"/>
      <c r="I2157" s="27"/>
      <c r="J2157" s="27"/>
    </row>
    <row r="2158" spans="1:10" x14ac:dyDescent="0.25">
      <c r="A2158" s="27"/>
      <c r="B2158" s="27"/>
      <c r="C2158" s="27"/>
      <c r="D2158" s="27"/>
      <c r="E2158" s="27"/>
      <c r="F2158" s="27"/>
      <c r="G2158" s="27"/>
      <c r="H2158" s="27"/>
      <c r="I2158" s="27"/>
      <c r="J2158" s="27"/>
    </row>
    <row r="2159" spans="1:10" x14ac:dyDescent="0.25">
      <c r="A2159" s="27"/>
      <c r="B2159" s="27"/>
      <c r="C2159" s="27"/>
      <c r="D2159" s="27"/>
      <c r="E2159" s="27"/>
      <c r="F2159" s="27"/>
      <c r="G2159" s="27"/>
      <c r="H2159" s="27"/>
      <c r="I2159" s="27"/>
      <c r="J2159" s="27"/>
    </row>
    <row r="2160" spans="1:10" x14ac:dyDescent="0.25">
      <c r="A2160" s="27"/>
      <c r="B2160" s="27"/>
      <c r="C2160" s="27"/>
      <c r="D2160" s="27"/>
      <c r="E2160" s="27"/>
      <c r="F2160" s="27"/>
      <c r="G2160" s="27"/>
      <c r="H2160" s="27"/>
      <c r="I2160" s="27"/>
      <c r="J2160" s="27"/>
    </row>
    <row r="2161" spans="1:10" x14ac:dyDescent="0.25">
      <c r="A2161" s="27"/>
      <c r="B2161" s="27"/>
      <c r="C2161" s="27"/>
      <c r="D2161" s="27"/>
      <c r="E2161" s="27"/>
      <c r="F2161" s="27"/>
      <c r="G2161" s="27"/>
      <c r="H2161" s="27"/>
      <c r="I2161" s="27"/>
      <c r="J2161" s="27"/>
    </row>
    <row r="2162" spans="1:10" x14ac:dyDescent="0.25">
      <c r="A2162" s="27"/>
      <c r="B2162" s="27"/>
      <c r="C2162" s="27"/>
      <c r="D2162" s="27"/>
      <c r="E2162" s="27"/>
      <c r="F2162" s="27"/>
      <c r="G2162" s="27"/>
      <c r="H2162" s="27"/>
      <c r="I2162" s="27"/>
      <c r="J2162" s="27"/>
    </row>
    <row r="2163" spans="1:10" x14ac:dyDescent="0.25">
      <c r="A2163" s="27"/>
      <c r="B2163" s="27"/>
      <c r="C2163" s="27"/>
      <c r="D2163" s="27"/>
      <c r="E2163" s="27"/>
      <c r="F2163" s="27"/>
      <c r="G2163" s="27"/>
      <c r="H2163" s="27"/>
      <c r="I2163" s="27"/>
      <c r="J2163" s="27"/>
    </row>
    <row r="2164" spans="1:10" x14ac:dyDescent="0.25">
      <c r="A2164" s="27"/>
      <c r="B2164" s="27"/>
      <c r="C2164" s="27"/>
      <c r="D2164" s="27"/>
      <c r="E2164" s="27"/>
      <c r="F2164" s="27"/>
      <c r="G2164" s="27"/>
      <c r="H2164" s="27"/>
      <c r="I2164" s="27"/>
      <c r="J2164" s="27"/>
    </row>
    <row r="2165" spans="1:10" x14ac:dyDescent="0.25">
      <c r="A2165" s="27"/>
      <c r="B2165" s="27"/>
      <c r="C2165" s="27"/>
      <c r="D2165" s="27"/>
      <c r="E2165" s="27"/>
      <c r="F2165" s="27"/>
      <c r="G2165" s="27"/>
      <c r="H2165" s="27"/>
      <c r="I2165" s="27"/>
      <c r="J2165" s="27"/>
    </row>
    <row r="2166" spans="1:10" x14ac:dyDescent="0.25">
      <c r="A2166" s="27"/>
      <c r="B2166" s="27"/>
      <c r="C2166" s="27"/>
      <c r="D2166" s="27"/>
      <c r="E2166" s="27"/>
      <c r="F2166" s="27"/>
      <c r="G2166" s="27"/>
      <c r="H2166" s="27"/>
      <c r="I2166" s="27"/>
      <c r="J2166" s="27"/>
    </row>
    <row r="2167" spans="1:10" x14ac:dyDescent="0.25">
      <c r="A2167" s="27"/>
      <c r="B2167" s="27"/>
      <c r="C2167" s="27"/>
      <c r="D2167" s="27"/>
      <c r="E2167" s="27"/>
      <c r="F2167" s="27"/>
      <c r="G2167" s="27"/>
      <c r="H2167" s="27"/>
      <c r="I2167" s="27"/>
      <c r="J2167" s="27"/>
    </row>
    <row r="2168" spans="1:10" x14ac:dyDescent="0.25">
      <c r="A2168" s="27"/>
      <c r="B2168" s="27"/>
      <c r="C2168" s="27"/>
      <c r="D2168" s="27"/>
      <c r="E2168" s="27"/>
      <c r="F2168" s="27"/>
      <c r="G2168" s="27"/>
      <c r="H2168" s="27"/>
      <c r="I2168" s="27"/>
      <c r="J2168" s="27"/>
    </row>
    <row r="2169" spans="1:10" x14ac:dyDescent="0.25">
      <c r="A2169" s="27"/>
      <c r="B2169" s="27"/>
      <c r="C2169" s="27"/>
      <c r="D2169" s="27"/>
      <c r="E2169" s="27"/>
      <c r="F2169" s="27"/>
      <c r="G2169" s="27"/>
      <c r="H2169" s="27"/>
      <c r="I2169" s="27"/>
      <c r="J2169" s="27"/>
    </row>
    <row r="2170" spans="1:10" x14ac:dyDescent="0.25">
      <c r="A2170" s="27"/>
      <c r="B2170" s="27"/>
      <c r="C2170" s="27"/>
      <c r="D2170" s="27"/>
      <c r="E2170" s="27"/>
      <c r="F2170" s="27"/>
      <c r="G2170" s="27"/>
      <c r="H2170" s="27"/>
      <c r="I2170" s="27"/>
      <c r="J2170" s="27"/>
    </row>
    <row r="2171" spans="1:10" x14ac:dyDescent="0.25">
      <c r="A2171" s="27"/>
      <c r="B2171" s="27"/>
      <c r="C2171" s="27"/>
      <c r="D2171" s="27"/>
      <c r="E2171" s="27"/>
      <c r="F2171" s="27"/>
      <c r="G2171" s="27"/>
      <c r="H2171" s="27"/>
      <c r="I2171" s="27"/>
      <c r="J2171" s="27"/>
    </row>
    <row r="2172" spans="1:10" x14ac:dyDescent="0.25">
      <c r="A2172" s="27"/>
      <c r="B2172" s="27"/>
      <c r="C2172" s="27"/>
      <c r="D2172" s="27"/>
      <c r="E2172" s="27"/>
      <c r="F2172" s="27"/>
      <c r="G2172" s="27"/>
      <c r="H2172" s="27"/>
      <c r="I2172" s="27"/>
      <c r="J2172" s="27"/>
    </row>
    <row r="2173" spans="1:10" x14ac:dyDescent="0.25">
      <c r="A2173" s="27"/>
      <c r="B2173" s="27"/>
      <c r="C2173" s="27"/>
      <c r="D2173" s="27"/>
      <c r="E2173" s="27"/>
      <c r="F2173" s="27"/>
      <c r="G2173" s="27"/>
      <c r="H2173" s="27"/>
      <c r="I2173" s="27"/>
      <c r="J2173" s="27"/>
    </row>
    <row r="2174" spans="1:10" x14ac:dyDescent="0.25">
      <c r="A2174" s="27"/>
      <c r="B2174" s="27"/>
      <c r="C2174" s="27"/>
      <c r="D2174" s="27"/>
      <c r="E2174" s="27"/>
      <c r="F2174" s="27"/>
      <c r="G2174" s="27"/>
      <c r="H2174" s="27"/>
      <c r="I2174" s="27"/>
      <c r="J2174" s="27"/>
    </row>
    <row r="2175" spans="1:10" x14ac:dyDescent="0.25">
      <c r="A2175" s="27"/>
      <c r="B2175" s="27"/>
      <c r="C2175" s="27"/>
      <c r="D2175" s="27"/>
      <c r="E2175" s="27"/>
      <c r="F2175" s="27"/>
      <c r="G2175" s="27"/>
      <c r="H2175" s="27"/>
      <c r="I2175" s="27"/>
      <c r="J2175" s="27"/>
    </row>
    <row r="2176" spans="1:10" x14ac:dyDescent="0.25">
      <c r="A2176" s="27"/>
      <c r="B2176" s="27"/>
      <c r="C2176" s="27"/>
      <c r="D2176" s="27"/>
      <c r="E2176" s="27"/>
      <c r="F2176" s="27"/>
      <c r="G2176" s="27"/>
      <c r="H2176" s="27"/>
      <c r="I2176" s="27"/>
      <c r="J2176" s="27"/>
    </row>
    <row r="2177" spans="1:10" x14ac:dyDescent="0.25">
      <c r="A2177" s="27"/>
      <c r="B2177" s="27"/>
      <c r="C2177" s="27"/>
      <c r="D2177" s="27"/>
      <c r="E2177" s="27"/>
      <c r="F2177" s="27"/>
      <c r="G2177" s="27"/>
      <c r="H2177" s="27"/>
      <c r="I2177" s="27"/>
      <c r="J2177" s="27"/>
    </row>
    <row r="2178" spans="1:10" x14ac:dyDescent="0.25">
      <c r="A2178" s="27"/>
      <c r="B2178" s="27"/>
      <c r="C2178" s="27"/>
      <c r="D2178" s="27"/>
      <c r="E2178" s="27"/>
      <c r="F2178" s="27"/>
      <c r="G2178" s="27"/>
      <c r="H2178" s="27"/>
      <c r="I2178" s="27"/>
      <c r="J2178" s="27"/>
    </row>
    <row r="2179" spans="1:10" x14ac:dyDescent="0.25">
      <c r="A2179" s="27"/>
      <c r="B2179" s="27"/>
      <c r="C2179" s="27"/>
      <c r="D2179" s="27"/>
      <c r="E2179" s="27"/>
      <c r="F2179" s="27"/>
      <c r="G2179" s="27"/>
      <c r="H2179" s="27"/>
      <c r="I2179" s="27"/>
      <c r="J2179" s="27"/>
    </row>
    <row r="2180" spans="1:10" x14ac:dyDescent="0.25">
      <c r="A2180" s="27"/>
      <c r="B2180" s="27"/>
      <c r="C2180" s="27"/>
      <c r="D2180" s="27"/>
      <c r="E2180" s="27"/>
      <c r="F2180" s="27"/>
      <c r="G2180" s="27"/>
      <c r="H2180" s="27"/>
      <c r="I2180" s="27"/>
      <c r="J2180" s="27"/>
    </row>
    <row r="2181" spans="1:10" x14ac:dyDescent="0.25">
      <c r="A2181" s="27"/>
      <c r="B2181" s="27"/>
      <c r="C2181" s="27"/>
      <c r="D2181" s="27"/>
      <c r="E2181" s="27"/>
      <c r="F2181" s="27"/>
      <c r="G2181" s="27"/>
      <c r="H2181" s="27"/>
      <c r="I2181" s="27"/>
      <c r="J2181" s="27"/>
    </row>
    <row r="2182" spans="1:10" x14ac:dyDescent="0.25">
      <c r="A2182" s="27"/>
      <c r="B2182" s="27"/>
      <c r="C2182" s="27"/>
      <c r="D2182" s="27"/>
      <c r="E2182" s="27"/>
      <c r="F2182" s="27"/>
      <c r="G2182" s="27"/>
      <c r="H2182" s="27"/>
      <c r="I2182" s="27"/>
      <c r="J2182" s="27"/>
    </row>
    <row r="2183" spans="1:10" x14ac:dyDescent="0.25">
      <c r="A2183" s="27"/>
      <c r="B2183" s="27"/>
      <c r="C2183" s="27"/>
      <c r="D2183" s="27"/>
      <c r="E2183" s="27"/>
      <c r="F2183" s="27"/>
      <c r="G2183" s="27"/>
      <c r="H2183" s="27"/>
      <c r="I2183" s="27"/>
      <c r="J2183" s="27"/>
    </row>
    <row r="2184" spans="1:10" x14ac:dyDescent="0.25">
      <c r="A2184" s="27"/>
      <c r="B2184" s="27"/>
      <c r="C2184" s="27"/>
      <c r="D2184" s="27"/>
      <c r="E2184" s="27"/>
      <c r="F2184" s="27"/>
      <c r="G2184" s="27"/>
      <c r="H2184" s="27"/>
      <c r="I2184" s="27"/>
      <c r="J2184" s="27"/>
    </row>
    <row r="2185" spans="1:10" x14ac:dyDescent="0.25">
      <c r="A2185" s="27"/>
      <c r="B2185" s="27"/>
      <c r="C2185" s="27"/>
      <c r="D2185" s="27"/>
      <c r="E2185" s="27"/>
      <c r="F2185" s="27"/>
      <c r="G2185" s="27"/>
      <c r="H2185" s="27"/>
      <c r="I2185" s="27"/>
      <c r="J2185" s="27"/>
    </row>
    <row r="2186" spans="1:10" x14ac:dyDescent="0.25">
      <c r="A2186" s="27"/>
      <c r="B2186" s="27"/>
      <c r="C2186" s="27"/>
      <c r="D2186" s="27"/>
      <c r="E2186" s="27"/>
      <c r="F2186" s="27"/>
      <c r="G2186" s="27"/>
      <c r="H2186" s="27"/>
      <c r="I2186" s="27"/>
      <c r="J2186" s="27"/>
    </row>
    <row r="2187" spans="1:10" x14ac:dyDescent="0.25">
      <c r="A2187" s="27"/>
      <c r="B2187" s="27"/>
      <c r="C2187" s="27"/>
      <c r="D2187" s="27"/>
      <c r="E2187" s="27"/>
      <c r="F2187" s="27"/>
      <c r="G2187" s="27"/>
      <c r="H2187" s="27"/>
      <c r="I2187" s="27"/>
      <c r="J2187" s="27"/>
    </row>
    <row r="2188" spans="1:10" x14ac:dyDescent="0.25">
      <c r="A2188" s="27"/>
      <c r="B2188" s="27"/>
      <c r="C2188" s="27"/>
      <c r="D2188" s="27"/>
      <c r="E2188" s="27"/>
      <c r="F2188" s="27"/>
      <c r="G2188" s="27"/>
      <c r="H2188" s="27"/>
      <c r="I2188" s="27"/>
      <c r="J2188" s="27"/>
    </row>
    <row r="2189" spans="1:10" x14ac:dyDescent="0.25">
      <c r="A2189" s="27"/>
      <c r="B2189" s="27"/>
      <c r="C2189" s="27"/>
      <c r="D2189" s="27"/>
      <c r="E2189" s="27"/>
      <c r="F2189" s="27"/>
      <c r="G2189" s="27"/>
      <c r="H2189" s="27"/>
      <c r="I2189" s="27"/>
      <c r="J2189" s="27"/>
    </row>
    <row r="2190" spans="1:10" x14ac:dyDescent="0.25">
      <c r="A2190" s="27"/>
      <c r="B2190" s="27"/>
      <c r="C2190" s="27"/>
      <c r="D2190" s="27"/>
      <c r="E2190" s="27"/>
      <c r="F2190" s="27"/>
      <c r="G2190" s="27"/>
      <c r="H2190" s="27"/>
      <c r="I2190" s="27"/>
      <c r="J2190" s="27"/>
    </row>
    <row r="2191" spans="1:10" x14ac:dyDescent="0.25">
      <c r="A2191" s="27"/>
      <c r="B2191" s="27"/>
      <c r="C2191" s="27"/>
      <c r="D2191" s="27"/>
      <c r="E2191" s="27"/>
      <c r="F2191" s="27"/>
      <c r="G2191" s="27"/>
      <c r="H2191" s="27"/>
      <c r="I2191" s="27"/>
      <c r="J2191" s="27"/>
    </row>
    <row r="2192" spans="1:10" x14ac:dyDescent="0.25">
      <c r="A2192" s="27"/>
      <c r="B2192" s="27"/>
      <c r="C2192" s="27"/>
      <c r="D2192" s="27"/>
      <c r="E2192" s="27"/>
      <c r="F2192" s="27"/>
      <c r="G2192" s="27"/>
      <c r="H2192" s="27"/>
      <c r="I2192" s="27"/>
      <c r="J2192" s="27"/>
    </row>
    <row r="2193" spans="1:10" x14ac:dyDescent="0.25">
      <c r="A2193" s="27"/>
      <c r="B2193" s="27"/>
      <c r="C2193" s="27"/>
      <c r="D2193" s="27"/>
      <c r="E2193" s="27"/>
      <c r="F2193" s="27"/>
      <c r="G2193" s="27"/>
      <c r="H2193" s="27"/>
      <c r="I2193" s="27"/>
      <c r="J2193" s="27"/>
    </row>
    <row r="2194" spans="1:10" x14ac:dyDescent="0.25">
      <c r="A2194" s="27"/>
      <c r="B2194" s="27"/>
      <c r="C2194" s="27"/>
      <c r="D2194" s="27"/>
      <c r="E2194" s="27"/>
      <c r="F2194" s="27"/>
      <c r="G2194" s="27"/>
      <c r="H2194" s="27"/>
      <c r="I2194" s="27"/>
      <c r="J2194" s="27"/>
    </row>
    <row r="2195" spans="1:10" x14ac:dyDescent="0.25">
      <c r="A2195" s="27"/>
      <c r="B2195" s="27"/>
      <c r="C2195" s="27"/>
      <c r="D2195" s="27"/>
      <c r="E2195" s="27"/>
      <c r="F2195" s="27"/>
      <c r="G2195" s="27"/>
      <c r="H2195" s="27"/>
      <c r="I2195" s="27"/>
      <c r="J2195" s="27"/>
    </row>
    <row r="2196" spans="1:10" x14ac:dyDescent="0.25">
      <c r="A2196" s="27"/>
      <c r="B2196" s="27"/>
      <c r="C2196" s="27"/>
      <c r="D2196" s="27"/>
      <c r="E2196" s="27"/>
      <c r="F2196" s="27"/>
      <c r="G2196" s="27"/>
      <c r="H2196" s="27"/>
      <c r="I2196" s="27"/>
      <c r="J2196" s="27"/>
    </row>
    <row r="2197" spans="1:10" x14ac:dyDescent="0.25">
      <c r="A2197" s="27"/>
      <c r="B2197" s="27"/>
      <c r="C2197" s="27"/>
      <c r="D2197" s="27"/>
      <c r="E2197" s="27"/>
      <c r="F2197" s="27"/>
      <c r="G2197" s="27"/>
      <c r="H2197" s="27"/>
      <c r="I2197" s="27"/>
      <c r="J2197" s="27"/>
    </row>
    <row r="2198" spans="1:10" x14ac:dyDescent="0.25">
      <c r="A2198" s="27"/>
      <c r="B2198" s="27"/>
      <c r="C2198" s="27"/>
      <c r="D2198" s="27"/>
      <c r="E2198" s="27"/>
      <c r="F2198" s="27"/>
      <c r="G2198" s="27"/>
      <c r="H2198" s="27"/>
      <c r="I2198" s="27"/>
      <c r="J2198" s="27"/>
    </row>
    <row r="2199" spans="1:10" x14ac:dyDescent="0.25">
      <c r="A2199" s="27"/>
      <c r="B2199" s="27"/>
      <c r="C2199" s="27"/>
      <c r="D2199" s="27"/>
      <c r="E2199" s="27"/>
      <c r="F2199" s="27"/>
      <c r="G2199" s="27"/>
      <c r="H2199" s="27"/>
      <c r="I2199" s="27"/>
      <c r="J2199" s="27"/>
    </row>
    <row r="2200" spans="1:10" x14ac:dyDescent="0.25">
      <c r="A2200" s="27"/>
      <c r="B2200" s="27"/>
      <c r="C2200" s="27"/>
      <c r="D2200" s="27"/>
      <c r="E2200" s="27"/>
      <c r="F2200" s="27"/>
      <c r="G2200" s="27"/>
      <c r="H2200" s="27"/>
      <c r="I2200" s="27"/>
      <c r="J2200" s="27"/>
    </row>
    <row r="2201" spans="1:10" x14ac:dyDescent="0.25">
      <c r="A2201" s="27"/>
      <c r="B2201" s="27"/>
      <c r="C2201" s="27"/>
      <c r="D2201" s="27"/>
      <c r="E2201" s="27"/>
      <c r="F2201" s="27"/>
      <c r="G2201" s="27"/>
      <c r="H2201" s="27"/>
      <c r="I2201" s="27"/>
      <c r="J2201" s="27"/>
    </row>
    <row r="2202" spans="1:10" x14ac:dyDescent="0.25">
      <c r="A2202" s="27"/>
      <c r="B2202" s="27"/>
      <c r="C2202" s="27"/>
      <c r="D2202" s="27"/>
      <c r="E2202" s="27"/>
      <c r="F2202" s="27"/>
      <c r="G2202" s="27"/>
      <c r="H2202" s="27"/>
      <c r="I2202" s="27"/>
      <c r="J2202" s="27"/>
    </row>
    <row r="2203" spans="1:10" x14ac:dyDescent="0.25">
      <c r="A2203" s="27"/>
      <c r="B2203" s="27"/>
      <c r="C2203" s="27"/>
      <c r="D2203" s="27"/>
      <c r="E2203" s="27"/>
      <c r="F2203" s="27"/>
      <c r="G2203" s="27"/>
      <c r="H2203" s="27"/>
      <c r="I2203" s="27"/>
      <c r="J2203" s="27"/>
    </row>
    <row r="2204" spans="1:10" x14ac:dyDescent="0.25">
      <c r="A2204" s="27"/>
      <c r="B2204" s="27"/>
      <c r="C2204" s="27"/>
      <c r="D2204" s="27"/>
      <c r="E2204" s="27"/>
      <c r="F2204" s="27"/>
      <c r="G2204" s="27"/>
      <c r="H2204" s="27"/>
      <c r="I2204" s="27"/>
      <c r="J2204" s="27"/>
    </row>
    <row r="2205" spans="1:10" x14ac:dyDescent="0.25">
      <c r="A2205" s="27"/>
      <c r="B2205" s="27"/>
      <c r="C2205" s="27"/>
      <c r="D2205" s="27"/>
      <c r="E2205" s="27"/>
      <c r="F2205" s="27"/>
      <c r="G2205" s="27"/>
      <c r="H2205" s="27"/>
      <c r="I2205" s="27"/>
      <c r="J2205" s="27"/>
    </row>
    <row r="2206" spans="1:10" x14ac:dyDescent="0.25">
      <c r="A2206" s="27"/>
      <c r="B2206" s="27"/>
      <c r="C2206" s="27"/>
      <c r="D2206" s="27"/>
      <c r="E2206" s="27"/>
      <c r="F2206" s="27"/>
      <c r="G2206" s="27"/>
      <c r="H2206" s="27"/>
      <c r="I2206" s="27"/>
      <c r="J2206" s="27"/>
    </row>
    <row r="2207" spans="1:10" x14ac:dyDescent="0.25">
      <c r="A2207" s="27"/>
      <c r="B2207" s="27"/>
      <c r="C2207" s="27"/>
      <c r="D2207" s="27"/>
      <c r="E2207" s="27"/>
      <c r="F2207" s="27"/>
      <c r="G2207" s="27"/>
      <c r="H2207" s="27"/>
      <c r="I2207" s="27"/>
      <c r="J2207" s="27"/>
    </row>
    <row r="2208" spans="1:10" x14ac:dyDescent="0.25">
      <c r="A2208" s="27"/>
      <c r="B2208" s="27"/>
      <c r="C2208" s="27"/>
      <c r="D2208" s="27"/>
      <c r="E2208" s="27"/>
      <c r="F2208" s="27"/>
      <c r="G2208" s="27"/>
      <c r="H2208" s="27"/>
      <c r="I2208" s="27"/>
      <c r="J2208" s="27"/>
    </row>
    <row r="2209" spans="1:10" x14ac:dyDescent="0.25">
      <c r="A2209" s="27"/>
      <c r="B2209" s="27"/>
      <c r="C2209" s="27"/>
      <c r="D2209" s="27"/>
      <c r="E2209" s="27"/>
      <c r="F2209" s="27"/>
      <c r="G2209" s="27"/>
      <c r="H2209" s="27"/>
      <c r="I2209" s="27"/>
      <c r="J2209" s="27"/>
    </row>
    <row r="2210" spans="1:10" x14ac:dyDescent="0.25">
      <c r="A2210" s="27"/>
      <c r="B2210" s="27"/>
      <c r="C2210" s="27"/>
      <c r="D2210" s="27"/>
      <c r="E2210" s="27"/>
      <c r="F2210" s="27"/>
      <c r="G2210" s="27"/>
      <c r="H2210" s="27"/>
      <c r="I2210" s="27"/>
      <c r="J2210" s="27"/>
    </row>
    <row r="2211" spans="1:10" x14ac:dyDescent="0.25">
      <c r="A2211" s="27"/>
      <c r="B2211" s="27"/>
      <c r="C2211" s="27"/>
      <c r="D2211" s="27"/>
      <c r="E2211" s="27"/>
      <c r="F2211" s="27"/>
      <c r="G2211" s="27"/>
      <c r="H2211" s="27"/>
      <c r="I2211" s="27"/>
      <c r="J2211" s="27"/>
    </row>
    <row r="2212" spans="1:10" x14ac:dyDescent="0.25">
      <c r="A2212" s="27"/>
      <c r="B2212" s="27"/>
      <c r="C2212" s="27"/>
      <c r="D2212" s="27"/>
      <c r="E2212" s="27"/>
      <c r="F2212" s="27"/>
      <c r="G2212" s="27"/>
      <c r="H2212" s="27"/>
      <c r="I2212" s="27"/>
      <c r="J2212" s="27"/>
    </row>
    <row r="2213" spans="1:10" x14ac:dyDescent="0.25">
      <c r="A2213" s="27"/>
      <c r="B2213" s="27"/>
      <c r="C2213" s="27"/>
      <c r="D2213" s="27"/>
      <c r="E2213" s="27"/>
      <c r="F2213" s="27"/>
      <c r="G2213" s="27"/>
      <c r="H2213" s="27"/>
      <c r="I2213" s="27"/>
      <c r="J2213" s="27"/>
    </row>
    <row r="2214" spans="1:10" x14ac:dyDescent="0.25">
      <c r="A2214" s="27"/>
      <c r="B2214" s="27"/>
      <c r="C2214" s="27"/>
      <c r="D2214" s="27"/>
      <c r="E2214" s="27"/>
      <c r="F2214" s="27"/>
      <c r="G2214" s="27"/>
      <c r="H2214" s="27"/>
      <c r="I2214" s="27"/>
      <c r="J2214" s="27"/>
    </row>
    <row r="2215" spans="1:10" x14ac:dyDescent="0.25">
      <c r="A2215" s="27"/>
      <c r="B2215" s="27"/>
      <c r="C2215" s="27"/>
      <c r="D2215" s="27"/>
      <c r="E2215" s="27"/>
      <c r="F2215" s="27"/>
      <c r="G2215" s="27"/>
      <c r="H2215" s="27"/>
      <c r="I2215" s="27"/>
      <c r="J2215" s="27"/>
    </row>
    <row r="2216" spans="1:10" x14ac:dyDescent="0.25">
      <c r="A2216" s="27"/>
      <c r="B2216" s="27"/>
      <c r="C2216" s="27"/>
      <c r="D2216" s="27"/>
      <c r="E2216" s="27"/>
      <c r="F2216" s="27"/>
      <c r="G2216" s="27"/>
      <c r="H2216" s="27"/>
      <c r="I2216" s="27"/>
      <c r="J2216" s="27"/>
    </row>
    <row r="2217" spans="1:10" x14ac:dyDescent="0.25">
      <c r="A2217" s="27"/>
      <c r="B2217" s="27"/>
      <c r="C2217" s="27"/>
      <c r="D2217" s="27"/>
      <c r="E2217" s="27"/>
      <c r="F2217" s="27"/>
      <c r="G2217" s="27"/>
      <c r="H2217" s="27"/>
      <c r="I2217" s="27"/>
      <c r="J2217" s="27"/>
    </row>
    <row r="2218" spans="1:10" x14ac:dyDescent="0.25">
      <c r="A2218" s="27"/>
      <c r="B2218" s="27"/>
      <c r="C2218" s="27"/>
      <c r="D2218" s="27"/>
      <c r="E2218" s="27"/>
      <c r="F2218" s="27"/>
      <c r="G2218" s="27"/>
      <c r="H2218" s="27"/>
      <c r="I2218" s="27"/>
      <c r="J2218" s="27"/>
    </row>
    <row r="2219" spans="1:10" x14ac:dyDescent="0.25">
      <c r="A2219" s="27"/>
      <c r="B2219" s="27"/>
      <c r="C2219" s="27"/>
      <c r="D2219" s="27"/>
      <c r="E2219" s="27"/>
      <c r="F2219" s="27"/>
      <c r="G2219" s="27"/>
      <c r="H2219" s="27"/>
      <c r="I2219" s="27"/>
      <c r="J2219" s="27"/>
    </row>
    <row r="2220" spans="1:10" x14ac:dyDescent="0.25">
      <c r="A2220" s="27"/>
      <c r="B2220" s="27"/>
      <c r="C2220" s="27"/>
      <c r="D2220" s="27"/>
      <c r="E2220" s="27"/>
      <c r="F2220" s="27"/>
      <c r="G2220" s="27"/>
      <c r="H2220" s="27"/>
      <c r="I2220" s="27"/>
      <c r="J2220" s="27"/>
    </row>
    <row r="2221" spans="1:10" x14ac:dyDescent="0.25">
      <c r="A2221" s="27"/>
      <c r="B2221" s="27"/>
      <c r="C2221" s="27"/>
      <c r="D2221" s="27"/>
      <c r="E2221" s="27"/>
      <c r="F2221" s="27"/>
      <c r="G2221" s="27"/>
      <c r="H2221" s="27"/>
      <c r="I2221" s="27"/>
      <c r="J2221" s="27"/>
    </row>
    <row r="2222" spans="1:10" x14ac:dyDescent="0.25">
      <c r="A2222" s="27"/>
      <c r="B2222" s="27"/>
      <c r="C2222" s="27"/>
      <c r="D2222" s="27"/>
      <c r="E2222" s="27"/>
      <c r="F2222" s="27"/>
      <c r="G2222" s="27"/>
      <c r="H2222" s="27"/>
      <c r="I2222" s="27"/>
      <c r="J2222" s="27"/>
    </row>
    <row r="2223" spans="1:10" x14ac:dyDescent="0.25">
      <c r="A2223" s="27"/>
      <c r="B2223" s="27"/>
      <c r="C2223" s="27"/>
      <c r="D2223" s="27"/>
      <c r="E2223" s="27"/>
      <c r="F2223" s="27"/>
      <c r="G2223" s="27"/>
      <c r="H2223" s="27"/>
      <c r="I2223" s="27"/>
      <c r="J2223" s="27"/>
    </row>
    <row r="2224" spans="1:10" x14ac:dyDescent="0.25">
      <c r="A2224" s="27"/>
      <c r="B2224" s="27"/>
      <c r="C2224" s="27"/>
      <c r="D2224" s="27"/>
      <c r="E2224" s="27"/>
      <c r="F2224" s="27"/>
      <c r="G2224" s="27"/>
      <c r="H2224" s="27"/>
      <c r="I2224" s="27"/>
      <c r="J2224" s="27"/>
    </row>
    <row r="2225" spans="1:10" x14ac:dyDescent="0.25">
      <c r="A2225" s="27"/>
      <c r="B2225" s="27"/>
      <c r="C2225" s="27"/>
      <c r="D2225" s="27"/>
      <c r="E2225" s="27"/>
      <c r="F2225" s="27"/>
      <c r="G2225" s="27"/>
      <c r="H2225" s="27"/>
      <c r="I2225" s="27"/>
      <c r="J2225" s="27"/>
    </row>
    <row r="2226" spans="1:10" x14ac:dyDescent="0.25">
      <c r="A2226" s="27"/>
      <c r="B2226" s="27"/>
      <c r="C2226" s="27"/>
      <c r="D2226" s="27"/>
      <c r="E2226" s="27"/>
      <c r="F2226" s="27"/>
      <c r="G2226" s="27"/>
      <c r="H2226" s="27"/>
      <c r="I2226" s="27"/>
      <c r="J2226" s="27"/>
    </row>
    <row r="2227" spans="1:10" x14ac:dyDescent="0.25">
      <c r="A2227" s="27"/>
      <c r="B2227" s="27"/>
      <c r="C2227" s="27"/>
      <c r="D2227" s="27"/>
      <c r="E2227" s="27"/>
      <c r="F2227" s="27"/>
      <c r="G2227" s="27"/>
      <c r="H2227" s="27"/>
      <c r="I2227" s="27"/>
      <c r="J2227" s="27"/>
    </row>
    <row r="2228" spans="1:10" x14ac:dyDescent="0.25">
      <c r="A2228" s="27"/>
      <c r="B2228" s="27"/>
      <c r="C2228" s="27"/>
      <c r="D2228" s="27"/>
      <c r="E2228" s="27"/>
      <c r="F2228" s="27"/>
      <c r="G2228" s="27"/>
      <c r="H2228" s="27"/>
      <c r="I2228" s="27"/>
      <c r="J2228" s="27"/>
    </row>
    <row r="2229" spans="1:10" x14ac:dyDescent="0.25">
      <c r="A2229" s="27"/>
      <c r="B2229" s="27"/>
      <c r="C2229" s="27"/>
      <c r="D2229" s="27"/>
      <c r="E2229" s="27"/>
      <c r="F2229" s="27"/>
      <c r="G2229" s="27"/>
      <c r="H2229" s="27"/>
      <c r="I2229" s="27"/>
      <c r="J2229" s="27"/>
    </row>
    <row r="2230" spans="1:10" x14ac:dyDescent="0.25">
      <c r="A2230" s="27"/>
      <c r="B2230" s="27"/>
      <c r="C2230" s="27"/>
      <c r="D2230" s="27"/>
      <c r="E2230" s="27"/>
      <c r="F2230" s="27"/>
      <c r="G2230" s="27"/>
      <c r="H2230" s="27"/>
      <c r="I2230" s="27"/>
      <c r="J2230" s="27"/>
    </row>
    <row r="2231" spans="1:10" x14ac:dyDescent="0.25">
      <c r="A2231" s="27"/>
      <c r="B2231" s="27"/>
      <c r="C2231" s="27"/>
      <c r="D2231" s="27"/>
      <c r="E2231" s="27"/>
      <c r="F2231" s="27"/>
      <c r="G2231" s="27"/>
      <c r="H2231" s="27"/>
      <c r="I2231" s="27"/>
      <c r="J2231" s="27"/>
    </row>
    <row r="2232" spans="1:10" x14ac:dyDescent="0.25">
      <c r="A2232" s="27"/>
      <c r="B2232" s="27"/>
      <c r="C2232" s="27"/>
      <c r="D2232" s="27"/>
      <c r="E2232" s="27"/>
      <c r="F2232" s="27"/>
      <c r="G2232" s="27"/>
      <c r="H2232" s="27"/>
      <c r="I2232" s="27"/>
      <c r="J2232" s="27"/>
    </row>
    <row r="2233" spans="1:10" x14ac:dyDescent="0.25">
      <c r="A2233" s="27"/>
      <c r="B2233" s="27"/>
      <c r="C2233" s="27"/>
      <c r="D2233" s="27"/>
      <c r="E2233" s="27"/>
      <c r="F2233" s="27"/>
      <c r="G2233" s="27"/>
      <c r="H2233" s="27"/>
      <c r="I2233" s="27"/>
      <c r="J2233" s="27"/>
    </row>
    <row r="2234" spans="1:10" x14ac:dyDescent="0.25">
      <c r="A2234" s="27"/>
      <c r="B2234" s="27"/>
      <c r="C2234" s="27"/>
      <c r="D2234" s="27"/>
      <c r="E2234" s="27"/>
      <c r="F2234" s="27"/>
      <c r="G2234" s="27"/>
      <c r="H2234" s="27"/>
      <c r="I2234" s="27"/>
      <c r="J2234" s="27"/>
    </row>
    <row r="2235" spans="1:10" x14ac:dyDescent="0.25">
      <c r="A2235" s="27"/>
      <c r="B2235" s="27"/>
      <c r="C2235" s="27"/>
      <c r="D2235" s="27"/>
      <c r="E2235" s="27"/>
      <c r="F2235" s="27"/>
      <c r="G2235" s="27"/>
      <c r="H2235" s="27"/>
      <c r="I2235" s="27"/>
      <c r="J2235" s="27"/>
    </row>
    <row r="2236" spans="1:10" x14ac:dyDescent="0.25">
      <c r="A2236" s="27"/>
      <c r="B2236" s="27"/>
      <c r="C2236" s="27"/>
      <c r="D2236" s="27"/>
      <c r="E2236" s="27"/>
      <c r="F2236" s="27"/>
      <c r="G2236" s="27"/>
      <c r="H2236" s="27"/>
      <c r="I2236" s="27"/>
      <c r="J2236" s="27"/>
    </row>
    <row r="2237" spans="1:10" x14ac:dyDescent="0.25">
      <c r="A2237" s="27"/>
      <c r="B2237" s="27"/>
      <c r="C2237" s="27"/>
      <c r="D2237" s="27"/>
      <c r="E2237" s="27"/>
      <c r="F2237" s="27"/>
      <c r="G2237" s="27"/>
      <c r="H2237" s="27"/>
      <c r="I2237" s="27"/>
      <c r="J2237" s="27"/>
    </row>
    <row r="2238" spans="1:10" x14ac:dyDescent="0.25">
      <c r="A2238" s="27"/>
      <c r="B2238" s="27"/>
      <c r="C2238" s="27"/>
      <c r="D2238" s="27"/>
      <c r="E2238" s="27"/>
      <c r="F2238" s="27"/>
      <c r="G2238" s="27"/>
      <c r="H2238" s="27"/>
      <c r="I2238" s="27"/>
      <c r="J2238" s="27"/>
    </row>
    <row r="2239" spans="1:10" x14ac:dyDescent="0.25">
      <c r="A2239" s="27"/>
      <c r="B2239" s="27"/>
      <c r="C2239" s="27"/>
      <c r="D2239" s="27"/>
      <c r="E2239" s="27"/>
      <c r="F2239" s="27"/>
      <c r="G2239" s="27"/>
      <c r="H2239" s="27"/>
      <c r="I2239" s="27"/>
      <c r="J2239" s="27"/>
    </row>
    <row r="2240" spans="1:10" x14ac:dyDescent="0.25">
      <c r="A2240" s="27"/>
      <c r="B2240" s="27"/>
      <c r="C2240" s="27"/>
      <c r="D2240" s="27"/>
      <c r="E2240" s="27"/>
      <c r="F2240" s="27"/>
      <c r="G2240" s="27"/>
      <c r="H2240" s="27"/>
      <c r="I2240" s="27"/>
      <c r="J2240" s="27"/>
    </row>
    <row r="2241" spans="1:10" x14ac:dyDescent="0.25">
      <c r="A2241" s="27"/>
      <c r="B2241" s="27"/>
      <c r="C2241" s="27"/>
      <c r="D2241" s="27"/>
      <c r="E2241" s="27"/>
      <c r="F2241" s="27"/>
      <c r="G2241" s="27"/>
      <c r="H2241" s="27"/>
      <c r="I2241" s="27"/>
      <c r="J2241" s="27"/>
    </row>
    <row r="2242" spans="1:10" x14ac:dyDescent="0.25">
      <c r="A2242" s="27"/>
      <c r="B2242" s="27"/>
      <c r="C2242" s="27"/>
      <c r="D2242" s="27"/>
      <c r="E2242" s="27"/>
      <c r="F2242" s="27"/>
      <c r="G2242" s="27"/>
      <c r="H2242" s="27"/>
      <c r="I2242" s="27"/>
      <c r="J2242" s="27"/>
    </row>
    <row r="2243" spans="1:10" x14ac:dyDescent="0.25">
      <c r="A2243" s="27"/>
      <c r="B2243" s="27"/>
      <c r="C2243" s="27"/>
      <c r="D2243" s="27"/>
      <c r="E2243" s="27"/>
      <c r="F2243" s="27"/>
      <c r="G2243" s="27"/>
      <c r="H2243" s="27"/>
      <c r="I2243" s="27"/>
      <c r="J2243" s="27"/>
    </row>
    <row r="2244" spans="1:10" x14ac:dyDescent="0.25">
      <c r="A2244" s="27"/>
      <c r="B2244" s="27"/>
      <c r="C2244" s="27"/>
      <c r="D2244" s="27"/>
      <c r="E2244" s="27"/>
      <c r="F2244" s="27"/>
      <c r="G2244" s="27"/>
      <c r="H2244" s="27"/>
      <c r="I2244" s="27"/>
      <c r="J2244" s="27"/>
    </row>
    <row r="2245" spans="1:10" x14ac:dyDescent="0.25">
      <c r="A2245" s="27"/>
      <c r="B2245" s="27"/>
      <c r="C2245" s="27"/>
      <c r="D2245" s="27"/>
      <c r="E2245" s="27"/>
      <c r="F2245" s="27"/>
      <c r="G2245" s="27"/>
      <c r="H2245" s="27"/>
      <c r="I2245" s="27"/>
      <c r="J2245" s="27"/>
    </row>
    <row r="2246" spans="1:10" x14ac:dyDescent="0.25">
      <c r="A2246" s="27"/>
      <c r="B2246" s="27"/>
      <c r="C2246" s="27"/>
      <c r="D2246" s="27"/>
      <c r="E2246" s="27"/>
      <c r="F2246" s="27"/>
      <c r="G2246" s="27"/>
      <c r="H2246" s="27"/>
      <c r="I2246" s="27"/>
      <c r="J2246" s="27"/>
    </row>
    <row r="2247" spans="1:10" x14ac:dyDescent="0.25">
      <c r="A2247" s="27"/>
      <c r="B2247" s="27"/>
      <c r="C2247" s="27"/>
      <c r="D2247" s="27"/>
      <c r="E2247" s="27"/>
      <c r="F2247" s="27"/>
      <c r="G2247" s="27"/>
      <c r="H2247" s="27"/>
      <c r="I2247" s="27"/>
      <c r="J2247" s="27"/>
    </row>
    <row r="2248" spans="1:10" x14ac:dyDescent="0.25">
      <c r="A2248" s="27"/>
      <c r="B2248" s="27"/>
      <c r="C2248" s="27"/>
      <c r="D2248" s="27"/>
      <c r="E2248" s="27"/>
      <c r="F2248" s="27"/>
      <c r="G2248" s="27"/>
      <c r="H2248" s="27"/>
      <c r="I2248" s="27"/>
      <c r="J2248" s="27"/>
    </row>
    <row r="2249" spans="1:10" x14ac:dyDescent="0.25">
      <c r="A2249" s="27"/>
      <c r="B2249" s="27"/>
      <c r="C2249" s="27"/>
      <c r="D2249" s="27"/>
      <c r="E2249" s="27"/>
      <c r="F2249" s="27"/>
      <c r="G2249" s="27"/>
      <c r="H2249" s="27"/>
      <c r="I2249" s="27"/>
      <c r="J2249" s="27"/>
    </row>
    <row r="2250" spans="1:10" x14ac:dyDescent="0.25">
      <c r="A2250" s="27"/>
      <c r="B2250" s="27"/>
      <c r="C2250" s="27"/>
      <c r="D2250" s="27"/>
      <c r="E2250" s="27"/>
      <c r="F2250" s="27"/>
      <c r="G2250" s="27"/>
      <c r="H2250" s="27"/>
      <c r="I2250" s="27"/>
      <c r="J2250" s="27"/>
    </row>
    <row r="2251" spans="1:10" x14ac:dyDescent="0.25">
      <c r="A2251" s="27"/>
      <c r="B2251" s="27"/>
      <c r="C2251" s="27"/>
      <c r="D2251" s="27"/>
      <c r="E2251" s="27"/>
      <c r="F2251" s="27"/>
      <c r="G2251" s="27"/>
      <c r="H2251" s="27"/>
      <c r="I2251" s="27"/>
      <c r="J2251" s="27"/>
    </row>
    <row r="2252" spans="1:10" x14ac:dyDescent="0.25">
      <c r="A2252" s="27"/>
      <c r="B2252" s="27"/>
      <c r="C2252" s="27"/>
      <c r="D2252" s="27"/>
      <c r="E2252" s="27"/>
      <c r="F2252" s="27"/>
      <c r="G2252" s="27"/>
      <c r="H2252" s="27"/>
      <c r="I2252" s="27"/>
      <c r="J2252" s="27"/>
    </row>
    <row r="2253" spans="1:10" x14ac:dyDescent="0.25">
      <c r="A2253" s="27"/>
      <c r="B2253" s="27"/>
      <c r="C2253" s="27"/>
      <c r="D2253" s="27"/>
      <c r="E2253" s="27"/>
      <c r="F2253" s="27"/>
      <c r="G2253" s="27"/>
      <c r="H2253" s="27"/>
      <c r="I2253" s="27"/>
      <c r="J2253" s="27"/>
    </row>
    <row r="2254" spans="1:10" x14ac:dyDescent="0.25">
      <c r="A2254" s="27"/>
      <c r="B2254" s="27"/>
      <c r="C2254" s="27"/>
      <c r="D2254" s="27"/>
      <c r="E2254" s="27"/>
      <c r="F2254" s="27"/>
      <c r="G2254" s="27"/>
      <c r="H2254" s="27"/>
      <c r="I2254" s="27"/>
      <c r="J2254" s="27"/>
    </row>
    <row r="2255" spans="1:10" x14ac:dyDescent="0.25">
      <c r="A2255" s="27"/>
      <c r="B2255" s="27"/>
      <c r="C2255" s="27"/>
      <c r="D2255" s="27"/>
      <c r="E2255" s="27"/>
      <c r="F2255" s="27"/>
      <c r="G2255" s="27"/>
      <c r="H2255" s="27"/>
      <c r="I2255" s="27"/>
      <c r="J2255" s="27"/>
    </row>
    <row r="2256" spans="1:10" x14ac:dyDescent="0.25">
      <c r="A2256" s="27"/>
      <c r="B2256" s="27"/>
      <c r="C2256" s="27"/>
      <c r="D2256" s="27"/>
      <c r="E2256" s="27"/>
      <c r="F2256" s="27"/>
      <c r="G2256" s="27"/>
      <c r="H2256" s="27"/>
      <c r="I2256" s="27"/>
      <c r="J2256" s="27"/>
    </row>
    <row r="2257" spans="1:10" x14ac:dyDescent="0.25">
      <c r="A2257" s="27"/>
      <c r="B2257" s="27"/>
      <c r="C2257" s="27"/>
      <c r="D2257" s="27"/>
      <c r="E2257" s="27"/>
      <c r="F2257" s="27"/>
      <c r="G2257" s="27"/>
      <c r="H2257" s="27"/>
      <c r="I2257" s="27"/>
      <c r="J2257" s="27"/>
    </row>
    <row r="2258" spans="1:10" x14ac:dyDescent="0.25">
      <c r="A2258" s="27"/>
      <c r="B2258" s="27"/>
      <c r="C2258" s="27"/>
      <c r="D2258" s="27"/>
      <c r="E2258" s="27"/>
      <c r="F2258" s="27"/>
      <c r="G2258" s="27"/>
      <c r="H2258" s="27"/>
      <c r="I2258" s="27"/>
      <c r="J2258" s="27"/>
    </row>
    <row r="2259" spans="1:10" x14ac:dyDescent="0.25">
      <c r="A2259" s="27"/>
      <c r="B2259" s="27"/>
      <c r="C2259" s="27"/>
      <c r="D2259" s="27"/>
      <c r="E2259" s="27"/>
      <c r="F2259" s="27"/>
      <c r="G2259" s="27"/>
      <c r="H2259" s="27"/>
      <c r="I2259" s="27"/>
      <c r="J2259" s="27"/>
    </row>
    <row r="2260" spans="1:10" x14ac:dyDescent="0.25">
      <c r="A2260" s="27"/>
      <c r="B2260" s="27"/>
      <c r="C2260" s="27"/>
      <c r="D2260" s="27"/>
      <c r="E2260" s="27"/>
      <c r="F2260" s="27"/>
      <c r="G2260" s="27"/>
      <c r="H2260" s="27"/>
      <c r="I2260" s="27"/>
      <c r="J2260" s="27"/>
    </row>
    <row r="2261" spans="1:10" x14ac:dyDescent="0.25">
      <c r="A2261" s="27"/>
      <c r="B2261" s="27"/>
      <c r="C2261" s="27"/>
      <c r="D2261" s="27"/>
      <c r="E2261" s="27"/>
      <c r="F2261" s="27"/>
      <c r="G2261" s="27"/>
      <c r="H2261" s="27"/>
      <c r="I2261" s="27"/>
      <c r="J2261" s="27"/>
    </row>
    <row r="2262" spans="1:10" x14ac:dyDescent="0.25">
      <c r="A2262" s="27"/>
      <c r="B2262" s="27"/>
      <c r="C2262" s="27"/>
      <c r="D2262" s="27"/>
      <c r="E2262" s="27"/>
      <c r="F2262" s="27"/>
      <c r="G2262" s="27"/>
      <c r="H2262" s="27"/>
      <c r="I2262" s="27"/>
      <c r="J2262" s="27"/>
    </row>
    <row r="2263" spans="1:10" x14ac:dyDescent="0.25">
      <c r="A2263" s="27"/>
      <c r="B2263" s="27"/>
      <c r="C2263" s="27"/>
      <c r="D2263" s="27"/>
      <c r="E2263" s="27"/>
      <c r="F2263" s="27"/>
      <c r="G2263" s="27"/>
      <c r="H2263" s="27"/>
      <c r="I2263" s="27"/>
      <c r="J2263" s="27"/>
    </row>
    <row r="2264" spans="1:10" x14ac:dyDescent="0.25">
      <c r="A2264" s="27"/>
      <c r="B2264" s="27"/>
      <c r="C2264" s="27"/>
      <c r="D2264" s="27"/>
      <c r="E2264" s="27"/>
      <c r="F2264" s="27"/>
      <c r="G2264" s="27"/>
      <c r="H2264" s="27"/>
      <c r="I2264" s="27"/>
      <c r="J2264" s="27"/>
    </row>
    <row r="2265" spans="1:10" x14ac:dyDescent="0.25">
      <c r="A2265" s="27"/>
      <c r="B2265" s="27"/>
      <c r="C2265" s="27"/>
      <c r="D2265" s="27"/>
      <c r="E2265" s="27"/>
      <c r="F2265" s="27"/>
      <c r="G2265" s="27"/>
      <c r="H2265" s="27"/>
      <c r="I2265" s="27"/>
      <c r="J2265" s="27"/>
    </row>
    <row r="2266" spans="1:10" x14ac:dyDescent="0.25">
      <c r="A2266" s="27"/>
      <c r="B2266" s="27"/>
      <c r="C2266" s="27"/>
      <c r="D2266" s="27"/>
      <c r="E2266" s="27"/>
      <c r="F2266" s="27"/>
      <c r="G2266" s="27"/>
      <c r="H2266" s="27"/>
      <c r="I2266" s="27"/>
      <c r="J2266" s="27"/>
    </row>
    <row r="2267" spans="1:10" x14ac:dyDescent="0.25">
      <c r="A2267" s="27"/>
      <c r="B2267" s="27"/>
      <c r="C2267" s="27"/>
      <c r="D2267" s="27"/>
      <c r="E2267" s="27"/>
      <c r="F2267" s="27"/>
      <c r="G2267" s="27"/>
      <c r="H2267" s="27"/>
      <c r="I2267" s="27"/>
      <c r="J2267" s="27"/>
    </row>
    <row r="2268" spans="1:10" x14ac:dyDescent="0.25">
      <c r="A2268" s="27"/>
      <c r="B2268" s="27"/>
      <c r="C2268" s="27"/>
      <c r="D2268" s="27"/>
      <c r="E2268" s="27"/>
      <c r="F2268" s="27"/>
      <c r="G2268" s="27"/>
      <c r="H2268" s="27"/>
      <c r="I2268" s="27"/>
      <c r="J2268" s="27"/>
    </row>
    <row r="2269" spans="1:10" x14ac:dyDescent="0.25">
      <c r="A2269" s="27"/>
      <c r="B2269" s="27"/>
      <c r="C2269" s="27"/>
      <c r="D2269" s="27"/>
      <c r="E2269" s="27"/>
      <c r="F2269" s="27"/>
      <c r="G2269" s="27"/>
      <c r="H2269" s="27"/>
      <c r="I2269" s="27"/>
      <c r="J2269" s="27"/>
    </row>
    <row r="2270" spans="1:10" x14ac:dyDescent="0.25">
      <c r="A2270" s="27"/>
      <c r="B2270" s="27"/>
      <c r="C2270" s="27"/>
      <c r="D2270" s="27"/>
      <c r="E2270" s="27"/>
      <c r="F2270" s="27"/>
      <c r="G2270" s="27"/>
      <c r="H2270" s="27"/>
      <c r="I2270" s="27"/>
      <c r="J2270" s="27"/>
    </row>
    <row r="2271" spans="1:10" x14ac:dyDescent="0.25">
      <c r="A2271" s="27"/>
      <c r="B2271" s="27"/>
      <c r="C2271" s="27"/>
      <c r="D2271" s="27"/>
      <c r="E2271" s="27"/>
      <c r="F2271" s="27"/>
      <c r="G2271" s="27"/>
      <c r="H2271" s="27"/>
      <c r="I2271" s="27"/>
      <c r="J2271" s="27"/>
    </row>
    <row r="2272" spans="1:10" x14ac:dyDescent="0.25">
      <c r="A2272" s="27"/>
      <c r="B2272" s="27"/>
      <c r="C2272" s="27"/>
      <c r="D2272" s="27"/>
      <c r="E2272" s="27"/>
      <c r="F2272" s="27"/>
      <c r="G2272" s="27"/>
      <c r="H2272" s="27"/>
      <c r="I2272" s="27"/>
      <c r="J2272" s="27"/>
    </row>
    <row r="2273" spans="1:10" x14ac:dyDescent="0.25">
      <c r="A2273" s="27"/>
      <c r="B2273" s="27"/>
      <c r="C2273" s="27"/>
      <c r="D2273" s="27"/>
      <c r="E2273" s="27"/>
      <c r="F2273" s="27"/>
      <c r="G2273" s="27"/>
      <c r="H2273" s="27"/>
      <c r="I2273" s="27"/>
      <c r="J2273" s="27"/>
    </row>
    <row r="2274" spans="1:10" x14ac:dyDescent="0.25">
      <c r="A2274" s="27"/>
      <c r="B2274" s="27"/>
      <c r="C2274" s="27"/>
      <c r="D2274" s="27"/>
      <c r="E2274" s="27"/>
      <c r="F2274" s="27"/>
      <c r="G2274" s="27"/>
      <c r="H2274" s="27"/>
      <c r="I2274" s="27"/>
      <c r="J2274" s="27"/>
    </row>
    <row r="2275" spans="1:10" x14ac:dyDescent="0.25">
      <c r="A2275" s="27"/>
      <c r="B2275" s="27"/>
      <c r="C2275" s="27"/>
      <c r="D2275" s="27"/>
      <c r="E2275" s="27"/>
      <c r="F2275" s="27"/>
      <c r="G2275" s="27"/>
      <c r="H2275" s="27"/>
      <c r="I2275" s="27"/>
      <c r="J2275" s="27"/>
    </row>
    <row r="2276" spans="1:10" x14ac:dyDescent="0.25">
      <c r="A2276" s="27"/>
      <c r="B2276" s="27"/>
      <c r="C2276" s="27"/>
      <c r="D2276" s="27"/>
      <c r="E2276" s="27"/>
      <c r="F2276" s="27"/>
      <c r="G2276" s="27"/>
      <c r="H2276" s="27"/>
      <c r="I2276" s="27"/>
      <c r="J2276" s="27"/>
    </row>
    <row r="2277" spans="1:10" x14ac:dyDescent="0.25">
      <c r="A2277" s="27"/>
      <c r="B2277" s="27"/>
      <c r="C2277" s="27"/>
      <c r="D2277" s="27"/>
      <c r="E2277" s="27"/>
      <c r="F2277" s="27"/>
      <c r="G2277" s="27"/>
      <c r="H2277" s="27"/>
      <c r="I2277" s="27"/>
      <c r="J2277" s="27"/>
    </row>
    <row r="2278" spans="1:10" x14ac:dyDescent="0.25">
      <c r="A2278" s="27"/>
      <c r="B2278" s="27"/>
      <c r="C2278" s="27"/>
      <c r="D2278" s="27"/>
      <c r="E2278" s="27"/>
      <c r="F2278" s="27"/>
      <c r="G2278" s="27"/>
      <c r="H2278" s="27"/>
      <c r="I2278" s="27"/>
      <c r="J2278" s="27"/>
    </row>
    <row r="2279" spans="1:10" x14ac:dyDescent="0.25">
      <c r="A2279" s="27"/>
      <c r="B2279" s="27"/>
      <c r="C2279" s="27"/>
      <c r="D2279" s="27"/>
      <c r="E2279" s="27"/>
      <c r="F2279" s="27"/>
      <c r="G2279" s="27"/>
      <c r="H2279" s="27"/>
      <c r="I2279" s="27"/>
      <c r="J2279" s="27"/>
    </row>
    <row r="2280" spans="1:10" x14ac:dyDescent="0.25">
      <c r="A2280" s="27"/>
      <c r="B2280" s="27"/>
      <c r="C2280" s="27"/>
      <c r="D2280" s="27"/>
      <c r="E2280" s="27"/>
      <c r="F2280" s="27"/>
      <c r="G2280" s="27"/>
      <c r="H2280" s="27"/>
      <c r="I2280" s="27"/>
      <c r="J2280" s="27"/>
    </row>
    <row r="2281" spans="1:10" x14ac:dyDescent="0.25">
      <c r="A2281" s="27"/>
      <c r="B2281" s="27"/>
      <c r="C2281" s="27"/>
      <c r="D2281" s="27"/>
      <c r="E2281" s="27"/>
      <c r="F2281" s="27"/>
      <c r="G2281" s="27"/>
      <c r="H2281" s="27"/>
      <c r="I2281" s="27"/>
      <c r="J2281" s="27"/>
    </row>
    <row r="2282" spans="1:10" x14ac:dyDescent="0.25">
      <c r="A2282" s="27"/>
      <c r="B2282" s="27"/>
      <c r="C2282" s="27"/>
      <c r="D2282" s="27"/>
      <c r="E2282" s="27"/>
      <c r="F2282" s="27"/>
      <c r="G2282" s="27"/>
      <c r="H2282" s="27"/>
      <c r="I2282" s="27"/>
      <c r="J2282" s="27"/>
    </row>
    <row r="2283" spans="1:10" x14ac:dyDescent="0.25">
      <c r="A2283" s="27"/>
      <c r="B2283" s="27"/>
      <c r="C2283" s="27"/>
      <c r="D2283" s="27"/>
      <c r="E2283" s="27"/>
      <c r="F2283" s="27"/>
      <c r="G2283" s="27"/>
      <c r="H2283" s="27"/>
      <c r="I2283" s="27"/>
      <c r="J2283" s="27"/>
    </row>
    <row r="2284" spans="1:10" x14ac:dyDescent="0.25">
      <c r="A2284" s="27"/>
      <c r="B2284" s="27"/>
      <c r="C2284" s="27"/>
      <c r="D2284" s="27"/>
      <c r="E2284" s="27"/>
      <c r="F2284" s="27"/>
      <c r="G2284" s="27"/>
      <c r="H2284" s="27"/>
      <c r="I2284" s="27"/>
      <c r="J2284" s="27"/>
    </row>
    <row r="2285" spans="1:10" x14ac:dyDescent="0.25">
      <c r="A2285" s="27"/>
      <c r="B2285" s="27"/>
      <c r="C2285" s="27"/>
      <c r="D2285" s="27"/>
      <c r="E2285" s="27"/>
      <c r="F2285" s="27"/>
      <c r="G2285" s="27"/>
      <c r="H2285" s="27"/>
      <c r="I2285" s="27"/>
      <c r="J2285" s="27"/>
    </row>
    <row r="2286" spans="1:10" x14ac:dyDescent="0.25">
      <c r="A2286" s="27"/>
      <c r="B2286" s="27"/>
      <c r="C2286" s="27"/>
      <c r="D2286" s="27"/>
      <c r="E2286" s="27"/>
      <c r="F2286" s="27"/>
      <c r="G2286" s="27"/>
      <c r="H2286" s="27"/>
      <c r="I2286" s="27"/>
      <c r="J2286" s="27"/>
    </row>
    <row r="2287" spans="1:10" x14ac:dyDescent="0.25">
      <c r="A2287" s="27"/>
      <c r="B2287" s="27"/>
      <c r="C2287" s="27"/>
      <c r="D2287" s="27"/>
      <c r="E2287" s="27"/>
      <c r="F2287" s="27"/>
      <c r="G2287" s="27"/>
      <c r="H2287" s="27"/>
      <c r="I2287" s="27"/>
      <c r="J2287" s="27"/>
    </row>
    <row r="2288" spans="1:10" x14ac:dyDescent="0.25">
      <c r="A2288" s="27"/>
      <c r="B2288" s="27"/>
      <c r="C2288" s="27"/>
      <c r="D2288" s="27"/>
      <c r="E2288" s="27"/>
      <c r="F2288" s="27"/>
      <c r="G2288" s="27"/>
      <c r="H2288" s="27"/>
      <c r="I2288" s="27"/>
      <c r="J2288" s="27"/>
    </row>
    <row r="2289" spans="1:10" x14ac:dyDescent="0.25">
      <c r="A2289" s="27"/>
      <c r="B2289" s="27"/>
      <c r="C2289" s="27"/>
      <c r="D2289" s="27"/>
      <c r="E2289" s="27"/>
      <c r="F2289" s="27"/>
      <c r="G2289" s="27"/>
      <c r="H2289" s="27"/>
      <c r="I2289" s="27"/>
      <c r="J2289" s="27"/>
    </row>
    <row r="2290" spans="1:10" x14ac:dyDescent="0.25">
      <c r="A2290" s="27"/>
      <c r="B2290" s="27"/>
      <c r="C2290" s="27"/>
      <c r="D2290" s="27"/>
      <c r="E2290" s="27"/>
      <c r="F2290" s="27"/>
      <c r="G2290" s="27"/>
      <c r="H2290" s="27"/>
      <c r="I2290" s="27"/>
      <c r="J2290" s="27"/>
    </row>
    <row r="2291" spans="1:10" x14ac:dyDescent="0.25">
      <c r="A2291" s="27"/>
      <c r="B2291" s="27"/>
      <c r="C2291" s="27"/>
      <c r="D2291" s="27"/>
      <c r="E2291" s="27"/>
      <c r="F2291" s="27"/>
      <c r="G2291" s="27"/>
      <c r="H2291" s="27"/>
      <c r="I2291" s="27"/>
      <c r="J2291" s="27"/>
    </row>
    <row r="2292" spans="1:10" x14ac:dyDescent="0.25">
      <c r="A2292" s="27"/>
      <c r="B2292" s="27"/>
      <c r="C2292" s="27"/>
      <c r="D2292" s="27"/>
      <c r="E2292" s="27"/>
      <c r="F2292" s="27"/>
      <c r="G2292" s="27"/>
      <c r="H2292" s="27"/>
      <c r="I2292" s="27"/>
      <c r="J2292" s="27"/>
    </row>
    <row r="2293" spans="1:10" x14ac:dyDescent="0.25">
      <c r="A2293" s="27"/>
      <c r="B2293" s="27"/>
      <c r="C2293" s="27"/>
      <c r="D2293" s="27"/>
      <c r="E2293" s="27"/>
      <c r="F2293" s="27"/>
      <c r="G2293" s="27"/>
      <c r="H2293" s="27"/>
      <c r="I2293" s="27"/>
      <c r="J2293" s="27"/>
    </row>
    <row r="2294" spans="1:10" x14ac:dyDescent="0.25">
      <c r="A2294" s="27"/>
      <c r="B2294" s="27"/>
      <c r="C2294" s="27"/>
      <c r="D2294" s="27"/>
      <c r="E2294" s="27"/>
      <c r="F2294" s="27"/>
      <c r="G2294" s="27"/>
      <c r="H2294" s="27"/>
      <c r="I2294" s="27"/>
      <c r="J2294" s="27"/>
    </row>
    <row r="2295" spans="1:10" x14ac:dyDescent="0.25">
      <c r="A2295" s="27"/>
      <c r="B2295" s="27"/>
      <c r="C2295" s="27"/>
      <c r="D2295" s="27"/>
      <c r="E2295" s="27"/>
      <c r="F2295" s="27"/>
      <c r="G2295" s="27"/>
      <c r="H2295" s="27"/>
      <c r="I2295" s="27"/>
      <c r="J2295" s="27"/>
    </row>
    <row r="2296" spans="1:10" x14ac:dyDescent="0.25">
      <c r="A2296" s="27"/>
      <c r="B2296" s="27"/>
      <c r="C2296" s="27"/>
      <c r="D2296" s="27"/>
      <c r="E2296" s="27"/>
      <c r="F2296" s="27"/>
      <c r="G2296" s="27"/>
      <c r="H2296" s="27"/>
      <c r="I2296" s="27"/>
      <c r="J2296" s="27"/>
    </row>
    <row r="2297" spans="1:10" x14ac:dyDescent="0.25">
      <c r="A2297" s="27"/>
      <c r="B2297" s="27"/>
      <c r="C2297" s="27"/>
      <c r="D2297" s="27"/>
      <c r="E2297" s="27"/>
      <c r="F2297" s="27"/>
      <c r="G2297" s="27"/>
      <c r="H2297" s="27"/>
      <c r="I2297" s="27"/>
      <c r="J2297" s="27"/>
    </row>
    <row r="2298" spans="1:10" x14ac:dyDescent="0.25">
      <c r="A2298" s="27"/>
      <c r="B2298" s="27"/>
      <c r="C2298" s="27"/>
      <c r="D2298" s="27"/>
      <c r="E2298" s="27"/>
      <c r="F2298" s="27"/>
      <c r="G2298" s="27"/>
      <c r="H2298" s="27"/>
      <c r="I2298" s="27"/>
      <c r="J2298" s="27"/>
    </row>
    <row r="2299" spans="1:10" x14ac:dyDescent="0.25">
      <c r="A2299" s="27"/>
      <c r="B2299" s="27"/>
      <c r="C2299" s="27"/>
      <c r="D2299" s="27"/>
      <c r="E2299" s="27"/>
      <c r="F2299" s="27"/>
      <c r="G2299" s="27"/>
      <c r="H2299" s="27"/>
      <c r="I2299" s="27"/>
      <c r="J2299" s="27"/>
    </row>
    <row r="2300" spans="1:10" x14ac:dyDescent="0.25">
      <c r="A2300" s="27"/>
      <c r="B2300" s="27"/>
      <c r="C2300" s="27"/>
      <c r="D2300" s="27"/>
      <c r="E2300" s="27"/>
      <c r="F2300" s="27"/>
      <c r="G2300" s="27"/>
      <c r="H2300" s="27"/>
      <c r="I2300" s="27"/>
      <c r="J2300" s="27"/>
    </row>
    <row r="2301" spans="1:10" x14ac:dyDescent="0.25">
      <c r="A2301" s="27"/>
      <c r="B2301" s="27"/>
      <c r="C2301" s="27"/>
      <c r="D2301" s="27"/>
      <c r="E2301" s="27"/>
      <c r="F2301" s="27"/>
      <c r="G2301" s="27"/>
      <c r="H2301" s="27"/>
      <c r="I2301" s="27"/>
      <c r="J2301" s="27"/>
    </row>
    <row r="2302" spans="1:10" x14ac:dyDescent="0.25">
      <c r="A2302" s="27"/>
      <c r="B2302" s="27"/>
      <c r="C2302" s="27"/>
      <c r="D2302" s="27"/>
      <c r="E2302" s="27"/>
      <c r="F2302" s="27"/>
      <c r="G2302" s="27"/>
      <c r="H2302" s="27"/>
      <c r="I2302" s="27"/>
      <c r="J2302" s="27"/>
    </row>
    <row r="2303" spans="1:10" x14ac:dyDescent="0.25">
      <c r="A2303" s="27"/>
      <c r="B2303" s="27"/>
      <c r="C2303" s="27"/>
      <c r="D2303" s="27"/>
      <c r="E2303" s="27"/>
      <c r="F2303" s="27"/>
      <c r="G2303" s="27"/>
      <c r="H2303" s="27"/>
      <c r="I2303" s="27"/>
      <c r="J2303" s="27"/>
    </row>
    <row r="2304" spans="1:10" x14ac:dyDescent="0.25">
      <c r="A2304" s="27"/>
      <c r="B2304" s="27"/>
      <c r="C2304" s="27"/>
      <c r="D2304" s="27"/>
      <c r="E2304" s="27"/>
      <c r="F2304" s="27"/>
      <c r="G2304" s="27"/>
      <c r="H2304" s="27"/>
      <c r="I2304" s="27"/>
      <c r="J2304" s="27"/>
    </row>
    <row r="2305" spans="1:10" x14ac:dyDescent="0.25">
      <c r="A2305" s="27"/>
      <c r="B2305" s="27"/>
      <c r="C2305" s="27"/>
      <c r="D2305" s="27"/>
      <c r="E2305" s="27"/>
      <c r="F2305" s="27"/>
      <c r="G2305" s="27"/>
      <c r="H2305" s="27"/>
      <c r="I2305" s="27"/>
      <c r="J2305" s="27"/>
    </row>
    <row r="2306" spans="1:10" x14ac:dyDescent="0.25">
      <c r="A2306" s="27"/>
      <c r="B2306" s="27"/>
      <c r="C2306" s="27"/>
      <c r="D2306" s="27"/>
      <c r="E2306" s="27"/>
      <c r="F2306" s="27"/>
      <c r="G2306" s="27"/>
      <c r="H2306" s="27"/>
      <c r="I2306" s="27"/>
      <c r="J2306" s="27"/>
    </row>
    <row r="2307" spans="1:10" x14ac:dyDescent="0.25">
      <c r="A2307" s="27"/>
      <c r="B2307" s="27"/>
      <c r="C2307" s="27"/>
      <c r="D2307" s="27"/>
      <c r="E2307" s="27"/>
      <c r="F2307" s="27"/>
      <c r="G2307" s="27"/>
      <c r="H2307" s="27"/>
      <c r="I2307" s="27"/>
      <c r="J2307" s="27"/>
    </row>
    <row r="2308" spans="1:10" x14ac:dyDescent="0.25">
      <c r="A2308" s="27"/>
      <c r="B2308" s="27"/>
      <c r="C2308" s="27"/>
      <c r="D2308" s="27"/>
      <c r="E2308" s="27"/>
      <c r="F2308" s="27"/>
      <c r="G2308" s="27"/>
      <c r="H2308" s="27"/>
      <c r="I2308" s="27"/>
      <c r="J2308" s="27"/>
    </row>
    <row r="2309" spans="1:10" x14ac:dyDescent="0.25">
      <c r="A2309" s="27"/>
      <c r="B2309" s="27"/>
      <c r="C2309" s="27"/>
      <c r="D2309" s="27"/>
      <c r="E2309" s="27"/>
      <c r="F2309" s="27"/>
      <c r="G2309" s="27"/>
      <c r="H2309" s="27"/>
      <c r="I2309" s="27"/>
      <c r="J2309" s="27"/>
    </row>
    <row r="2310" spans="1:10" x14ac:dyDescent="0.25">
      <c r="A2310" s="27"/>
      <c r="B2310" s="27"/>
      <c r="C2310" s="27"/>
      <c r="D2310" s="27"/>
      <c r="E2310" s="27"/>
      <c r="F2310" s="27"/>
      <c r="G2310" s="27"/>
      <c r="H2310" s="27"/>
      <c r="I2310" s="27"/>
      <c r="J2310" s="27"/>
    </row>
    <row r="2311" spans="1:10" x14ac:dyDescent="0.25">
      <c r="A2311" s="27"/>
      <c r="B2311" s="27"/>
      <c r="C2311" s="27"/>
      <c r="D2311" s="27"/>
      <c r="E2311" s="27"/>
      <c r="F2311" s="27"/>
      <c r="G2311" s="27"/>
      <c r="H2311" s="27"/>
      <c r="I2311" s="27"/>
      <c r="J2311" s="27"/>
    </row>
    <row r="2312" spans="1:10" x14ac:dyDescent="0.25">
      <c r="A2312" s="27"/>
      <c r="B2312" s="27"/>
      <c r="C2312" s="27"/>
      <c r="D2312" s="27"/>
      <c r="E2312" s="27"/>
      <c r="F2312" s="27"/>
      <c r="G2312" s="27"/>
      <c r="H2312" s="27"/>
      <c r="I2312" s="27"/>
      <c r="J2312" s="27"/>
    </row>
    <row r="2313" spans="1:10" x14ac:dyDescent="0.25">
      <c r="A2313" s="27"/>
      <c r="B2313" s="27"/>
      <c r="C2313" s="27"/>
      <c r="D2313" s="27"/>
      <c r="E2313" s="27"/>
      <c r="F2313" s="27"/>
      <c r="G2313" s="27"/>
      <c r="H2313" s="27"/>
      <c r="I2313" s="27"/>
      <c r="J2313" s="27"/>
    </row>
    <row r="2314" spans="1:10" x14ac:dyDescent="0.25">
      <c r="A2314" s="27"/>
      <c r="B2314" s="27"/>
      <c r="C2314" s="27"/>
      <c r="D2314" s="27"/>
      <c r="E2314" s="27"/>
      <c r="F2314" s="27"/>
      <c r="G2314" s="27"/>
      <c r="H2314" s="27"/>
      <c r="I2314" s="27"/>
      <c r="J2314" s="27"/>
    </row>
    <row r="2315" spans="1:10" x14ac:dyDescent="0.25">
      <c r="A2315" s="27"/>
      <c r="B2315" s="27"/>
      <c r="C2315" s="27"/>
      <c r="D2315" s="27"/>
      <c r="E2315" s="27"/>
      <c r="F2315" s="27"/>
      <c r="G2315" s="27"/>
      <c r="H2315" s="27"/>
      <c r="I2315" s="27"/>
      <c r="J2315" s="27"/>
    </row>
    <row r="2316" spans="1:10" x14ac:dyDescent="0.25">
      <c r="A2316" s="27"/>
      <c r="B2316" s="27"/>
      <c r="C2316" s="27"/>
      <c r="D2316" s="27"/>
      <c r="E2316" s="27"/>
      <c r="F2316" s="27"/>
      <c r="G2316" s="27"/>
      <c r="H2316" s="27"/>
      <c r="I2316" s="27"/>
      <c r="J2316" s="27"/>
    </row>
    <row r="2317" spans="1:10" x14ac:dyDescent="0.25">
      <c r="A2317" s="27"/>
      <c r="B2317" s="27"/>
      <c r="C2317" s="27"/>
      <c r="D2317" s="27"/>
      <c r="E2317" s="27"/>
      <c r="F2317" s="27"/>
      <c r="G2317" s="27"/>
      <c r="H2317" s="27"/>
      <c r="I2317" s="27"/>
      <c r="J2317" s="27"/>
    </row>
    <row r="2318" spans="1:10" x14ac:dyDescent="0.25">
      <c r="A2318" s="27"/>
      <c r="B2318" s="27"/>
      <c r="C2318" s="27"/>
      <c r="D2318" s="27"/>
      <c r="E2318" s="27"/>
      <c r="F2318" s="27"/>
      <c r="G2318" s="27"/>
      <c r="H2318" s="27"/>
      <c r="I2318" s="27"/>
      <c r="J2318" s="27"/>
    </row>
    <row r="2319" spans="1:10" x14ac:dyDescent="0.25">
      <c r="A2319" s="27"/>
      <c r="B2319" s="27"/>
      <c r="C2319" s="27"/>
      <c r="D2319" s="27"/>
      <c r="E2319" s="27"/>
      <c r="F2319" s="27"/>
      <c r="G2319" s="27"/>
      <c r="H2319" s="27"/>
      <c r="I2319" s="27"/>
      <c r="J2319" s="27"/>
    </row>
    <row r="2320" spans="1:10" x14ac:dyDescent="0.25">
      <c r="A2320" s="27"/>
      <c r="B2320" s="27"/>
      <c r="C2320" s="27"/>
      <c r="D2320" s="27"/>
      <c r="E2320" s="27"/>
      <c r="F2320" s="27"/>
      <c r="G2320" s="27"/>
      <c r="H2320" s="27"/>
      <c r="I2320" s="27"/>
      <c r="J2320" s="27"/>
    </row>
    <row r="2321" spans="1:10" x14ac:dyDescent="0.25">
      <c r="A2321" s="27"/>
      <c r="B2321" s="27"/>
      <c r="C2321" s="27"/>
      <c r="D2321" s="27"/>
      <c r="E2321" s="27"/>
      <c r="F2321" s="27"/>
      <c r="G2321" s="27"/>
      <c r="H2321" s="27"/>
      <c r="I2321" s="27"/>
      <c r="J2321" s="27"/>
    </row>
    <row r="2322" spans="1:10" x14ac:dyDescent="0.25">
      <c r="A2322" s="27"/>
      <c r="B2322" s="27"/>
      <c r="C2322" s="27"/>
      <c r="D2322" s="27"/>
      <c r="E2322" s="27"/>
      <c r="F2322" s="27"/>
      <c r="G2322" s="27"/>
      <c r="H2322" s="27"/>
      <c r="I2322" s="27"/>
      <c r="J2322" s="27"/>
    </row>
    <row r="2323" spans="1:10" x14ac:dyDescent="0.25">
      <c r="A2323" s="27"/>
      <c r="B2323" s="27"/>
      <c r="C2323" s="27"/>
      <c r="D2323" s="27"/>
      <c r="E2323" s="27"/>
      <c r="F2323" s="27"/>
      <c r="G2323" s="27"/>
      <c r="H2323" s="27"/>
      <c r="I2323" s="27"/>
      <c r="J2323" s="27"/>
    </row>
    <row r="2324" spans="1:10" x14ac:dyDescent="0.25">
      <c r="A2324" s="27"/>
      <c r="B2324" s="27"/>
      <c r="C2324" s="27"/>
      <c r="D2324" s="27"/>
      <c r="E2324" s="27"/>
      <c r="F2324" s="27"/>
      <c r="G2324" s="27"/>
      <c r="H2324" s="27"/>
      <c r="I2324" s="27"/>
      <c r="J2324" s="27"/>
    </row>
    <row r="2325" spans="1:10" x14ac:dyDescent="0.25">
      <c r="A2325" s="27"/>
      <c r="B2325" s="27"/>
      <c r="C2325" s="27"/>
      <c r="D2325" s="27"/>
      <c r="E2325" s="27"/>
      <c r="F2325" s="27"/>
      <c r="G2325" s="27"/>
      <c r="H2325" s="27"/>
      <c r="I2325" s="27"/>
      <c r="J2325" s="27"/>
    </row>
    <row r="2326" spans="1:10" x14ac:dyDescent="0.25">
      <c r="A2326" s="27"/>
      <c r="B2326" s="27"/>
      <c r="C2326" s="27"/>
      <c r="D2326" s="27"/>
      <c r="E2326" s="27"/>
      <c r="F2326" s="27"/>
      <c r="G2326" s="27"/>
      <c r="H2326" s="27"/>
      <c r="I2326" s="27"/>
      <c r="J2326" s="27"/>
    </row>
    <row r="2327" spans="1:10" x14ac:dyDescent="0.25">
      <c r="A2327" s="27"/>
      <c r="B2327" s="27"/>
      <c r="C2327" s="27"/>
      <c r="D2327" s="27"/>
      <c r="E2327" s="27"/>
      <c r="F2327" s="27"/>
      <c r="G2327" s="27"/>
      <c r="H2327" s="27"/>
      <c r="I2327" s="27"/>
      <c r="J2327" s="27"/>
    </row>
    <row r="2328" spans="1:10" x14ac:dyDescent="0.25">
      <c r="A2328" s="27"/>
      <c r="B2328" s="27"/>
      <c r="C2328" s="27"/>
      <c r="D2328" s="27"/>
      <c r="E2328" s="27"/>
      <c r="F2328" s="27"/>
      <c r="G2328" s="27"/>
      <c r="H2328" s="27"/>
      <c r="I2328" s="27"/>
      <c r="J2328" s="27"/>
    </row>
    <row r="2329" spans="1:10" x14ac:dyDescent="0.25">
      <c r="A2329" s="27"/>
      <c r="B2329" s="27"/>
      <c r="C2329" s="27"/>
      <c r="D2329" s="27"/>
      <c r="E2329" s="27"/>
      <c r="F2329" s="27"/>
      <c r="G2329" s="27"/>
      <c r="H2329" s="27"/>
      <c r="I2329" s="27"/>
      <c r="J2329" s="27"/>
    </row>
    <row r="2330" spans="1:10" x14ac:dyDescent="0.25">
      <c r="A2330" s="27"/>
      <c r="B2330" s="27"/>
      <c r="C2330" s="27"/>
      <c r="D2330" s="27"/>
      <c r="E2330" s="27"/>
      <c r="F2330" s="27"/>
      <c r="G2330" s="27"/>
      <c r="H2330" s="27"/>
      <c r="I2330" s="27"/>
      <c r="J2330" s="27"/>
    </row>
    <row r="2331" spans="1:10" x14ac:dyDescent="0.25">
      <c r="A2331" s="27"/>
      <c r="B2331" s="27"/>
      <c r="C2331" s="27"/>
      <c r="D2331" s="27"/>
      <c r="E2331" s="27"/>
      <c r="F2331" s="27"/>
      <c r="G2331" s="27"/>
      <c r="H2331" s="27"/>
      <c r="I2331" s="27"/>
      <c r="J2331" s="27"/>
    </row>
    <row r="2332" spans="1:10" x14ac:dyDescent="0.25">
      <c r="A2332" s="27"/>
      <c r="B2332" s="27"/>
      <c r="C2332" s="27"/>
      <c r="D2332" s="27"/>
      <c r="E2332" s="27"/>
      <c r="F2332" s="27"/>
      <c r="G2332" s="27"/>
      <c r="H2332" s="27"/>
      <c r="I2332" s="27"/>
      <c r="J2332" s="27"/>
    </row>
    <row r="2333" spans="1:10" x14ac:dyDescent="0.25">
      <c r="A2333" s="27"/>
      <c r="B2333" s="27"/>
      <c r="C2333" s="27"/>
      <c r="D2333" s="27"/>
      <c r="E2333" s="27"/>
      <c r="F2333" s="27"/>
      <c r="G2333" s="27"/>
      <c r="H2333" s="27"/>
      <c r="I2333" s="27"/>
      <c r="J2333" s="27"/>
    </row>
    <row r="2334" spans="1:10" x14ac:dyDescent="0.25">
      <c r="A2334" s="27"/>
      <c r="B2334" s="27"/>
      <c r="C2334" s="27"/>
      <c r="D2334" s="27"/>
      <c r="E2334" s="27"/>
      <c r="F2334" s="27"/>
      <c r="G2334" s="27"/>
      <c r="H2334" s="27"/>
      <c r="I2334" s="27"/>
      <c r="J2334" s="27"/>
    </row>
    <row r="2335" spans="1:10" x14ac:dyDescent="0.25">
      <c r="A2335" s="27"/>
      <c r="B2335" s="27"/>
      <c r="C2335" s="27"/>
      <c r="D2335" s="27"/>
      <c r="E2335" s="27"/>
      <c r="F2335" s="27"/>
      <c r="G2335" s="27"/>
      <c r="H2335" s="27"/>
      <c r="I2335" s="27"/>
      <c r="J2335" s="27"/>
    </row>
    <row r="2336" spans="1:10" x14ac:dyDescent="0.25">
      <c r="A2336" s="27"/>
      <c r="B2336" s="27"/>
      <c r="C2336" s="27"/>
      <c r="D2336" s="27"/>
      <c r="E2336" s="27"/>
      <c r="F2336" s="27"/>
      <c r="G2336" s="27"/>
      <c r="H2336" s="27"/>
      <c r="I2336" s="27"/>
      <c r="J2336" s="27"/>
    </row>
    <row r="2337" spans="1:10" x14ac:dyDescent="0.25">
      <c r="A2337" s="27"/>
      <c r="B2337" s="27"/>
      <c r="C2337" s="27"/>
      <c r="D2337" s="27"/>
      <c r="E2337" s="27"/>
      <c r="F2337" s="27"/>
      <c r="G2337" s="27"/>
      <c r="H2337" s="27"/>
      <c r="I2337" s="27"/>
      <c r="J2337" s="27"/>
    </row>
    <row r="2338" spans="1:10" x14ac:dyDescent="0.25">
      <c r="A2338" s="27"/>
      <c r="B2338" s="27"/>
      <c r="C2338" s="27"/>
      <c r="D2338" s="27"/>
      <c r="E2338" s="27"/>
      <c r="F2338" s="27"/>
      <c r="G2338" s="27"/>
      <c r="H2338" s="27"/>
      <c r="I2338" s="27"/>
      <c r="J2338" s="27"/>
    </row>
    <row r="2339" spans="1:10" x14ac:dyDescent="0.25">
      <c r="A2339" s="27"/>
      <c r="B2339" s="27"/>
      <c r="C2339" s="27"/>
      <c r="D2339" s="27"/>
      <c r="E2339" s="27"/>
      <c r="F2339" s="27"/>
      <c r="G2339" s="27"/>
      <c r="H2339" s="27"/>
      <c r="I2339" s="27"/>
      <c r="J2339" s="27"/>
    </row>
    <row r="2340" spans="1:10" x14ac:dyDescent="0.25">
      <c r="A2340" s="27"/>
      <c r="B2340" s="27"/>
      <c r="C2340" s="27"/>
      <c r="D2340" s="27"/>
      <c r="E2340" s="27"/>
      <c r="F2340" s="27"/>
      <c r="G2340" s="27"/>
      <c r="H2340" s="27"/>
      <c r="I2340" s="27"/>
      <c r="J2340" s="27"/>
    </row>
    <row r="2341" spans="1:10" x14ac:dyDescent="0.25">
      <c r="A2341" s="27"/>
      <c r="B2341" s="27"/>
      <c r="C2341" s="27"/>
      <c r="D2341" s="27"/>
      <c r="E2341" s="27"/>
      <c r="F2341" s="27"/>
      <c r="G2341" s="27"/>
      <c r="H2341" s="27"/>
      <c r="I2341" s="27"/>
      <c r="J2341" s="27"/>
    </row>
    <row r="2342" spans="1:10" x14ac:dyDescent="0.25">
      <c r="A2342" s="27"/>
      <c r="B2342" s="27"/>
      <c r="C2342" s="27"/>
      <c r="D2342" s="27"/>
      <c r="E2342" s="27"/>
      <c r="F2342" s="27"/>
      <c r="G2342" s="27"/>
      <c r="H2342" s="27"/>
      <c r="I2342" s="27"/>
      <c r="J2342" s="27"/>
    </row>
    <row r="2343" spans="1:10" x14ac:dyDescent="0.25">
      <c r="A2343" s="27"/>
      <c r="B2343" s="27"/>
      <c r="C2343" s="27"/>
      <c r="D2343" s="27"/>
      <c r="E2343" s="27"/>
      <c r="F2343" s="27"/>
      <c r="G2343" s="27"/>
      <c r="H2343" s="27"/>
      <c r="I2343" s="27"/>
      <c r="J2343" s="27"/>
    </row>
    <row r="2344" spans="1:10" x14ac:dyDescent="0.25">
      <c r="A2344" s="27"/>
      <c r="B2344" s="27"/>
      <c r="C2344" s="27"/>
      <c r="D2344" s="27"/>
      <c r="E2344" s="27"/>
      <c r="F2344" s="27"/>
      <c r="G2344" s="27"/>
      <c r="H2344" s="27"/>
      <c r="I2344" s="27"/>
      <c r="J2344" s="27"/>
    </row>
    <row r="2345" spans="1:10" x14ac:dyDescent="0.25">
      <c r="A2345" s="27"/>
      <c r="B2345" s="27"/>
      <c r="C2345" s="27"/>
      <c r="D2345" s="27"/>
      <c r="E2345" s="27"/>
      <c r="F2345" s="27"/>
      <c r="G2345" s="27"/>
      <c r="H2345" s="27"/>
      <c r="I2345" s="27"/>
      <c r="J2345" s="27"/>
    </row>
    <row r="2346" spans="1:10" x14ac:dyDescent="0.25">
      <c r="A2346" s="27"/>
      <c r="B2346" s="27"/>
      <c r="C2346" s="27"/>
      <c r="D2346" s="27"/>
      <c r="E2346" s="27"/>
      <c r="F2346" s="27"/>
      <c r="G2346" s="27"/>
      <c r="H2346" s="27"/>
      <c r="I2346" s="27"/>
      <c r="J2346" s="27"/>
    </row>
    <row r="2347" spans="1:10" x14ac:dyDescent="0.25">
      <c r="A2347" s="27"/>
      <c r="B2347" s="27"/>
      <c r="C2347" s="27"/>
      <c r="D2347" s="27"/>
      <c r="E2347" s="27"/>
      <c r="F2347" s="27"/>
      <c r="G2347" s="27"/>
      <c r="H2347" s="27"/>
      <c r="I2347" s="27"/>
      <c r="J2347" s="27"/>
    </row>
    <row r="2348" spans="1:10" x14ac:dyDescent="0.25">
      <c r="A2348" s="27"/>
      <c r="B2348" s="27"/>
      <c r="C2348" s="27"/>
      <c r="D2348" s="27"/>
      <c r="E2348" s="27"/>
      <c r="F2348" s="27"/>
      <c r="G2348" s="27"/>
      <c r="H2348" s="27"/>
      <c r="I2348" s="27"/>
      <c r="J2348" s="27"/>
    </row>
    <row r="2349" spans="1:10" x14ac:dyDescent="0.25">
      <c r="A2349" s="27"/>
      <c r="B2349" s="27"/>
      <c r="C2349" s="27"/>
      <c r="D2349" s="27"/>
      <c r="E2349" s="27"/>
      <c r="F2349" s="27"/>
      <c r="G2349" s="27"/>
      <c r="H2349" s="27"/>
      <c r="I2349" s="27"/>
      <c r="J2349" s="27"/>
    </row>
    <row r="2350" spans="1:10" x14ac:dyDescent="0.25">
      <c r="A2350" s="27"/>
      <c r="B2350" s="27"/>
      <c r="C2350" s="27"/>
      <c r="D2350" s="27"/>
      <c r="E2350" s="27"/>
      <c r="F2350" s="27"/>
      <c r="G2350" s="27"/>
      <c r="H2350" s="27"/>
      <c r="I2350" s="27"/>
      <c r="J2350" s="27"/>
    </row>
    <row r="2351" spans="1:10" x14ac:dyDescent="0.25">
      <c r="A2351" s="27"/>
      <c r="B2351" s="27"/>
      <c r="C2351" s="27"/>
      <c r="D2351" s="27"/>
      <c r="E2351" s="27"/>
      <c r="F2351" s="27"/>
      <c r="G2351" s="27"/>
      <c r="H2351" s="27"/>
      <c r="I2351" s="27"/>
      <c r="J2351" s="27"/>
    </row>
    <row r="2352" spans="1:10" x14ac:dyDescent="0.25">
      <c r="A2352" s="27"/>
      <c r="B2352" s="27"/>
      <c r="C2352" s="27"/>
      <c r="D2352" s="27"/>
      <c r="E2352" s="27"/>
      <c r="F2352" s="27"/>
      <c r="G2352" s="27"/>
      <c r="H2352" s="27"/>
      <c r="I2352" s="27"/>
      <c r="J2352" s="27"/>
    </row>
    <row r="2353" spans="1:10" x14ac:dyDescent="0.25">
      <c r="A2353" s="27"/>
      <c r="B2353" s="27"/>
      <c r="C2353" s="27"/>
      <c r="D2353" s="27"/>
      <c r="E2353" s="27"/>
      <c r="F2353" s="27"/>
      <c r="G2353" s="27"/>
      <c r="H2353" s="27"/>
      <c r="I2353" s="27"/>
      <c r="J2353" s="27"/>
    </row>
    <row r="2354" spans="1:10" x14ac:dyDescent="0.25">
      <c r="A2354" s="27"/>
      <c r="B2354" s="27"/>
      <c r="C2354" s="27"/>
      <c r="D2354" s="27"/>
      <c r="E2354" s="27"/>
      <c r="F2354" s="27"/>
      <c r="G2354" s="27"/>
      <c r="H2354" s="27"/>
      <c r="I2354" s="27"/>
      <c r="J2354" s="27"/>
    </row>
    <row r="2355" spans="1:10" x14ac:dyDescent="0.25">
      <c r="A2355" s="27"/>
      <c r="B2355" s="27"/>
      <c r="C2355" s="27"/>
      <c r="D2355" s="27"/>
      <c r="E2355" s="27"/>
      <c r="F2355" s="27"/>
      <c r="G2355" s="27"/>
      <c r="H2355" s="27"/>
      <c r="I2355" s="27"/>
      <c r="J2355" s="27"/>
    </row>
    <row r="2356" spans="1:10" x14ac:dyDescent="0.25">
      <c r="A2356" s="27"/>
      <c r="B2356" s="27"/>
      <c r="C2356" s="27"/>
      <c r="D2356" s="27"/>
      <c r="E2356" s="27"/>
      <c r="F2356" s="27"/>
      <c r="G2356" s="27"/>
      <c r="H2356" s="27"/>
      <c r="I2356" s="27"/>
      <c r="J2356" s="27"/>
    </row>
    <row r="2357" spans="1:10" x14ac:dyDescent="0.25">
      <c r="A2357" s="27"/>
      <c r="B2357" s="27"/>
      <c r="C2357" s="27"/>
      <c r="D2357" s="27"/>
      <c r="E2357" s="27"/>
      <c r="F2357" s="27"/>
      <c r="G2357" s="27"/>
      <c r="H2357" s="27"/>
      <c r="I2357" s="27"/>
      <c r="J2357" s="27"/>
    </row>
    <row r="2358" spans="1:10" x14ac:dyDescent="0.25">
      <c r="A2358" s="27"/>
      <c r="B2358" s="27"/>
      <c r="C2358" s="27"/>
      <c r="D2358" s="27"/>
      <c r="E2358" s="27"/>
      <c r="F2358" s="27"/>
      <c r="G2358" s="27"/>
      <c r="H2358" s="27"/>
      <c r="I2358" s="27"/>
      <c r="J2358" s="27"/>
    </row>
    <row r="2359" spans="1:10" x14ac:dyDescent="0.25">
      <c r="A2359" s="27"/>
      <c r="B2359" s="27"/>
      <c r="C2359" s="27"/>
      <c r="D2359" s="27"/>
      <c r="E2359" s="27"/>
      <c r="F2359" s="27"/>
      <c r="G2359" s="27"/>
      <c r="H2359" s="27"/>
      <c r="I2359" s="27"/>
      <c r="J2359" s="27"/>
    </row>
    <row r="2360" spans="1:10" x14ac:dyDescent="0.25">
      <c r="A2360" s="27"/>
      <c r="B2360" s="27"/>
      <c r="C2360" s="27"/>
      <c r="D2360" s="27"/>
      <c r="E2360" s="27"/>
      <c r="F2360" s="27"/>
      <c r="G2360" s="27"/>
      <c r="H2360" s="27"/>
      <c r="I2360" s="27"/>
      <c r="J2360" s="27"/>
    </row>
    <row r="2361" spans="1:10" x14ac:dyDescent="0.25">
      <c r="A2361" s="27"/>
      <c r="B2361" s="27"/>
      <c r="C2361" s="27"/>
      <c r="D2361" s="27"/>
      <c r="E2361" s="27"/>
      <c r="F2361" s="27"/>
      <c r="G2361" s="27"/>
      <c r="H2361" s="27"/>
      <c r="I2361" s="27"/>
      <c r="J2361" s="27"/>
    </row>
    <row r="2362" spans="1:10" x14ac:dyDescent="0.25">
      <c r="A2362" s="27"/>
      <c r="B2362" s="27"/>
      <c r="C2362" s="27"/>
      <c r="D2362" s="27"/>
      <c r="E2362" s="27"/>
      <c r="F2362" s="27"/>
      <c r="G2362" s="27"/>
      <c r="H2362" s="27"/>
      <c r="I2362" s="27"/>
      <c r="J2362" s="27"/>
    </row>
    <row r="2363" spans="1:10" x14ac:dyDescent="0.25">
      <c r="A2363" s="27"/>
      <c r="B2363" s="27"/>
      <c r="C2363" s="27"/>
      <c r="D2363" s="27"/>
      <c r="E2363" s="27"/>
      <c r="F2363" s="27"/>
      <c r="G2363" s="27"/>
      <c r="H2363" s="27"/>
      <c r="I2363" s="27"/>
      <c r="J2363" s="27"/>
    </row>
    <row r="2364" spans="1:10" x14ac:dyDescent="0.25">
      <c r="A2364" s="27"/>
      <c r="B2364" s="27"/>
      <c r="C2364" s="27"/>
      <c r="D2364" s="27"/>
      <c r="E2364" s="27"/>
      <c r="F2364" s="27"/>
      <c r="G2364" s="27"/>
      <c r="H2364" s="27"/>
      <c r="I2364" s="27"/>
      <c r="J2364" s="27"/>
    </row>
    <row r="2365" spans="1:10" x14ac:dyDescent="0.25">
      <c r="A2365" s="27"/>
      <c r="B2365" s="27"/>
      <c r="C2365" s="27"/>
      <c r="D2365" s="27"/>
      <c r="E2365" s="27"/>
      <c r="F2365" s="27"/>
      <c r="G2365" s="27"/>
      <c r="H2365" s="27"/>
      <c r="I2365" s="27"/>
      <c r="J2365" s="27"/>
    </row>
    <row r="2366" spans="1:10" x14ac:dyDescent="0.25">
      <c r="A2366" s="27"/>
      <c r="B2366" s="27"/>
      <c r="C2366" s="27"/>
      <c r="D2366" s="27"/>
      <c r="E2366" s="27"/>
      <c r="F2366" s="27"/>
      <c r="G2366" s="27"/>
      <c r="H2366" s="27"/>
      <c r="I2366" s="27"/>
      <c r="J2366" s="27"/>
    </row>
    <row r="2367" spans="1:10" x14ac:dyDescent="0.25">
      <c r="A2367" s="27"/>
      <c r="B2367" s="27"/>
      <c r="C2367" s="27"/>
      <c r="D2367" s="27"/>
      <c r="E2367" s="27"/>
      <c r="F2367" s="27"/>
      <c r="G2367" s="27"/>
      <c r="H2367" s="27"/>
      <c r="I2367" s="27"/>
      <c r="J2367" s="27"/>
    </row>
    <row r="2368" spans="1:10" x14ac:dyDescent="0.25">
      <c r="A2368" s="27"/>
      <c r="B2368" s="27"/>
      <c r="C2368" s="27"/>
      <c r="D2368" s="27"/>
      <c r="E2368" s="27"/>
      <c r="F2368" s="27"/>
      <c r="G2368" s="27"/>
      <c r="H2368" s="27"/>
      <c r="I2368" s="27"/>
      <c r="J2368" s="27"/>
    </row>
    <row r="2369" spans="1:10" x14ac:dyDescent="0.25">
      <c r="A2369" s="27"/>
      <c r="B2369" s="27"/>
      <c r="C2369" s="27"/>
      <c r="D2369" s="27"/>
      <c r="E2369" s="27"/>
      <c r="F2369" s="27"/>
      <c r="G2369" s="27"/>
      <c r="H2369" s="27"/>
      <c r="I2369" s="27"/>
      <c r="J2369" s="27"/>
    </row>
    <row r="2370" spans="1:10" x14ac:dyDescent="0.25">
      <c r="A2370" s="27"/>
      <c r="B2370" s="27"/>
      <c r="C2370" s="27"/>
      <c r="D2370" s="27"/>
      <c r="E2370" s="27"/>
      <c r="F2370" s="27"/>
      <c r="G2370" s="27"/>
      <c r="H2370" s="27"/>
      <c r="I2370" s="27"/>
      <c r="J2370" s="27"/>
    </row>
    <row r="2371" spans="1:10" x14ac:dyDescent="0.25">
      <c r="A2371" s="27"/>
      <c r="B2371" s="27"/>
      <c r="C2371" s="27"/>
      <c r="D2371" s="27"/>
      <c r="E2371" s="27"/>
      <c r="F2371" s="27"/>
      <c r="G2371" s="27"/>
      <c r="H2371" s="27"/>
      <c r="I2371" s="27"/>
      <c r="J2371" s="27"/>
    </row>
    <row r="2372" spans="1:10" x14ac:dyDescent="0.25">
      <c r="A2372" s="27"/>
      <c r="B2372" s="27"/>
      <c r="C2372" s="27"/>
      <c r="D2372" s="27"/>
      <c r="E2372" s="27"/>
      <c r="F2372" s="27"/>
      <c r="G2372" s="27"/>
      <c r="H2372" s="27"/>
      <c r="I2372" s="27"/>
      <c r="J2372" s="27"/>
    </row>
    <row r="2373" spans="1:10" x14ac:dyDescent="0.25">
      <c r="A2373" s="27"/>
      <c r="B2373" s="27"/>
      <c r="C2373" s="27"/>
      <c r="D2373" s="27"/>
      <c r="E2373" s="27"/>
      <c r="F2373" s="27"/>
      <c r="G2373" s="27"/>
      <c r="H2373" s="27"/>
      <c r="I2373" s="27"/>
      <c r="J2373" s="27"/>
    </row>
    <row r="2374" spans="1:10" x14ac:dyDescent="0.25">
      <c r="A2374" s="27"/>
      <c r="B2374" s="27"/>
      <c r="C2374" s="27"/>
      <c r="D2374" s="27"/>
      <c r="E2374" s="27"/>
      <c r="F2374" s="27"/>
      <c r="G2374" s="27"/>
      <c r="H2374" s="27"/>
      <c r="I2374" s="27"/>
      <c r="J2374" s="27"/>
    </row>
    <row r="2375" spans="1:10" x14ac:dyDescent="0.25">
      <c r="A2375" s="27"/>
      <c r="B2375" s="27"/>
      <c r="C2375" s="27"/>
      <c r="D2375" s="27"/>
      <c r="E2375" s="27"/>
      <c r="F2375" s="27"/>
      <c r="G2375" s="27"/>
      <c r="H2375" s="27"/>
      <c r="I2375" s="27"/>
      <c r="J2375" s="27"/>
    </row>
    <row r="2376" spans="1:10" x14ac:dyDescent="0.25">
      <c r="A2376" s="27"/>
      <c r="B2376" s="27"/>
      <c r="C2376" s="27"/>
      <c r="D2376" s="27"/>
      <c r="E2376" s="27"/>
      <c r="F2376" s="27"/>
      <c r="G2376" s="27"/>
      <c r="H2376" s="27"/>
      <c r="I2376" s="27"/>
      <c r="J2376" s="27"/>
    </row>
    <row r="2377" spans="1:10" x14ac:dyDescent="0.25">
      <c r="A2377" s="27"/>
      <c r="B2377" s="27"/>
      <c r="C2377" s="27"/>
      <c r="D2377" s="27"/>
      <c r="E2377" s="27"/>
      <c r="F2377" s="27"/>
      <c r="G2377" s="27"/>
      <c r="H2377" s="27"/>
      <c r="I2377" s="27"/>
      <c r="J2377" s="27"/>
    </row>
    <row r="2378" spans="1:10" x14ac:dyDescent="0.25">
      <c r="A2378" s="27"/>
      <c r="B2378" s="27"/>
      <c r="C2378" s="27"/>
      <c r="D2378" s="27"/>
      <c r="E2378" s="27"/>
      <c r="F2378" s="27"/>
      <c r="G2378" s="27"/>
      <c r="H2378" s="27"/>
      <c r="I2378" s="27"/>
      <c r="J2378" s="27"/>
    </row>
    <row r="2379" spans="1:10" x14ac:dyDescent="0.25">
      <c r="A2379" s="27"/>
      <c r="B2379" s="27"/>
      <c r="C2379" s="27"/>
      <c r="D2379" s="27"/>
      <c r="E2379" s="27"/>
      <c r="F2379" s="27"/>
      <c r="G2379" s="27"/>
      <c r="H2379" s="27"/>
      <c r="I2379" s="27"/>
      <c r="J2379" s="27"/>
    </row>
    <row r="2380" spans="1:10" x14ac:dyDescent="0.25">
      <c r="A2380" s="27"/>
      <c r="B2380" s="27"/>
      <c r="C2380" s="27"/>
      <c r="D2380" s="27"/>
      <c r="E2380" s="27"/>
      <c r="F2380" s="27"/>
      <c r="G2380" s="27"/>
      <c r="H2380" s="27"/>
      <c r="I2380" s="27"/>
      <c r="J2380" s="27"/>
    </row>
    <row r="2381" spans="1:10" x14ac:dyDescent="0.25">
      <c r="A2381" s="27"/>
      <c r="B2381" s="27"/>
      <c r="C2381" s="27"/>
      <c r="D2381" s="27"/>
      <c r="E2381" s="27"/>
      <c r="F2381" s="27"/>
      <c r="G2381" s="27"/>
      <c r="H2381" s="27"/>
      <c r="I2381" s="27"/>
      <c r="J2381" s="27"/>
    </row>
    <row r="2382" spans="1:10" x14ac:dyDescent="0.25">
      <c r="A2382" s="27"/>
      <c r="B2382" s="27"/>
      <c r="C2382" s="27"/>
      <c r="D2382" s="27"/>
      <c r="E2382" s="27"/>
      <c r="F2382" s="27"/>
      <c r="G2382" s="27"/>
      <c r="H2382" s="27"/>
      <c r="I2382" s="27"/>
      <c r="J2382" s="27"/>
    </row>
    <row r="2383" spans="1:10" x14ac:dyDescent="0.25">
      <c r="A2383" s="27"/>
      <c r="B2383" s="27"/>
      <c r="C2383" s="27"/>
      <c r="D2383" s="27"/>
      <c r="E2383" s="27"/>
      <c r="F2383" s="27"/>
      <c r="G2383" s="27"/>
      <c r="H2383" s="27"/>
      <c r="I2383" s="27"/>
      <c r="J2383" s="27"/>
    </row>
    <row r="2384" spans="1:10" x14ac:dyDescent="0.25">
      <c r="A2384" s="27"/>
      <c r="B2384" s="27"/>
      <c r="C2384" s="27"/>
      <c r="D2384" s="27"/>
      <c r="E2384" s="27"/>
      <c r="F2384" s="27"/>
      <c r="G2384" s="27"/>
      <c r="H2384" s="27"/>
      <c r="I2384" s="27"/>
      <c r="J2384" s="27"/>
    </row>
    <row r="2385" spans="1:10" x14ac:dyDescent="0.25">
      <c r="A2385" s="27"/>
      <c r="B2385" s="27"/>
      <c r="C2385" s="27"/>
      <c r="D2385" s="27"/>
      <c r="E2385" s="27"/>
      <c r="F2385" s="27"/>
      <c r="G2385" s="27"/>
      <c r="H2385" s="27"/>
      <c r="I2385" s="27"/>
      <c r="J2385" s="27"/>
    </row>
    <row r="2386" spans="1:10" x14ac:dyDescent="0.25">
      <c r="A2386" s="27"/>
      <c r="B2386" s="27"/>
      <c r="C2386" s="27"/>
      <c r="D2386" s="27"/>
      <c r="E2386" s="27"/>
      <c r="F2386" s="27"/>
      <c r="G2386" s="27"/>
      <c r="H2386" s="27"/>
      <c r="I2386" s="27"/>
      <c r="J2386" s="27"/>
    </row>
    <row r="2387" spans="1:10" x14ac:dyDescent="0.25">
      <c r="A2387" s="27"/>
      <c r="B2387" s="27"/>
      <c r="C2387" s="27"/>
      <c r="D2387" s="27"/>
      <c r="E2387" s="27"/>
      <c r="F2387" s="27"/>
      <c r="G2387" s="27"/>
      <c r="H2387" s="27"/>
      <c r="I2387" s="27"/>
      <c r="J2387" s="27"/>
    </row>
    <row r="2388" spans="1:10" x14ac:dyDescent="0.25">
      <c r="A2388" s="27"/>
      <c r="B2388" s="27"/>
      <c r="C2388" s="27"/>
      <c r="D2388" s="27"/>
      <c r="E2388" s="27"/>
      <c r="F2388" s="27"/>
      <c r="G2388" s="27"/>
      <c r="H2388" s="27"/>
      <c r="I2388" s="27"/>
      <c r="J2388" s="27"/>
    </row>
    <row r="2389" spans="1:10" x14ac:dyDescent="0.25">
      <c r="A2389" s="27"/>
      <c r="B2389" s="27"/>
      <c r="C2389" s="27"/>
      <c r="D2389" s="27"/>
      <c r="E2389" s="27"/>
      <c r="F2389" s="27"/>
      <c r="G2389" s="27"/>
      <c r="H2389" s="27"/>
      <c r="I2389" s="27"/>
      <c r="J2389" s="27"/>
    </row>
    <row r="2390" spans="1:10" x14ac:dyDescent="0.25">
      <c r="A2390" s="27"/>
      <c r="B2390" s="27"/>
      <c r="C2390" s="27"/>
      <c r="D2390" s="27"/>
      <c r="E2390" s="27"/>
      <c r="F2390" s="27"/>
      <c r="G2390" s="27"/>
      <c r="H2390" s="27"/>
      <c r="I2390" s="27"/>
      <c r="J2390" s="27"/>
    </row>
    <row r="2391" spans="1:10" x14ac:dyDescent="0.25">
      <c r="A2391" s="27"/>
      <c r="B2391" s="27"/>
      <c r="C2391" s="27"/>
      <c r="D2391" s="27"/>
      <c r="E2391" s="27"/>
      <c r="F2391" s="27"/>
      <c r="G2391" s="27"/>
      <c r="H2391" s="27"/>
      <c r="I2391" s="27"/>
      <c r="J2391" s="27"/>
    </row>
    <row r="2392" spans="1:10" x14ac:dyDescent="0.25">
      <c r="A2392" s="27"/>
      <c r="B2392" s="27"/>
      <c r="C2392" s="27"/>
      <c r="D2392" s="27"/>
      <c r="E2392" s="27"/>
      <c r="F2392" s="27"/>
      <c r="G2392" s="27"/>
      <c r="H2392" s="27"/>
      <c r="I2392" s="27"/>
      <c r="J2392" s="27"/>
    </row>
    <row r="2393" spans="1:10" x14ac:dyDescent="0.25">
      <c r="A2393" s="27"/>
      <c r="B2393" s="27"/>
      <c r="C2393" s="27"/>
      <c r="D2393" s="27"/>
      <c r="E2393" s="27"/>
      <c r="F2393" s="27"/>
      <c r="G2393" s="27"/>
      <c r="H2393" s="27"/>
      <c r="I2393" s="27"/>
      <c r="J2393" s="27"/>
    </row>
    <row r="2394" spans="1:10" x14ac:dyDescent="0.25">
      <c r="A2394" s="27"/>
      <c r="B2394" s="27"/>
      <c r="C2394" s="27"/>
      <c r="D2394" s="27"/>
      <c r="E2394" s="27"/>
      <c r="F2394" s="27"/>
      <c r="G2394" s="27"/>
      <c r="H2394" s="27"/>
      <c r="I2394" s="27"/>
      <c r="J2394" s="27"/>
    </row>
    <row r="2395" spans="1:10" x14ac:dyDescent="0.25">
      <c r="A2395" s="27"/>
      <c r="B2395" s="27"/>
      <c r="C2395" s="27"/>
      <c r="D2395" s="27"/>
      <c r="E2395" s="27"/>
      <c r="F2395" s="27"/>
      <c r="G2395" s="27"/>
      <c r="H2395" s="27"/>
      <c r="I2395" s="27"/>
      <c r="J2395" s="27"/>
    </row>
    <row r="2396" spans="1:10" x14ac:dyDescent="0.25">
      <c r="A2396" s="27"/>
      <c r="B2396" s="27"/>
      <c r="C2396" s="27"/>
      <c r="D2396" s="27"/>
      <c r="E2396" s="27"/>
      <c r="F2396" s="27"/>
      <c r="G2396" s="27"/>
      <c r="H2396" s="27"/>
      <c r="I2396" s="27"/>
      <c r="J2396" s="27"/>
    </row>
    <row r="2397" spans="1:10" x14ac:dyDescent="0.25">
      <c r="A2397" s="27"/>
      <c r="B2397" s="27"/>
      <c r="C2397" s="27"/>
      <c r="D2397" s="27"/>
      <c r="E2397" s="27"/>
      <c r="F2397" s="27"/>
      <c r="G2397" s="27"/>
      <c r="H2397" s="27"/>
      <c r="I2397" s="27"/>
      <c r="J2397" s="27"/>
    </row>
    <row r="2398" spans="1:10" x14ac:dyDescent="0.25">
      <c r="A2398" s="27"/>
      <c r="B2398" s="27"/>
      <c r="C2398" s="27"/>
      <c r="D2398" s="27"/>
      <c r="E2398" s="27"/>
      <c r="F2398" s="27"/>
      <c r="G2398" s="27"/>
      <c r="H2398" s="27"/>
      <c r="I2398" s="27"/>
      <c r="J2398" s="27"/>
    </row>
    <row r="2399" spans="1:10" x14ac:dyDescent="0.25">
      <c r="A2399" s="27"/>
      <c r="B2399" s="27"/>
      <c r="C2399" s="27"/>
      <c r="D2399" s="27"/>
      <c r="E2399" s="27"/>
      <c r="F2399" s="27"/>
      <c r="G2399" s="27"/>
      <c r="H2399" s="27"/>
      <c r="I2399" s="27"/>
      <c r="J2399" s="27"/>
    </row>
    <row r="2400" spans="1:10" x14ac:dyDescent="0.25">
      <c r="A2400" s="27"/>
      <c r="B2400" s="27"/>
      <c r="C2400" s="27"/>
      <c r="D2400" s="27"/>
      <c r="E2400" s="27"/>
      <c r="F2400" s="27"/>
      <c r="G2400" s="27"/>
      <c r="H2400" s="27"/>
      <c r="I2400" s="27"/>
      <c r="J2400" s="27"/>
    </row>
    <row r="2401" spans="1:10" x14ac:dyDescent="0.25">
      <c r="A2401" s="27"/>
      <c r="B2401" s="27"/>
      <c r="C2401" s="27"/>
      <c r="D2401" s="27"/>
      <c r="E2401" s="27"/>
      <c r="F2401" s="27"/>
      <c r="G2401" s="27"/>
      <c r="H2401" s="27"/>
      <c r="I2401" s="27"/>
      <c r="J2401" s="27"/>
    </row>
    <row r="2402" spans="1:10" x14ac:dyDescent="0.25">
      <c r="A2402" s="27"/>
      <c r="B2402" s="27"/>
      <c r="C2402" s="27"/>
      <c r="D2402" s="27"/>
      <c r="E2402" s="27"/>
      <c r="F2402" s="27"/>
      <c r="G2402" s="27"/>
      <c r="H2402" s="27"/>
      <c r="I2402" s="27"/>
      <c r="J2402" s="27"/>
    </row>
    <row r="2403" spans="1:10" x14ac:dyDescent="0.25">
      <c r="A2403" s="27"/>
      <c r="B2403" s="27"/>
      <c r="C2403" s="27"/>
      <c r="D2403" s="27"/>
      <c r="E2403" s="27"/>
      <c r="F2403" s="27"/>
      <c r="G2403" s="27"/>
      <c r="H2403" s="27"/>
      <c r="I2403" s="27"/>
      <c r="J2403" s="27"/>
    </row>
    <row r="2404" spans="1:10" x14ac:dyDescent="0.25">
      <c r="A2404" s="27"/>
      <c r="B2404" s="27"/>
      <c r="C2404" s="27"/>
      <c r="D2404" s="27"/>
      <c r="E2404" s="27"/>
      <c r="F2404" s="27"/>
      <c r="G2404" s="27"/>
      <c r="H2404" s="27"/>
      <c r="I2404" s="27"/>
      <c r="J2404" s="27"/>
    </row>
    <row r="2405" spans="1:10" x14ac:dyDescent="0.25">
      <c r="A2405" s="27"/>
      <c r="B2405" s="27"/>
      <c r="C2405" s="27"/>
      <c r="D2405" s="27"/>
      <c r="E2405" s="27"/>
      <c r="F2405" s="27"/>
      <c r="G2405" s="27"/>
      <c r="H2405" s="27"/>
      <c r="I2405" s="27"/>
      <c r="J2405" s="27"/>
    </row>
    <row r="2406" spans="1:10" x14ac:dyDescent="0.25">
      <c r="A2406" s="27"/>
      <c r="B2406" s="27"/>
      <c r="C2406" s="27"/>
      <c r="D2406" s="27"/>
      <c r="E2406" s="27"/>
      <c r="F2406" s="27"/>
      <c r="G2406" s="27"/>
      <c r="H2406" s="27"/>
      <c r="I2406" s="27"/>
      <c r="J2406" s="27"/>
    </row>
    <row r="2407" spans="1:10" x14ac:dyDescent="0.25">
      <c r="A2407" s="27"/>
      <c r="B2407" s="27"/>
      <c r="C2407" s="27"/>
      <c r="D2407" s="27"/>
      <c r="E2407" s="27"/>
      <c r="F2407" s="27"/>
      <c r="G2407" s="27"/>
      <c r="H2407" s="27"/>
      <c r="I2407" s="27"/>
      <c r="J2407" s="27"/>
    </row>
    <row r="2408" spans="1:10" x14ac:dyDescent="0.25">
      <c r="A2408" s="27"/>
      <c r="B2408" s="27"/>
      <c r="C2408" s="27"/>
      <c r="D2408" s="27"/>
      <c r="E2408" s="27"/>
      <c r="F2408" s="27"/>
      <c r="G2408" s="27"/>
      <c r="H2408" s="27"/>
      <c r="I2408" s="27"/>
      <c r="J2408" s="27"/>
    </row>
    <row r="2409" spans="1:10" x14ac:dyDescent="0.25">
      <c r="A2409" s="27"/>
      <c r="B2409" s="27"/>
      <c r="C2409" s="27"/>
      <c r="D2409" s="27"/>
      <c r="E2409" s="27"/>
      <c r="F2409" s="27"/>
      <c r="G2409" s="27"/>
      <c r="H2409" s="27"/>
      <c r="I2409" s="27"/>
      <c r="J2409" s="27"/>
    </row>
    <row r="2410" spans="1:10" x14ac:dyDescent="0.25">
      <c r="A2410" s="27"/>
      <c r="B2410" s="27"/>
      <c r="C2410" s="27"/>
      <c r="D2410" s="27"/>
      <c r="E2410" s="27"/>
      <c r="F2410" s="27"/>
      <c r="G2410" s="27"/>
      <c r="H2410" s="27"/>
      <c r="I2410" s="27"/>
      <c r="J2410" s="27"/>
    </row>
    <row r="2411" spans="1:10" x14ac:dyDescent="0.25">
      <c r="A2411" s="27"/>
      <c r="B2411" s="27"/>
      <c r="C2411" s="27"/>
      <c r="D2411" s="27"/>
      <c r="E2411" s="27"/>
      <c r="F2411" s="27"/>
      <c r="G2411" s="27"/>
      <c r="H2411" s="27"/>
      <c r="I2411" s="27"/>
      <c r="J2411" s="27"/>
    </row>
    <row r="2412" spans="1:10" x14ac:dyDescent="0.25">
      <c r="A2412" s="27"/>
      <c r="B2412" s="27"/>
      <c r="C2412" s="27"/>
      <c r="D2412" s="27"/>
      <c r="E2412" s="27"/>
      <c r="F2412" s="27"/>
      <c r="G2412" s="27"/>
      <c r="H2412" s="27"/>
      <c r="I2412" s="27"/>
      <c r="J2412" s="27"/>
    </row>
    <row r="2413" spans="1:10" x14ac:dyDescent="0.25">
      <c r="A2413" s="27"/>
      <c r="B2413" s="27"/>
      <c r="C2413" s="27"/>
      <c r="D2413" s="27"/>
      <c r="E2413" s="27"/>
      <c r="F2413" s="27"/>
      <c r="G2413" s="27"/>
      <c r="H2413" s="27"/>
      <c r="I2413" s="27"/>
      <c r="J2413" s="27"/>
    </row>
    <row r="2414" spans="1:10" x14ac:dyDescent="0.25">
      <c r="A2414" s="27"/>
      <c r="B2414" s="27"/>
      <c r="C2414" s="27"/>
      <c r="D2414" s="27"/>
      <c r="E2414" s="27"/>
      <c r="F2414" s="27"/>
      <c r="G2414" s="27"/>
      <c r="H2414" s="27"/>
      <c r="I2414" s="27"/>
      <c r="J2414" s="27"/>
    </row>
    <row r="2415" spans="1:10" x14ac:dyDescent="0.25">
      <c r="A2415" s="27"/>
      <c r="B2415" s="27"/>
      <c r="C2415" s="27"/>
      <c r="D2415" s="27"/>
      <c r="E2415" s="27"/>
      <c r="F2415" s="27"/>
      <c r="G2415" s="27"/>
      <c r="H2415" s="27"/>
      <c r="I2415" s="27"/>
      <c r="J2415" s="27"/>
    </row>
    <row r="2416" spans="1:10" x14ac:dyDescent="0.25">
      <c r="A2416" s="27"/>
      <c r="B2416" s="27"/>
      <c r="C2416" s="27"/>
      <c r="D2416" s="27"/>
      <c r="E2416" s="27"/>
      <c r="F2416" s="27"/>
      <c r="G2416" s="27"/>
      <c r="H2416" s="27"/>
      <c r="I2416" s="27"/>
      <c r="J2416" s="27"/>
    </row>
    <row r="2417" spans="1:10" x14ac:dyDescent="0.25">
      <c r="A2417" s="27"/>
      <c r="B2417" s="27"/>
      <c r="C2417" s="27"/>
      <c r="D2417" s="27"/>
      <c r="E2417" s="27"/>
      <c r="F2417" s="27"/>
      <c r="G2417" s="27"/>
      <c r="H2417" s="27"/>
      <c r="I2417" s="27"/>
      <c r="J2417" s="27"/>
    </row>
    <row r="2418" spans="1:10" x14ac:dyDescent="0.25">
      <c r="A2418" s="27"/>
      <c r="B2418" s="27"/>
      <c r="C2418" s="27"/>
      <c r="D2418" s="27"/>
      <c r="E2418" s="27"/>
      <c r="F2418" s="27"/>
      <c r="G2418" s="27"/>
      <c r="H2418" s="27"/>
      <c r="I2418" s="27"/>
      <c r="J2418" s="27"/>
    </row>
    <row r="2419" spans="1:10" x14ac:dyDescent="0.25">
      <c r="A2419" s="27"/>
      <c r="B2419" s="27"/>
      <c r="C2419" s="27"/>
      <c r="D2419" s="27"/>
      <c r="E2419" s="27"/>
      <c r="F2419" s="27"/>
      <c r="G2419" s="27"/>
      <c r="H2419" s="27"/>
      <c r="I2419" s="27"/>
      <c r="J2419" s="27"/>
    </row>
    <row r="2420" spans="1:10" x14ac:dyDescent="0.25">
      <c r="A2420" s="27"/>
      <c r="B2420" s="27"/>
      <c r="C2420" s="27"/>
      <c r="D2420" s="27"/>
      <c r="E2420" s="27"/>
      <c r="F2420" s="27"/>
      <c r="G2420" s="27"/>
      <c r="H2420" s="27"/>
      <c r="I2420" s="27"/>
      <c r="J2420" s="27"/>
    </row>
    <row r="2421" spans="1:10" x14ac:dyDescent="0.25">
      <c r="A2421" s="27"/>
      <c r="B2421" s="27"/>
      <c r="C2421" s="27"/>
      <c r="D2421" s="27"/>
      <c r="E2421" s="27"/>
      <c r="F2421" s="27"/>
      <c r="G2421" s="27"/>
      <c r="H2421" s="27"/>
      <c r="I2421" s="27"/>
      <c r="J2421" s="27"/>
    </row>
    <row r="2422" spans="1:10" x14ac:dyDescent="0.25">
      <c r="A2422" s="27"/>
      <c r="B2422" s="27"/>
      <c r="C2422" s="27"/>
      <c r="D2422" s="27"/>
      <c r="E2422" s="27"/>
      <c r="F2422" s="27"/>
      <c r="G2422" s="27"/>
      <c r="H2422" s="27"/>
      <c r="I2422" s="27"/>
      <c r="J2422" s="27"/>
    </row>
    <row r="2423" spans="1:10" x14ac:dyDescent="0.25">
      <c r="A2423" s="27"/>
      <c r="B2423" s="27"/>
      <c r="C2423" s="27"/>
      <c r="D2423" s="27"/>
      <c r="E2423" s="27"/>
      <c r="F2423" s="27"/>
      <c r="G2423" s="27"/>
      <c r="H2423" s="27"/>
      <c r="I2423" s="27"/>
      <c r="J2423" s="27"/>
    </row>
    <row r="2424" spans="1:10" x14ac:dyDescent="0.25">
      <c r="A2424" s="27"/>
      <c r="B2424" s="27"/>
      <c r="C2424" s="27"/>
      <c r="D2424" s="27"/>
      <c r="E2424" s="27"/>
      <c r="F2424" s="27"/>
      <c r="G2424" s="27"/>
      <c r="H2424" s="27"/>
      <c r="I2424" s="27"/>
      <c r="J2424" s="27"/>
    </row>
    <row r="2425" spans="1:10" x14ac:dyDescent="0.25">
      <c r="A2425" s="27"/>
      <c r="B2425" s="27"/>
      <c r="C2425" s="27"/>
      <c r="D2425" s="27"/>
      <c r="E2425" s="27"/>
      <c r="F2425" s="27"/>
      <c r="G2425" s="27"/>
      <c r="H2425" s="27"/>
      <c r="I2425" s="27"/>
      <c r="J2425" s="27"/>
    </row>
    <row r="2426" spans="1:10" x14ac:dyDescent="0.25">
      <c r="A2426" s="27"/>
      <c r="B2426" s="27"/>
      <c r="C2426" s="27"/>
      <c r="D2426" s="27"/>
      <c r="E2426" s="27"/>
      <c r="F2426" s="27"/>
      <c r="G2426" s="27"/>
      <c r="H2426" s="27"/>
      <c r="I2426" s="27"/>
      <c r="J2426" s="27"/>
    </row>
    <row r="2427" spans="1:10" x14ac:dyDescent="0.25">
      <c r="A2427" s="27"/>
      <c r="B2427" s="27"/>
      <c r="C2427" s="27"/>
      <c r="D2427" s="27"/>
      <c r="E2427" s="27"/>
      <c r="F2427" s="27"/>
      <c r="G2427" s="27"/>
      <c r="H2427" s="27"/>
      <c r="I2427" s="27"/>
      <c r="J2427" s="27"/>
    </row>
    <row r="2428" spans="1:10" x14ac:dyDescent="0.25">
      <c r="A2428" s="27"/>
      <c r="B2428" s="27"/>
      <c r="C2428" s="27"/>
      <c r="D2428" s="27"/>
      <c r="E2428" s="27"/>
      <c r="F2428" s="27"/>
      <c r="G2428" s="27"/>
      <c r="H2428" s="27"/>
      <c r="I2428" s="27"/>
      <c r="J2428" s="27"/>
    </row>
    <row r="2429" spans="1:10" x14ac:dyDescent="0.25">
      <c r="A2429" s="27"/>
      <c r="B2429" s="27"/>
      <c r="C2429" s="27"/>
      <c r="D2429" s="27"/>
      <c r="E2429" s="27"/>
      <c r="F2429" s="27"/>
      <c r="G2429" s="27"/>
      <c r="H2429" s="27"/>
      <c r="I2429" s="27"/>
      <c r="J2429" s="27"/>
    </row>
    <row r="2430" spans="1:10" x14ac:dyDescent="0.25">
      <c r="A2430" s="27"/>
      <c r="B2430" s="27"/>
      <c r="C2430" s="27"/>
      <c r="D2430" s="27"/>
      <c r="E2430" s="27"/>
      <c r="F2430" s="27"/>
      <c r="G2430" s="27"/>
      <c r="H2430" s="27"/>
      <c r="I2430" s="27"/>
      <c r="J2430" s="27"/>
    </row>
    <row r="2431" spans="1:10" x14ac:dyDescent="0.25">
      <c r="A2431" s="27"/>
      <c r="B2431" s="27"/>
      <c r="C2431" s="27"/>
      <c r="D2431" s="27"/>
      <c r="E2431" s="27"/>
      <c r="F2431" s="27"/>
      <c r="G2431" s="27"/>
      <c r="H2431" s="27"/>
      <c r="I2431" s="27"/>
      <c r="J2431" s="27"/>
    </row>
    <row r="2432" spans="1:10" x14ac:dyDescent="0.25">
      <c r="A2432" s="27"/>
      <c r="B2432" s="27"/>
      <c r="C2432" s="27"/>
      <c r="D2432" s="27"/>
      <c r="E2432" s="27"/>
      <c r="F2432" s="27"/>
      <c r="G2432" s="27"/>
      <c r="H2432" s="27"/>
      <c r="I2432" s="27"/>
      <c r="J2432" s="27"/>
    </row>
    <row r="2433" spans="1:10" x14ac:dyDescent="0.25">
      <c r="A2433" s="27"/>
      <c r="B2433" s="27"/>
      <c r="C2433" s="27"/>
      <c r="D2433" s="27"/>
      <c r="E2433" s="27"/>
      <c r="F2433" s="27"/>
      <c r="G2433" s="27"/>
      <c r="H2433" s="27"/>
      <c r="I2433" s="27"/>
      <c r="J2433" s="27"/>
    </row>
    <row r="2434" spans="1:10" x14ac:dyDescent="0.25">
      <c r="A2434" s="27"/>
      <c r="B2434" s="27"/>
      <c r="C2434" s="27"/>
      <c r="D2434" s="27"/>
      <c r="E2434" s="27"/>
      <c r="F2434" s="27"/>
      <c r="G2434" s="27"/>
      <c r="H2434" s="27"/>
      <c r="I2434" s="27"/>
      <c r="J2434" s="27"/>
    </row>
    <row r="2435" spans="1:10" x14ac:dyDescent="0.25">
      <c r="A2435" s="27"/>
      <c r="B2435" s="27"/>
      <c r="C2435" s="27"/>
      <c r="D2435" s="27"/>
      <c r="E2435" s="27"/>
      <c r="F2435" s="27"/>
      <c r="G2435" s="27"/>
      <c r="H2435" s="27"/>
      <c r="I2435" s="27"/>
      <c r="J2435" s="27"/>
    </row>
    <row r="2436" spans="1:10" x14ac:dyDescent="0.25">
      <c r="A2436" s="27"/>
      <c r="B2436" s="27"/>
      <c r="C2436" s="27"/>
      <c r="D2436" s="27"/>
      <c r="E2436" s="27"/>
      <c r="F2436" s="27"/>
      <c r="G2436" s="27"/>
      <c r="H2436" s="27"/>
      <c r="I2436" s="27"/>
      <c r="J2436" s="27"/>
    </row>
    <row r="2437" spans="1:10" x14ac:dyDescent="0.25">
      <c r="A2437" s="27"/>
      <c r="B2437" s="27"/>
      <c r="C2437" s="27"/>
      <c r="D2437" s="27"/>
      <c r="E2437" s="27"/>
      <c r="F2437" s="27"/>
      <c r="G2437" s="27"/>
      <c r="H2437" s="27"/>
      <c r="I2437" s="27"/>
      <c r="J2437" s="27"/>
    </row>
    <row r="2438" spans="1:10" x14ac:dyDescent="0.25">
      <c r="A2438" s="27"/>
      <c r="B2438" s="27"/>
      <c r="C2438" s="27"/>
      <c r="D2438" s="27"/>
      <c r="E2438" s="27"/>
      <c r="F2438" s="27"/>
      <c r="G2438" s="27"/>
      <c r="H2438" s="27"/>
      <c r="I2438" s="27"/>
      <c r="J2438" s="27"/>
    </row>
    <row r="2439" spans="1:10" x14ac:dyDescent="0.25">
      <c r="A2439" s="27"/>
      <c r="B2439" s="27"/>
      <c r="C2439" s="27"/>
      <c r="D2439" s="27"/>
      <c r="E2439" s="27"/>
      <c r="F2439" s="27"/>
      <c r="G2439" s="27"/>
      <c r="H2439" s="27"/>
      <c r="I2439" s="27"/>
      <c r="J2439" s="27"/>
    </row>
    <row r="2440" spans="1:10" x14ac:dyDescent="0.25">
      <c r="A2440" s="27"/>
      <c r="B2440" s="27"/>
      <c r="C2440" s="27"/>
      <c r="D2440" s="27"/>
      <c r="E2440" s="27"/>
      <c r="F2440" s="27"/>
      <c r="G2440" s="27"/>
      <c r="H2440" s="27"/>
      <c r="I2440" s="27"/>
      <c r="J2440" s="27"/>
    </row>
    <row r="2441" spans="1:10" x14ac:dyDescent="0.25">
      <c r="A2441" s="27"/>
      <c r="B2441" s="27"/>
      <c r="C2441" s="27"/>
      <c r="D2441" s="27"/>
      <c r="E2441" s="27"/>
      <c r="F2441" s="27"/>
      <c r="G2441" s="27"/>
      <c r="H2441" s="27"/>
      <c r="I2441" s="27"/>
      <c r="J2441" s="27"/>
    </row>
    <row r="2442" spans="1:10" x14ac:dyDescent="0.25">
      <c r="A2442" s="27"/>
      <c r="B2442" s="27"/>
      <c r="C2442" s="27"/>
      <c r="D2442" s="27"/>
      <c r="E2442" s="27"/>
      <c r="F2442" s="27"/>
      <c r="G2442" s="27"/>
      <c r="H2442" s="27"/>
      <c r="I2442" s="27"/>
      <c r="J2442" s="27"/>
    </row>
    <row r="2443" spans="1:10" x14ac:dyDescent="0.25">
      <c r="A2443" s="27"/>
      <c r="B2443" s="27"/>
      <c r="C2443" s="27"/>
      <c r="D2443" s="27"/>
      <c r="E2443" s="27"/>
      <c r="F2443" s="27"/>
      <c r="G2443" s="27"/>
      <c r="H2443" s="27"/>
      <c r="I2443" s="27"/>
      <c r="J2443" s="27"/>
    </row>
    <row r="2444" spans="1:10" x14ac:dyDescent="0.25">
      <c r="A2444" s="27"/>
      <c r="B2444" s="27"/>
      <c r="C2444" s="27"/>
      <c r="D2444" s="27"/>
      <c r="E2444" s="27"/>
      <c r="F2444" s="27"/>
      <c r="G2444" s="27"/>
      <c r="H2444" s="27"/>
      <c r="I2444" s="27"/>
      <c r="J2444" s="27"/>
    </row>
    <row r="2445" spans="1:10" x14ac:dyDescent="0.25">
      <c r="A2445" s="27"/>
      <c r="B2445" s="27"/>
      <c r="C2445" s="27"/>
      <c r="D2445" s="27"/>
      <c r="E2445" s="27"/>
      <c r="F2445" s="27"/>
      <c r="G2445" s="27"/>
      <c r="H2445" s="27"/>
      <c r="I2445" s="27"/>
      <c r="J2445" s="27"/>
    </row>
    <row r="2446" spans="1:10" x14ac:dyDescent="0.25">
      <c r="A2446" s="27"/>
      <c r="B2446" s="27"/>
      <c r="C2446" s="27"/>
      <c r="D2446" s="27"/>
      <c r="E2446" s="27"/>
      <c r="F2446" s="27"/>
      <c r="G2446" s="27"/>
      <c r="H2446" s="27"/>
      <c r="I2446" s="27"/>
      <c r="J2446" s="27"/>
    </row>
    <row r="2447" spans="1:10" x14ac:dyDescent="0.25">
      <c r="A2447" s="27"/>
      <c r="B2447" s="27"/>
      <c r="C2447" s="27"/>
      <c r="D2447" s="27"/>
      <c r="E2447" s="27"/>
      <c r="F2447" s="27"/>
      <c r="G2447" s="27"/>
      <c r="H2447" s="27"/>
      <c r="I2447" s="27"/>
      <c r="J2447" s="27"/>
    </row>
    <row r="2448" spans="1:10" x14ac:dyDescent="0.25">
      <c r="A2448" s="27"/>
      <c r="B2448" s="27"/>
      <c r="C2448" s="27"/>
      <c r="D2448" s="27"/>
      <c r="E2448" s="27"/>
      <c r="F2448" s="27"/>
      <c r="G2448" s="27"/>
      <c r="H2448" s="27"/>
      <c r="I2448" s="27"/>
      <c r="J2448" s="27"/>
    </row>
    <row r="2449" spans="1:10" x14ac:dyDescent="0.25">
      <c r="A2449" s="27"/>
      <c r="B2449" s="27"/>
      <c r="C2449" s="27"/>
      <c r="D2449" s="27"/>
      <c r="E2449" s="27"/>
      <c r="F2449" s="27"/>
      <c r="G2449" s="27"/>
      <c r="H2449" s="27"/>
      <c r="I2449" s="27"/>
      <c r="J2449" s="27"/>
    </row>
    <row r="2450" spans="1:10" x14ac:dyDescent="0.25">
      <c r="A2450" s="27"/>
      <c r="B2450" s="27"/>
      <c r="C2450" s="27"/>
      <c r="D2450" s="27"/>
      <c r="E2450" s="27"/>
      <c r="F2450" s="27"/>
      <c r="G2450" s="27"/>
      <c r="H2450" s="27"/>
      <c r="I2450" s="27"/>
      <c r="J2450" s="27"/>
    </row>
    <row r="2451" spans="1:10" x14ac:dyDescent="0.25">
      <c r="A2451" s="27"/>
      <c r="B2451" s="27"/>
      <c r="C2451" s="27"/>
      <c r="D2451" s="27"/>
      <c r="E2451" s="27"/>
      <c r="F2451" s="27"/>
      <c r="G2451" s="27"/>
      <c r="H2451" s="27"/>
      <c r="I2451" s="27"/>
      <c r="J2451" s="27"/>
    </row>
    <row r="2452" spans="1:10" x14ac:dyDescent="0.25">
      <c r="A2452" s="27"/>
      <c r="B2452" s="27"/>
      <c r="C2452" s="27"/>
      <c r="D2452" s="27"/>
      <c r="E2452" s="27"/>
      <c r="F2452" s="27"/>
      <c r="G2452" s="27"/>
      <c r="H2452" s="27"/>
      <c r="I2452" s="27"/>
      <c r="J2452" s="27"/>
    </row>
    <row r="2453" spans="1:10" x14ac:dyDescent="0.25">
      <c r="A2453" s="27"/>
      <c r="B2453" s="27"/>
      <c r="C2453" s="27"/>
      <c r="D2453" s="27"/>
      <c r="E2453" s="27"/>
      <c r="F2453" s="27"/>
      <c r="G2453" s="27"/>
      <c r="H2453" s="27"/>
      <c r="I2453" s="27"/>
      <c r="J2453" s="27"/>
    </row>
    <row r="2454" spans="1:10" x14ac:dyDescent="0.25">
      <c r="A2454" s="27"/>
      <c r="B2454" s="27"/>
      <c r="C2454" s="27"/>
      <c r="D2454" s="27"/>
      <c r="E2454" s="27"/>
      <c r="F2454" s="27"/>
      <c r="G2454" s="27"/>
      <c r="H2454" s="27"/>
      <c r="I2454" s="27"/>
      <c r="J2454" s="27"/>
    </row>
    <row r="2455" spans="1:10" x14ac:dyDescent="0.25">
      <c r="A2455" s="27"/>
      <c r="B2455" s="27"/>
      <c r="C2455" s="27"/>
      <c r="D2455" s="27"/>
      <c r="E2455" s="27"/>
      <c r="F2455" s="27"/>
      <c r="G2455" s="27"/>
      <c r="H2455" s="27"/>
      <c r="I2455" s="27"/>
      <c r="J2455" s="27"/>
    </row>
    <row r="2456" spans="1:10" x14ac:dyDescent="0.25">
      <c r="A2456" s="27"/>
      <c r="B2456" s="27"/>
      <c r="C2456" s="27"/>
      <c r="D2456" s="27"/>
      <c r="E2456" s="27"/>
      <c r="F2456" s="27"/>
      <c r="G2456" s="27"/>
      <c r="H2456" s="27"/>
      <c r="I2456" s="27"/>
      <c r="J2456" s="27"/>
    </row>
    <row r="2457" spans="1:10" x14ac:dyDescent="0.25">
      <c r="A2457" s="27"/>
      <c r="B2457" s="27"/>
      <c r="C2457" s="27"/>
      <c r="D2457" s="27"/>
      <c r="E2457" s="27"/>
      <c r="F2457" s="27"/>
      <c r="G2457" s="27"/>
      <c r="H2457" s="27"/>
      <c r="I2457" s="27"/>
      <c r="J2457" s="27"/>
    </row>
    <row r="2458" spans="1:10" x14ac:dyDescent="0.25">
      <c r="A2458" s="27"/>
      <c r="B2458" s="27"/>
      <c r="C2458" s="27"/>
      <c r="D2458" s="27"/>
      <c r="E2458" s="27"/>
      <c r="F2458" s="27"/>
      <c r="G2458" s="27"/>
      <c r="H2458" s="27"/>
      <c r="I2458" s="27"/>
      <c r="J2458" s="27"/>
    </row>
    <row r="2459" spans="1:10" x14ac:dyDescent="0.25">
      <c r="A2459" s="27"/>
      <c r="B2459" s="27"/>
      <c r="C2459" s="27"/>
      <c r="D2459" s="27"/>
      <c r="E2459" s="27"/>
      <c r="F2459" s="27"/>
      <c r="G2459" s="27"/>
      <c r="H2459" s="27"/>
      <c r="I2459" s="27"/>
      <c r="J2459" s="27"/>
    </row>
    <row r="2460" spans="1:10" x14ac:dyDescent="0.25">
      <c r="A2460" s="27"/>
      <c r="B2460" s="27"/>
      <c r="C2460" s="27"/>
      <c r="D2460" s="27"/>
      <c r="E2460" s="27"/>
      <c r="F2460" s="27"/>
      <c r="G2460" s="27"/>
      <c r="H2460" s="27"/>
      <c r="I2460" s="27"/>
      <c r="J2460" s="27"/>
    </row>
    <row r="2461" spans="1:10" x14ac:dyDescent="0.25">
      <c r="A2461" s="27"/>
      <c r="B2461" s="27"/>
      <c r="C2461" s="27"/>
      <c r="D2461" s="27"/>
      <c r="E2461" s="27"/>
      <c r="F2461" s="27"/>
      <c r="G2461" s="27"/>
      <c r="H2461" s="27"/>
      <c r="I2461" s="27"/>
      <c r="J2461" s="27"/>
    </row>
    <row r="2462" spans="1:10" x14ac:dyDescent="0.25">
      <c r="A2462" s="27"/>
      <c r="B2462" s="27"/>
      <c r="C2462" s="27"/>
      <c r="D2462" s="27"/>
      <c r="E2462" s="27"/>
      <c r="F2462" s="27"/>
      <c r="G2462" s="27"/>
      <c r="H2462" s="27"/>
      <c r="I2462" s="27"/>
      <c r="J2462" s="27"/>
    </row>
    <row r="2463" spans="1:10" x14ac:dyDescent="0.25">
      <c r="A2463" s="27"/>
      <c r="B2463" s="27"/>
      <c r="C2463" s="27"/>
      <c r="D2463" s="27"/>
      <c r="E2463" s="27"/>
      <c r="F2463" s="27"/>
      <c r="G2463" s="27"/>
      <c r="H2463" s="27"/>
      <c r="I2463" s="27"/>
      <c r="J2463" s="27"/>
    </row>
    <row r="2464" spans="1:10" x14ac:dyDescent="0.25">
      <c r="A2464" s="27"/>
      <c r="B2464" s="27"/>
      <c r="C2464" s="27"/>
      <c r="D2464" s="27"/>
      <c r="E2464" s="27"/>
      <c r="F2464" s="27"/>
      <c r="G2464" s="27"/>
      <c r="H2464" s="27"/>
      <c r="I2464" s="27"/>
      <c r="J2464" s="27"/>
    </row>
    <row r="2465" spans="1:10" x14ac:dyDescent="0.25">
      <c r="A2465" s="27"/>
      <c r="B2465" s="27"/>
      <c r="C2465" s="27"/>
      <c r="D2465" s="27"/>
      <c r="E2465" s="27"/>
      <c r="F2465" s="27"/>
      <c r="G2465" s="27"/>
      <c r="H2465" s="27"/>
      <c r="I2465" s="27"/>
      <c r="J2465" s="27"/>
    </row>
    <row r="2466" spans="1:10" x14ac:dyDescent="0.25">
      <c r="A2466" s="27"/>
      <c r="B2466" s="27"/>
      <c r="C2466" s="27"/>
      <c r="D2466" s="27"/>
      <c r="E2466" s="27"/>
      <c r="F2466" s="27"/>
      <c r="G2466" s="27"/>
      <c r="H2466" s="27"/>
      <c r="I2466" s="27"/>
      <c r="J2466" s="27"/>
    </row>
    <row r="2467" spans="1:10" x14ac:dyDescent="0.25">
      <c r="A2467" s="27"/>
      <c r="B2467" s="27"/>
      <c r="C2467" s="27"/>
      <c r="D2467" s="27"/>
      <c r="E2467" s="27"/>
      <c r="F2467" s="27"/>
      <c r="G2467" s="27"/>
      <c r="H2467" s="27"/>
      <c r="I2467" s="27"/>
      <c r="J2467" s="27"/>
    </row>
    <row r="2468" spans="1:10" x14ac:dyDescent="0.25">
      <c r="A2468" s="27"/>
      <c r="B2468" s="27"/>
      <c r="C2468" s="27"/>
      <c r="D2468" s="27"/>
      <c r="E2468" s="27"/>
      <c r="F2468" s="27"/>
      <c r="G2468" s="27"/>
      <c r="H2468" s="27"/>
      <c r="I2468" s="27"/>
      <c r="J2468" s="27"/>
    </row>
    <row r="2469" spans="1:10" x14ac:dyDescent="0.25">
      <c r="A2469" s="27"/>
      <c r="B2469" s="27"/>
      <c r="C2469" s="27"/>
      <c r="D2469" s="27"/>
      <c r="E2469" s="27"/>
      <c r="F2469" s="27"/>
      <c r="G2469" s="27"/>
      <c r="H2469" s="27"/>
      <c r="I2469" s="27"/>
      <c r="J2469" s="27"/>
    </row>
    <row r="2470" spans="1:10" x14ac:dyDescent="0.25">
      <c r="A2470" s="27"/>
      <c r="B2470" s="27"/>
      <c r="C2470" s="27"/>
      <c r="D2470" s="27"/>
      <c r="E2470" s="27"/>
      <c r="F2470" s="27"/>
      <c r="G2470" s="27"/>
      <c r="H2470" s="27"/>
      <c r="I2470" s="27"/>
      <c r="J2470" s="27"/>
    </row>
    <row r="2471" spans="1:10" x14ac:dyDescent="0.25">
      <c r="A2471" s="27"/>
      <c r="B2471" s="27"/>
      <c r="C2471" s="27"/>
      <c r="D2471" s="27"/>
      <c r="E2471" s="27"/>
      <c r="F2471" s="27"/>
      <c r="G2471" s="27"/>
      <c r="H2471" s="27"/>
      <c r="I2471" s="27"/>
      <c r="J2471" s="27"/>
    </row>
    <row r="2472" spans="1:10" x14ac:dyDescent="0.25">
      <c r="A2472" s="27"/>
      <c r="B2472" s="27"/>
      <c r="C2472" s="27"/>
      <c r="D2472" s="27"/>
      <c r="E2472" s="27"/>
      <c r="F2472" s="27"/>
      <c r="G2472" s="27"/>
      <c r="H2472" s="27"/>
      <c r="I2472" s="27"/>
      <c r="J2472" s="27"/>
    </row>
    <row r="2473" spans="1:10" x14ac:dyDescent="0.25">
      <c r="A2473" s="27"/>
      <c r="B2473" s="27"/>
      <c r="C2473" s="27"/>
      <c r="D2473" s="27"/>
      <c r="E2473" s="27"/>
      <c r="F2473" s="27"/>
      <c r="G2473" s="27"/>
      <c r="H2473" s="27"/>
      <c r="I2473" s="27"/>
      <c r="J2473" s="27"/>
    </row>
    <row r="2474" spans="1:10" x14ac:dyDescent="0.25">
      <c r="A2474" s="27"/>
      <c r="B2474" s="27"/>
      <c r="C2474" s="27"/>
      <c r="D2474" s="27"/>
      <c r="E2474" s="27"/>
      <c r="F2474" s="27"/>
      <c r="G2474" s="27"/>
      <c r="H2474" s="27"/>
      <c r="I2474" s="27"/>
      <c r="J2474" s="27"/>
    </row>
    <row r="2475" spans="1:10" x14ac:dyDescent="0.25">
      <c r="A2475" s="27"/>
      <c r="B2475" s="27"/>
      <c r="C2475" s="27"/>
      <c r="D2475" s="27"/>
      <c r="E2475" s="27"/>
      <c r="F2475" s="27"/>
      <c r="G2475" s="27"/>
      <c r="H2475" s="27"/>
      <c r="I2475" s="27"/>
      <c r="J2475" s="27"/>
    </row>
    <row r="2476" spans="1:10" x14ac:dyDescent="0.25">
      <c r="A2476" s="27"/>
      <c r="B2476" s="27"/>
      <c r="C2476" s="27"/>
      <c r="D2476" s="27"/>
      <c r="E2476" s="27"/>
      <c r="F2476" s="27"/>
      <c r="G2476" s="27"/>
      <c r="H2476" s="27"/>
      <c r="I2476" s="27"/>
      <c r="J2476" s="27"/>
    </row>
    <row r="2477" spans="1:10" x14ac:dyDescent="0.25">
      <c r="A2477" s="27"/>
      <c r="B2477" s="27"/>
      <c r="C2477" s="27"/>
      <c r="D2477" s="27"/>
      <c r="E2477" s="27"/>
      <c r="F2477" s="27"/>
      <c r="G2477" s="27"/>
      <c r="H2477" s="27"/>
      <c r="I2477" s="27"/>
      <c r="J2477" s="27"/>
    </row>
    <row r="2478" spans="1:10" x14ac:dyDescent="0.25">
      <c r="A2478" s="27"/>
      <c r="B2478" s="27"/>
      <c r="C2478" s="27"/>
      <c r="D2478" s="27"/>
      <c r="E2478" s="27"/>
      <c r="F2478" s="27"/>
      <c r="G2478" s="27"/>
      <c r="H2478" s="27"/>
      <c r="I2478" s="27"/>
      <c r="J2478" s="27"/>
    </row>
    <row r="2479" spans="1:10" x14ac:dyDescent="0.25">
      <c r="A2479" s="27"/>
      <c r="B2479" s="27"/>
      <c r="C2479" s="27"/>
      <c r="D2479" s="27"/>
      <c r="E2479" s="27"/>
      <c r="F2479" s="27"/>
      <c r="G2479" s="27"/>
      <c r="H2479" s="27"/>
      <c r="I2479" s="27"/>
      <c r="J2479" s="27"/>
    </row>
    <row r="2480" spans="1:10" x14ac:dyDescent="0.25">
      <c r="A2480" s="27"/>
      <c r="B2480" s="27"/>
      <c r="C2480" s="27"/>
      <c r="D2480" s="27"/>
      <c r="E2480" s="27"/>
      <c r="F2480" s="27"/>
      <c r="G2480" s="27"/>
      <c r="H2480" s="27"/>
      <c r="I2480" s="27"/>
      <c r="J2480" s="27"/>
    </row>
    <row r="2481" spans="1:10" x14ac:dyDescent="0.25">
      <c r="A2481" s="27"/>
      <c r="B2481" s="27"/>
      <c r="C2481" s="27"/>
      <c r="D2481" s="27"/>
      <c r="E2481" s="27"/>
      <c r="F2481" s="27"/>
      <c r="G2481" s="27"/>
      <c r="H2481" s="27"/>
      <c r="I2481" s="27"/>
      <c r="J2481" s="27"/>
    </row>
    <row r="2482" spans="1:10" x14ac:dyDescent="0.25">
      <c r="A2482" s="27"/>
      <c r="B2482" s="27"/>
      <c r="C2482" s="27"/>
      <c r="D2482" s="27"/>
      <c r="E2482" s="27"/>
      <c r="F2482" s="27"/>
      <c r="G2482" s="27"/>
      <c r="H2482" s="27"/>
      <c r="I2482" s="27"/>
      <c r="J2482" s="27"/>
    </row>
    <row r="2483" spans="1:10" x14ac:dyDescent="0.25">
      <c r="A2483" s="27"/>
      <c r="B2483" s="27"/>
      <c r="C2483" s="27"/>
      <c r="D2483" s="27"/>
      <c r="E2483" s="27"/>
      <c r="F2483" s="27"/>
      <c r="G2483" s="27"/>
      <c r="H2483" s="27"/>
      <c r="I2483" s="27"/>
      <c r="J2483" s="27"/>
    </row>
    <row r="2484" spans="1:10" x14ac:dyDescent="0.25">
      <c r="A2484" s="27"/>
      <c r="B2484" s="27"/>
      <c r="C2484" s="27"/>
      <c r="D2484" s="27"/>
      <c r="E2484" s="27"/>
      <c r="F2484" s="27"/>
      <c r="G2484" s="27"/>
      <c r="H2484" s="27"/>
      <c r="I2484" s="27"/>
      <c r="J2484" s="27"/>
    </row>
    <row r="2485" spans="1:10" x14ac:dyDescent="0.25">
      <c r="A2485" s="27"/>
      <c r="B2485" s="27"/>
      <c r="C2485" s="27"/>
      <c r="D2485" s="27"/>
      <c r="E2485" s="27"/>
      <c r="F2485" s="27"/>
      <c r="G2485" s="27"/>
      <c r="H2485" s="27"/>
      <c r="I2485" s="27"/>
      <c r="J2485" s="27"/>
    </row>
    <row r="2486" spans="1:10" x14ac:dyDescent="0.25">
      <c r="A2486" s="27"/>
      <c r="B2486" s="27"/>
      <c r="C2486" s="27"/>
      <c r="D2486" s="27"/>
      <c r="E2486" s="27"/>
      <c r="F2486" s="27"/>
      <c r="G2486" s="27"/>
      <c r="H2486" s="27"/>
      <c r="I2486" s="27"/>
      <c r="J2486" s="27"/>
    </row>
    <row r="2487" spans="1:10" x14ac:dyDescent="0.25">
      <c r="A2487" s="27"/>
      <c r="B2487" s="27"/>
      <c r="C2487" s="27"/>
      <c r="D2487" s="27"/>
      <c r="E2487" s="27"/>
      <c r="F2487" s="27"/>
      <c r="G2487" s="27"/>
      <c r="H2487" s="27"/>
      <c r="I2487" s="27"/>
      <c r="J2487" s="27"/>
    </row>
    <row r="2488" spans="1:10" x14ac:dyDescent="0.25">
      <c r="A2488" s="27"/>
      <c r="B2488" s="27"/>
      <c r="C2488" s="27"/>
      <c r="D2488" s="27"/>
      <c r="E2488" s="27"/>
      <c r="F2488" s="27"/>
      <c r="G2488" s="27"/>
      <c r="H2488" s="27"/>
      <c r="I2488" s="27"/>
      <c r="J2488" s="27"/>
    </row>
    <row r="2489" spans="1:10" x14ac:dyDescent="0.25">
      <c r="A2489" s="27"/>
      <c r="B2489" s="27"/>
      <c r="C2489" s="27"/>
      <c r="D2489" s="27"/>
      <c r="E2489" s="27"/>
      <c r="F2489" s="27"/>
      <c r="G2489" s="27"/>
      <c r="H2489" s="27"/>
      <c r="I2489" s="27"/>
      <c r="J2489" s="27"/>
    </row>
    <row r="2490" spans="1:10" x14ac:dyDescent="0.25">
      <c r="A2490" s="27"/>
      <c r="B2490" s="27"/>
      <c r="C2490" s="27"/>
      <c r="D2490" s="27"/>
      <c r="E2490" s="27"/>
      <c r="F2490" s="27"/>
      <c r="G2490" s="27"/>
      <c r="H2490" s="27"/>
      <c r="I2490" s="27"/>
      <c r="J2490" s="27"/>
    </row>
    <row r="2491" spans="1:10" x14ac:dyDescent="0.25">
      <c r="A2491" s="27"/>
      <c r="B2491" s="27"/>
      <c r="C2491" s="27"/>
      <c r="D2491" s="27"/>
      <c r="E2491" s="27"/>
      <c r="F2491" s="27"/>
      <c r="G2491" s="27"/>
      <c r="H2491" s="27"/>
      <c r="I2491" s="27"/>
      <c r="J2491" s="27"/>
    </row>
    <row r="2492" spans="1:10" x14ac:dyDescent="0.25">
      <c r="A2492" s="27"/>
      <c r="B2492" s="27"/>
      <c r="C2492" s="27"/>
      <c r="D2492" s="27"/>
      <c r="E2492" s="27"/>
      <c r="F2492" s="27"/>
      <c r="G2492" s="27"/>
      <c r="H2492" s="27"/>
      <c r="I2492" s="27"/>
      <c r="J2492" s="27"/>
    </row>
    <row r="2493" spans="1:10" x14ac:dyDescent="0.25">
      <c r="A2493" s="27"/>
      <c r="B2493" s="27"/>
      <c r="C2493" s="27"/>
      <c r="D2493" s="27"/>
      <c r="E2493" s="27"/>
      <c r="F2493" s="27"/>
      <c r="G2493" s="27"/>
      <c r="H2493" s="27"/>
      <c r="I2493" s="27"/>
      <c r="J2493" s="27"/>
    </row>
    <row r="2494" spans="1:10" x14ac:dyDescent="0.25">
      <c r="A2494" s="27"/>
      <c r="B2494" s="27"/>
      <c r="C2494" s="27"/>
      <c r="D2494" s="27"/>
      <c r="E2494" s="27"/>
      <c r="F2494" s="27"/>
      <c r="G2494" s="27"/>
      <c r="H2494" s="27"/>
      <c r="I2494" s="27"/>
      <c r="J2494" s="27"/>
    </row>
    <row r="2495" spans="1:10" x14ac:dyDescent="0.25">
      <c r="A2495" s="27"/>
      <c r="B2495" s="27"/>
      <c r="C2495" s="27"/>
      <c r="D2495" s="27"/>
      <c r="E2495" s="27"/>
      <c r="F2495" s="27"/>
      <c r="G2495" s="27"/>
      <c r="H2495" s="27"/>
      <c r="I2495" s="27"/>
      <c r="J2495" s="27"/>
    </row>
    <row r="2496" spans="1:10" x14ac:dyDescent="0.25">
      <c r="A2496" s="27"/>
      <c r="B2496" s="27"/>
      <c r="C2496" s="27"/>
      <c r="D2496" s="27"/>
      <c r="E2496" s="27"/>
      <c r="F2496" s="27"/>
      <c r="G2496" s="27"/>
      <c r="H2496" s="27"/>
      <c r="I2496" s="27"/>
      <c r="J2496" s="27"/>
    </row>
    <row r="2497" spans="1:10" x14ac:dyDescent="0.25">
      <c r="A2497" s="27"/>
      <c r="B2497" s="27"/>
      <c r="C2497" s="27"/>
      <c r="D2497" s="27"/>
      <c r="E2497" s="27"/>
      <c r="F2497" s="27"/>
      <c r="G2497" s="27"/>
      <c r="H2497" s="27"/>
      <c r="I2497" s="27"/>
      <c r="J2497" s="27"/>
    </row>
    <row r="2498" spans="1:10" x14ac:dyDescent="0.25">
      <c r="A2498" s="27"/>
      <c r="B2498" s="27"/>
      <c r="C2498" s="27"/>
      <c r="D2498" s="27"/>
      <c r="E2498" s="27"/>
      <c r="F2498" s="27"/>
      <c r="G2498" s="27"/>
      <c r="H2498" s="27"/>
      <c r="I2498" s="27"/>
      <c r="J2498" s="27"/>
    </row>
    <row r="2499" spans="1:10" x14ac:dyDescent="0.25">
      <c r="A2499" s="27"/>
      <c r="B2499" s="27"/>
      <c r="C2499" s="27"/>
      <c r="D2499" s="27"/>
      <c r="E2499" s="27"/>
      <c r="F2499" s="27"/>
      <c r="G2499" s="27"/>
      <c r="H2499" s="27"/>
      <c r="I2499" s="27"/>
      <c r="J2499" s="27"/>
    </row>
    <row r="2500" spans="1:10" x14ac:dyDescent="0.25">
      <c r="A2500" s="27"/>
      <c r="B2500" s="27"/>
      <c r="C2500" s="27"/>
      <c r="D2500" s="27"/>
      <c r="E2500" s="27"/>
      <c r="F2500" s="27"/>
      <c r="G2500" s="27"/>
      <c r="H2500" s="27"/>
      <c r="I2500" s="27"/>
      <c r="J2500" s="27"/>
    </row>
    <row r="2501" spans="1:10" x14ac:dyDescent="0.25">
      <c r="A2501" s="27"/>
      <c r="B2501" s="27"/>
      <c r="C2501" s="27"/>
      <c r="D2501" s="27"/>
      <c r="E2501" s="27"/>
      <c r="F2501" s="27"/>
      <c r="G2501" s="27"/>
      <c r="H2501" s="27"/>
      <c r="I2501" s="27"/>
      <c r="J2501" s="27"/>
    </row>
    <row r="2502" spans="1:10" x14ac:dyDescent="0.25">
      <c r="A2502" s="27"/>
      <c r="B2502" s="27"/>
      <c r="C2502" s="27"/>
      <c r="D2502" s="27"/>
      <c r="E2502" s="27"/>
      <c r="F2502" s="27"/>
      <c r="G2502" s="27"/>
      <c r="H2502" s="27"/>
      <c r="I2502" s="27"/>
      <c r="J2502" s="27"/>
    </row>
    <row r="2503" spans="1:10" x14ac:dyDescent="0.25">
      <c r="A2503" s="27"/>
      <c r="B2503" s="27"/>
      <c r="C2503" s="27"/>
      <c r="D2503" s="27"/>
      <c r="E2503" s="27"/>
      <c r="F2503" s="27"/>
      <c r="G2503" s="27"/>
      <c r="H2503" s="27"/>
      <c r="I2503" s="27"/>
      <c r="J2503" s="27"/>
    </row>
    <row r="2504" spans="1:10" x14ac:dyDescent="0.25">
      <c r="A2504" s="27"/>
      <c r="B2504" s="27"/>
      <c r="C2504" s="27"/>
      <c r="D2504" s="27"/>
      <c r="E2504" s="27"/>
      <c r="F2504" s="27"/>
      <c r="G2504" s="27"/>
      <c r="H2504" s="27"/>
      <c r="I2504" s="27"/>
      <c r="J2504" s="27"/>
    </row>
    <row r="2505" spans="1:10" x14ac:dyDescent="0.25">
      <c r="A2505" s="27"/>
      <c r="B2505" s="27"/>
      <c r="C2505" s="27"/>
      <c r="D2505" s="27"/>
      <c r="E2505" s="27"/>
      <c r="F2505" s="27"/>
      <c r="G2505" s="27"/>
      <c r="H2505" s="27"/>
      <c r="I2505" s="27"/>
      <c r="J2505" s="27"/>
    </row>
    <row r="2506" spans="1:10" x14ac:dyDescent="0.25">
      <c r="A2506" s="27"/>
      <c r="B2506" s="27"/>
      <c r="C2506" s="27"/>
      <c r="D2506" s="27"/>
      <c r="E2506" s="27"/>
      <c r="F2506" s="27"/>
      <c r="G2506" s="27"/>
      <c r="H2506" s="27"/>
      <c r="I2506" s="27"/>
      <c r="J2506" s="27"/>
    </row>
    <row r="2507" spans="1:10" x14ac:dyDescent="0.25">
      <c r="A2507" s="27"/>
      <c r="B2507" s="27"/>
      <c r="C2507" s="27"/>
      <c r="D2507" s="27"/>
      <c r="E2507" s="27"/>
      <c r="F2507" s="27"/>
      <c r="G2507" s="27"/>
      <c r="H2507" s="27"/>
      <c r="I2507" s="27"/>
      <c r="J2507" s="27"/>
    </row>
    <row r="2508" spans="1:10" x14ac:dyDescent="0.25">
      <c r="A2508" s="27"/>
      <c r="B2508" s="27"/>
      <c r="C2508" s="27"/>
      <c r="D2508" s="27"/>
      <c r="E2508" s="27"/>
      <c r="F2508" s="27"/>
      <c r="G2508" s="27"/>
      <c r="H2508" s="27"/>
      <c r="I2508" s="27"/>
      <c r="J2508" s="27"/>
    </row>
    <row r="2509" spans="1:10" x14ac:dyDescent="0.25">
      <c r="A2509" s="27"/>
      <c r="B2509" s="27"/>
      <c r="C2509" s="27"/>
      <c r="D2509" s="27"/>
      <c r="E2509" s="27"/>
      <c r="F2509" s="27"/>
      <c r="G2509" s="27"/>
      <c r="H2509" s="27"/>
      <c r="I2509" s="27"/>
      <c r="J2509" s="27"/>
    </row>
    <row r="2510" spans="1:10" x14ac:dyDescent="0.25">
      <c r="A2510" s="27"/>
      <c r="B2510" s="27"/>
      <c r="C2510" s="27"/>
      <c r="D2510" s="27"/>
      <c r="E2510" s="27"/>
      <c r="F2510" s="27"/>
      <c r="G2510" s="27"/>
      <c r="H2510" s="27"/>
      <c r="I2510" s="27"/>
      <c r="J2510" s="27"/>
    </row>
    <row r="2511" spans="1:10" x14ac:dyDescent="0.25">
      <c r="A2511" s="27"/>
      <c r="B2511" s="27"/>
      <c r="C2511" s="27"/>
      <c r="D2511" s="27"/>
      <c r="E2511" s="27"/>
      <c r="F2511" s="27"/>
      <c r="G2511" s="27"/>
      <c r="H2511" s="27"/>
      <c r="I2511" s="27"/>
      <c r="J2511" s="27"/>
    </row>
    <row r="2512" spans="1:10" x14ac:dyDescent="0.25">
      <c r="A2512" s="27"/>
      <c r="B2512" s="27"/>
      <c r="C2512" s="27"/>
      <c r="D2512" s="27"/>
      <c r="E2512" s="27"/>
      <c r="F2512" s="27"/>
      <c r="G2512" s="27"/>
      <c r="H2512" s="27"/>
      <c r="I2512" s="27"/>
      <c r="J2512" s="27"/>
    </row>
    <row r="2513" spans="1:10" x14ac:dyDescent="0.25">
      <c r="A2513" s="27"/>
      <c r="B2513" s="27"/>
      <c r="C2513" s="27"/>
      <c r="D2513" s="27"/>
      <c r="E2513" s="27"/>
      <c r="F2513" s="27"/>
      <c r="G2513" s="27"/>
      <c r="H2513" s="27"/>
      <c r="I2513" s="27"/>
      <c r="J2513" s="27"/>
    </row>
    <row r="2514" spans="1:10" x14ac:dyDescent="0.25">
      <c r="A2514" s="27"/>
      <c r="B2514" s="27"/>
      <c r="C2514" s="27"/>
      <c r="D2514" s="27"/>
      <c r="E2514" s="27"/>
      <c r="F2514" s="27"/>
      <c r="G2514" s="27"/>
      <c r="H2514" s="27"/>
      <c r="I2514" s="27"/>
      <c r="J2514" s="27"/>
    </row>
    <row r="2515" spans="1:10" x14ac:dyDescent="0.25">
      <c r="A2515" s="27"/>
      <c r="B2515" s="27"/>
      <c r="C2515" s="27"/>
      <c r="D2515" s="27"/>
      <c r="E2515" s="27"/>
      <c r="F2515" s="27"/>
      <c r="G2515" s="27"/>
      <c r="H2515" s="27"/>
      <c r="I2515" s="27"/>
      <c r="J2515" s="27"/>
    </row>
    <row r="2516" spans="1:10" x14ac:dyDescent="0.25">
      <c r="A2516" s="27"/>
      <c r="B2516" s="27"/>
      <c r="C2516" s="27"/>
      <c r="D2516" s="27"/>
      <c r="E2516" s="27"/>
      <c r="F2516" s="27"/>
      <c r="G2516" s="27"/>
      <c r="H2516" s="27"/>
      <c r="I2516" s="27"/>
      <c r="J2516" s="27"/>
    </row>
    <row r="2517" spans="1:10" x14ac:dyDescent="0.25">
      <c r="A2517" s="27"/>
      <c r="B2517" s="27"/>
      <c r="C2517" s="27"/>
      <c r="D2517" s="27"/>
      <c r="E2517" s="27"/>
      <c r="F2517" s="27"/>
      <c r="G2517" s="27"/>
      <c r="H2517" s="27"/>
      <c r="I2517" s="27"/>
      <c r="J2517" s="27"/>
    </row>
    <row r="2518" spans="1:10" x14ac:dyDescent="0.25">
      <c r="A2518" s="27"/>
      <c r="B2518" s="27"/>
      <c r="C2518" s="27"/>
      <c r="D2518" s="27"/>
      <c r="E2518" s="27"/>
      <c r="F2518" s="27"/>
      <c r="G2518" s="27"/>
      <c r="H2518" s="27"/>
      <c r="I2518" s="27"/>
      <c r="J2518" s="27"/>
    </row>
    <row r="2519" spans="1:10" x14ac:dyDescent="0.25">
      <c r="A2519" s="27"/>
      <c r="B2519" s="27"/>
      <c r="C2519" s="27"/>
      <c r="D2519" s="27"/>
      <c r="E2519" s="27"/>
      <c r="F2519" s="27"/>
      <c r="G2519" s="27"/>
      <c r="H2519" s="27"/>
      <c r="I2519" s="27"/>
      <c r="J2519" s="27"/>
    </row>
    <row r="2520" spans="1:10" x14ac:dyDescent="0.25">
      <c r="A2520" s="27"/>
      <c r="B2520" s="27"/>
      <c r="C2520" s="27"/>
      <c r="D2520" s="27"/>
      <c r="E2520" s="27"/>
      <c r="F2520" s="27"/>
      <c r="G2520" s="27"/>
      <c r="H2520" s="27"/>
      <c r="I2520" s="27"/>
      <c r="J2520" s="27"/>
    </row>
    <row r="2521" spans="1:10" x14ac:dyDescent="0.25">
      <c r="A2521" s="27"/>
      <c r="B2521" s="27"/>
      <c r="C2521" s="27"/>
      <c r="D2521" s="27"/>
      <c r="E2521" s="27"/>
      <c r="F2521" s="27"/>
      <c r="G2521" s="27"/>
      <c r="H2521" s="27"/>
      <c r="I2521" s="27"/>
      <c r="J2521" s="27"/>
    </row>
    <row r="2522" spans="1:10" x14ac:dyDescent="0.25">
      <c r="A2522" s="27"/>
      <c r="B2522" s="27"/>
      <c r="C2522" s="27"/>
      <c r="D2522" s="27"/>
      <c r="E2522" s="27"/>
      <c r="F2522" s="27"/>
      <c r="G2522" s="27"/>
      <c r="H2522" s="27"/>
      <c r="I2522" s="27"/>
      <c r="J2522" s="27"/>
    </row>
    <row r="2523" spans="1:10" x14ac:dyDescent="0.25">
      <c r="A2523" s="27"/>
      <c r="B2523" s="27"/>
      <c r="C2523" s="27"/>
      <c r="D2523" s="27"/>
      <c r="E2523" s="27"/>
      <c r="F2523" s="27"/>
      <c r="G2523" s="27"/>
      <c r="H2523" s="27"/>
      <c r="I2523" s="27"/>
      <c r="J2523" s="27"/>
    </row>
    <row r="2524" spans="1:10" x14ac:dyDescent="0.25">
      <c r="A2524" s="27"/>
      <c r="B2524" s="27"/>
      <c r="C2524" s="27"/>
      <c r="D2524" s="27"/>
      <c r="E2524" s="27"/>
      <c r="F2524" s="27"/>
      <c r="G2524" s="27"/>
      <c r="H2524" s="27"/>
      <c r="I2524" s="27"/>
      <c r="J2524" s="27"/>
    </row>
    <row r="2525" spans="1:10" x14ac:dyDescent="0.25">
      <c r="A2525" s="27"/>
      <c r="B2525" s="27"/>
      <c r="C2525" s="27"/>
      <c r="D2525" s="27"/>
      <c r="E2525" s="27"/>
      <c r="F2525" s="27"/>
      <c r="G2525" s="27"/>
      <c r="H2525" s="27"/>
      <c r="I2525" s="27"/>
      <c r="J2525" s="27"/>
    </row>
    <row r="2526" spans="1:10" x14ac:dyDescent="0.25">
      <c r="A2526" s="27"/>
      <c r="B2526" s="27"/>
      <c r="C2526" s="27"/>
      <c r="D2526" s="27"/>
      <c r="E2526" s="27"/>
      <c r="F2526" s="27"/>
      <c r="G2526" s="27"/>
      <c r="H2526" s="27"/>
      <c r="I2526" s="27"/>
      <c r="J2526" s="27"/>
    </row>
    <row r="2527" spans="1:10" x14ac:dyDescent="0.25">
      <c r="A2527" s="27"/>
      <c r="B2527" s="27"/>
      <c r="C2527" s="27"/>
      <c r="D2527" s="27"/>
      <c r="E2527" s="27"/>
      <c r="F2527" s="27"/>
      <c r="G2527" s="27"/>
      <c r="H2527" s="27"/>
      <c r="I2527" s="27"/>
      <c r="J2527" s="27"/>
    </row>
    <row r="2528" spans="1:10" x14ac:dyDescent="0.25">
      <c r="A2528" s="27"/>
      <c r="B2528" s="27"/>
      <c r="C2528" s="27"/>
      <c r="D2528" s="27"/>
      <c r="E2528" s="27"/>
      <c r="F2528" s="27"/>
      <c r="G2528" s="27"/>
      <c r="H2528" s="27"/>
      <c r="I2528" s="27"/>
      <c r="J2528" s="27"/>
    </row>
    <row r="2529" spans="1:10" x14ac:dyDescent="0.25">
      <c r="A2529" s="27"/>
      <c r="B2529" s="27"/>
      <c r="C2529" s="27"/>
      <c r="D2529" s="27"/>
      <c r="E2529" s="27"/>
      <c r="F2529" s="27"/>
      <c r="G2529" s="27"/>
      <c r="H2529" s="27"/>
      <c r="I2529" s="27"/>
      <c r="J2529" s="27"/>
    </row>
    <row r="2530" spans="1:10" x14ac:dyDescent="0.25">
      <c r="A2530" s="27"/>
      <c r="B2530" s="27"/>
      <c r="C2530" s="27"/>
      <c r="D2530" s="27"/>
      <c r="E2530" s="27"/>
      <c r="F2530" s="27"/>
      <c r="G2530" s="27"/>
      <c r="H2530" s="27"/>
      <c r="I2530" s="27"/>
      <c r="J2530" s="27"/>
    </row>
    <row r="2531" spans="1:10" x14ac:dyDescent="0.25">
      <c r="A2531" s="27"/>
      <c r="B2531" s="27"/>
      <c r="C2531" s="27"/>
      <c r="D2531" s="27"/>
      <c r="E2531" s="27"/>
      <c r="F2531" s="27"/>
      <c r="G2531" s="27"/>
      <c r="H2531" s="27"/>
      <c r="I2531" s="27"/>
      <c r="J2531" s="27"/>
    </row>
    <row r="2532" spans="1:10" x14ac:dyDescent="0.25">
      <c r="A2532" s="27"/>
      <c r="B2532" s="27"/>
      <c r="C2532" s="27"/>
      <c r="D2532" s="27"/>
      <c r="E2532" s="27"/>
      <c r="F2532" s="27"/>
      <c r="G2532" s="27"/>
      <c r="H2532" s="27"/>
      <c r="I2532" s="27"/>
      <c r="J2532" s="27"/>
    </row>
    <row r="2533" spans="1:10" x14ac:dyDescent="0.25">
      <c r="A2533" s="27"/>
      <c r="B2533" s="27"/>
      <c r="C2533" s="27"/>
      <c r="D2533" s="27"/>
      <c r="E2533" s="27"/>
      <c r="F2533" s="27"/>
      <c r="G2533" s="27"/>
      <c r="H2533" s="27"/>
      <c r="I2533" s="27"/>
      <c r="J2533" s="27"/>
    </row>
    <row r="2534" spans="1:10" x14ac:dyDescent="0.25">
      <c r="A2534" s="27"/>
      <c r="B2534" s="27"/>
      <c r="C2534" s="27"/>
      <c r="D2534" s="27"/>
      <c r="E2534" s="27"/>
      <c r="F2534" s="27"/>
      <c r="G2534" s="27"/>
      <c r="H2534" s="27"/>
      <c r="I2534" s="27"/>
      <c r="J2534" s="27"/>
    </row>
    <row r="2535" spans="1:10" x14ac:dyDescent="0.25">
      <c r="A2535" s="27"/>
      <c r="B2535" s="27"/>
      <c r="C2535" s="27"/>
      <c r="D2535" s="27"/>
      <c r="E2535" s="27"/>
      <c r="F2535" s="27"/>
      <c r="G2535" s="27"/>
      <c r="H2535" s="27"/>
      <c r="I2535" s="27"/>
      <c r="J2535" s="27"/>
    </row>
    <row r="2536" spans="1:10" x14ac:dyDescent="0.25">
      <c r="A2536" s="27"/>
      <c r="B2536" s="27"/>
      <c r="C2536" s="27"/>
      <c r="D2536" s="27"/>
      <c r="E2536" s="27"/>
      <c r="F2536" s="27"/>
      <c r="G2536" s="27"/>
      <c r="H2536" s="27"/>
      <c r="I2536" s="27"/>
      <c r="J2536" s="27"/>
    </row>
    <row r="2537" spans="1:10" x14ac:dyDescent="0.25">
      <c r="A2537" s="27"/>
      <c r="B2537" s="27"/>
      <c r="C2537" s="27"/>
      <c r="D2537" s="27"/>
      <c r="E2537" s="27"/>
      <c r="F2537" s="27"/>
      <c r="G2537" s="27"/>
      <c r="H2537" s="27"/>
      <c r="I2537" s="27"/>
      <c r="J2537" s="27"/>
    </row>
    <row r="2538" spans="1:10" x14ac:dyDescent="0.25">
      <c r="A2538" s="27"/>
      <c r="B2538" s="27"/>
      <c r="C2538" s="27"/>
      <c r="D2538" s="27"/>
      <c r="E2538" s="27"/>
      <c r="F2538" s="27"/>
      <c r="G2538" s="27"/>
      <c r="H2538" s="27"/>
      <c r="I2538" s="27"/>
      <c r="J2538" s="27"/>
    </row>
    <row r="2539" spans="1:10" x14ac:dyDescent="0.25">
      <c r="A2539" s="27"/>
      <c r="B2539" s="27"/>
      <c r="C2539" s="27"/>
      <c r="D2539" s="27"/>
      <c r="E2539" s="27"/>
      <c r="F2539" s="27"/>
      <c r="G2539" s="27"/>
      <c r="H2539" s="27"/>
      <c r="I2539" s="27"/>
      <c r="J2539" s="27"/>
    </row>
    <row r="2540" spans="1:10" x14ac:dyDescent="0.25">
      <c r="A2540" s="27"/>
      <c r="B2540" s="27"/>
      <c r="C2540" s="27"/>
      <c r="D2540" s="27"/>
      <c r="E2540" s="27"/>
      <c r="F2540" s="27"/>
      <c r="G2540" s="27"/>
      <c r="H2540" s="27"/>
      <c r="I2540" s="27"/>
      <c r="J2540" s="27"/>
    </row>
    <row r="2541" spans="1:10" x14ac:dyDescent="0.25">
      <c r="A2541" s="27"/>
      <c r="B2541" s="27"/>
      <c r="C2541" s="27"/>
      <c r="D2541" s="27"/>
      <c r="E2541" s="27"/>
      <c r="F2541" s="27"/>
      <c r="G2541" s="27"/>
      <c r="H2541" s="27"/>
      <c r="I2541" s="27"/>
      <c r="J2541" s="27"/>
    </row>
    <row r="2542" spans="1:10" x14ac:dyDescent="0.25">
      <c r="A2542" s="27"/>
      <c r="B2542" s="27"/>
      <c r="C2542" s="27"/>
      <c r="D2542" s="27"/>
      <c r="E2542" s="27"/>
      <c r="F2542" s="27"/>
      <c r="G2542" s="27"/>
      <c r="H2542" s="27"/>
      <c r="I2542" s="27"/>
      <c r="J2542" s="27"/>
    </row>
    <row r="2543" spans="1:10" x14ac:dyDescent="0.25">
      <c r="A2543" s="27"/>
      <c r="B2543" s="27"/>
      <c r="C2543" s="27"/>
      <c r="D2543" s="27"/>
      <c r="E2543" s="27"/>
      <c r="F2543" s="27"/>
      <c r="G2543" s="27"/>
      <c r="H2543" s="27"/>
      <c r="I2543" s="27"/>
      <c r="J2543" s="27"/>
    </row>
    <row r="2544" spans="1:10" x14ac:dyDescent="0.25">
      <c r="A2544" s="27"/>
      <c r="B2544" s="27"/>
      <c r="C2544" s="27"/>
      <c r="D2544" s="27"/>
      <c r="E2544" s="27"/>
      <c r="F2544" s="27"/>
      <c r="G2544" s="27"/>
      <c r="H2544" s="27"/>
      <c r="I2544" s="27"/>
      <c r="J2544" s="27"/>
    </row>
    <row r="2545" spans="1:10" x14ac:dyDescent="0.25">
      <c r="A2545" s="27"/>
      <c r="B2545" s="27"/>
      <c r="C2545" s="27"/>
      <c r="D2545" s="27"/>
      <c r="E2545" s="27"/>
      <c r="F2545" s="27"/>
      <c r="G2545" s="27"/>
      <c r="H2545" s="27"/>
      <c r="I2545" s="27"/>
      <c r="J2545" s="27"/>
    </row>
    <row r="2546" spans="1:10" x14ac:dyDescent="0.25">
      <c r="A2546" s="27"/>
      <c r="B2546" s="27"/>
      <c r="C2546" s="27"/>
      <c r="D2546" s="27"/>
      <c r="E2546" s="27"/>
      <c r="F2546" s="27"/>
      <c r="G2546" s="27"/>
      <c r="H2546" s="27"/>
      <c r="I2546" s="27"/>
      <c r="J2546" s="27"/>
    </row>
    <row r="2547" spans="1:10" x14ac:dyDescent="0.25">
      <c r="A2547" s="27"/>
      <c r="B2547" s="27"/>
      <c r="C2547" s="27"/>
      <c r="D2547" s="27"/>
      <c r="E2547" s="27"/>
      <c r="F2547" s="27"/>
      <c r="G2547" s="27"/>
      <c r="H2547" s="27"/>
      <c r="I2547" s="27"/>
      <c r="J2547" s="27"/>
    </row>
    <row r="2548" spans="1:10" x14ac:dyDescent="0.25">
      <c r="A2548" s="27"/>
      <c r="B2548" s="27"/>
      <c r="C2548" s="27"/>
      <c r="D2548" s="27"/>
      <c r="E2548" s="27"/>
      <c r="F2548" s="27"/>
      <c r="G2548" s="27"/>
      <c r="H2548" s="27"/>
      <c r="I2548" s="27"/>
      <c r="J2548" s="27"/>
    </row>
    <row r="2549" spans="1:10" x14ac:dyDescent="0.25">
      <c r="A2549" s="27"/>
      <c r="B2549" s="27"/>
      <c r="C2549" s="27"/>
      <c r="D2549" s="27"/>
      <c r="E2549" s="27"/>
      <c r="F2549" s="27"/>
      <c r="G2549" s="27"/>
      <c r="H2549" s="27"/>
      <c r="I2549" s="27"/>
      <c r="J2549" s="27"/>
    </row>
    <row r="2550" spans="1:10" x14ac:dyDescent="0.25">
      <c r="A2550" s="27"/>
      <c r="B2550" s="27"/>
      <c r="C2550" s="27"/>
      <c r="D2550" s="27"/>
      <c r="E2550" s="27"/>
      <c r="F2550" s="27"/>
      <c r="G2550" s="27"/>
      <c r="H2550" s="27"/>
      <c r="I2550" s="27"/>
      <c r="J2550" s="27"/>
    </row>
    <row r="2551" spans="1:10" x14ac:dyDescent="0.25">
      <c r="A2551" s="27"/>
      <c r="B2551" s="27"/>
      <c r="C2551" s="27"/>
      <c r="D2551" s="27"/>
      <c r="E2551" s="27"/>
      <c r="F2551" s="27"/>
      <c r="G2551" s="27"/>
      <c r="H2551" s="27"/>
      <c r="I2551" s="27"/>
      <c r="J2551" s="27"/>
    </row>
    <row r="2552" spans="1:10" x14ac:dyDescent="0.25">
      <c r="A2552" s="27"/>
      <c r="B2552" s="27"/>
      <c r="C2552" s="27"/>
      <c r="D2552" s="27"/>
      <c r="E2552" s="27"/>
      <c r="F2552" s="27"/>
      <c r="G2552" s="27"/>
      <c r="H2552" s="27"/>
      <c r="I2552" s="27"/>
      <c r="J2552" s="27"/>
    </row>
    <row r="2553" spans="1:10" x14ac:dyDescent="0.25">
      <c r="A2553" s="27"/>
      <c r="B2553" s="27"/>
      <c r="C2553" s="27"/>
      <c r="D2553" s="27"/>
      <c r="E2553" s="27"/>
      <c r="F2553" s="27"/>
      <c r="G2553" s="27"/>
      <c r="H2553" s="27"/>
      <c r="I2553" s="27"/>
      <c r="J2553" s="27"/>
    </row>
    <row r="2554" spans="1:10" x14ac:dyDescent="0.25">
      <c r="A2554" s="27"/>
      <c r="B2554" s="27"/>
      <c r="C2554" s="27"/>
      <c r="D2554" s="27"/>
      <c r="E2554" s="27"/>
      <c r="F2554" s="27"/>
      <c r="G2554" s="27"/>
      <c r="H2554" s="27"/>
      <c r="I2554" s="27"/>
      <c r="J2554" s="27"/>
    </row>
    <row r="2555" spans="1:10" x14ac:dyDescent="0.25">
      <c r="A2555" s="27"/>
      <c r="B2555" s="27"/>
      <c r="C2555" s="27"/>
      <c r="D2555" s="27"/>
      <c r="E2555" s="27"/>
      <c r="F2555" s="27"/>
      <c r="G2555" s="27"/>
      <c r="H2555" s="27"/>
      <c r="I2555" s="27"/>
      <c r="J2555" s="27"/>
    </row>
    <row r="2556" spans="1:10" x14ac:dyDescent="0.25">
      <c r="A2556" s="27"/>
      <c r="B2556" s="27"/>
      <c r="C2556" s="27"/>
      <c r="D2556" s="27"/>
      <c r="E2556" s="27"/>
      <c r="F2556" s="27"/>
      <c r="G2556" s="27"/>
      <c r="H2556" s="27"/>
      <c r="I2556" s="27"/>
      <c r="J2556" s="27"/>
    </row>
    <row r="2557" spans="1:10" x14ac:dyDescent="0.25">
      <c r="A2557" s="27"/>
      <c r="B2557" s="27"/>
      <c r="C2557" s="27"/>
      <c r="D2557" s="27"/>
      <c r="E2557" s="27"/>
      <c r="F2557" s="27"/>
      <c r="G2557" s="27"/>
      <c r="H2557" s="27"/>
      <c r="I2557" s="27"/>
      <c r="J2557" s="27"/>
    </row>
    <row r="2558" spans="1:10" x14ac:dyDescent="0.25">
      <c r="A2558" s="27"/>
      <c r="B2558" s="27"/>
      <c r="C2558" s="27"/>
      <c r="D2558" s="27"/>
      <c r="E2558" s="27"/>
      <c r="F2558" s="27"/>
      <c r="G2558" s="27"/>
      <c r="H2558" s="27"/>
      <c r="I2558" s="27"/>
      <c r="J2558" s="27"/>
    </row>
    <row r="2559" spans="1:10" x14ac:dyDescent="0.25">
      <c r="A2559" s="27"/>
      <c r="B2559" s="27"/>
      <c r="C2559" s="27"/>
      <c r="D2559" s="27"/>
      <c r="E2559" s="27"/>
      <c r="F2559" s="27"/>
      <c r="G2559" s="27"/>
      <c r="H2559" s="27"/>
      <c r="I2559" s="27"/>
      <c r="J2559" s="27"/>
    </row>
    <row r="2560" spans="1:10" x14ac:dyDescent="0.25">
      <c r="A2560" s="27"/>
      <c r="B2560" s="27"/>
      <c r="C2560" s="27"/>
      <c r="D2560" s="27"/>
      <c r="E2560" s="27"/>
      <c r="F2560" s="27"/>
      <c r="G2560" s="27"/>
      <c r="H2560" s="27"/>
      <c r="I2560" s="27"/>
      <c r="J2560" s="27"/>
    </row>
    <row r="2561" spans="1:10" x14ac:dyDescent="0.25">
      <c r="A2561" s="27"/>
      <c r="B2561" s="27"/>
      <c r="C2561" s="27"/>
      <c r="D2561" s="27"/>
      <c r="E2561" s="27"/>
      <c r="F2561" s="27"/>
      <c r="G2561" s="27"/>
      <c r="H2561" s="27"/>
      <c r="I2561" s="27"/>
      <c r="J2561" s="27"/>
    </row>
    <row r="2562" spans="1:10" x14ac:dyDescent="0.25">
      <c r="A2562" s="27"/>
      <c r="B2562" s="27"/>
      <c r="C2562" s="27"/>
      <c r="D2562" s="27"/>
      <c r="E2562" s="27"/>
      <c r="F2562" s="27"/>
      <c r="G2562" s="27"/>
      <c r="H2562" s="27"/>
      <c r="I2562" s="27"/>
      <c r="J2562" s="27"/>
    </row>
    <row r="2563" spans="1:10" x14ac:dyDescent="0.25">
      <c r="A2563" s="27"/>
      <c r="B2563" s="27"/>
      <c r="C2563" s="27"/>
      <c r="D2563" s="27"/>
      <c r="E2563" s="27"/>
      <c r="F2563" s="27"/>
      <c r="G2563" s="27"/>
      <c r="H2563" s="27"/>
      <c r="I2563" s="27"/>
      <c r="J2563" s="27"/>
    </row>
    <row r="2564" spans="1:10" x14ac:dyDescent="0.25">
      <c r="A2564" s="27"/>
      <c r="B2564" s="27"/>
      <c r="C2564" s="27"/>
      <c r="D2564" s="27"/>
      <c r="E2564" s="27"/>
      <c r="F2564" s="27"/>
      <c r="G2564" s="27"/>
      <c r="H2564" s="27"/>
      <c r="I2564" s="27"/>
      <c r="J2564" s="27"/>
    </row>
    <row r="2565" spans="1:10" x14ac:dyDescent="0.25">
      <c r="A2565" s="27"/>
      <c r="B2565" s="27"/>
      <c r="C2565" s="27"/>
      <c r="D2565" s="27"/>
      <c r="E2565" s="27"/>
      <c r="F2565" s="27"/>
      <c r="G2565" s="27"/>
      <c r="H2565" s="27"/>
      <c r="I2565" s="27"/>
      <c r="J2565" s="27"/>
    </row>
    <row r="2566" spans="1:10" x14ac:dyDescent="0.25">
      <c r="A2566" s="27"/>
      <c r="B2566" s="27"/>
      <c r="C2566" s="27"/>
      <c r="D2566" s="27"/>
      <c r="E2566" s="27"/>
      <c r="F2566" s="27"/>
      <c r="G2566" s="27"/>
      <c r="H2566" s="27"/>
      <c r="I2566" s="27"/>
      <c r="J2566" s="27"/>
    </row>
    <row r="2567" spans="1:10" x14ac:dyDescent="0.25">
      <c r="A2567" s="27"/>
      <c r="B2567" s="27"/>
      <c r="C2567" s="27"/>
      <c r="D2567" s="27"/>
      <c r="E2567" s="27"/>
      <c r="F2567" s="27"/>
      <c r="G2567" s="27"/>
      <c r="H2567" s="27"/>
      <c r="I2567" s="27"/>
      <c r="J2567" s="27"/>
    </row>
    <row r="2568" spans="1:10" x14ac:dyDescent="0.25">
      <c r="A2568" s="27"/>
      <c r="B2568" s="27"/>
      <c r="C2568" s="27"/>
      <c r="D2568" s="27"/>
      <c r="E2568" s="27"/>
      <c r="F2568" s="27"/>
      <c r="G2568" s="27"/>
      <c r="H2568" s="27"/>
      <c r="I2568" s="27"/>
      <c r="J2568" s="27"/>
    </row>
    <row r="2569" spans="1:10" x14ac:dyDescent="0.25">
      <c r="A2569" s="27"/>
      <c r="B2569" s="27"/>
      <c r="C2569" s="27"/>
      <c r="D2569" s="27"/>
      <c r="E2569" s="27"/>
      <c r="F2569" s="27"/>
      <c r="G2569" s="27"/>
      <c r="H2569" s="27"/>
      <c r="I2569" s="27"/>
      <c r="J2569" s="27"/>
    </row>
    <row r="2570" spans="1:10" x14ac:dyDescent="0.25">
      <c r="A2570" s="27"/>
      <c r="B2570" s="27"/>
      <c r="C2570" s="27"/>
      <c r="D2570" s="27"/>
      <c r="E2570" s="27"/>
      <c r="F2570" s="27"/>
      <c r="G2570" s="27"/>
      <c r="H2570" s="27"/>
      <c r="I2570" s="27"/>
      <c r="J2570" s="27"/>
    </row>
    <row r="2571" spans="1:10" x14ac:dyDescent="0.25">
      <c r="A2571" s="27"/>
      <c r="B2571" s="27"/>
      <c r="C2571" s="27"/>
      <c r="D2571" s="27"/>
      <c r="E2571" s="27"/>
      <c r="F2571" s="27"/>
      <c r="G2571" s="27"/>
      <c r="H2571" s="27"/>
      <c r="I2571" s="27"/>
      <c r="J2571" s="27"/>
    </row>
    <row r="2572" spans="1:10" x14ac:dyDescent="0.25">
      <c r="A2572" s="27"/>
      <c r="B2572" s="27"/>
      <c r="C2572" s="27"/>
      <c r="D2572" s="27"/>
      <c r="E2572" s="27"/>
      <c r="F2572" s="27"/>
      <c r="G2572" s="27"/>
      <c r="H2572" s="27"/>
      <c r="I2572" s="27"/>
      <c r="J2572" s="27"/>
    </row>
    <row r="2573" spans="1:10" x14ac:dyDescent="0.25">
      <c r="A2573" s="27"/>
      <c r="B2573" s="27"/>
      <c r="C2573" s="27"/>
      <c r="D2573" s="27"/>
      <c r="E2573" s="27"/>
      <c r="F2573" s="27"/>
      <c r="G2573" s="27"/>
      <c r="H2573" s="27"/>
      <c r="I2573" s="27"/>
      <c r="J2573" s="27"/>
    </row>
    <row r="2574" spans="1:10" x14ac:dyDescent="0.25">
      <c r="A2574" s="27"/>
      <c r="B2574" s="27"/>
      <c r="C2574" s="27"/>
      <c r="D2574" s="27"/>
      <c r="E2574" s="27"/>
      <c r="F2574" s="27"/>
      <c r="G2574" s="27"/>
      <c r="H2574" s="27"/>
      <c r="I2574" s="27"/>
      <c r="J2574" s="27"/>
    </row>
    <row r="2575" spans="1:10" x14ac:dyDescent="0.25">
      <c r="A2575" s="27"/>
      <c r="B2575" s="27"/>
      <c r="C2575" s="27"/>
      <c r="D2575" s="27"/>
      <c r="E2575" s="27"/>
      <c r="F2575" s="27"/>
      <c r="G2575" s="27"/>
      <c r="H2575" s="27"/>
      <c r="I2575" s="27"/>
      <c r="J2575" s="27"/>
    </row>
    <row r="2576" spans="1:10" x14ac:dyDescent="0.25">
      <c r="A2576" s="27"/>
      <c r="B2576" s="27"/>
      <c r="C2576" s="27"/>
      <c r="D2576" s="27"/>
      <c r="E2576" s="27"/>
      <c r="F2576" s="27"/>
      <c r="G2576" s="27"/>
      <c r="H2576" s="27"/>
      <c r="I2576" s="27"/>
      <c r="J2576" s="27"/>
    </row>
    <row r="2577" spans="1:10" x14ac:dyDescent="0.25">
      <c r="A2577" s="27"/>
      <c r="B2577" s="27"/>
      <c r="C2577" s="27"/>
      <c r="D2577" s="27"/>
      <c r="E2577" s="27"/>
      <c r="F2577" s="27"/>
      <c r="G2577" s="27"/>
      <c r="H2577" s="27"/>
      <c r="I2577" s="27"/>
      <c r="J2577" s="27"/>
    </row>
    <row r="2578" spans="1:10" x14ac:dyDescent="0.25">
      <c r="A2578" s="27"/>
      <c r="B2578" s="27"/>
      <c r="C2578" s="27"/>
      <c r="D2578" s="27"/>
      <c r="E2578" s="27"/>
      <c r="F2578" s="27"/>
      <c r="G2578" s="27"/>
      <c r="H2578" s="27"/>
      <c r="I2578" s="27"/>
      <c r="J2578" s="27"/>
    </row>
    <row r="2579" spans="1:10" x14ac:dyDescent="0.25">
      <c r="A2579" s="27"/>
      <c r="B2579" s="27"/>
      <c r="C2579" s="27"/>
      <c r="D2579" s="27"/>
      <c r="E2579" s="27"/>
      <c r="F2579" s="27"/>
      <c r="G2579" s="27"/>
      <c r="H2579" s="27"/>
      <c r="I2579" s="27"/>
      <c r="J2579" s="27"/>
    </row>
    <row r="2580" spans="1:10" x14ac:dyDescent="0.25">
      <c r="A2580" s="27"/>
      <c r="B2580" s="27"/>
      <c r="C2580" s="27"/>
      <c r="D2580" s="27"/>
      <c r="E2580" s="27"/>
      <c r="F2580" s="27"/>
      <c r="G2580" s="27"/>
      <c r="H2580" s="27"/>
      <c r="I2580" s="27"/>
      <c r="J2580" s="27"/>
    </row>
    <row r="2581" spans="1:10" x14ac:dyDescent="0.25">
      <c r="A2581" s="27"/>
      <c r="B2581" s="27"/>
      <c r="C2581" s="27"/>
      <c r="D2581" s="27"/>
      <c r="E2581" s="27"/>
      <c r="F2581" s="27"/>
      <c r="G2581" s="27"/>
      <c r="H2581" s="27"/>
      <c r="I2581" s="27"/>
      <c r="J2581" s="27"/>
    </row>
    <row r="2582" spans="1:10" x14ac:dyDescent="0.25">
      <c r="A2582" s="27"/>
      <c r="B2582" s="27"/>
      <c r="C2582" s="27"/>
      <c r="D2582" s="27"/>
      <c r="E2582" s="27"/>
      <c r="F2582" s="27"/>
      <c r="G2582" s="27"/>
      <c r="H2582" s="27"/>
      <c r="I2582" s="27"/>
      <c r="J2582" s="27"/>
    </row>
    <row r="2583" spans="1:10" x14ac:dyDescent="0.25">
      <c r="A2583" s="27"/>
      <c r="B2583" s="27"/>
      <c r="C2583" s="27"/>
      <c r="D2583" s="27"/>
      <c r="E2583" s="27"/>
      <c r="F2583" s="27"/>
      <c r="G2583" s="27"/>
      <c r="H2583" s="27"/>
      <c r="I2583" s="27"/>
      <c r="J2583" s="27"/>
    </row>
    <row r="2584" spans="1:10" x14ac:dyDescent="0.25">
      <c r="A2584" s="27"/>
      <c r="B2584" s="27"/>
      <c r="C2584" s="27"/>
      <c r="D2584" s="27"/>
      <c r="E2584" s="27"/>
      <c r="F2584" s="27"/>
      <c r="G2584" s="27"/>
      <c r="H2584" s="27"/>
      <c r="I2584" s="27"/>
      <c r="J2584" s="27"/>
    </row>
    <row r="2585" spans="1:10" x14ac:dyDescent="0.25">
      <c r="A2585" s="27"/>
      <c r="B2585" s="27"/>
      <c r="C2585" s="27"/>
      <c r="D2585" s="27"/>
      <c r="E2585" s="27"/>
      <c r="F2585" s="27"/>
      <c r="G2585" s="27"/>
      <c r="H2585" s="27"/>
      <c r="I2585" s="27"/>
      <c r="J2585" s="27"/>
    </row>
    <row r="2586" spans="1:10" x14ac:dyDescent="0.25">
      <c r="A2586" s="27"/>
      <c r="B2586" s="27"/>
      <c r="C2586" s="27"/>
      <c r="D2586" s="27"/>
      <c r="E2586" s="27"/>
      <c r="F2586" s="27"/>
      <c r="G2586" s="27"/>
      <c r="H2586" s="27"/>
      <c r="I2586" s="27"/>
      <c r="J2586" s="27"/>
    </row>
    <row r="2587" spans="1:10" x14ac:dyDescent="0.25">
      <c r="A2587" s="27"/>
      <c r="B2587" s="27"/>
      <c r="C2587" s="27"/>
      <c r="D2587" s="27"/>
      <c r="E2587" s="27"/>
      <c r="F2587" s="27"/>
      <c r="G2587" s="27"/>
      <c r="H2587" s="27"/>
      <c r="I2587" s="27"/>
      <c r="J2587" s="27"/>
    </row>
    <row r="2588" spans="1:10" x14ac:dyDescent="0.25">
      <c r="A2588" s="27"/>
      <c r="B2588" s="27"/>
      <c r="C2588" s="27"/>
      <c r="D2588" s="27"/>
      <c r="E2588" s="27"/>
      <c r="F2588" s="27"/>
      <c r="G2588" s="27"/>
      <c r="H2588" s="27"/>
      <c r="I2588" s="27"/>
      <c r="J2588" s="27"/>
    </row>
    <row r="2589" spans="1:10" x14ac:dyDescent="0.25">
      <c r="A2589" s="27"/>
      <c r="B2589" s="27"/>
      <c r="C2589" s="27"/>
      <c r="D2589" s="27"/>
      <c r="E2589" s="27"/>
      <c r="F2589" s="27"/>
      <c r="G2589" s="27"/>
      <c r="H2589" s="27"/>
      <c r="I2589" s="27"/>
      <c r="J2589" s="27"/>
    </row>
    <row r="2590" spans="1:10" x14ac:dyDescent="0.25">
      <c r="A2590" s="27"/>
      <c r="B2590" s="27"/>
      <c r="C2590" s="27"/>
      <c r="D2590" s="27"/>
      <c r="E2590" s="27"/>
      <c r="F2590" s="27"/>
      <c r="G2590" s="27"/>
      <c r="H2590" s="27"/>
      <c r="I2590" s="27"/>
      <c r="J2590" s="27"/>
    </row>
    <row r="2591" spans="1:10" x14ac:dyDescent="0.25">
      <c r="A2591" s="27"/>
      <c r="B2591" s="27"/>
      <c r="C2591" s="27"/>
      <c r="D2591" s="27"/>
      <c r="E2591" s="27"/>
      <c r="F2591" s="27"/>
      <c r="G2591" s="27"/>
      <c r="H2591" s="27"/>
      <c r="I2591" s="27"/>
      <c r="J2591" s="27"/>
    </row>
    <row r="2592" spans="1:10" x14ac:dyDescent="0.25">
      <c r="A2592" s="27"/>
      <c r="B2592" s="27"/>
      <c r="C2592" s="27"/>
      <c r="D2592" s="27"/>
      <c r="E2592" s="27"/>
      <c r="F2592" s="27"/>
      <c r="G2592" s="27"/>
      <c r="H2592" s="27"/>
      <c r="I2592" s="27"/>
      <c r="J2592" s="27"/>
    </row>
    <row r="2593" spans="1:10" x14ac:dyDescent="0.25">
      <c r="A2593" s="27"/>
      <c r="B2593" s="27"/>
      <c r="C2593" s="27"/>
      <c r="D2593" s="27"/>
      <c r="E2593" s="27"/>
      <c r="F2593" s="27"/>
      <c r="G2593" s="27"/>
      <c r="H2593" s="27"/>
      <c r="I2593" s="27"/>
      <c r="J2593" s="27"/>
    </row>
    <row r="2594" spans="1:10" x14ac:dyDescent="0.25">
      <c r="A2594" s="27"/>
      <c r="B2594" s="27"/>
      <c r="C2594" s="27"/>
      <c r="D2594" s="27"/>
      <c r="E2594" s="27"/>
      <c r="F2594" s="27"/>
      <c r="G2594" s="27"/>
      <c r="H2594" s="27"/>
      <c r="I2594" s="27"/>
      <c r="J2594" s="27"/>
    </row>
    <row r="2595" spans="1:10" x14ac:dyDescent="0.25">
      <c r="A2595" s="27"/>
      <c r="B2595" s="27"/>
      <c r="C2595" s="27"/>
      <c r="D2595" s="27"/>
      <c r="E2595" s="27"/>
      <c r="F2595" s="27"/>
      <c r="G2595" s="27"/>
      <c r="H2595" s="27"/>
      <c r="I2595" s="27"/>
      <c r="J2595" s="27"/>
    </row>
    <row r="2596" spans="1:10" x14ac:dyDescent="0.25">
      <c r="A2596" s="27"/>
      <c r="B2596" s="27"/>
      <c r="C2596" s="27"/>
      <c r="D2596" s="27"/>
      <c r="E2596" s="27"/>
      <c r="F2596" s="27"/>
      <c r="G2596" s="27"/>
      <c r="H2596" s="27"/>
      <c r="I2596" s="27"/>
      <c r="J2596" s="27"/>
    </row>
    <row r="2597" spans="1:10" x14ac:dyDescent="0.25">
      <c r="A2597" s="27"/>
      <c r="B2597" s="27"/>
      <c r="C2597" s="27"/>
      <c r="D2597" s="27"/>
      <c r="E2597" s="27"/>
      <c r="F2597" s="27"/>
      <c r="G2597" s="27"/>
      <c r="H2597" s="27"/>
      <c r="I2597" s="27"/>
      <c r="J2597" s="27"/>
    </row>
    <row r="2598" spans="1:10" x14ac:dyDescent="0.25">
      <c r="A2598" s="27"/>
      <c r="B2598" s="27"/>
      <c r="C2598" s="27"/>
      <c r="D2598" s="27"/>
      <c r="E2598" s="27"/>
      <c r="F2598" s="27"/>
      <c r="G2598" s="27"/>
      <c r="H2598" s="27"/>
      <c r="I2598" s="27"/>
      <c r="J2598" s="27"/>
    </row>
    <row r="2599" spans="1:10" x14ac:dyDescent="0.25">
      <c r="A2599" s="27"/>
      <c r="B2599" s="27"/>
      <c r="C2599" s="27"/>
      <c r="D2599" s="27"/>
      <c r="E2599" s="27"/>
      <c r="F2599" s="27"/>
      <c r="G2599" s="27"/>
      <c r="H2599" s="27"/>
      <c r="I2599" s="27"/>
      <c r="J2599" s="27"/>
    </row>
    <row r="2600" spans="1:10" x14ac:dyDescent="0.25">
      <c r="A2600" s="27"/>
      <c r="B2600" s="27"/>
      <c r="C2600" s="27"/>
      <c r="D2600" s="27"/>
      <c r="E2600" s="27"/>
      <c r="F2600" s="27"/>
      <c r="G2600" s="27"/>
      <c r="H2600" s="27"/>
      <c r="I2600" s="27"/>
      <c r="J2600" s="27"/>
    </row>
    <row r="2601" spans="1:10" x14ac:dyDescent="0.25">
      <c r="A2601" s="27"/>
      <c r="B2601" s="27"/>
      <c r="C2601" s="27"/>
      <c r="D2601" s="27"/>
      <c r="E2601" s="27"/>
      <c r="F2601" s="27"/>
      <c r="G2601" s="27"/>
      <c r="H2601" s="27"/>
      <c r="I2601" s="27"/>
      <c r="J2601" s="27"/>
    </row>
    <row r="2602" spans="1:10" x14ac:dyDescent="0.25">
      <c r="A2602" s="27"/>
      <c r="B2602" s="27"/>
      <c r="C2602" s="27"/>
      <c r="D2602" s="27"/>
      <c r="E2602" s="27"/>
      <c r="F2602" s="27"/>
      <c r="G2602" s="27"/>
      <c r="H2602" s="27"/>
      <c r="I2602" s="27"/>
      <c r="J2602" s="27"/>
    </row>
    <row r="2603" spans="1:10" x14ac:dyDescent="0.25">
      <c r="A2603" s="27"/>
      <c r="B2603" s="27"/>
      <c r="C2603" s="27"/>
      <c r="D2603" s="27"/>
      <c r="E2603" s="27"/>
      <c r="F2603" s="27"/>
      <c r="G2603" s="27"/>
      <c r="H2603" s="27"/>
      <c r="I2603" s="27"/>
      <c r="J2603" s="27"/>
    </row>
    <row r="2604" spans="1:10" x14ac:dyDescent="0.25">
      <c r="A2604" s="27"/>
      <c r="B2604" s="27"/>
      <c r="C2604" s="27"/>
      <c r="D2604" s="27"/>
      <c r="E2604" s="27"/>
      <c r="F2604" s="27"/>
      <c r="G2604" s="27"/>
      <c r="H2604" s="27"/>
      <c r="I2604" s="27"/>
      <c r="J2604" s="27"/>
    </row>
    <row r="2605" spans="1:10" x14ac:dyDescent="0.25">
      <c r="A2605" s="27"/>
      <c r="B2605" s="27"/>
      <c r="C2605" s="27"/>
      <c r="D2605" s="27"/>
      <c r="E2605" s="27"/>
      <c r="F2605" s="27"/>
      <c r="G2605" s="27"/>
      <c r="H2605" s="27"/>
      <c r="I2605" s="27"/>
      <c r="J2605" s="27"/>
    </row>
    <row r="2606" spans="1:10" x14ac:dyDescent="0.25">
      <c r="A2606" s="27"/>
      <c r="B2606" s="27"/>
      <c r="C2606" s="27"/>
      <c r="D2606" s="27"/>
      <c r="E2606" s="27"/>
      <c r="F2606" s="27"/>
      <c r="G2606" s="27"/>
      <c r="H2606" s="27"/>
      <c r="I2606" s="27"/>
      <c r="J2606" s="27"/>
    </row>
    <row r="2607" spans="1:10" x14ac:dyDescent="0.25">
      <c r="A2607" s="27"/>
      <c r="B2607" s="27"/>
      <c r="C2607" s="27"/>
      <c r="D2607" s="27"/>
      <c r="E2607" s="27"/>
      <c r="F2607" s="27"/>
      <c r="G2607" s="27"/>
      <c r="H2607" s="27"/>
      <c r="I2607" s="27"/>
      <c r="J2607" s="27"/>
    </row>
    <row r="2608" spans="1:10" x14ac:dyDescent="0.25">
      <c r="A2608" s="27"/>
      <c r="B2608" s="27"/>
      <c r="C2608" s="27"/>
      <c r="D2608" s="27"/>
      <c r="E2608" s="27"/>
      <c r="F2608" s="27"/>
      <c r="G2608" s="27"/>
      <c r="H2608" s="27"/>
      <c r="I2608" s="27"/>
      <c r="J2608" s="27"/>
    </row>
    <row r="2609" spans="1:10" x14ac:dyDescent="0.25">
      <c r="A2609" s="27"/>
      <c r="B2609" s="27"/>
      <c r="C2609" s="27"/>
      <c r="D2609" s="27"/>
      <c r="E2609" s="27"/>
      <c r="F2609" s="27"/>
      <c r="G2609" s="27"/>
      <c r="H2609" s="27"/>
      <c r="I2609" s="27"/>
      <c r="J2609" s="27"/>
    </row>
    <row r="2610" spans="1:10" x14ac:dyDescent="0.25">
      <c r="A2610" s="27"/>
      <c r="B2610" s="27"/>
      <c r="C2610" s="27"/>
      <c r="D2610" s="27"/>
      <c r="E2610" s="27"/>
      <c r="F2610" s="27"/>
      <c r="G2610" s="27"/>
      <c r="H2610" s="27"/>
      <c r="I2610" s="27"/>
      <c r="J2610" s="27"/>
    </row>
    <row r="2611" spans="1:10" x14ac:dyDescent="0.25">
      <c r="A2611" s="27"/>
      <c r="B2611" s="27"/>
      <c r="C2611" s="27"/>
      <c r="D2611" s="27"/>
      <c r="E2611" s="27"/>
      <c r="F2611" s="27"/>
      <c r="G2611" s="27"/>
      <c r="H2611" s="27"/>
      <c r="I2611" s="27"/>
      <c r="J2611" s="27"/>
    </row>
    <row r="2612" spans="1:10" x14ac:dyDescent="0.25">
      <c r="A2612" s="27"/>
      <c r="B2612" s="27"/>
      <c r="C2612" s="27"/>
      <c r="D2612" s="27"/>
      <c r="E2612" s="27"/>
      <c r="F2612" s="27"/>
      <c r="G2612" s="27"/>
      <c r="H2612" s="27"/>
      <c r="I2612" s="27"/>
      <c r="J2612" s="27"/>
    </row>
    <row r="2613" spans="1:10" x14ac:dyDescent="0.25">
      <c r="A2613" s="27"/>
      <c r="B2613" s="27"/>
      <c r="C2613" s="27"/>
      <c r="D2613" s="27"/>
      <c r="E2613" s="27"/>
      <c r="F2613" s="27"/>
      <c r="G2613" s="27"/>
      <c r="H2613" s="27"/>
      <c r="I2613" s="27"/>
      <c r="J2613" s="27"/>
    </row>
    <row r="2614" spans="1:10" x14ac:dyDescent="0.25">
      <c r="A2614" s="27"/>
      <c r="B2614" s="27"/>
      <c r="C2614" s="27"/>
      <c r="D2614" s="27"/>
      <c r="E2614" s="27"/>
      <c r="F2614" s="27"/>
      <c r="G2614" s="27"/>
      <c r="H2614" s="27"/>
      <c r="I2614" s="27"/>
      <c r="J2614" s="27"/>
    </row>
    <row r="2615" spans="1:10" x14ac:dyDescent="0.25">
      <c r="A2615" s="27"/>
      <c r="B2615" s="27"/>
      <c r="C2615" s="27"/>
      <c r="D2615" s="27"/>
      <c r="E2615" s="27"/>
      <c r="F2615" s="27"/>
      <c r="G2615" s="27"/>
      <c r="H2615" s="27"/>
      <c r="I2615" s="27"/>
      <c r="J2615" s="27"/>
    </row>
    <row r="2616" spans="1:10" x14ac:dyDescent="0.25">
      <c r="A2616" s="27"/>
      <c r="B2616" s="27"/>
      <c r="C2616" s="27"/>
      <c r="D2616" s="27"/>
      <c r="E2616" s="27"/>
      <c r="F2616" s="27"/>
      <c r="G2616" s="27"/>
      <c r="H2616" s="27"/>
      <c r="I2616" s="27"/>
      <c r="J2616" s="27"/>
    </row>
    <row r="2617" spans="1:10" x14ac:dyDescent="0.25">
      <c r="A2617" s="27"/>
      <c r="B2617" s="27"/>
      <c r="C2617" s="27"/>
      <c r="D2617" s="27"/>
      <c r="E2617" s="27"/>
      <c r="F2617" s="27"/>
      <c r="G2617" s="27"/>
      <c r="H2617" s="27"/>
      <c r="I2617" s="27"/>
      <c r="J2617" s="27"/>
    </row>
    <row r="2618" spans="1:10" x14ac:dyDescent="0.25">
      <c r="A2618" s="27"/>
      <c r="B2618" s="27"/>
      <c r="C2618" s="27"/>
      <c r="D2618" s="27"/>
      <c r="E2618" s="27"/>
      <c r="F2618" s="27"/>
      <c r="G2618" s="27"/>
      <c r="H2618" s="27"/>
      <c r="I2618" s="27"/>
      <c r="J2618" s="27"/>
    </row>
    <row r="2619" spans="1:10" x14ac:dyDescent="0.25">
      <c r="A2619" s="27"/>
      <c r="B2619" s="27"/>
      <c r="C2619" s="27"/>
      <c r="D2619" s="27"/>
      <c r="E2619" s="27"/>
      <c r="F2619" s="27"/>
      <c r="G2619" s="27"/>
      <c r="H2619" s="27"/>
      <c r="I2619" s="27"/>
      <c r="J2619" s="27"/>
    </row>
    <row r="2620" spans="1:10" x14ac:dyDescent="0.25">
      <c r="A2620" s="27"/>
      <c r="B2620" s="27"/>
      <c r="C2620" s="27"/>
      <c r="D2620" s="27"/>
      <c r="E2620" s="27"/>
      <c r="F2620" s="27"/>
      <c r="G2620" s="27"/>
      <c r="H2620" s="27"/>
      <c r="I2620" s="27"/>
      <c r="J2620" s="27"/>
    </row>
    <row r="2621" spans="1:10" x14ac:dyDescent="0.25">
      <c r="A2621" s="27"/>
      <c r="B2621" s="27"/>
      <c r="C2621" s="27"/>
      <c r="D2621" s="27"/>
      <c r="E2621" s="27"/>
      <c r="F2621" s="27"/>
      <c r="G2621" s="27"/>
      <c r="H2621" s="27"/>
      <c r="I2621" s="27"/>
      <c r="J2621" s="27"/>
    </row>
    <row r="2622" spans="1:10" x14ac:dyDescent="0.25">
      <c r="A2622" s="27"/>
      <c r="B2622" s="27"/>
      <c r="C2622" s="27"/>
      <c r="D2622" s="27"/>
      <c r="E2622" s="27"/>
      <c r="F2622" s="27"/>
      <c r="G2622" s="27"/>
      <c r="H2622" s="27"/>
      <c r="I2622" s="27"/>
      <c r="J2622" s="27"/>
    </row>
    <row r="2623" spans="1:10" x14ac:dyDescent="0.25">
      <c r="A2623" s="27"/>
      <c r="B2623" s="27"/>
      <c r="C2623" s="27"/>
      <c r="D2623" s="27"/>
      <c r="E2623" s="27"/>
      <c r="F2623" s="27"/>
      <c r="G2623" s="27"/>
      <c r="H2623" s="27"/>
      <c r="I2623" s="27"/>
      <c r="J2623" s="27"/>
    </row>
    <row r="2624" spans="1:10" x14ac:dyDescent="0.25">
      <c r="A2624" s="27"/>
      <c r="B2624" s="27"/>
      <c r="C2624" s="27"/>
      <c r="D2624" s="27"/>
      <c r="E2624" s="27"/>
      <c r="F2624" s="27"/>
      <c r="G2624" s="27"/>
      <c r="H2624" s="27"/>
      <c r="I2624" s="27"/>
      <c r="J2624" s="27"/>
    </row>
    <row r="2625" spans="1:10" x14ac:dyDescent="0.25">
      <c r="A2625" s="27"/>
      <c r="B2625" s="27"/>
      <c r="C2625" s="27"/>
      <c r="D2625" s="27"/>
      <c r="E2625" s="27"/>
      <c r="F2625" s="27"/>
      <c r="G2625" s="27"/>
      <c r="H2625" s="27"/>
      <c r="I2625" s="27"/>
      <c r="J2625" s="27"/>
    </row>
    <row r="2626" spans="1:10" x14ac:dyDescent="0.25">
      <c r="A2626" s="27"/>
      <c r="B2626" s="27"/>
      <c r="C2626" s="27"/>
      <c r="D2626" s="27"/>
      <c r="E2626" s="27"/>
      <c r="F2626" s="27"/>
      <c r="G2626" s="27"/>
      <c r="H2626" s="27"/>
      <c r="I2626" s="27"/>
      <c r="J2626" s="27"/>
    </row>
    <row r="2627" spans="1:10" x14ac:dyDescent="0.25">
      <c r="A2627" s="27"/>
      <c r="B2627" s="27"/>
      <c r="C2627" s="27"/>
      <c r="D2627" s="27"/>
      <c r="E2627" s="27"/>
      <c r="F2627" s="27"/>
      <c r="G2627" s="27"/>
      <c r="H2627" s="27"/>
      <c r="I2627" s="27"/>
      <c r="J2627" s="27"/>
    </row>
    <row r="2628" spans="1:10" x14ac:dyDescent="0.25">
      <c r="A2628" s="27"/>
      <c r="B2628" s="27"/>
      <c r="C2628" s="27"/>
      <c r="D2628" s="27"/>
      <c r="E2628" s="27"/>
      <c r="F2628" s="27"/>
      <c r="G2628" s="27"/>
      <c r="H2628" s="27"/>
      <c r="I2628" s="27"/>
      <c r="J2628" s="27"/>
    </row>
    <row r="2629" spans="1:10" x14ac:dyDescent="0.25">
      <c r="A2629" s="27"/>
      <c r="B2629" s="27"/>
      <c r="C2629" s="27"/>
      <c r="D2629" s="27"/>
      <c r="E2629" s="27"/>
      <c r="F2629" s="27"/>
      <c r="G2629" s="27"/>
      <c r="H2629" s="27"/>
      <c r="I2629" s="27"/>
      <c r="J2629" s="27"/>
    </row>
    <row r="2630" spans="1:10" x14ac:dyDescent="0.25">
      <c r="A2630" s="27"/>
      <c r="B2630" s="27"/>
      <c r="C2630" s="27"/>
      <c r="D2630" s="27"/>
      <c r="E2630" s="27"/>
      <c r="F2630" s="27"/>
      <c r="G2630" s="27"/>
      <c r="H2630" s="27"/>
      <c r="I2630" s="27"/>
      <c r="J2630" s="27"/>
    </row>
    <row r="2631" spans="1:10" x14ac:dyDescent="0.25">
      <c r="A2631" s="27"/>
      <c r="B2631" s="27"/>
      <c r="C2631" s="27"/>
      <c r="D2631" s="27"/>
      <c r="E2631" s="27"/>
      <c r="F2631" s="27"/>
      <c r="G2631" s="27"/>
      <c r="H2631" s="27"/>
      <c r="I2631" s="27"/>
      <c r="J2631" s="27"/>
    </row>
    <row r="2632" spans="1:10" x14ac:dyDescent="0.25">
      <c r="A2632" s="27"/>
      <c r="B2632" s="27"/>
      <c r="C2632" s="27"/>
      <c r="D2632" s="27"/>
      <c r="E2632" s="27"/>
      <c r="F2632" s="27"/>
      <c r="G2632" s="27"/>
      <c r="H2632" s="27"/>
      <c r="I2632" s="27"/>
      <c r="J2632" s="27"/>
    </row>
    <row r="2633" spans="1:10" x14ac:dyDescent="0.25">
      <c r="A2633" s="27"/>
      <c r="B2633" s="27"/>
      <c r="C2633" s="27"/>
      <c r="D2633" s="27"/>
      <c r="E2633" s="27"/>
      <c r="F2633" s="27"/>
      <c r="G2633" s="27"/>
      <c r="H2633" s="27"/>
      <c r="I2633" s="27"/>
      <c r="J2633" s="27"/>
    </row>
    <row r="2634" spans="1:10" x14ac:dyDescent="0.25">
      <c r="A2634" s="27"/>
      <c r="B2634" s="27"/>
      <c r="C2634" s="27"/>
      <c r="D2634" s="27"/>
      <c r="E2634" s="27"/>
      <c r="F2634" s="27"/>
      <c r="G2634" s="27"/>
      <c r="H2634" s="27"/>
      <c r="I2634" s="27"/>
      <c r="J2634" s="27"/>
    </row>
    <row r="2635" spans="1:10" x14ac:dyDescent="0.25">
      <c r="A2635" s="27"/>
      <c r="B2635" s="27"/>
      <c r="C2635" s="27"/>
      <c r="D2635" s="27"/>
      <c r="E2635" s="27"/>
      <c r="F2635" s="27"/>
      <c r="G2635" s="27"/>
      <c r="H2635" s="27"/>
      <c r="I2635" s="27"/>
      <c r="J2635" s="27"/>
    </row>
    <row r="2636" spans="1:10" x14ac:dyDescent="0.25">
      <c r="A2636" s="27"/>
      <c r="B2636" s="27"/>
      <c r="C2636" s="27"/>
      <c r="D2636" s="27"/>
      <c r="E2636" s="27"/>
      <c r="F2636" s="27"/>
      <c r="G2636" s="27"/>
      <c r="H2636" s="27"/>
      <c r="I2636" s="27"/>
      <c r="J2636" s="27"/>
    </row>
    <row r="2637" spans="1:10" x14ac:dyDescent="0.25">
      <c r="A2637" s="27"/>
      <c r="B2637" s="27"/>
      <c r="C2637" s="27"/>
      <c r="D2637" s="27"/>
      <c r="E2637" s="27"/>
      <c r="F2637" s="27"/>
      <c r="G2637" s="27"/>
      <c r="H2637" s="27"/>
      <c r="I2637" s="27"/>
      <c r="J2637" s="27"/>
    </row>
    <row r="2638" spans="1:10" x14ac:dyDescent="0.25">
      <c r="A2638" s="27"/>
      <c r="B2638" s="27"/>
      <c r="C2638" s="27"/>
      <c r="D2638" s="27"/>
      <c r="E2638" s="27"/>
      <c r="F2638" s="27"/>
      <c r="G2638" s="27"/>
      <c r="H2638" s="27"/>
      <c r="I2638" s="27"/>
      <c r="J2638" s="27"/>
    </row>
    <row r="2639" spans="1:10" x14ac:dyDescent="0.25">
      <c r="A2639" s="27"/>
      <c r="B2639" s="27"/>
      <c r="C2639" s="27"/>
      <c r="D2639" s="27"/>
      <c r="E2639" s="27"/>
      <c r="F2639" s="27"/>
      <c r="G2639" s="27"/>
      <c r="H2639" s="27"/>
      <c r="I2639" s="27"/>
      <c r="J2639" s="27"/>
    </row>
    <row r="2640" spans="1:10" x14ac:dyDescent="0.25">
      <c r="A2640" s="27"/>
      <c r="B2640" s="27"/>
      <c r="C2640" s="27"/>
      <c r="D2640" s="27"/>
      <c r="E2640" s="27"/>
      <c r="F2640" s="27"/>
      <c r="G2640" s="27"/>
      <c r="H2640" s="27"/>
      <c r="I2640" s="27"/>
      <c r="J2640" s="27"/>
    </row>
    <row r="2641" spans="1:10" x14ac:dyDescent="0.25">
      <c r="A2641" s="27"/>
      <c r="B2641" s="27"/>
      <c r="C2641" s="27"/>
      <c r="D2641" s="27"/>
      <c r="E2641" s="27"/>
      <c r="F2641" s="27"/>
      <c r="G2641" s="27"/>
      <c r="H2641" s="27"/>
      <c r="I2641" s="27"/>
      <c r="J2641" s="27"/>
    </row>
    <row r="2642" spans="1:10" x14ac:dyDescent="0.25">
      <c r="A2642" s="27"/>
      <c r="B2642" s="27"/>
      <c r="C2642" s="27"/>
      <c r="D2642" s="27"/>
      <c r="E2642" s="27"/>
      <c r="F2642" s="27"/>
      <c r="G2642" s="27"/>
      <c r="H2642" s="27"/>
      <c r="I2642" s="27"/>
      <c r="J2642" s="27"/>
    </row>
    <row r="2643" spans="1:10" x14ac:dyDescent="0.25">
      <c r="A2643" s="27"/>
      <c r="B2643" s="27"/>
      <c r="C2643" s="27"/>
      <c r="D2643" s="27"/>
      <c r="E2643" s="27"/>
      <c r="F2643" s="27"/>
      <c r="G2643" s="27"/>
      <c r="H2643" s="27"/>
      <c r="I2643" s="27"/>
      <c r="J2643" s="27"/>
    </row>
    <row r="2644" spans="1:10" x14ac:dyDescent="0.25">
      <c r="A2644" s="27"/>
      <c r="B2644" s="27"/>
      <c r="C2644" s="27"/>
      <c r="D2644" s="27"/>
      <c r="E2644" s="27"/>
      <c r="F2644" s="27"/>
      <c r="G2644" s="27"/>
      <c r="H2644" s="27"/>
      <c r="I2644" s="27"/>
      <c r="J2644" s="27"/>
    </row>
    <row r="2645" spans="1:10" x14ac:dyDescent="0.25">
      <c r="A2645" s="27"/>
      <c r="B2645" s="27"/>
      <c r="C2645" s="27"/>
      <c r="D2645" s="27"/>
      <c r="E2645" s="27"/>
      <c r="F2645" s="27"/>
      <c r="G2645" s="27"/>
      <c r="H2645" s="27"/>
      <c r="I2645" s="27"/>
      <c r="J2645" s="27"/>
    </row>
    <row r="2646" spans="1:10" x14ac:dyDescent="0.25">
      <c r="A2646" s="27"/>
      <c r="B2646" s="27"/>
      <c r="C2646" s="27"/>
      <c r="D2646" s="27"/>
      <c r="E2646" s="27"/>
      <c r="F2646" s="27"/>
      <c r="G2646" s="27"/>
      <c r="H2646" s="27"/>
      <c r="I2646" s="27"/>
      <c r="J2646" s="27"/>
    </row>
    <row r="2647" spans="1:10" x14ac:dyDescent="0.25">
      <c r="A2647" s="27"/>
      <c r="B2647" s="27"/>
      <c r="C2647" s="27"/>
      <c r="D2647" s="27"/>
      <c r="E2647" s="27"/>
      <c r="F2647" s="27"/>
      <c r="G2647" s="27"/>
      <c r="H2647" s="27"/>
      <c r="I2647" s="27"/>
      <c r="J2647" s="27"/>
    </row>
    <row r="2648" spans="1:10" x14ac:dyDescent="0.25">
      <c r="A2648" s="27"/>
      <c r="B2648" s="27"/>
      <c r="C2648" s="27"/>
      <c r="D2648" s="27"/>
      <c r="E2648" s="27"/>
      <c r="F2648" s="27"/>
      <c r="G2648" s="27"/>
      <c r="H2648" s="27"/>
      <c r="I2648" s="27"/>
      <c r="J2648" s="27"/>
    </row>
    <row r="2649" spans="1:10" x14ac:dyDescent="0.25">
      <c r="A2649" s="27"/>
      <c r="B2649" s="27"/>
      <c r="C2649" s="27"/>
      <c r="D2649" s="27"/>
      <c r="E2649" s="27"/>
      <c r="F2649" s="27"/>
      <c r="G2649" s="27"/>
      <c r="H2649" s="27"/>
      <c r="I2649" s="27"/>
      <c r="J2649" s="27"/>
    </row>
    <row r="2650" spans="1:10" x14ac:dyDescent="0.25">
      <c r="A2650" s="27"/>
      <c r="B2650" s="27"/>
      <c r="C2650" s="27"/>
      <c r="D2650" s="27"/>
      <c r="E2650" s="27"/>
      <c r="F2650" s="27"/>
      <c r="G2650" s="27"/>
      <c r="H2650" s="27"/>
      <c r="I2650" s="27"/>
      <c r="J2650" s="27"/>
    </row>
    <row r="2651" spans="1:10" x14ac:dyDescent="0.25">
      <c r="A2651" s="27"/>
      <c r="B2651" s="27"/>
      <c r="C2651" s="27"/>
      <c r="D2651" s="27"/>
      <c r="E2651" s="27"/>
      <c r="F2651" s="27"/>
      <c r="G2651" s="27"/>
      <c r="H2651" s="27"/>
      <c r="I2651" s="27"/>
      <c r="J2651" s="27"/>
    </row>
    <row r="2652" spans="1:10" x14ac:dyDescent="0.25">
      <c r="A2652" s="27"/>
      <c r="B2652" s="27"/>
      <c r="C2652" s="27"/>
      <c r="D2652" s="27"/>
      <c r="E2652" s="27"/>
      <c r="F2652" s="27"/>
      <c r="G2652" s="27"/>
      <c r="H2652" s="27"/>
      <c r="I2652" s="27"/>
      <c r="J2652" s="27"/>
    </row>
    <row r="2653" spans="1:10" x14ac:dyDescent="0.25">
      <c r="A2653" s="27"/>
      <c r="B2653" s="27"/>
      <c r="C2653" s="27"/>
      <c r="D2653" s="27"/>
      <c r="E2653" s="27"/>
      <c r="F2653" s="27"/>
      <c r="G2653" s="27"/>
      <c r="H2653" s="27"/>
      <c r="I2653" s="27"/>
      <c r="J2653" s="27"/>
    </row>
    <row r="2654" spans="1:10" x14ac:dyDescent="0.25">
      <c r="A2654" s="27"/>
      <c r="B2654" s="27"/>
      <c r="C2654" s="27"/>
      <c r="D2654" s="27"/>
      <c r="E2654" s="27"/>
      <c r="F2654" s="27"/>
      <c r="G2654" s="27"/>
      <c r="H2654" s="27"/>
      <c r="I2654" s="27"/>
      <c r="J2654" s="27"/>
    </row>
    <row r="2655" spans="1:10" x14ac:dyDescent="0.25">
      <c r="A2655" s="27"/>
      <c r="B2655" s="27"/>
      <c r="C2655" s="27"/>
      <c r="D2655" s="27"/>
      <c r="E2655" s="27"/>
      <c r="F2655" s="27"/>
      <c r="G2655" s="27"/>
      <c r="H2655" s="27"/>
      <c r="I2655" s="27"/>
      <c r="J2655" s="27"/>
    </row>
    <row r="2656" spans="1:10" x14ac:dyDescent="0.25">
      <c r="A2656" s="27"/>
      <c r="B2656" s="27"/>
      <c r="C2656" s="27"/>
      <c r="D2656" s="27"/>
      <c r="E2656" s="27"/>
      <c r="F2656" s="27"/>
      <c r="G2656" s="27"/>
      <c r="H2656" s="27"/>
      <c r="I2656" s="27"/>
      <c r="J2656" s="27"/>
    </row>
    <row r="2657" spans="1:10" x14ac:dyDescent="0.25">
      <c r="A2657" s="27"/>
      <c r="B2657" s="27"/>
      <c r="C2657" s="27"/>
      <c r="D2657" s="27"/>
      <c r="E2657" s="27"/>
      <c r="F2657" s="27"/>
      <c r="G2657" s="27"/>
      <c r="H2657" s="27"/>
      <c r="I2657" s="27"/>
      <c r="J2657" s="27"/>
    </row>
    <row r="2658" spans="1:10" x14ac:dyDescent="0.25">
      <c r="A2658" s="27"/>
      <c r="B2658" s="27"/>
      <c r="C2658" s="27"/>
      <c r="D2658" s="27"/>
      <c r="E2658" s="27"/>
      <c r="F2658" s="27"/>
      <c r="G2658" s="27"/>
      <c r="H2658" s="27"/>
      <c r="I2658" s="27"/>
      <c r="J2658" s="27"/>
    </row>
    <row r="2659" spans="1:10" x14ac:dyDescent="0.25">
      <c r="A2659" s="27"/>
      <c r="B2659" s="27"/>
      <c r="C2659" s="27"/>
      <c r="D2659" s="27"/>
      <c r="E2659" s="27"/>
      <c r="F2659" s="27"/>
      <c r="G2659" s="27"/>
      <c r="H2659" s="27"/>
      <c r="I2659" s="27"/>
      <c r="J2659" s="27"/>
    </row>
    <row r="2660" spans="1:10" x14ac:dyDescent="0.25">
      <c r="A2660" s="27"/>
      <c r="B2660" s="27"/>
      <c r="C2660" s="27"/>
      <c r="D2660" s="27"/>
      <c r="E2660" s="27"/>
      <c r="F2660" s="27"/>
      <c r="G2660" s="27"/>
      <c r="H2660" s="27"/>
      <c r="I2660" s="27"/>
      <c r="J2660" s="27"/>
    </row>
    <row r="2661" spans="1:10" x14ac:dyDescent="0.25">
      <c r="A2661" s="27"/>
      <c r="B2661" s="27"/>
      <c r="C2661" s="27"/>
      <c r="D2661" s="27"/>
      <c r="E2661" s="27"/>
      <c r="F2661" s="27"/>
      <c r="G2661" s="27"/>
      <c r="H2661" s="27"/>
      <c r="I2661" s="27"/>
      <c r="J2661" s="27"/>
    </row>
    <row r="2662" spans="1:10" x14ac:dyDescent="0.25">
      <c r="A2662" s="27"/>
      <c r="B2662" s="27"/>
      <c r="C2662" s="27"/>
      <c r="D2662" s="27"/>
      <c r="E2662" s="27"/>
      <c r="F2662" s="27"/>
      <c r="G2662" s="27"/>
      <c r="H2662" s="27"/>
      <c r="I2662" s="27"/>
      <c r="J2662" s="27"/>
    </row>
    <row r="2663" spans="1:10" x14ac:dyDescent="0.25">
      <c r="A2663" s="27"/>
      <c r="B2663" s="27"/>
      <c r="C2663" s="27"/>
      <c r="D2663" s="27"/>
      <c r="E2663" s="27"/>
      <c r="F2663" s="27"/>
      <c r="G2663" s="27"/>
      <c r="H2663" s="27"/>
      <c r="I2663" s="27"/>
      <c r="J2663" s="27"/>
    </row>
    <row r="2664" spans="1:10" x14ac:dyDescent="0.25">
      <c r="A2664" s="27"/>
      <c r="B2664" s="27"/>
      <c r="C2664" s="27"/>
      <c r="D2664" s="27"/>
      <c r="E2664" s="27"/>
      <c r="F2664" s="27"/>
      <c r="G2664" s="27"/>
      <c r="H2664" s="27"/>
      <c r="I2664" s="27"/>
      <c r="J2664" s="27"/>
    </row>
    <row r="2665" spans="1:10" x14ac:dyDescent="0.25">
      <c r="A2665" s="27"/>
      <c r="B2665" s="27"/>
      <c r="C2665" s="27"/>
      <c r="D2665" s="27"/>
      <c r="E2665" s="27"/>
      <c r="F2665" s="27"/>
      <c r="G2665" s="27"/>
      <c r="H2665" s="27"/>
      <c r="I2665" s="27"/>
      <c r="J2665" s="27"/>
    </row>
    <row r="2666" spans="1:10" x14ac:dyDescent="0.25">
      <c r="A2666" s="27"/>
      <c r="B2666" s="27"/>
      <c r="C2666" s="27"/>
      <c r="D2666" s="27"/>
      <c r="E2666" s="27"/>
      <c r="F2666" s="27"/>
      <c r="G2666" s="27"/>
      <c r="H2666" s="27"/>
      <c r="I2666" s="27"/>
      <c r="J2666" s="27"/>
    </row>
    <row r="2667" spans="1:10" x14ac:dyDescent="0.25">
      <c r="A2667" s="27"/>
      <c r="B2667" s="27"/>
      <c r="C2667" s="27"/>
      <c r="D2667" s="27"/>
      <c r="E2667" s="27"/>
      <c r="F2667" s="27"/>
      <c r="G2667" s="27"/>
      <c r="H2667" s="27"/>
      <c r="I2667" s="27"/>
      <c r="J2667" s="27"/>
    </row>
    <row r="2668" spans="1:10" x14ac:dyDescent="0.25">
      <c r="A2668" s="27"/>
      <c r="B2668" s="27"/>
      <c r="C2668" s="27"/>
      <c r="D2668" s="27"/>
      <c r="E2668" s="27"/>
      <c r="F2668" s="27"/>
      <c r="G2668" s="27"/>
      <c r="H2668" s="27"/>
      <c r="I2668" s="27"/>
      <c r="J2668" s="27"/>
    </row>
    <row r="2669" spans="1:10" x14ac:dyDescent="0.25">
      <c r="A2669" s="27"/>
      <c r="B2669" s="27"/>
      <c r="C2669" s="27"/>
      <c r="D2669" s="27"/>
      <c r="E2669" s="27"/>
      <c r="F2669" s="27"/>
      <c r="G2669" s="27"/>
      <c r="H2669" s="27"/>
      <c r="I2669" s="27"/>
      <c r="J2669" s="27"/>
    </row>
    <row r="2670" spans="1:10" x14ac:dyDescent="0.25">
      <c r="A2670" s="27"/>
      <c r="B2670" s="27"/>
      <c r="C2670" s="27"/>
      <c r="D2670" s="27"/>
      <c r="E2670" s="27"/>
      <c r="F2670" s="27"/>
      <c r="G2670" s="27"/>
      <c r="H2670" s="27"/>
      <c r="I2670" s="27"/>
      <c r="J2670" s="27"/>
    </row>
    <row r="2671" spans="1:10" x14ac:dyDescent="0.25">
      <c r="A2671" s="27"/>
      <c r="B2671" s="27"/>
      <c r="C2671" s="27"/>
      <c r="D2671" s="27"/>
      <c r="E2671" s="27"/>
      <c r="F2671" s="27"/>
      <c r="G2671" s="27"/>
      <c r="H2671" s="27"/>
      <c r="I2671" s="27"/>
      <c r="J2671" s="27"/>
    </row>
    <row r="2672" spans="1:10" x14ac:dyDescent="0.25">
      <c r="A2672" s="27"/>
      <c r="B2672" s="27"/>
      <c r="C2672" s="27"/>
      <c r="D2672" s="27"/>
      <c r="E2672" s="27"/>
      <c r="F2672" s="27"/>
      <c r="G2672" s="27"/>
      <c r="H2672" s="27"/>
      <c r="I2672" s="27"/>
      <c r="J2672" s="27"/>
    </row>
    <row r="2673" spans="1:10" x14ac:dyDescent="0.25">
      <c r="A2673" s="27"/>
      <c r="B2673" s="27"/>
      <c r="C2673" s="27"/>
      <c r="D2673" s="27"/>
      <c r="E2673" s="27"/>
      <c r="F2673" s="27"/>
      <c r="G2673" s="27"/>
      <c r="H2673" s="27"/>
      <c r="I2673" s="27"/>
      <c r="J2673" s="27"/>
    </row>
    <row r="2674" spans="1:10" x14ac:dyDescent="0.25">
      <c r="A2674" s="27"/>
      <c r="B2674" s="27"/>
      <c r="C2674" s="27"/>
      <c r="D2674" s="27"/>
      <c r="E2674" s="27"/>
      <c r="F2674" s="27"/>
      <c r="G2674" s="27"/>
      <c r="H2674" s="27"/>
      <c r="I2674" s="27"/>
      <c r="J2674" s="27"/>
    </row>
    <row r="2675" spans="1:10" x14ac:dyDescent="0.25">
      <c r="A2675" s="27"/>
      <c r="B2675" s="27"/>
      <c r="C2675" s="27"/>
      <c r="D2675" s="27"/>
      <c r="E2675" s="27"/>
      <c r="F2675" s="27"/>
      <c r="G2675" s="27"/>
      <c r="H2675" s="27"/>
      <c r="I2675" s="27"/>
      <c r="J2675" s="27"/>
    </row>
    <row r="2676" spans="1:10" x14ac:dyDescent="0.25">
      <c r="A2676" s="27"/>
      <c r="B2676" s="27"/>
      <c r="C2676" s="27"/>
      <c r="D2676" s="27"/>
      <c r="E2676" s="27"/>
      <c r="F2676" s="27"/>
      <c r="G2676" s="27"/>
      <c r="H2676" s="27"/>
      <c r="I2676" s="27"/>
      <c r="J2676" s="27"/>
    </row>
    <row r="2677" spans="1:10" x14ac:dyDescent="0.25">
      <c r="A2677" s="27"/>
      <c r="B2677" s="27"/>
      <c r="C2677" s="27"/>
      <c r="D2677" s="27"/>
      <c r="E2677" s="27"/>
      <c r="F2677" s="27"/>
      <c r="G2677" s="27"/>
      <c r="H2677" s="27"/>
      <c r="I2677" s="27"/>
      <c r="J2677" s="27"/>
    </row>
    <row r="2678" spans="1:10" x14ac:dyDescent="0.25">
      <c r="A2678" s="27"/>
      <c r="B2678" s="27"/>
      <c r="C2678" s="27"/>
      <c r="D2678" s="27"/>
      <c r="E2678" s="27"/>
      <c r="F2678" s="27"/>
      <c r="G2678" s="27"/>
      <c r="H2678" s="27"/>
      <c r="I2678" s="27"/>
      <c r="J2678" s="27"/>
    </row>
    <row r="2679" spans="1:10" x14ac:dyDescent="0.25">
      <c r="A2679" s="27"/>
      <c r="B2679" s="27"/>
      <c r="C2679" s="27"/>
      <c r="D2679" s="27"/>
      <c r="E2679" s="27"/>
      <c r="F2679" s="27"/>
      <c r="G2679" s="27"/>
      <c r="H2679" s="27"/>
      <c r="I2679" s="27"/>
      <c r="J2679" s="27"/>
    </row>
    <row r="2680" spans="1:10" x14ac:dyDescent="0.25">
      <c r="A2680" s="27"/>
      <c r="B2680" s="27"/>
      <c r="C2680" s="27"/>
      <c r="D2680" s="27"/>
      <c r="E2680" s="27"/>
      <c r="F2680" s="27"/>
      <c r="G2680" s="27"/>
      <c r="H2680" s="27"/>
      <c r="I2680" s="27"/>
      <c r="J2680" s="27"/>
    </row>
    <row r="2681" spans="1:10" x14ac:dyDescent="0.25">
      <c r="A2681" s="27"/>
      <c r="B2681" s="27"/>
      <c r="C2681" s="27"/>
      <c r="D2681" s="27"/>
      <c r="E2681" s="27"/>
      <c r="F2681" s="27"/>
      <c r="G2681" s="27"/>
      <c r="H2681" s="27"/>
      <c r="I2681" s="27"/>
      <c r="J2681" s="27"/>
    </row>
    <row r="2682" spans="1:10" x14ac:dyDescent="0.25">
      <c r="A2682" s="27"/>
      <c r="B2682" s="27"/>
      <c r="C2682" s="27"/>
      <c r="D2682" s="27"/>
      <c r="E2682" s="27"/>
      <c r="F2682" s="27"/>
      <c r="G2682" s="27"/>
      <c r="H2682" s="27"/>
      <c r="I2682" s="27"/>
      <c r="J2682" s="27"/>
    </row>
    <row r="2683" spans="1:10" x14ac:dyDescent="0.25">
      <c r="A2683" s="27"/>
      <c r="B2683" s="27"/>
      <c r="C2683" s="27"/>
      <c r="D2683" s="27"/>
      <c r="E2683" s="27"/>
      <c r="F2683" s="27"/>
      <c r="G2683" s="27"/>
      <c r="H2683" s="27"/>
      <c r="I2683" s="27"/>
      <c r="J2683" s="27"/>
    </row>
    <row r="2684" spans="1:10" x14ac:dyDescent="0.25">
      <c r="A2684" s="27"/>
      <c r="B2684" s="27"/>
      <c r="C2684" s="27"/>
      <c r="D2684" s="27"/>
      <c r="E2684" s="27"/>
      <c r="F2684" s="27"/>
      <c r="G2684" s="27"/>
      <c r="H2684" s="27"/>
      <c r="I2684" s="27"/>
      <c r="J2684" s="27"/>
    </row>
    <row r="2685" spans="1:10" x14ac:dyDescent="0.25">
      <c r="A2685" s="27"/>
      <c r="B2685" s="27"/>
      <c r="C2685" s="27"/>
      <c r="D2685" s="27"/>
      <c r="E2685" s="27"/>
      <c r="F2685" s="27"/>
      <c r="G2685" s="27"/>
      <c r="H2685" s="27"/>
      <c r="I2685" s="27"/>
      <c r="J2685" s="27"/>
    </row>
    <row r="2686" spans="1:10" x14ac:dyDescent="0.25">
      <c r="A2686" s="27"/>
      <c r="B2686" s="27"/>
      <c r="C2686" s="27"/>
      <c r="D2686" s="27"/>
      <c r="E2686" s="27"/>
      <c r="F2686" s="27"/>
      <c r="G2686" s="27"/>
      <c r="H2686" s="27"/>
      <c r="I2686" s="27"/>
      <c r="J2686" s="27"/>
    </row>
    <row r="2687" spans="1:10" x14ac:dyDescent="0.25">
      <c r="A2687" s="27"/>
      <c r="B2687" s="27"/>
      <c r="C2687" s="27"/>
      <c r="D2687" s="27"/>
      <c r="E2687" s="27"/>
      <c r="F2687" s="27"/>
      <c r="G2687" s="27"/>
      <c r="H2687" s="27"/>
      <c r="I2687" s="27"/>
      <c r="J2687" s="27"/>
    </row>
    <row r="2688" spans="1:10" x14ac:dyDescent="0.25">
      <c r="A2688" s="27"/>
      <c r="B2688" s="27"/>
      <c r="C2688" s="27"/>
      <c r="D2688" s="27"/>
      <c r="E2688" s="27"/>
      <c r="F2688" s="27"/>
      <c r="G2688" s="27"/>
      <c r="H2688" s="27"/>
      <c r="I2688" s="27"/>
      <c r="J2688" s="27"/>
    </row>
    <row r="2689" spans="1:10" x14ac:dyDescent="0.25">
      <c r="A2689" s="27"/>
      <c r="B2689" s="27"/>
      <c r="C2689" s="27"/>
      <c r="D2689" s="27"/>
      <c r="E2689" s="27"/>
      <c r="F2689" s="27"/>
      <c r="G2689" s="27"/>
      <c r="H2689" s="27"/>
      <c r="I2689" s="27"/>
      <c r="J2689" s="27"/>
    </row>
    <row r="2690" spans="1:10" x14ac:dyDescent="0.25">
      <c r="A2690" s="27"/>
      <c r="B2690" s="27"/>
      <c r="C2690" s="27"/>
      <c r="D2690" s="27"/>
      <c r="E2690" s="27"/>
      <c r="F2690" s="27"/>
      <c r="G2690" s="27"/>
      <c r="H2690" s="27"/>
      <c r="I2690" s="27"/>
      <c r="J2690" s="27"/>
    </row>
    <row r="2691" spans="1:10" x14ac:dyDescent="0.25">
      <c r="A2691" s="27"/>
      <c r="B2691" s="27"/>
      <c r="C2691" s="27"/>
      <c r="D2691" s="27"/>
      <c r="E2691" s="27"/>
      <c r="F2691" s="27"/>
      <c r="G2691" s="27"/>
      <c r="H2691" s="27"/>
      <c r="I2691" s="27"/>
      <c r="J2691" s="27"/>
    </row>
    <row r="2692" spans="1:10" x14ac:dyDescent="0.25">
      <c r="A2692" s="27"/>
      <c r="B2692" s="27"/>
      <c r="C2692" s="27"/>
      <c r="D2692" s="27"/>
      <c r="E2692" s="27"/>
      <c r="F2692" s="27"/>
      <c r="G2692" s="27"/>
      <c r="H2692" s="27"/>
      <c r="I2692" s="27"/>
      <c r="J2692" s="27"/>
    </row>
    <row r="2693" spans="1:10" x14ac:dyDescent="0.25">
      <c r="A2693" s="27"/>
      <c r="B2693" s="27"/>
      <c r="C2693" s="27"/>
      <c r="D2693" s="27"/>
      <c r="E2693" s="27"/>
      <c r="F2693" s="27"/>
      <c r="G2693" s="27"/>
      <c r="H2693" s="27"/>
      <c r="I2693" s="27"/>
      <c r="J2693" s="27"/>
    </row>
    <row r="2694" spans="1:10" x14ac:dyDescent="0.25">
      <c r="A2694" s="27"/>
      <c r="B2694" s="27"/>
      <c r="C2694" s="27"/>
      <c r="D2694" s="27"/>
      <c r="E2694" s="27"/>
      <c r="F2694" s="27"/>
      <c r="G2694" s="27"/>
      <c r="H2694" s="27"/>
      <c r="I2694" s="27"/>
      <c r="J2694" s="27"/>
    </row>
    <row r="2695" spans="1:10" x14ac:dyDescent="0.25">
      <c r="A2695" s="27"/>
      <c r="B2695" s="27"/>
      <c r="C2695" s="27"/>
      <c r="D2695" s="27"/>
      <c r="E2695" s="27"/>
      <c r="F2695" s="27"/>
      <c r="G2695" s="27"/>
      <c r="H2695" s="27"/>
      <c r="I2695" s="27"/>
      <c r="J2695" s="27"/>
    </row>
    <row r="2696" spans="1:10" x14ac:dyDescent="0.25">
      <c r="A2696" s="27"/>
      <c r="B2696" s="27"/>
      <c r="C2696" s="27"/>
      <c r="D2696" s="27"/>
      <c r="E2696" s="27"/>
      <c r="F2696" s="27"/>
      <c r="G2696" s="27"/>
      <c r="H2696" s="27"/>
      <c r="I2696" s="27"/>
      <c r="J2696" s="27"/>
    </row>
    <row r="2697" spans="1:10" x14ac:dyDescent="0.25">
      <c r="A2697" s="27"/>
      <c r="B2697" s="27"/>
      <c r="C2697" s="27"/>
      <c r="D2697" s="27"/>
      <c r="E2697" s="27"/>
      <c r="F2697" s="27"/>
      <c r="G2697" s="27"/>
      <c r="H2697" s="27"/>
      <c r="I2697" s="27"/>
      <c r="J2697" s="27"/>
    </row>
    <row r="2698" spans="1:10" x14ac:dyDescent="0.25">
      <c r="A2698" s="27"/>
      <c r="B2698" s="27"/>
      <c r="C2698" s="27"/>
      <c r="D2698" s="27"/>
      <c r="E2698" s="27"/>
      <c r="F2698" s="27"/>
      <c r="G2698" s="27"/>
      <c r="H2698" s="27"/>
      <c r="I2698" s="27"/>
      <c r="J2698" s="27"/>
    </row>
    <row r="2699" spans="1:10" x14ac:dyDescent="0.25">
      <c r="A2699" s="27"/>
      <c r="B2699" s="27"/>
      <c r="C2699" s="27"/>
      <c r="D2699" s="27"/>
      <c r="E2699" s="27"/>
      <c r="F2699" s="27"/>
      <c r="G2699" s="27"/>
      <c r="H2699" s="27"/>
      <c r="I2699" s="27"/>
      <c r="J2699" s="27"/>
    </row>
    <row r="2700" spans="1:10" x14ac:dyDescent="0.25">
      <c r="A2700" s="27"/>
      <c r="B2700" s="27"/>
      <c r="C2700" s="27"/>
      <c r="D2700" s="27"/>
      <c r="E2700" s="27"/>
      <c r="F2700" s="27"/>
      <c r="G2700" s="27"/>
      <c r="H2700" s="27"/>
      <c r="I2700" s="27"/>
      <c r="J2700" s="27"/>
    </row>
    <row r="2701" spans="1:10" x14ac:dyDescent="0.25">
      <c r="A2701" s="27"/>
      <c r="B2701" s="27"/>
      <c r="C2701" s="27"/>
      <c r="D2701" s="27"/>
      <c r="E2701" s="27"/>
      <c r="F2701" s="27"/>
      <c r="G2701" s="27"/>
      <c r="H2701" s="27"/>
      <c r="I2701" s="27"/>
      <c r="J2701" s="27"/>
    </row>
    <row r="2702" spans="1:10" x14ac:dyDescent="0.25">
      <c r="A2702" s="27"/>
      <c r="B2702" s="27"/>
      <c r="C2702" s="27"/>
      <c r="D2702" s="27"/>
      <c r="E2702" s="27"/>
      <c r="F2702" s="27"/>
      <c r="G2702" s="27"/>
      <c r="H2702" s="27"/>
      <c r="I2702" s="27"/>
      <c r="J2702" s="27"/>
    </row>
    <row r="2703" spans="1:10" x14ac:dyDescent="0.25">
      <c r="A2703" s="27"/>
      <c r="B2703" s="27"/>
      <c r="C2703" s="27"/>
      <c r="D2703" s="27"/>
      <c r="E2703" s="27"/>
      <c r="F2703" s="27"/>
      <c r="G2703" s="27"/>
      <c r="H2703" s="27"/>
      <c r="I2703" s="27"/>
      <c r="J2703" s="27"/>
    </row>
    <row r="2704" spans="1:10" x14ac:dyDescent="0.25">
      <c r="A2704" s="27"/>
      <c r="B2704" s="27"/>
      <c r="C2704" s="27"/>
      <c r="D2704" s="27"/>
      <c r="E2704" s="27"/>
      <c r="F2704" s="27"/>
      <c r="G2704" s="27"/>
      <c r="H2704" s="27"/>
      <c r="I2704" s="27"/>
      <c r="J2704" s="27"/>
    </row>
    <row r="2705" spans="1:10" x14ac:dyDescent="0.25">
      <c r="A2705" s="27"/>
      <c r="B2705" s="27"/>
      <c r="C2705" s="27"/>
      <c r="D2705" s="27"/>
      <c r="E2705" s="27"/>
      <c r="F2705" s="27"/>
      <c r="G2705" s="27"/>
      <c r="H2705" s="27"/>
      <c r="I2705" s="27"/>
      <c r="J2705" s="27"/>
    </row>
    <row r="2706" spans="1:10" x14ac:dyDescent="0.25">
      <c r="A2706" s="27"/>
      <c r="B2706" s="27"/>
      <c r="C2706" s="27"/>
      <c r="D2706" s="27"/>
      <c r="E2706" s="27"/>
      <c r="F2706" s="27"/>
      <c r="G2706" s="27"/>
      <c r="H2706" s="27"/>
      <c r="I2706" s="27"/>
      <c r="J2706" s="27"/>
    </row>
    <row r="2707" spans="1:10" x14ac:dyDescent="0.25">
      <c r="A2707" s="27"/>
      <c r="B2707" s="27"/>
      <c r="C2707" s="27"/>
      <c r="D2707" s="27"/>
      <c r="E2707" s="27"/>
      <c r="F2707" s="27"/>
      <c r="G2707" s="27"/>
      <c r="H2707" s="27"/>
      <c r="I2707" s="27"/>
      <c r="J2707" s="27"/>
    </row>
    <row r="2708" spans="1:10" x14ac:dyDescent="0.25">
      <c r="A2708" s="27"/>
      <c r="B2708" s="27"/>
      <c r="C2708" s="27"/>
      <c r="D2708" s="27"/>
      <c r="E2708" s="27"/>
      <c r="F2708" s="27"/>
      <c r="G2708" s="27"/>
      <c r="H2708" s="27"/>
      <c r="I2708" s="27"/>
      <c r="J2708" s="27"/>
    </row>
    <row r="2709" spans="1:10" x14ac:dyDescent="0.25">
      <c r="A2709" s="27"/>
      <c r="B2709" s="27"/>
      <c r="C2709" s="27"/>
      <c r="D2709" s="27"/>
      <c r="E2709" s="27"/>
      <c r="F2709" s="27"/>
      <c r="G2709" s="27"/>
      <c r="H2709" s="27"/>
      <c r="I2709" s="27"/>
      <c r="J2709" s="27"/>
    </row>
    <row r="2710" spans="1:10" x14ac:dyDescent="0.25">
      <c r="A2710" s="27"/>
      <c r="B2710" s="27"/>
      <c r="C2710" s="27"/>
      <c r="D2710" s="27"/>
      <c r="E2710" s="27"/>
      <c r="F2710" s="27"/>
      <c r="G2710" s="27"/>
      <c r="H2710" s="27"/>
      <c r="I2710" s="27"/>
      <c r="J2710" s="27"/>
    </row>
    <row r="2711" spans="1:10" x14ac:dyDescent="0.25">
      <c r="A2711" s="27"/>
      <c r="B2711" s="27"/>
      <c r="C2711" s="27"/>
      <c r="D2711" s="27"/>
      <c r="E2711" s="27"/>
      <c r="F2711" s="27"/>
      <c r="G2711" s="27"/>
      <c r="H2711" s="27"/>
      <c r="I2711" s="27"/>
      <c r="J2711" s="27"/>
    </row>
    <row r="2712" spans="1:10" x14ac:dyDescent="0.25">
      <c r="A2712" s="27"/>
      <c r="B2712" s="27"/>
      <c r="C2712" s="27"/>
      <c r="D2712" s="27"/>
      <c r="E2712" s="27"/>
      <c r="F2712" s="27"/>
      <c r="G2712" s="27"/>
      <c r="H2712" s="27"/>
      <c r="I2712" s="27"/>
      <c r="J2712" s="27"/>
    </row>
    <row r="2713" spans="1:10" x14ac:dyDescent="0.25">
      <c r="A2713" s="27"/>
      <c r="B2713" s="27"/>
      <c r="C2713" s="27"/>
      <c r="D2713" s="27"/>
      <c r="E2713" s="27"/>
      <c r="F2713" s="27"/>
      <c r="G2713" s="27"/>
      <c r="H2713" s="27"/>
      <c r="I2713" s="27"/>
      <c r="J2713" s="27"/>
    </row>
    <row r="2714" spans="1:10" x14ac:dyDescent="0.25">
      <c r="A2714" s="27"/>
      <c r="B2714" s="27"/>
      <c r="C2714" s="27"/>
      <c r="D2714" s="27"/>
      <c r="E2714" s="27"/>
      <c r="F2714" s="27"/>
      <c r="G2714" s="27"/>
      <c r="H2714" s="27"/>
      <c r="I2714" s="27"/>
      <c r="J2714" s="27"/>
    </row>
    <row r="2715" spans="1:10" x14ac:dyDescent="0.25">
      <c r="A2715" s="27"/>
      <c r="B2715" s="27"/>
      <c r="C2715" s="27"/>
      <c r="D2715" s="27"/>
      <c r="E2715" s="27"/>
      <c r="F2715" s="27"/>
      <c r="G2715" s="27"/>
      <c r="H2715" s="27"/>
      <c r="I2715" s="27"/>
      <c r="J2715" s="27"/>
    </row>
    <row r="2716" spans="1:10" x14ac:dyDescent="0.25">
      <c r="A2716" s="27"/>
      <c r="B2716" s="27"/>
      <c r="C2716" s="27"/>
      <c r="D2716" s="27"/>
      <c r="E2716" s="27"/>
      <c r="F2716" s="27"/>
      <c r="G2716" s="27"/>
      <c r="H2716" s="27"/>
      <c r="I2716" s="27"/>
      <c r="J2716" s="27"/>
    </row>
    <row r="2717" spans="1:10" x14ac:dyDescent="0.25">
      <c r="A2717" s="27"/>
      <c r="B2717" s="27"/>
      <c r="C2717" s="27"/>
      <c r="D2717" s="27"/>
      <c r="E2717" s="27"/>
      <c r="F2717" s="27"/>
      <c r="G2717" s="27"/>
      <c r="H2717" s="27"/>
      <c r="I2717" s="27"/>
      <c r="J2717" s="27"/>
    </row>
    <row r="2718" spans="1:10" x14ac:dyDescent="0.25">
      <c r="A2718" s="27"/>
      <c r="B2718" s="27"/>
      <c r="C2718" s="27"/>
      <c r="D2718" s="27"/>
      <c r="E2718" s="27"/>
      <c r="F2718" s="27"/>
      <c r="G2718" s="27"/>
      <c r="H2718" s="27"/>
      <c r="I2718" s="27"/>
      <c r="J2718" s="27"/>
    </row>
    <row r="2719" spans="1:10" x14ac:dyDescent="0.25">
      <c r="A2719" s="27"/>
      <c r="B2719" s="27"/>
      <c r="C2719" s="27"/>
      <c r="D2719" s="27"/>
      <c r="E2719" s="27"/>
      <c r="F2719" s="27"/>
      <c r="G2719" s="27"/>
      <c r="H2719" s="27"/>
      <c r="I2719" s="27"/>
      <c r="J2719" s="27"/>
    </row>
    <row r="2720" spans="1:10" x14ac:dyDescent="0.25">
      <c r="A2720" s="27"/>
      <c r="B2720" s="27"/>
      <c r="C2720" s="27"/>
      <c r="D2720" s="27"/>
      <c r="E2720" s="27"/>
      <c r="F2720" s="27"/>
      <c r="G2720" s="27"/>
      <c r="H2720" s="27"/>
      <c r="I2720" s="27"/>
      <c r="J2720" s="27"/>
    </row>
    <row r="2721" spans="1:10" x14ac:dyDescent="0.25">
      <c r="A2721" s="27"/>
      <c r="B2721" s="27"/>
      <c r="C2721" s="27"/>
      <c r="D2721" s="27"/>
      <c r="E2721" s="27"/>
      <c r="F2721" s="27"/>
      <c r="G2721" s="27"/>
      <c r="H2721" s="27"/>
      <c r="I2721" s="27"/>
      <c r="J2721" s="27"/>
    </row>
    <row r="2722" spans="1:10" x14ac:dyDescent="0.25">
      <c r="A2722" s="27"/>
      <c r="B2722" s="27"/>
      <c r="C2722" s="27"/>
      <c r="D2722" s="27"/>
      <c r="E2722" s="27"/>
      <c r="F2722" s="27"/>
      <c r="G2722" s="27"/>
      <c r="H2722" s="27"/>
      <c r="I2722" s="27"/>
      <c r="J2722" s="27"/>
    </row>
    <row r="2723" spans="1:10" x14ac:dyDescent="0.25">
      <c r="A2723" s="27"/>
      <c r="B2723" s="27"/>
      <c r="C2723" s="27"/>
      <c r="D2723" s="27"/>
      <c r="E2723" s="27"/>
      <c r="F2723" s="27"/>
      <c r="G2723" s="27"/>
      <c r="H2723" s="27"/>
      <c r="I2723" s="27"/>
      <c r="J2723" s="27"/>
    </row>
    <row r="2724" spans="1:10" x14ac:dyDescent="0.25">
      <c r="A2724" s="27"/>
      <c r="B2724" s="27"/>
      <c r="C2724" s="27"/>
      <c r="D2724" s="27"/>
      <c r="E2724" s="27"/>
      <c r="F2724" s="27"/>
      <c r="G2724" s="27"/>
      <c r="H2724" s="27"/>
      <c r="I2724" s="27"/>
      <c r="J2724" s="27"/>
    </row>
    <row r="2725" spans="1:10" x14ac:dyDescent="0.25">
      <c r="A2725" s="27"/>
      <c r="B2725" s="27"/>
      <c r="C2725" s="27"/>
      <c r="D2725" s="27"/>
      <c r="E2725" s="27"/>
      <c r="F2725" s="27"/>
      <c r="G2725" s="27"/>
      <c r="H2725" s="27"/>
      <c r="I2725" s="27"/>
      <c r="J2725" s="27"/>
    </row>
    <row r="2726" spans="1:10" x14ac:dyDescent="0.25">
      <c r="A2726" s="27"/>
      <c r="B2726" s="27"/>
      <c r="C2726" s="27"/>
      <c r="D2726" s="27"/>
      <c r="E2726" s="27"/>
      <c r="F2726" s="27"/>
      <c r="G2726" s="27"/>
      <c r="H2726" s="27"/>
      <c r="I2726" s="27"/>
      <c r="J2726" s="27"/>
    </row>
    <row r="2727" spans="1:10" x14ac:dyDescent="0.25">
      <c r="A2727" s="27"/>
      <c r="B2727" s="27"/>
      <c r="C2727" s="27"/>
      <c r="D2727" s="27"/>
      <c r="E2727" s="27"/>
      <c r="F2727" s="27"/>
      <c r="G2727" s="27"/>
      <c r="H2727" s="27"/>
      <c r="I2727" s="27"/>
      <c r="J2727" s="27"/>
    </row>
    <row r="2728" spans="1:10" x14ac:dyDescent="0.25">
      <c r="A2728" s="27"/>
      <c r="B2728" s="27"/>
      <c r="C2728" s="27"/>
      <c r="D2728" s="27"/>
      <c r="E2728" s="27"/>
      <c r="F2728" s="27"/>
      <c r="G2728" s="27"/>
      <c r="H2728" s="27"/>
      <c r="I2728" s="27"/>
      <c r="J2728" s="27"/>
    </row>
    <row r="2729" spans="1:10" x14ac:dyDescent="0.25">
      <c r="A2729" s="27"/>
      <c r="B2729" s="27"/>
      <c r="C2729" s="27"/>
      <c r="D2729" s="27"/>
      <c r="E2729" s="27"/>
      <c r="F2729" s="27"/>
      <c r="G2729" s="27"/>
      <c r="H2729" s="27"/>
      <c r="I2729" s="27"/>
      <c r="J2729" s="27"/>
    </row>
    <row r="2730" spans="1:10" x14ac:dyDescent="0.25">
      <c r="A2730" s="27"/>
      <c r="B2730" s="27"/>
      <c r="C2730" s="27"/>
      <c r="D2730" s="27"/>
      <c r="E2730" s="27"/>
      <c r="F2730" s="27"/>
      <c r="G2730" s="27"/>
      <c r="H2730" s="27"/>
      <c r="I2730" s="27"/>
      <c r="J2730" s="27"/>
    </row>
    <row r="2731" spans="1:10" x14ac:dyDescent="0.25">
      <c r="A2731" s="27"/>
      <c r="B2731" s="27"/>
      <c r="C2731" s="27"/>
      <c r="D2731" s="27"/>
      <c r="E2731" s="27"/>
      <c r="F2731" s="27"/>
      <c r="G2731" s="27"/>
      <c r="H2731" s="27"/>
      <c r="I2731" s="27"/>
      <c r="J2731" s="27"/>
    </row>
    <row r="2732" spans="1:10" x14ac:dyDescent="0.25">
      <c r="A2732" s="27"/>
      <c r="B2732" s="27"/>
      <c r="C2732" s="27"/>
      <c r="D2732" s="27"/>
      <c r="E2732" s="27"/>
      <c r="F2732" s="27"/>
      <c r="G2732" s="27"/>
      <c r="H2732" s="27"/>
      <c r="I2732" s="27"/>
      <c r="J2732" s="27"/>
    </row>
    <row r="2733" spans="1:10" x14ac:dyDescent="0.25">
      <c r="A2733" s="27"/>
      <c r="B2733" s="27"/>
      <c r="C2733" s="27"/>
      <c r="D2733" s="27"/>
      <c r="E2733" s="27"/>
      <c r="F2733" s="27"/>
      <c r="G2733" s="27"/>
      <c r="H2733" s="27"/>
      <c r="I2733" s="27"/>
      <c r="J2733" s="27"/>
    </row>
    <row r="2734" spans="1:10" x14ac:dyDescent="0.25">
      <c r="A2734" s="27"/>
      <c r="B2734" s="27"/>
      <c r="C2734" s="27"/>
      <c r="D2734" s="27"/>
      <c r="E2734" s="27"/>
      <c r="F2734" s="27"/>
      <c r="G2734" s="27"/>
      <c r="H2734" s="27"/>
      <c r="I2734" s="27"/>
      <c r="J2734" s="27"/>
    </row>
    <row r="2735" spans="1:10" x14ac:dyDescent="0.25">
      <c r="A2735" s="27"/>
      <c r="B2735" s="27"/>
      <c r="C2735" s="27"/>
      <c r="D2735" s="27"/>
      <c r="E2735" s="27"/>
      <c r="F2735" s="27"/>
      <c r="G2735" s="27"/>
      <c r="H2735" s="27"/>
      <c r="I2735" s="27"/>
      <c r="J2735" s="27"/>
    </row>
    <row r="2736" spans="1:10" x14ac:dyDescent="0.25">
      <c r="A2736" s="27"/>
      <c r="B2736" s="27"/>
      <c r="C2736" s="27"/>
      <c r="D2736" s="27"/>
      <c r="E2736" s="27"/>
      <c r="F2736" s="27"/>
      <c r="G2736" s="27"/>
      <c r="H2736" s="27"/>
      <c r="I2736" s="27"/>
      <c r="J2736" s="27"/>
    </row>
    <row r="2737" spans="1:10" x14ac:dyDescent="0.25">
      <c r="A2737" s="27"/>
      <c r="B2737" s="27"/>
      <c r="C2737" s="27"/>
      <c r="D2737" s="27"/>
      <c r="E2737" s="27"/>
      <c r="F2737" s="27"/>
      <c r="G2737" s="27"/>
      <c r="H2737" s="27"/>
      <c r="I2737" s="27"/>
      <c r="J2737" s="27"/>
    </row>
    <row r="2738" spans="1:10" x14ac:dyDescent="0.25">
      <c r="A2738" s="27"/>
      <c r="B2738" s="27"/>
      <c r="C2738" s="27"/>
      <c r="D2738" s="27"/>
      <c r="E2738" s="27"/>
      <c r="F2738" s="27"/>
      <c r="G2738" s="27"/>
      <c r="H2738" s="27"/>
      <c r="I2738" s="27"/>
      <c r="J2738" s="27"/>
    </row>
    <row r="2739" spans="1:10" x14ac:dyDescent="0.25">
      <c r="A2739" s="27"/>
      <c r="B2739" s="27"/>
      <c r="C2739" s="27"/>
      <c r="D2739" s="27"/>
      <c r="E2739" s="27"/>
      <c r="F2739" s="27"/>
      <c r="G2739" s="27"/>
      <c r="H2739" s="27"/>
      <c r="I2739" s="27"/>
      <c r="J2739" s="27"/>
    </row>
    <row r="2740" spans="1:10" x14ac:dyDescent="0.25">
      <c r="A2740" s="27"/>
      <c r="B2740" s="27"/>
      <c r="C2740" s="27"/>
      <c r="D2740" s="27"/>
      <c r="E2740" s="27"/>
      <c r="F2740" s="27"/>
      <c r="G2740" s="27"/>
      <c r="H2740" s="27"/>
      <c r="I2740" s="27"/>
      <c r="J2740" s="27"/>
    </row>
    <row r="2741" spans="1:10" x14ac:dyDescent="0.25">
      <c r="A2741" s="27"/>
      <c r="B2741" s="27"/>
      <c r="C2741" s="27"/>
      <c r="D2741" s="27"/>
      <c r="E2741" s="27"/>
      <c r="F2741" s="27"/>
      <c r="G2741" s="27"/>
      <c r="H2741" s="27"/>
      <c r="I2741" s="27"/>
      <c r="J2741" s="27"/>
    </row>
    <row r="2742" spans="1:10" x14ac:dyDescent="0.25">
      <c r="A2742" s="27"/>
      <c r="B2742" s="27"/>
      <c r="C2742" s="27"/>
      <c r="D2742" s="27"/>
      <c r="E2742" s="27"/>
      <c r="F2742" s="27"/>
      <c r="G2742" s="27"/>
      <c r="H2742" s="27"/>
      <c r="I2742" s="27"/>
      <c r="J2742" s="27"/>
    </row>
    <row r="2743" spans="1:10" x14ac:dyDescent="0.25">
      <c r="A2743" s="27"/>
      <c r="B2743" s="27"/>
      <c r="C2743" s="27"/>
      <c r="D2743" s="27"/>
      <c r="E2743" s="27"/>
      <c r="F2743" s="27"/>
      <c r="G2743" s="27"/>
      <c r="H2743" s="27"/>
      <c r="I2743" s="27"/>
      <c r="J2743" s="27"/>
    </row>
    <row r="2744" spans="1:10" x14ac:dyDescent="0.25">
      <c r="A2744" s="27"/>
      <c r="B2744" s="27"/>
      <c r="C2744" s="27"/>
      <c r="D2744" s="27"/>
      <c r="E2744" s="27"/>
      <c r="F2744" s="27"/>
      <c r="G2744" s="27"/>
      <c r="H2744" s="27"/>
      <c r="I2744" s="27"/>
      <c r="J2744" s="27"/>
    </row>
    <row r="2745" spans="1:10" x14ac:dyDescent="0.25">
      <c r="A2745" s="27"/>
      <c r="B2745" s="27"/>
      <c r="C2745" s="27"/>
      <c r="D2745" s="27"/>
      <c r="E2745" s="27"/>
      <c r="F2745" s="27"/>
      <c r="G2745" s="27"/>
      <c r="H2745" s="27"/>
      <c r="I2745" s="27"/>
      <c r="J2745" s="27"/>
    </row>
    <row r="2746" spans="1:10" x14ac:dyDescent="0.25">
      <c r="A2746" s="27"/>
      <c r="B2746" s="27"/>
      <c r="C2746" s="27"/>
      <c r="D2746" s="27"/>
      <c r="E2746" s="27"/>
      <c r="F2746" s="27"/>
      <c r="G2746" s="27"/>
      <c r="H2746" s="27"/>
      <c r="I2746" s="27"/>
      <c r="J2746" s="27"/>
    </row>
    <row r="2747" spans="1:10" x14ac:dyDescent="0.25">
      <c r="A2747" s="27"/>
      <c r="B2747" s="27"/>
      <c r="C2747" s="27"/>
      <c r="D2747" s="27"/>
      <c r="E2747" s="27"/>
      <c r="F2747" s="27"/>
      <c r="G2747" s="27"/>
      <c r="H2747" s="27"/>
      <c r="I2747" s="27"/>
      <c r="J2747" s="27"/>
    </row>
    <row r="2748" spans="1:10" x14ac:dyDescent="0.25">
      <c r="A2748" s="27"/>
      <c r="B2748" s="27"/>
      <c r="C2748" s="27"/>
      <c r="D2748" s="27"/>
      <c r="E2748" s="27"/>
      <c r="F2748" s="27"/>
      <c r="G2748" s="27"/>
      <c r="H2748" s="27"/>
      <c r="I2748" s="27"/>
      <c r="J2748" s="27"/>
    </row>
    <row r="2749" spans="1:10" x14ac:dyDescent="0.25">
      <c r="A2749" s="27"/>
      <c r="B2749" s="27"/>
      <c r="C2749" s="27"/>
      <c r="D2749" s="27"/>
      <c r="E2749" s="27"/>
      <c r="F2749" s="27"/>
      <c r="G2749" s="27"/>
      <c r="H2749" s="27"/>
      <c r="I2749" s="27"/>
      <c r="J2749" s="27"/>
    </row>
    <row r="2750" spans="1:10" x14ac:dyDescent="0.25">
      <c r="A2750" s="27"/>
      <c r="B2750" s="27"/>
      <c r="C2750" s="27"/>
      <c r="D2750" s="27"/>
      <c r="E2750" s="27"/>
      <c r="F2750" s="27"/>
      <c r="G2750" s="27"/>
      <c r="H2750" s="27"/>
      <c r="I2750" s="27"/>
      <c r="J2750" s="27"/>
    </row>
    <row r="2751" spans="1:10" x14ac:dyDescent="0.25">
      <c r="A2751" s="27"/>
      <c r="B2751" s="27"/>
      <c r="C2751" s="27"/>
      <c r="D2751" s="27"/>
      <c r="E2751" s="27"/>
      <c r="F2751" s="27"/>
      <c r="G2751" s="27"/>
      <c r="H2751" s="27"/>
      <c r="I2751" s="27"/>
      <c r="J2751" s="27"/>
    </row>
    <row r="2752" spans="1:10" x14ac:dyDescent="0.25">
      <c r="A2752" s="27"/>
      <c r="B2752" s="27"/>
      <c r="C2752" s="27"/>
      <c r="D2752" s="27"/>
      <c r="E2752" s="27"/>
      <c r="F2752" s="27"/>
      <c r="G2752" s="27"/>
      <c r="H2752" s="27"/>
      <c r="I2752" s="27"/>
      <c r="J2752" s="27"/>
    </row>
    <row r="2753" spans="1:10" x14ac:dyDescent="0.25">
      <c r="A2753" s="27"/>
      <c r="B2753" s="27"/>
      <c r="C2753" s="27"/>
      <c r="D2753" s="27"/>
      <c r="E2753" s="27"/>
      <c r="F2753" s="27"/>
      <c r="G2753" s="27"/>
      <c r="H2753" s="27"/>
      <c r="I2753" s="27"/>
      <c r="J2753" s="27"/>
    </row>
    <row r="2754" spans="1:10" x14ac:dyDescent="0.25">
      <c r="A2754" s="27"/>
      <c r="B2754" s="27"/>
      <c r="C2754" s="27"/>
      <c r="D2754" s="27"/>
      <c r="E2754" s="27"/>
      <c r="F2754" s="27"/>
      <c r="G2754" s="27"/>
      <c r="H2754" s="27"/>
      <c r="I2754" s="27"/>
      <c r="J2754" s="27"/>
    </row>
    <row r="2755" spans="1:10" x14ac:dyDescent="0.25">
      <c r="A2755" s="27"/>
      <c r="B2755" s="27"/>
      <c r="C2755" s="27"/>
      <c r="D2755" s="27"/>
      <c r="E2755" s="27"/>
      <c r="F2755" s="27"/>
      <c r="G2755" s="27"/>
      <c r="H2755" s="27"/>
      <c r="I2755" s="27"/>
      <c r="J2755" s="27"/>
    </row>
    <row r="2756" spans="1:10" x14ac:dyDescent="0.25">
      <c r="A2756" s="27"/>
      <c r="B2756" s="27"/>
      <c r="C2756" s="27"/>
      <c r="D2756" s="27"/>
      <c r="E2756" s="27"/>
      <c r="F2756" s="27"/>
      <c r="G2756" s="27"/>
      <c r="H2756" s="27"/>
      <c r="I2756" s="27"/>
      <c r="J2756" s="27"/>
    </row>
    <row r="2757" spans="1:10" x14ac:dyDescent="0.25">
      <c r="A2757" s="27"/>
      <c r="B2757" s="27"/>
      <c r="C2757" s="27"/>
      <c r="D2757" s="27"/>
      <c r="E2757" s="27"/>
      <c r="F2757" s="27"/>
      <c r="G2757" s="27"/>
      <c r="H2757" s="27"/>
      <c r="I2757" s="27"/>
      <c r="J2757" s="27"/>
    </row>
    <row r="2758" spans="1:10" x14ac:dyDescent="0.25">
      <c r="A2758" s="27"/>
      <c r="B2758" s="27"/>
      <c r="C2758" s="27"/>
      <c r="D2758" s="27"/>
      <c r="E2758" s="27"/>
      <c r="F2758" s="27"/>
      <c r="G2758" s="27"/>
      <c r="H2758" s="27"/>
      <c r="I2758" s="27"/>
      <c r="J2758" s="27"/>
    </row>
    <row r="2759" spans="1:10" x14ac:dyDescent="0.25">
      <c r="A2759" s="27"/>
      <c r="B2759" s="27"/>
      <c r="C2759" s="27"/>
      <c r="D2759" s="27"/>
      <c r="E2759" s="27"/>
      <c r="F2759" s="27"/>
      <c r="G2759" s="27"/>
      <c r="H2759" s="27"/>
      <c r="I2759" s="27"/>
      <c r="J2759" s="27"/>
    </row>
    <row r="2760" spans="1:10" x14ac:dyDescent="0.25">
      <c r="A2760" s="27"/>
      <c r="B2760" s="27"/>
      <c r="C2760" s="27"/>
      <c r="D2760" s="27"/>
      <c r="E2760" s="27"/>
      <c r="F2760" s="27"/>
      <c r="G2760" s="27"/>
      <c r="H2760" s="27"/>
      <c r="I2760" s="27"/>
      <c r="J2760" s="27"/>
    </row>
    <row r="2761" spans="1:10" x14ac:dyDescent="0.25">
      <c r="A2761" s="27"/>
      <c r="B2761" s="27"/>
      <c r="C2761" s="27"/>
      <c r="D2761" s="27"/>
      <c r="E2761" s="27"/>
      <c r="F2761" s="27"/>
      <c r="G2761" s="27"/>
      <c r="H2761" s="27"/>
      <c r="I2761" s="27"/>
      <c r="J2761" s="27"/>
    </row>
    <row r="2762" spans="1:10" x14ac:dyDescent="0.25">
      <c r="A2762" s="27"/>
      <c r="B2762" s="27"/>
      <c r="C2762" s="27"/>
      <c r="D2762" s="27"/>
      <c r="E2762" s="27"/>
      <c r="F2762" s="27"/>
      <c r="G2762" s="27"/>
      <c r="H2762" s="27"/>
      <c r="I2762" s="27"/>
      <c r="J2762" s="27"/>
    </row>
    <row r="2763" spans="1:10" x14ac:dyDescent="0.25">
      <c r="A2763" s="27"/>
      <c r="B2763" s="27"/>
      <c r="C2763" s="27"/>
      <c r="D2763" s="27"/>
      <c r="E2763" s="27"/>
      <c r="F2763" s="27"/>
      <c r="G2763" s="27"/>
      <c r="H2763" s="27"/>
      <c r="I2763" s="27"/>
      <c r="J2763" s="27"/>
    </row>
    <row r="2764" spans="1:10" x14ac:dyDescent="0.25">
      <c r="A2764" s="27"/>
      <c r="B2764" s="27"/>
      <c r="C2764" s="27"/>
      <c r="D2764" s="27"/>
      <c r="E2764" s="27"/>
      <c r="F2764" s="27"/>
      <c r="G2764" s="27"/>
      <c r="H2764" s="27"/>
      <c r="I2764" s="27"/>
      <c r="J2764" s="27"/>
    </row>
    <row r="2765" spans="1:10" x14ac:dyDescent="0.25">
      <c r="A2765" s="27"/>
      <c r="B2765" s="27"/>
      <c r="C2765" s="27"/>
      <c r="D2765" s="27"/>
      <c r="E2765" s="27"/>
      <c r="F2765" s="27"/>
      <c r="G2765" s="27"/>
      <c r="H2765" s="27"/>
      <c r="I2765" s="27"/>
      <c r="J2765" s="27"/>
    </row>
    <row r="2766" spans="1:10" x14ac:dyDescent="0.25">
      <c r="A2766" s="27"/>
      <c r="B2766" s="27"/>
      <c r="C2766" s="27"/>
      <c r="D2766" s="27"/>
      <c r="E2766" s="27"/>
      <c r="F2766" s="27"/>
      <c r="G2766" s="27"/>
      <c r="H2766" s="27"/>
      <c r="I2766" s="27"/>
      <c r="J2766" s="27"/>
    </row>
    <row r="2767" spans="1:10" x14ac:dyDescent="0.25">
      <c r="A2767" s="27"/>
      <c r="B2767" s="27"/>
      <c r="C2767" s="27"/>
      <c r="D2767" s="27"/>
      <c r="E2767" s="27"/>
      <c r="F2767" s="27"/>
      <c r="G2767" s="27"/>
      <c r="H2767" s="27"/>
      <c r="I2767" s="27"/>
      <c r="J2767" s="27"/>
    </row>
    <row r="2768" spans="1:10" x14ac:dyDescent="0.25">
      <c r="A2768" s="27"/>
      <c r="B2768" s="27"/>
      <c r="C2768" s="27"/>
      <c r="D2768" s="27"/>
      <c r="E2768" s="27"/>
      <c r="F2768" s="27"/>
      <c r="G2768" s="27"/>
      <c r="H2768" s="27"/>
      <c r="I2768" s="27"/>
      <c r="J2768" s="27"/>
    </row>
    <row r="2769" spans="1:10" x14ac:dyDescent="0.25">
      <c r="A2769" s="27"/>
      <c r="B2769" s="27"/>
      <c r="C2769" s="27"/>
      <c r="D2769" s="27"/>
      <c r="E2769" s="27"/>
      <c r="F2769" s="27"/>
      <c r="G2769" s="27"/>
      <c r="H2769" s="27"/>
      <c r="I2769" s="27"/>
      <c r="J2769" s="27"/>
    </row>
    <row r="2770" spans="1:10" x14ac:dyDescent="0.25">
      <c r="A2770" s="27"/>
      <c r="B2770" s="27"/>
      <c r="C2770" s="27"/>
      <c r="D2770" s="27"/>
      <c r="E2770" s="27"/>
      <c r="F2770" s="27"/>
      <c r="G2770" s="27"/>
      <c r="H2770" s="27"/>
      <c r="I2770" s="27"/>
      <c r="J2770" s="27"/>
    </row>
    <row r="2771" spans="1:10" x14ac:dyDescent="0.25">
      <c r="A2771" s="27"/>
      <c r="B2771" s="27"/>
      <c r="C2771" s="27"/>
      <c r="D2771" s="27"/>
      <c r="E2771" s="27"/>
      <c r="F2771" s="27"/>
      <c r="G2771" s="27"/>
      <c r="H2771" s="27"/>
      <c r="I2771" s="27"/>
      <c r="J2771" s="27"/>
    </row>
    <row r="2772" spans="1:10" x14ac:dyDescent="0.25">
      <c r="A2772" s="27"/>
      <c r="B2772" s="27"/>
      <c r="C2772" s="27"/>
      <c r="D2772" s="27"/>
      <c r="E2772" s="27"/>
      <c r="F2772" s="27"/>
      <c r="G2772" s="27"/>
      <c r="H2772" s="27"/>
      <c r="I2772" s="27"/>
      <c r="J2772" s="27"/>
    </row>
    <row r="2773" spans="1:10" x14ac:dyDescent="0.25">
      <c r="A2773" s="27"/>
      <c r="B2773" s="27"/>
      <c r="C2773" s="27"/>
      <c r="D2773" s="27"/>
      <c r="E2773" s="27"/>
      <c r="F2773" s="27"/>
      <c r="G2773" s="27"/>
      <c r="H2773" s="27"/>
      <c r="I2773" s="27"/>
      <c r="J2773" s="27"/>
    </row>
    <row r="2774" spans="1:10" x14ac:dyDescent="0.25">
      <c r="A2774" s="27"/>
      <c r="B2774" s="27"/>
      <c r="C2774" s="27"/>
      <c r="D2774" s="27"/>
      <c r="E2774" s="27"/>
      <c r="F2774" s="27"/>
      <c r="G2774" s="27"/>
      <c r="H2774" s="27"/>
      <c r="I2774" s="27"/>
      <c r="J2774" s="27"/>
    </row>
    <row r="2775" spans="1:10" x14ac:dyDescent="0.25">
      <c r="A2775" s="27"/>
      <c r="B2775" s="27"/>
      <c r="C2775" s="27"/>
      <c r="D2775" s="27"/>
      <c r="E2775" s="27"/>
      <c r="F2775" s="27"/>
      <c r="G2775" s="27"/>
      <c r="H2775" s="27"/>
      <c r="I2775" s="27"/>
      <c r="J2775" s="27"/>
    </row>
    <row r="2776" spans="1:10" x14ac:dyDescent="0.25">
      <c r="A2776" s="27"/>
      <c r="B2776" s="27"/>
      <c r="C2776" s="27"/>
      <c r="D2776" s="27"/>
      <c r="E2776" s="27"/>
      <c r="F2776" s="27"/>
      <c r="G2776" s="27"/>
      <c r="H2776" s="27"/>
      <c r="I2776" s="27"/>
      <c r="J2776" s="27"/>
    </row>
    <row r="2777" spans="1:10" x14ac:dyDescent="0.25">
      <c r="A2777" s="27"/>
      <c r="B2777" s="27"/>
      <c r="C2777" s="27"/>
      <c r="D2777" s="27"/>
      <c r="E2777" s="27"/>
      <c r="F2777" s="27"/>
      <c r="G2777" s="27"/>
      <c r="H2777" s="27"/>
      <c r="I2777" s="27"/>
      <c r="J2777" s="27"/>
    </row>
    <row r="2778" spans="1:10" x14ac:dyDescent="0.25">
      <c r="A2778" s="27"/>
      <c r="B2778" s="27"/>
      <c r="C2778" s="27"/>
      <c r="D2778" s="27"/>
      <c r="E2778" s="27"/>
      <c r="F2778" s="27"/>
      <c r="G2778" s="27"/>
      <c r="H2778" s="27"/>
      <c r="I2778" s="27"/>
      <c r="J2778" s="27"/>
    </row>
    <row r="2779" spans="1:10" x14ac:dyDescent="0.25">
      <c r="A2779" s="27"/>
      <c r="B2779" s="27"/>
      <c r="C2779" s="27"/>
      <c r="D2779" s="27"/>
      <c r="E2779" s="27"/>
      <c r="F2779" s="27"/>
      <c r="G2779" s="27"/>
      <c r="H2779" s="27"/>
      <c r="I2779" s="27"/>
      <c r="J2779" s="27"/>
    </row>
    <row r="2780" spans="1:10" x14ac:dyDescent="0.25">
      <c r="A2780" s="27"/>
      <c r="B2780" s="27"/>
      <c r="C2780" s="27"/>
      <c r="D2780" s="27"/>
      <c r="E2780" s="27"/>
      <c r="F2780" s="27"/>
      <c r="G2780" s="27"/>
      <c r="H2780" s="27"/>
      <c r="I2780" s="27"/>
      <c r="J2780" s="27"/>
    </row>
    <row r="2781" spans="1:10" x14ac:dyDescent="0.25">
      <c r="A2781" s="27"/>
      <c r="B2781" s="27"/>
      <c r="C2781" s="27"/>
      <c r="D2781" s="27"/>
      <c r="E2781" s="27"/>
      <c r="F2781" s="27"/>
      <c r="G2781" s="27"/>
      <c r="H2781" s="27"/>
      <c r="I2781" s="27"/>
      <c r="J2781" s="27"/>
    </row>
    <row r="2782" spans="1:10" x14ac:dyDescent="0.25">
      <c r="A2782" s="27"/>
      <c r="B2782" s="27"/>
      <c r="C2782" s="27"/>
      <c r="D2782" s="27"/>
      <c r="E2782" s="27"/>
      <c r="F2782" s="27"/>
      <c r="G2782" s="27"/>
      <c r="H2782" s="27"/>
      <c r="I2782" s="27"/>
      <c r="J2782" s="27"/>
    </row>
    <row r="2783" spans="1:10" x14ac:dyDescent="0.25">
      <c r="A2783" s="27"/>
      <c r="B2783" s="27"/>
      <c r="C2783" s="27"/>
      <c r="D2783" s="27"/>
      <c r="E2783" s="27"/>
      <c r="F2783" s="27"/>
      <c r="G2783" s="27"/>
      <c r="H2783" s="27"/>
      <c r="I2783" s="27"/>
      <c r="J2783" s="27"/>
    </row>
    <row r="2784" spans="1:10" x14ac:dyDescent="0.25">
      <c r="A2784" s="27"/>
      <c r="B2784" s="27"/>
      <c r="C2784" s="27"/>
      <c r="D2784" s="27"/>
      <c r="E2784" s="27"/>
      <c r="F2784" s="27"/>
      <c r="G2784" s="27"/>
      <c r="H2784" s="27"/>
      <c r="I2784" s="27"/>
      <c r="J2784" s="27"/>
    </row>
    <row r="2785" spans="1:10" x14ac:dyDescent="0.25">
      <c r="A2785" s="27"/>
      <c r="B2785" s="27"/>
      <c r="C2785" s="27"/>
      <c r="D2785" s="27"/>
      <c r="E2785" s="27"/>
      <c r="F2785" s="27"/>
      <c r="G2785" s="27"/>
      <c r="H2785" s="27"/>
      <c r="I2785" s="27"/>
      <c r="J2785" s="27"/>
    </row>
    <row r="2786" spans="1:10" x14ac:dyDescent="0.25">
      <c r="A2786" s="27"/>
      <c r="B2786" s="27"/>
      <c r="C2786" s="27"/>
      <c r="D2786" s="27"/>
      <c r="E2786" s="27"/>
      <c r="F2786" s="27"/>
      <c r="G2786" s="27"/>
      <c r="H2786" s="27"/>
      <c r="I2786" s="27"/>
      <c r="J2786" s="27"/>
    </row>
    <row r="2787" spans="1:10" x14ac:dyDescent="0.25">
      <c r="A2787" s="27"/>
      <c r="B2787" s="27"/>
      <c r="C2787" s="27"/>
      <c r="D2787" s="27"/>
      <c r="E2787" s="27"/>
      <c r="F2787" s="27"/>
      <c r="G2787" s="27"/>
      <c r="H2787" s="27"/>
      <c r="I2787" s="27"/>
      <c r="J2787" s="27"/>
    </row>
    <row r="2788" spans="1:10" x14ac:dyDescent="0.25">
      <c r="A2788" s="27"/>
      <c r="B2788" s="27"/>
      <c r="C2788" s="27"/>
      <c r="D2788" s="27"/>
      <c r="E2788" s="27"/>
      <c r="F2788" s="27"/>
      <c r="G2788" s="27"/>
      <c r="H2788" s="27"/>
      <c r="I2788" s="27"/>
      <c r="J2788" s="27"/>
    </row>
    <row r="2789" spans="1:10" x14ac:dyDescent="0.25">
      <c r="A2789" s="27"/>
      <c r="B2789" s="27"/>
      <c r="C2789" s="27"/>
      <c r="D2789" s="27"/>
      <c r="E2789" s="27"/>
      <c r="F2789" s="27"/>
      <c r="G2789" s="27"/>
      <c r="H2789" s="27"/>
      <c r="I2789" s="27"/>
      <c r="J2789" s="27"/>
    </row>
    <row r="2790" spans="1:10" x14ac:dyDescent="0.25">
      <c r="A2790" s="27"/>
      <c r="B2790" s="27"/>
      <c r="C2790" s="27"/>
      <c r="D2790" s="27"/>
      <c r="E2790" s="27"/>
      <c r="F2790" s="27"/>
      <c r="G2790" s="27"/>
      <c r="H2790" s="27"/>
      <c r="I2790" s="27"/>
      <c r="J2790" s="27"/>
    </row>
    <row r="2791" spans="1:10" x14ac:dyDescent="0.25">
      <c r="A2791" s="27"/>
      <c r="B2791" s="27"/>
      <c r="C2791" s="27"/>
      <c r="D2791" s="27"/>
      <c r="E2791" s="27"/>
      <c r="F2791" s="27"/>
      <c r="G2791" s="27"/>
      <c r="H2791" s="27"/>
      <c r="I2791" s="27"/>
      <c r="J2791" s="27"/>
    </row>
    <row r="2792" spans="1:10" x14ac:dyDescent="0.25">
      <c r="A2792" s="27"/>
      <c r="B2792" s="27"/>
      <c r="C2792" s="27"/>
      <c r="D2792" s="27"/>
      <c r="E2792" s="27"/>
      <c r="F2792" s="27"/>
      <c r="G2792" s="27"/>
      <c r="H2792" s="27"/>
      <c r="I2792" s="27"/>
      <c r="J2792" s="27"/>
    </row>
    <row r="2793" spans="1:10" x14ac:dyDescent="0.25">
      <c r="A2793" s="27"/>
      <c r="B2793" s="27"/>
      <c r="C2793" s="27"/>
      <c r="D2793" s="27"/>
      <c r="E2793" s="27"/>
      <c r="F2793" s="27"/>
      <c r="G2793" s="27"/>
      <c r="H2793" s="27"/>
      <c r="I2793" s="27"/>
      <c r="J2793" s="27"/>
    </row>
    <row r="2794" spans="1:10" x14ac:dyDescent="0.25">
      <c r="A2794" s="27"/>
      <c r="B2794" s="27"/>
      <c r="C2794" s="27"/>
      <c r="D2794" s="27"/>
      <c r="E2794" s="27"/>
      <c r="F2794" s="27"/>
      <c r="G2794" s="27"/>
      <c r="H2794" s="27"/>
      <c r="I2794" s="27"/>
      <c r="J2794" s="27"/>
    </row>
    <row r="2795" spans="1:10" x14ac:dyDescent="0.25">
      <c r="A2795" s="27"/>
      <c r="B2795" s="27"/>
      <c r="C2795" s="27"/>
      <c r="D2795" s="27"/>
      <c r="E2795" s="27"/>
      <c r="F2795" s="27"/>
      <c r="G2795" s="27"/>
      <c r="H2795" s="27"/>
      <c r="I2795" s="27"/>
      <c r="J2795" s="27"/>
    </row>
    <row r="2796" spans="1:10" x14ac:dyDescent="0.25">
      <c r="A2796" s="27"/>
      <c r="B2796" s="27"/>
      <c r="C2796" s="27"/>
      <c r="D2796" s="27"/>
      <c r="E2796" s="27"/>
      <c r="F2796" s="27"/>
      <c r="G2796" s="27"/>
      <c r="H2796" s="27"/>
      <c r="I2796" s="27"/>
      <c r="J2796" s="27"/>
    </row>
    <row r="2797" spans="1:10" x14ac:dyDescent="0.25">
      <c r="A2797" s="27"/>
      <c r="B2797" s="27"/>
      <c r="C2797" s="27"/>
      <c r="D2797" s="27"/>
      <c r="E2797" s="27"/>
      <c r="F2797" s="27"/>
      <c r="G2797" s="27"/>
      <c r="H2797" s="27"/>
      <c r="I2797" s="27"/>
      <c r="J2797" s="27"/>
    </row>
    <row r="2798" spans="1:10" x14ac:dyDescent="0.25">
      <c r="A2798" s="27"/>
      <c r="B2798" s="27"/>
      <c r="C2798" s="27"/>
      <c r="D2798" s="27"/>
      <c r="E2798" s="27"/>
      <c r="F2798" s="27"/>
      <c r="G2798" s="27"/>
      <c r="H2798" s="27"/>
      <c r="I2798" s="27"/>
      <c r="J2798" s="27"/>
    </row>
    <row r="2799" spans="1:10" x14ac:dyDescent="0.25">
      <c r="A2799" s="27"/>
      <c r="B2799" s="27"/>
      <c r="C2799" s="27"/>
      <c r="D2799" s="27"/>
      <c r="E2799" s="27"/>
      <c r="F2799" s="27"/>
      <c r="G2799" s="27"/>
      <c r="H2799" s="27"/>
      <c r="I2799" s="27"/>
      <c r="J2799" s="27"/>
    </row>
    <row r="2800" spans="1:10" x14ac:dyDescent="0.25">
      <c r="A2800" s="27"/>
      <c r="B2800" s="27"/>
      <c r="C2800" s="27"/>
      <c r="D2800" s="27"/>
      <c r="E2800" s="27"/>
      <c r="F2800" s="27"/>
      <c r="G2800" s="27"/>
      <c r="H2800" s="27"/>
      <c r="I2800" s="27"/>
      <c r="J2800" s="27"/>
    </row>
    <row r="2801" spans="1:10" x14ac:dyDescent="0.25">
      <c r="A2801" s="27"/>
      <c r="B2801" s="27"/>
      <c r="C2801" s="27"/>
      <c r="D2801" s="27"/>
      <c r="E2801" s="27"/>
      <c r="F2801" s="27"/>
      <c r="G2801" s="27"/>
      <c r="H2801" s="27"/>
      <c r="I2801" s="27"/>
      <c r="J2801" s="27"/>
    </row>
    <row r="2802" spans="1:10" x14ac:dyDescent="0.25">
      <c r="A2802" s="27"/>
      <c r="B2802" s="27"/>
      <c r="C2802" s="27"/>
      <c r="D2802" s="27"/>
      <c r="E2802" s="27"/>
      <c r="F2802" s="27"/>
      <c r="G2802" s="27"/>
      <c r="H2802" s="27"/>
      <c r="I2802" s="27"/>
      <c r="J2802" s="27"/>
    </row>
    <row r="2803" spans="1:10" x14ac:dyDescent="0.25">
      <c r="A2803" s="27"/>
      <c r="B2803" s="27"/>
      <c r="C2803" s="27"/>
      <c r="D2803" s="27"/>
      <c r="E2803" s="27"/>
      <c r="F2803" s="27"/>
      <c r="G2803" s="27"/>
      <c r="H2803" s="27"/>
      <c r="I2803" s="27"/>
      <c r="J2803" s="27"/>
    </row>
    <row r="2804" spans="1:10" x14ac:dyDescent="0.25">
      <c r="A2804" s="27"/>
      <c r="B2804" s="27"/>
      <c r="C2804" s="27"/>
      <c r="D2804" s="27"/>
      <c r="E2804" s="27"/>
      <c r="F2804" s="27"/>
      <c r="G2804" s="27"/>
      <c r="H2804" s="27"/>
      <c r="I2804" s="27"/>
      <c r="J2804" s="27"/>
    </row>
    <row r="2805" spans="1:10" x14ac:dyDescent="0.25">
      <c r="A2805" s="27"/>
      <c r="B2805" s="27"/>
      <c r="C2805" s="27"/>
      <c r="D2805" s="27"/>
      <c r="E2805" s="27"/>
      <c r="F2805" s="27"/>
      <c r="G2805" s="27"/>
      <c r="H2805" s="27"/>
      <c r="I2805" s="27"/>
      <c r="J2805" s="27"/>
    </row>
    <row r="2806" spans="1:10" x14ac:dyDescent="0.25">
      <c r="A2806" s="27"/>
      <c r="B2806" s="27"/>
      <c r="C2806" s="27"/>
      <c r="D2806" s="27"/>
      <c r="E2806" s="27"/>
      <c r="F2806" s="27"/>
      <c r="G2806" s="27"/>
      <c r="H2806" s="27"/>
      <c r="I2806" s="27"/>
      <c r="J2806" s="27"/>
    </row>
    <row r="2807" spans="1:10" x14ac:dyDescent="0.25">
      <c r="A2807" s="27"/>
      <c r="B2807" s="27"/>
      <c r="C2807" s="27"/>
      <c r="D2807" s="27"/>
      <c r="E2807" s="27"/>
      <c r="F2807" s="27"/>
      <c r="G2807" s="27"/>
      <c r="H2807" s="27"/>
      <c r="I2807" s="27"/>
      <c r="J2807" s="27"/>
    </row>
    <row r="2808" spans="1:10" x14ac:dyDescent="0.25">
      <c r="A2808" s="27"/>
      <c r="B2808" s="27"/>
      <c r="C2808" s="27"/>
      <c r="D2808" s="27"/>
      <c r="E2808" s="27"/>
      <c r="F2808" s="27"/>
      <c r="G2808" s="27"/>
      <c r="H2808" s="27"/>
      <c r="I2808" s="27"/>
      <c r="J2808" s="27"/>
    </row>
    <row r="2809" spans="1:10" x14ac:dyDescent="0.25">
      <c r="A2809" s="27"/>
      <c r="B2809" s="27"/>
      <c r="C2809" s="27"/>
      <c r="D2809" s="27"/>
      <c r="E2809" s="27"/>
      <c r="F2809" s="27"/>
      <c r="G2809" s="27"/>
      <c r="H2809" s="27"/>
      <c r="I2809" s="27"/>
      <c r="J2809" s="27"/>
    </row>
    <row r="2810" spans="1:10" x14ac:dyDescent="0.25">
      <c r="A2810" s="27"/>
      <c r="B2810" s="27"/>
      <c r="C2810" s="27"/>
      <c r="D2810" s="27"/>
      <c r="E2810" s="27"/>
      <c r="F2810" s="27"/>
      <c r="G2810" s="27"/>
      <c r="H2810" s="27"/>
      <c r="I2810" s="27"/>
      <c r="J2810" s="27"/>
    </row>
    <row r="2811" spans="1:10" x14ac:dyDescent="0.25">
      <c r="A2811" s="27"/>
      <c r="B2811" s="27"/>
      <c r="C2811" s="27"/>
      <c r="D2811" s="27"/>
      <c r="E2811" s="27"/>
      <c r="F2811" s="27"/>
      <c r="G2811" s="27"/>
      <c r="H2811" s="27"/>
      <c r="I2811" s="27"/>
      <c r="J2811" s="27"/>
    </row>
    <row r="2812" spans="1:10" x14ac:dyDescent="0.25">
      <c r="A2812" s="27"/>
      <c r="B2812" s="27"/>
      <c r="C2812" s="27"/>
      <c r="D2812" s="27"/>
      <c r="E2812" s="27"/>
      <c r="F2812" s="27"/>
      <c r="G2812" s="27"/>
      <c r="H2812" s="27"/>
      <c r="I2812" s="27"/>
      <c r="J2812" s="27"/>
    </row>
    <row r="2813" spans="1:10" x14ac:dyDescent="0.25">
      <c r="A2813" s="27"/>
      <c r="B2813" s="27"/>
      <c r="C2813" s="27"/>
      <c r="D2813" s="27"/>
      <c r="E2813" s="27"/>
      <c r="F2813" s="27"/>
      <c r="G2813" s="27"/>
      <c r="H2813" s="27"/>
      <c r="I2813" s="27"/>
      <c r="J2813" s="27"/>
    </row>
    <row r="2814" spans="1:10" x14ac:dyDescent="0.25">
      <c r="A2814" s="27"/>
      <c r="B2814" s="27"/>
      <c r="C2814" s="27"/>
      <c r="D2814" s="27"/>
      <c r="E2814" s="27"/>
      <c r="F2814" s="27"/>
      <c r="G2814" s="27"/>
      <c r="H2814" s="27"/>
      <c r="I2814" s="27"/>
      <c r="J2814" s="27"/>
    </row>
    <row r="2815" spans="1:10" x14ac:dyDescent="0.25">
      <c r="A2815" s="27"/>
      <c r="B2815" s="27"/>
      <c r="C2815" s="27"/>
      <c r="D2815" s="27"/>
      <c r="E2815" s="27"/>
      <c r="F2815" s="27"/>
      <c r="G2815" s="27"/>
      <c r="H2815" s="27"/>
      <c r="I2815" s="27"/>
      <c r="J2815" s="27"/>
    </row>
    <row r="2816" spans="1:10" x14ac:dyDescent="0.25">
      <c r="A2816" s="27"/>
      <c r="B2816" s="27"/>
      <c r="C2816" s="27"/>
      <c r="D2816" s="27"/>
      <c r="E2816" s="27"/>
      <c r="F2816" s="27"/>
      <c r="G2816" s="27"/>
      <c r="H2816" s="27"/>
      <c r="I2816" s="27"/>
      <c r="J2816" s="27"/>
    </row>
    <row r="2817" spans="1:10" x14ac:dyDescent="0.25">
      <c r="A2817" s="27"/>
      <c r="B2817" s="27"/>
      <c r="C2817" s="27"/>
      <c r="D2817" s="27"/>
      <c r="E2817" s="27"/>
      <c r="F2817" s="27"/>
      <c r="G2817" s="27"/>
      <c r="H2817" s="27"/>
      <c r="I2817" s="27"/>
      <c r="J2817" s="27"/>
    </row>
    <row r="2818" spans="1:10" x14ac:dyDescent="0.25">
      <c r="A2818" s="27"/>
      <c r="B2818" s="27"/>
      <c r="C2818" s="27"/>
      <c r="D2818" s="27"/>
      <c r="E2818" s="27"/>
      <c r="F2818" s="27"/>
      <c r="G2818" s="27"/>
      <c r="H2818" s="27"/>
      <c r="I2818" s="27"/>
      <c r="J2818" s="27"/>
    </row>
    <row r="2819" spans="1:10" x14ac:dyDescent="0.25">
      <c r="A2819" s="27"/>
      <c r="B2819" s="27"/>
      <c r="C2819" s="27"/>
      <c r="D2819" s="27"/>
      <c r="E2819" s="27"/>
      <c r="F2819" s="27"/>
      <c r="G2819" s="27"/>
      <c r="H2819" s="27"/>
      <c r="I2819" s="27"/>
      <c r="J2819" s="27"/>
    </row>
    <row r="2820" spans="1:10" x14ac:dyDescent="0.25">
      <c r="A2820" s="27"/>
      <c r="B2820" s="27"/>
      <c r="C2820" s="27"/>
      <c r="D2820" s="27"/>
      <c r="E2820" s="27"/>
      <c r="F2820" s="27"/>
      <c r="G2820" s="27"/>
      <c r="H2820" s="27"/>
      <c r="I2820" s="27"/>
      <c r="J2820" s="27"/>
    </row>
    <row r="2821" spans="1:10" x14ac:dyDescent="0.25">
      <c r="A2821" s="27"/>
      <c r="B2821" s="27"/>
      <c r="C2821" s="27"/>
      <c r="D2821" s="27"/>
      <c r="E2821" s="27"/>
      <c r="F2821" s="27"/>
      <c r="G2821" s="27"/>
      <c r="H2821" s="27"/>
      <c r="I2821" s="27"/>
      <c r="J2821" s="27"/>
    </row>
    <row r="2822" spans="1:10" x14ac:dyDescent="0.25">
      <c r="A2822" s="27"/>
      <c r="B2822" s="27"/>
      <c r="C2822" s="27"/>
      <c r="D2822" s="27"/>
      <c r="E2822" s="27"/>
      <c r="F2822" s="27"/>
      <c r="G2822" s="27"/>
      <c r="H2822" s="27"/>
      <c r="I2822" s="27"/>
      <c r="J2822" s="27"/>
    </row>
    <row r="2823" spans="1:10" x14ac:dyDescent="0.25">
      <c r="A2823" s="27"/>
      <c r="B2823" s="27"/>
      <c r="C2823" s="27"/>
      <c r="D2823" s="27"/>
      <c r="E2823" s="27"/>
      <c r="F2823" s="27"/>
      <c r="G2823" s="27"/>
      <c r="H2823" s="27"/>
      <c r="I2823" s="27"/>
      <c r="J2823" s="27"/>
    </row>
    <row r="2824" spans="1:10" x14ac:dyDescent="0.25">
      <c r="A2824" s="27"/>
      <c r="B2824" s="27"/>
      <c r="C2824" s="27"/>
      <c r="D2824" s="27"/>
      <c r="E2824" s="27"/>
      <c r="F2824" s="27"/>
      <c r="G2824" s="27"/>
      <c r="H2824" s="27"/>
      <c r="I2824" s="27"/>
      <c r="J2824" s="27"/>
    </row>
    <row r="2825" spans="1:10" x14ac:dyDescent="0.25">
      <c r="A2825" s="27"/>
      <c r="B2825" s="27"/>
      <c r="C2825" s="27"/>
      <c r="D2825" s="27"/>
      <c r="E2825" s="27"/>
      <c r="F2825" s="27"/>
      <c r="G2825" s="27"/>
      <c r="H2825" s="27"/>
      <c r="I2825" s="27"/>
      <c r="J2825" s="27"/>
    </row>
    <row r="2826" spans="1:10" x14ac:dyDescent="0.25">
      <c r="A2826" s="27"/>
      <c r="B2826" s="27"/>
      <c r="C2826" s="27"/>
      <c r="D2826" s="27"/>
      <c r="E2826" s="27"/>
      <c r="F2826" s="27"/>
      <c r="G2826" s="27"/>
      <c r="H2826" s="27"/>
      <c r="I2826" s="27"/>
      <c r="J2826" s="27"/>
    </row>
    <row r="2827" spans="1:10" x14ac:dyDescent="0.25">
      <c r="A2827" s="27"/>
      <c r="B2827" s="27"/>
      <c r="C2827" s="27"/>
      <c r="D2827" s="27"/>
      <c r="E2827" s="27"/>
      <c r="F2827" s="27"/>
      <c r="G2827" s="27"/>
      <c r="H2827" s="27"/>
      <c r="I2827" s="27"/>
      <c r="J2827" s="27"/>
    </row>
    <row r="2828" spans="1:10" x14ac:dyDescent="0.25">
      <c r="A2828" s="27"/>
      <c r="B2828" s="27"/>
      <c r="C2828" s="27"/>
      <c r="D2828" s="27"/>
      <c r="E2828" s="27"/>
      <c r="F2828" s="27"/>
      <c r="G2828" s="27"/>
      <c r="H2828" s="27"/>
      <c r="I2828" s="27"/>
      <c r="J2828" s="27"/>
    </row>
    <row r="2829" spans="1:10" x14ac:dyDescent="0.25">
      <c r="A2829" s="27"/>
      <c r="B2829" s="27"/>
      <c r="C2829" s="27"/>
      <c r="D2829" s="27"/>
      <c r="E2829" s="27"/>
      <c r="F2829" s="27"/>
      <c r="G2829" s="27"/>
      <c r="H2829" s="27"/>
      <c r="I2829" s="27"/>
      <c r="J2829" s="27"/>
    </row>
    <row r="2830" spans="1:10" x14ac:dyDescent="0.25">
      <c r="A2830" s="27"/>
      <c r="B2830" s="27"/>
      <c r="C2830" s="27"/>
      <c r="D2830" s="27"/>
      <c r="E2830" s="27"/>
      <c r="F2830" s="27"/>
      <c r="G2830" s="27"/>
      <c r="H2830" s="27"/>
      <c r="I2830" s="27"/>
      <c r="J2830" s="27"/>
    </row>
    <row r="2831" spans="1:10" x14ac:dyDescent="0.25">
      <c r="A2831" s="27"/>
      <c r="B2831" s="27"/>
      <c r="C2831" s="27"/>
      <c r="D2831" s="27"/>
      <c r="E2831" s="27"/>
      <c r="F2831" s="27"/>
      <c r="G2831" s="27"/>
      <c r="H2831" s="27"/>
      <c r="I2831" s="27"/>
      <c r="J2831" s="27"/>
    </row>
    <row r="2832" spans="1:10" x14ac:dyDescent="0.25">
      <c r="A2832" s="27"/>
      <c r="B2832" s="27"/>
      <c r="C2832" s="27"/>
      <c r="D2832" s="27"/>
      <c r="E2832" s="27"/>
      <c r="F2832" s="27"/>
      <c r="G2832" s="27"/>
      <c r="H2832" s="27"/>
      <c r="I2832" s="27"/>
      <c r="J2832" s="27"/>
    </row>
    <row r="2833" spans="1:10" x14ac:dyDescent="0.25">
      <c r="A2833" s="27"/>
      <c r="B2833" s="27"/>
      <c r="C2833" s="27"/>
      <c r="D2833" s="27"/>
      <c r="E2833" s="27"/>
      <c r="F2833" s="27"/>
      <c r="G2833" s="27"/>
      <c r="H2833" s="27"/>
      <c r="I2833" s="27"/>
      <c r="J2833" s="27"/>
    </row>
    <row r="2834" spans="1:10" x14ac:dyDescent="0.25">
      <c r="A2834" s="27"/>
      <c r="B2834" s="27"/>
      <c r="C2834" s="27"/>
      <c r="D2834" s="27"/>
      <c r="E2834" s="27"/>
      <c r="F2834" s="27"/>
      <c r="G2834" s="27"/>
      <c r="H2834" s="27"/>
      <c r="I2834" s="27"/>
      <c r="J2834" s="27"/>
    </row>
    <row r="2835" spans="1:10" x14ac:dyDescent="0.25">
      <c r="A2835" s="27"/>
      <c r="B2835" s="27"/>
      <c r="C2835" s="27"/>
      <c r="D2835" s="27"/>
      <c r="E2835" s="27"/>
      <c r="F2835" s="27"/>
      <c r="G2835" s="27"/>
      <c r="H2835" s="27"/>
      <c r="I2835" s="27"/>
      <c r="J2835" s="27"/>
    </row>
    <row r="2836" spans="1:10" x14ac:dyDescent="0.25">
      <c r="A2836" s="27"/>
      <c r="B2836" s="27"/>
      <c r="C2836" s="27"/>
      <c r="D2836" s="27"/>
      <c r="E2836" s="27"/>
      <c r="F2836" s="27"/>
      <c r="G2836" s="27"/>
      <c r="H2836" s="27"/>
      <c r="I2836" s="27"/>
      <c r="J2836" s="27"/>
    </row>
    <row r="2837" spans="1:10" x14ac:dyDescent="0.25">
      <c r="A2837" s="27"/>
      <c r="B2837" s="27"/>
      <c r="C2837" s="27"/>
      <c r="D2837" s="27"/>
      <c r="E2837" s="27"/>
      <c r="F2837" s="27"/>
      <c r="G2837" s="27"/>
      <c r="H2837" s="27"/>
      <c r="I2837" s="27"/>
      <c r="J2837" s="27"/>
    </row>
    <row r="2838" spans="1:10" x14ac:dyDescent="0.25">
      <c r="A2838" s="27"/>
      <c r="B2838" s="27"/>
      <c r="C2838" s="27"/>
      <c r="D2838" s="27"/>
      <c r="E2838" s="27"/>
      <c r="F2838" s="27"/>
      <c r="G2838" s="27"/>
      <c r="H2838" s="27"/>
      <c r="I2838" s="27"/>
      <c r="J2838" s="27"/>
    </row>
    <row r="2839" spans="1:10" x14ac:dyDescent="0.25">
      <c r="A2839" s="27"/>
      <c r="B2839" s="27"/>
      <c r="C2839" s="27"/>
      <c r="D2839" s="27"/>
      <c r="E2839" s="27"/>
      <c r="F2839" s="27"/>
      <c r="G2839" s="27"/>
      <c r="H2839" s="27"/>
      <c r="I2839" s="27"/>
      <c r="J2839" s="27"/>
    </row>
    <row r="2840" spans="1:10" x14ac:dyDescent="0.25">
      <c r="A2840" s="27"/>
      <c r="B2840" s="27"/>
      <c r="C2840" s="27"/>
      <c r="D2840" s="27"/>
      <c r="E2840" s="27"/>
      <c r="F2840" s="27"/>
      <c r="G2840" s="27"/>
      <c r="H2840" s="27"/>
      <c r="I2840" s="27"/>
      <c r="J2840" s="27"/>
    </row>
    <row r="2841" spans="1:10" x14ac:dyDescent="0.25">
      <c r="A2841" s="27"/>
      <c r="B2841" s="27"/>
      <c r="C2841" s="27"/>
      <c r="D2841" s="27"/>
      <c r="E2841" s="27"/>
      <c r="F2841" s="27"/>
      <c r="G2841" s="27"/>
      <c r="H2841" s="27"/>
      <c r="I2841" s="27"/>
      <c r="J2841" s="27"/>
    </row>
    <row r="2842" spans="1:10" x14ac:dyDescent="0.25">
      <c r="A2842" s="27"/>
      <c r="B2842" s="27"/>
      <c r="C2842" s="27"/>
      <c r="D2842" s="27"/>
      <c r="E2842" s="27"/>
      <c r="F2842" s="27"/>
      <c r="G2842" s="27"/>
      <c r="H2842" s="27"/>
      <c r="I2842" s="27"/>
      <c r="J2842" s="27"/>
    </row>
    <row r="2843" spans="1:10" x14ac:dyDescent="0.25">
      <c r="A2843" s="27"/>
      <c r="B2843" s="27"/>
      <c r="C2843" s="27"/>
      <c r="D2843" s="27"/>
      <c r="E2843" s="27"/>
      <c r="F2843" s="27"/>
      <c r="G2843" s="27"/>
      <c r="H2843" s="27"/>
      <c r="I2843" s="27"/>
      <c r="J2843" s="27"/>
    </row>
    <row r="2844" spans="1:10" x14ac:dyDescent="0.25">
      <c r="A2844" s="27"/>
      <c r="B2844" s="27"/>
      <c r="C2844" s="27"/>
      <c r="D2844" s="27"/>
      <c r="E2844" s="27"/>
      <c r="F2844" s="27"/>
      <c r="G2844" s="27"/>
      <c r="H2844" s="27"/>
      <c r="I2844" s="27"/>
      <c r="J2844" s="27"/>
    </row>
    <row r="2845" spans="1:10" x14ac:dyDescent="0.25">
      <c r="A2845" s="27"/>
      <c r="B2845" s="27"/>
      <c r="C2845" s="27"/>
      <c r="D2845" s="27"/>
      <c r="E2845" s="27"/>
      <c r="F2845" s="27"/>
      <c r="G2845" s="27"/>
      <c r="H2845" s="27"/>
      <c r="I2845" s="27"/>
      <c r="J2845" s="27"/>
    </row>
    <row r="2846" spans="1:10" x14ac:dyDescent="0.25">
      <c r="A2846" s="27"/>
      <c r="B2846" s="27"/>
      <c r="C2846" s="27"/>
      <c r="D2846" s="27"/>
      <c r="E2846" s="27"/>
      <c r="F2846" s="27"/>
      <c r="G2846" s="27"/>
      <c r="H2846" s="27"/>
      <c r="I2846" s="27"/>
      <c r="J2846" s="27"/>
    </row>
    <row r="2847" spans="1:10" x14ac:dyDescent="0.25">
      <c r="A2847" s="27"/>
      <c r="B2847" s="27"/>
      <c r="C2847" s="27"/>
      <c r="D2847" s="27"/>
      <c r="E2847" s="27"/>
      <c r="F2847" s="27"/>
      <c r="G2847" s="27"/>
      <c r="H2847" s="27"/>
      <c r="I2847" s="27"/>
      <c r="J2847" s="27"/>
    </row>
    <row r="2848" spans="1:10" x14ac:dyDescent="0.25">
      <c r="A2848" s="27"/>
      <c r="B2848" s="27"/>
      <c r="C2848" s="27"/>
      <c r="D2848" s="27"/>
      <c r="E2848" s="27"/>
      <c r="F2848" s="27"/>
      <c r="G2848" s="27"/>
      <c r="H2848" s="27"/>
      <c r="I2848" s="27"/>
      <c r="J2848" s="27"/>
    </row>
    <row r="2849" spans="1:10" x14ac:dyDescent="0.25">
      <c r="A2849" s="27"/>
      <c r="B2849" s="27"/>
      <c r="C2849" s="27"/>
      <c r="D2849" s="27"/>
      <c r="E2849" s="27"/>
      <c r="F2849" s="27"/>
      <c r="G2849" s="27"/>
      <c r="H2849" s="27"/>
      <c r="I2849" s="27"/>
      <c r="J2849" s="27"/>
    </row>
    <row r="2850" spans="1:10" x14ac:dyDescent="0.25">
      <c r="A2850" s="27"/>
      <c r="B2850" s="27"/>
      <c r="C2850" s="27"/>
      <c r="D2850" s="27"/>
      <c r="E2850" s="27"/>
      <c r="F2850" s="27"/>
      <c r="G2850" s="27"/>
      <c r="H2850" s="27"/>
      <c r="I2850" s="27"/>
      <c r="J2850" s="27"/>
    </row>
    <row r="2851" spans="1:10" x14ac:dyDescent="0.25">
      <c r="A2851" s="27"/>
      <c r="B2851" s="27"/>
      <c r="C2851" s="27"/>
      <c r="D2851" s="27"/>
      <c r="E2851" s="27"/>
      <c r="F2851" s="27"/>
      <c r="G2851" s="27"/>
      <c r="H2851" s="27"/>
      <c r="I2851" s="27"/>
      <c r="J2851" s="27"/>
    </row>
    <row r="2852" spans="1:10" x14ac:dyDescent="0.25">
      <c r="A2852" s="27"/>
      <c r="B2852" s="27"/>
      <c r="C2852" s="27"/>
      <c r="D2852" s="27"/>
      <c r="E2852" s="27"/>
      <c r="F2852" s="27"/>
      <c r="G2852" s="27"/>
      <c r="H2852" s="27"/>
      <c r="I2852" s="27"/>
      <c r="J2852" s="27"/>
    </row>
    <row r="2853" spans="1:10" x14ac:dyDescent="0.25">
      <c r="A2853" s="27"/>
      <c r="B2853" s="27"/>
      <c r="C2853" s="27"/>
      <c r="D2853" s="27"/>
      <c r="E2853" s="27"/>
      <c r="F2853" s="27"/>
      <c r="G2853" s="27"/>
      <c r="H2853" s="27"/>
      <c r="I2853" s="27"/>
      <c r="J2853" s="27"/>
    </row>
    <row r="2854" spans="1:10" x14ac:dyDescent="0.25">
      <c r="A2854" s="27"/>
      <c r="B2854" s="27"/>
      <c r="C2854" s="27"/>
      <c r="D2854" s="27"/>
      <c r="E2854" s="27"/>
      <c r="F2854" s="27"/>
      <c r="G2854" s="27"/>
      <c r="H2854" s="27"/>
      <c r="I2854" s="27"/>
      <c r="J2854" s="27"/>
    </row>
    <row r="2855" spans="1:10" x14ac:dyDescent="0.25">
      <c r="A2855" s="27"/>
      <c r="B2855" s="27"/>
      <c r="C2855" s="27"/>
      <c r="D2855" s="27"/>
      <c r="E2855" s="27"/>
      <c r="F2855" s="27"/>
      <c r="G2855" s="27"/>
      <c r="H2855" s="27"/>
      <c r="I2855" s="27"/>
      <c r="J2855" s="27"/>
    </row>
    <row r="2856" spans="1:10" x14ac:dyDescent="0.25">
      <c r="A2856" s="27"/>
      <c r="B2856" s="27"/>
      <c r="C2856" s="27"/>
      <c r="D2856" s="27"/>
      <c r="E2856" s="27"/>
      <c r="F2856" s="27"/>
      <c r="G2856" s="27"/>
      <c r="H2856" s="27"/>
      <c r="I2856" s="27"/>
      <c r="J2856" s="27"/>
    </row>
    <row r="2857" spans="1:10" x14ac:dyDescent="0.25">
      <c r="A2857" s="27"/>
      <c r="B2857" s="27"/>
      <c r="C2857" s="27"/>
      <c r="D2857" s="27"/>
      <c r="E2857" s="27"/>
      <c r="F2857" s="27"/>
      <c r="G2857" s="27"/>
      <c r="H2857" s="27"/>
      <c r="I2857" s="27"/>
      <c r="J2857" s="27"/>
    </row>
    <row r="2858" spans="1:10" x14ac:dyDescent="0.25">
      <c r="A2858" s="27"/>
      <c r="B2858" s="27"/>
      <c r="C2858" s="27"/>
      <c r="D2858" s="27"/>
      <c r="E2858" s="27"/>
      <c r="F2858" s="27"/>
      <c r="G2858" s="27"/>
      <c r="H2858" s="27"/>
      <c r="I2858" s="27"/>
      <c r="J2858" s="27"/>
    </row>
    <row r="2859" spans="1:10" x14ac:dyDescent="0.25">
      <c r="A2859" s="27"/>
      <c r="B2859" s="27"/>
      <c r="C2859" s="27"/>
      <c r="D2859" s="27"/>
      <c r="E2859" s="27"/>
      <c r="F2859" s="27"/>
      <c r="G2859" s="27"/>
      <c r="H2859" s="27"/>
      <c r="I2859" s="27"/>
      <c r="J2859" s="27"/>
    </row>
    <row r="2860" spans="1:10" x14ac:dyDescent="0.25">
      <c r="A2860" s="27"/>
      <c r="B2860" s="27"/>
      <c r="C2860" s="27"/>
      <c r="D2860" s="27"/>
      <c r="E2860" s="27"/>
      <c r="F2860" s="27"/>
      <c r="G2860" s="27"/>
      <c r="H2860" s="27"/>
      <c r="I2860" s="27"/>
      <c r="J2860" s="27"/>
    </row>
    <row r="2861" spans="1:10" x14ac:dyDescent="0.25">
      <c r="A2861" s="27"/>
      <c r="B2861" s="27"/>
      <c r="C2861" s="27"/>
      <c r="D2861" s="27"/>
      <c r="E2861" s="27"/>
      <c r="F2861" s="27"/>
      <c r="G2861" s="27"/>
      <c r="H2861" s="27"/>
      <c r="I2861" s="27"/>
      <c r="J2861" s="27"/>
    </row>
    <row r="2862" spans="1:10" x14ac:dyDescent="0.25">
      <c r="A2862" s="27"/>
      <c r="B2862" s="27"/>
      <c r="C2862" s="27"/>
      <c r="D2862" s="27"/>
      <c r="E2862" s="27"/>
      <c r="F2862" s="27"/>
      <c r="G2862" s="27"/>
      <c r="H2862" s="27"/>
      <c r="I2862" s="27"/>
      <c r="J2862" s="27"/>
    </row>
    <row r="2863" spans="1:10" x14ac:dyDescent="0.25">
      <c r="A2863" s="27"/>
      <c r="B2863" s="27"/>
      <c r="C2863" s="27"/>
      <c r="D2863" s="27"/>
      <c r="E2863" s="27"/>
      <c r="F2863" s="27"/>
      <c r="G2863" s="27"/>
      <c r="H2863" s="27"/>
      <c r="I2863" s="27"/>
      <c r="J2863" s="27"/>
    </row>
    <row r="2864" spans="1:10" x14ac:dyDescent="0.25">
      <c r="A2864" s="27"/>
      <c r="B2864" s="27"/>
      <c r="C2864" s="27"/>
      <c r="D2864" s="27"/>
      <c r="E2864" s="27"/>
      <c r="F2864" s="27"/>
      <c r="G2864" s="27"/>
      <c r="H2864" s="27"/>
      <c r="I2864" s="27"/>
      <c r="J2864" s="27"/>
    </row>
    <row r="2865" spans="1:10" x14ac:dyDescent="0.25">
      <c r="A2865" s="27"/>
      <c r="B2865" s="27"/>
      <c r="C2865" s="27"/>
      <c r="D2865" s="27"/>
      <c r="E2865" s="27"/>
      <c r="F2865" s="27"/>
      <c r="G2865" s="27"/>
      <c r="H2865" s="27"/>
      <c r="I2865" s="27"/>
      <c r="J2865" s="27"/>
    </row>
    <row r="2866" spans="1:10" x14ac:dyDescent="0.25">
      <c r="A2866" s="27"/>
      <c r="B2866" s="27"/>
      <c r="C2866" s="27"/>
      <c r="D2866" s="27"/>
      <c r="E2866" s="27"/>
      <c r="F2866" s="27"/>
      <c r="G2866" s="27"/>
      <c r="H2866" s="27"/>
      <c r="I2866" s="27"/>
      <c r="J2866" s="27"/>
    </row>
    <row r="2867" spans="1:10" x14ac:dyDescent="0.25">
      <c r="A2867" s="27"/>
      <c r="B2867" s="27"/>
      <c r="C2867" s="27"/>
      <c r="D2867" s="27"/>
      <c r="E2867" s="27"/>
      <c r="F2867" s="27"/>
      <c r="G2867" s="27"/>
      <c r="H2867" s="27"/>
      <c r="I2867" s="27"/>
      <c r="J2867" s="27"/>
    </row>
    <row r="2868" spans="1:10" x14ac:dyDescent="0.25">
      <c r="A2868" s="27"/>
      <c r="B2868" s="27"/>
      <c r="C2868" s="27"/>
      <c r="D2868" s="27"/>
      <c r="E2868" s="27"/>
      <c r="F2868" s="27"/>
      <c r="G2868" s="27"/>
      <c r="H2868" s="27"/>
      <c r="I2868" s="27"/>
      <c r="J2868" s="27"/>
    </row>
    <row r="2869" spans="1:10" x14ac:dyDescent="0.25">
      <c r="A2869" s="27"/>
      <c r="B2869" s="27"/>
      <c r="C2869" s="27"/>
      <c r="D2869" s="27"/>
      <c r="E2869" s="27"/>
      <c r="F2869" s="27"/>
      <c r="G2869" s="27"/>
      <c r="H2869" s="27"/>
      <c r="I2869" s="27"/>
      <c r="J2869" s="27"/>
    </row>
    <row r="2870" spans="1:10" x14ac:dyDescent="0.25">
      <c r="A2870" s="27"/>
      <c r="B2870" s="27"/>
      <c r="C2870" s="27"/>
      <c r="D2870" s="27"/>
      <c r="E2870" s="27"/>
      <c r="F2870" s="27"/>
      <c r="G2870" s="27"/>
      <c r="H2870" s="27"/>
      <c r="I2870" s="27"/>
      <c r="J2870" s="27"/>
    </row>
    <row r="2871" spans="1:10" x14ac:dyDescent="0.25">
      <c r="A2871" s="27"/>
      <c r="B2871" s="27"/>
      <c r="C2871" s="27"/>
      <c r="D2871" s="27"/>
      <c r="E2871" s="27"/>
      <c r="F2871" s="27"/>
      <c r="G2871" s="27"/>
      <c r="H2871" s="27"/>
      <c r="I2871" s="27"/>
      <c r="J2871" s="27"/>
    </row>
    <row r="2872" spans="1:10" x14ac:dyDescent="0.25">
      <c r="A2872" s="27"/>
      <c r="B2872" s="27"/>
      <c r="C2872" s="27"/>
      <c r="D2872" s="27"/>
      <c r="E2872" s="27"/>
      <c r="F2872" s="27"/>
      <c r="G2872" s="27"/>
      <c r="H2872" s="27"/>
      <c r="I2872" s="27"/>
      <c r="J2872" s="27"/>
    </row>
    <row r="2873" spans="1:10" x14ac:dyDescent="0.25">
      <c r="A2873" s="27"/>
      <c r="B2873" s="27"/>
      <c r="C2873" s="27"/>
      <c r="D2873" s="27"/>
      <c r="E2873" s="27"/>
      <c r="F2873" s="27"/>
      <c r="G2873" s="27"/>
      <c r="H2873" s="27"/>
      <c r="I2873" s="27"/>
      <c r="J2873" s="27"/>
    </row>
    <row r="2874" spans="1:10" x14ac:dyDescent="0.25">
      <c r="A2874" s="27"/>
      <c r="B2874" s="27"/>
      <c r="C2874" s="27"/>
      <c r="D2874" s="27"/>
      <c r="E2874" s="27"/>
      <c r="F2874" s="27"/>
      <c r="G2874" s="27"/>
      <c r="H2874" s="27"/>
      <c r="I2874" s="27"/>
      <c r="J2874" s="27"/>
    </row>
    <row r="2875" spans="1:10" x14ac:dyDescent="0.25">
      <c r="A2875" s="27"/>
      <c r="B2875" s="27"/>
      <c r="C2875" s="27"/>
      <c r="D2875" s="27"/>
      <c r="E2875" s="27"/>
      <c r="F2875" s="27"/>
      <c r="G2875" s="27"/>
      <c r="H2875" s="27"/>
      <c r="I2875" s="27"/>
      <c r="J2875" s="27"/>
    </row>
    <row r="2876" spans="1:10" x14ac:dyDescent="0.25">
      <c r="A2876" s="27"/>
      <c r="B2876" s="27"/>
      <c r="C2876" s="27"/>
      <c r="D2876" s="27"/>
      <c r="E2876" s="27"/>
      <c r="F2876" s="27"/>
      <c r="G2876" s="27"/>
      <c r="H2876" s="27"/>
      <c r="I2876" s="27"/>
      <c r="J2876" s="27"/>
    </row>
    <row r="2877" spans="1:10" x14ac:dyDescent="0.25">
      <c r="A2877" s="27"/>
      <c r="B2877" s="27"/>
      <c r="C2877" s="27"/>
      <c r="D2877" s="27"/>
      <c r="E2877" s="27"/>
      <c r="F2877" s="27"/>
      <c r="G2877" s="27"/>
      <c r="H2877" s="27"/>
      <c r="I2877" s="27"/>
      <c r="J2877" s="27"/>
    </row>
    <row r="2878" spans="1:10" x14ac:dyDescent="0.25">
      <c r="A2878" s="27"/>
      <c r="B2878" s="27"/>
      <c r="C2878" s="27"/>
      <c r="D2878" s="27"/>
      <c r="E2878" s="27"/>
      <c r="F2878" s="27"/>
      <c r="G2878" s="27"/>
      <c r="H2878" s="27"/>
      <c r="I2878" s="27"/>
      <c r="J2878" s="27"/>
    </row>
    <row r="2879" spans="1:10" x14ac:dyDescent="0.25">
      <c r="A2879" s="27"/>
      <c r="B2879" s="27"/>
      <c r="C2879" s="27"/>
      <c r="D2879" s="27"/>
      <c r="E2879" s="27"/>
      <c r="F2879" s="27"/>
      <c r="G2879" s="27"/>
      <c r="H2879" s="27"/>
      <c r="I2879" s="27"/>
      <c r="J2879" s="27"/>
    </row>
    <row r="2880" spans="1:10" x14ac:dyDescent="0.25">
      <c r="A2880" s="27"/>
      <c r="B2880" s="27"/>
      <c r="C2880" s="27"/>
      <c r="D2880" s="27"/>
      <c r="E2880" s="27"/>
      <c r="F2880" s="27"/>
      <c r="G2880" s="27"/>
      <c r="H2880" s="27"/>
      <c r="I2880" s="27"/>
      <c r="J2880" s="27"/>
    </row>
    <row r="2881" spans="1:10" x14ac:dyDescent="0.25">
      <c r="A2881" s="27"/>
      <c r="B2881" s="27"/>
      <c r="C2881" s="27"/>
      <c r="D2881" s="27"/>
      <c r="E2881" s="27"/>
      <c r="F2881" s="27"/>
      <c r="G2881" s="27"/>
      <c r="H2881" s="27"/>
      <c r="I2881" s="27"/>
      <c r="J2881" s="27"/>
    </row>
    <row r="2882" spans="1:10" x14ac:dyDescent="0.25">
      <c r="A2882" s="27"/>
      <c r="B2882" s="27"/>
      <c r="C2882" s="27"/>
      <c r="D2882" s="27"/>
      <c r="E2882" s="27"/>
      <c r="F2882" s="27"/>
      <c r="G2882" s="27"/>
      <c r="H2882" s="27"/>
      <c r="I2882" s="27"/>
      <c r="J2882" s="27"/>
    </row>
    <row r="2883" spans="1:10" x14ac:dyDescent="0.25">
      <c r="A2883" s="27"/>
      <c r="B2883" s="27"/>
      <c r="C2883" s="27"/>
      <c r="D2883" s="27"/>
      <c r="E2883" s="27"/>
      <c r="F2883" s="27"/>
      <c r="G2883" s="27"/>
      <c r="H2883" s="27"/>
      <c r="I2883" s="27"/>
      <c r="J2883" s="27"/>
    </row>
    <row r="2884" spans="1:10" x14ac:dyDescent="0.25">
      <c r="A2884" s="27"/>
      <c r="B2884" s="27"/>
      <c r="C2884" s="27"/>
      <c r="D2884" s="27"/>
      <c r="E2884" s="27"/>
      <c r="F2884" s="27"/>
      <c r="G2884" s="27"/>
      <c r="H2884" s="27"/>
      <c r="I2884" s="27"/>
      <c r="J2884" s="27"/>
    </row>
    <row r="2885" spans="1:10" x14ac:dyDescent="0.25">
      <c r="A2885" s="27"/>
      <c r="B2885" s="27"/>
      <c r="C2885" s="27"/>
      <c r="D2885" s="27"/>
      <c r="E2885" s="27"/>
      <c r="F2885" s="27"/>
      <c r="G2885" s="27"/>
      <c r="H2885" s="27"/>
      <c r="I2885" s="27"/>
      <c r="J2885" s="27"/>
    </row>
    <row r="2886" spans="1:10" x14ac:dyDescent="0.25">
      <c r="A2886" s="27"/>
      <c r="B2886" s="27"/>
      <c r="C2886" s="27"/>
      <c r="D2886" s="27"/>
      <c r="E2886" s="27"/>
      <c r="F2886" s="27"/>
      <c r="G2886" s="27"/>
      <c r="H2886" s="27"/>
      <c r="I2886" s="27"/>
      <c r="J2886" s="27"/>
    </row>
    <row r="2887" spans="1:10" x14ac:dyDescent="0.25">
      <c r="A2887" s="27"/>
      <c r="B2887" s="27"/>
      <c r="C2887" s="27"/>
      <c r="D2887" s="27"/>
      <c r="E2887" s="27"/>
      <c r="F2887" s="27"/>
      <c r="G2887" s="27"/>
      <c r="H2887" s="27"/>
      <c r="I2887" s="27"/>
      <c r="J2887" s="27"/>
    </row>
    <row r="2888" spans="1:10" x14ac:dyDescent="0.25">
      <c r="A2888" s="27"/>
      <c r="B2888" s="27"/>
      <c r="C2888" s="27"/>
      <c r="D2888" s="27"/>
      <c r="E2888" s="27"/>
      <c r="F2888" s="27"/>
      <c r="G2888" s="27"/>
      <c r="H2888" s="27"/>
      <c r="I2888" s="27"/>
      <c r="J2888" s="27"/>
    </row>
    <row r="2889" spans="1:10" x14ac:dyDescent="0.25">
      <c r="A2889" s="27"/>
      <c r="B2889" s="27"/>
      <c r="C2889" s="27"/>
      <c r="D2889" s="27"/>
      <c r="E2889" s="27"/>
      <c r="F2889" s="27"/>
      <c r="G2889" s="27"/>
      <c r="H2889" s="27"/>
      <c r="I2889" s="27"/>
      <c r="J2889" s="27"/>
    </row>
    <row r="2890" spans="1:10" x14ac:dyDescent="0.25">
      <c r="A2890" s="27"/>
      <c r="B2890" s="27"/>
      <c r="C2890" s="27"/>
      <c r="D2890" s="27"/>
      <c r="E2890" s="27"/>
      <c r="F2890" s="27"/>
      <c r="G2890" s="27"/>
      <c r="H2890" s="27"/>
      <c r="I2890" s="27"/>
      <c r="J2890" s="27"/>
    </row>
    <row r="2891" spans="1:10" x14ac:dyDescent="0.25">
      <c r="A2891" s="27"/>
      <c r="B2891" s="27"/>
      <c r="C2891" s="27"/>
      <c r="D2891" s="27"/>
      <c r="E2891" s="27"/>
      <c r="F2891" s="27"/>
      <c r="G2891" s="27"/>
      <c r="H2891" s="27"/>
      <c r="I2891" s="27"/>
      <c r="J2891" s="27"/>
    </row>
    <row r="2892" spans="1:10" x14ac:dyDescent="0.25">
      <c r="A2892" s="27"/>
      <c r="B2892" s="27"/>
      <c r="C2892" s="27"/>
      <c r="D2892" s="27"/>
      <c r="E2892" s="27"/>
      <c r="F2892" s="27"/>
      <c r="G2892" s="27"/>
      <c r="H2892" s="27"/>
      <c r="I2892" s="27"/>
      <c r="J2892" s="27"/>
    </row>
    <row r="2893" spans="1:10" x14ac:dyDescent="0.25">
      <c r="A2893" s="27"/>
      <c r="B2893" s="27"/>
      <c r="C2893" s="27"/>
      <c r="D2893" s="27"/>
      <c r="E2893" s="27"/>
      <c r="F2893" s="27"/>
      <c r="G2893" s="27"/>
      <c r="H2893" s="27"/>
      <c r="I2893" s="27"/>
      <c r="J2893" s="27"/>
    </row>
    <row r="2894" spans="1:10" x14ac:dyDescent="0.25">
      <c r="A2894" s="27"/>
      <c r="B2894" s="27"/>
      <c r="C2894" s="27"/>
      <c r="D2894" s="27"/>
      <c r="E2894" s="27"/>
      <c r="F2894" s="27"/>
      <c r="G2894" s="27"/>
      <c r="H2894" s="27"/>
      <c r="I2894" s="27"/>
      <c r="J2894" s="27"/>
    </row>
    <row r="2895" spans="1:10" x14ac:dyDescent="0.25">
      <c r="A2895" s="27"/>
      <c r="B2895" s="27"/>
      <c r="C2895" s="27"/>
      <c r="D2895" s="27"/>
      <c r="E2895" s="27"/>
      <c r="F2895" s="27"/>
      <c r="G2895" s="27"/>
      <c r="H2895" s="27"/>
      <c r="I2895" s="27"/>
      <c r="J2895" s="27"/>
    </row>
    <row r="2896" spans="1:10" x14ac:dyDescent="0.25">
      <c r="A2896" s="27"/>
      <c r="B2896" s="27"/>
      <c r="C2896" s="27"/>
      <c r="D2896" s="27"/>
      <c r="E2896" s="27"/>
      <c r="F2896" s="27"/>
      <c r="G2896" s="27"/>
      <c r="H2896" s="27"/>
      <c r="I2896" s="27"/>
      <c r="J2896" s="27"/>
    </row>
    <row r="2897" spans="1:10" x14ac:dyDescent="0.25">
      <c r="A2897" s="27"/>
      <c r="B2897" s="27"/>
      <c r="C2897" s="27"/>
      <c r="D2897" s="27"/>
      <c r="E2897" s="27"/>
      <c r="F2897" s="27"/>
      <c r="G2897" s="27"/>
      <c r="H2897" s="27"/>
      <c r="I2897" s="27"/>
      <c r="J2897" s="27"/>
    </row>
    <row r="2898" spans="1:10" x14ac:dyDescent="0.25">
      <c r="A2898" s="27"/>
      <c r="B2898" s="27"/>
      <c r="C2898" s="27"/>
      <c r="D2898" s="27"/>
      <c r="E2898" s="27"/>
      <c r="F2898" s="27"/>
      <c r="G2898" s="27"/>
      <c r="H2898" s="27"/>
      <c r="I2898" s="27"/>
      <c r="J2898" s="27"/>
    </row>
    <row r="2899" spans="1:10" x14ac:dyDescent="0.25">
      <c r="A2899" s="27"/>
      <c r="B2899" s="27"/>
      <c r="C2899" s="27"/>
      <c r="D2899" s="27"/>
      <c r="E2899" s="27"/>
      <c r="F2899" s="27"/>
      <c r="G2899" s="27"/>
      <c r="H2899" s="27"/>
      <c r="I2899" s="27"/>
      <c r="J2899" s="27"/>
    </row>
    <row r="2900" spans="1:10" x14ac:dyDescent="0.25">
      <c r="A2900" s="27"/>
      <c r="B2900" s="27"/>
      <c r="C2900" s="27"/>
      <c r="D2900" s="27"/>
      <c r="E2900" s="27"/>
      <c r="F2900" s="27"/>
      <c r="G2900" s="27"/>
      <c r="H2900" s="27"/>
      <c r="I2900" s="27"/>
      <c r="J2900" s="27"/>
    </row>
    <row r="2901" spans="1:10" x14ac:dyDescent="0.25">
      <c r="A2901" s="27"/>
      <c r="B2901" s="27"/>
      <c r="C2901" s="27"/>
      <c r="D2901" s="27"/>
      <c r="E2901" s="27"/>
      <c r="F2901" s="27"/>
      <c r="G2901" s="27"/>
      <c r="H2901" s="27"/>
      <c r="I2901" s="27"/>
      <c r="J2901" s="27"/>
    </row>
    <row r="2902" spans="1:10" x14ac:dyDescent="0.25">
      <c r="A2902" s="27"/>
      <c r="B2902" s="27"/>
      <c r="C2902" s="27"/>
      <c r="D2902" s="27"/>
      <c r="E2902" s="27"/>
      <c r="F2902" s="27"/>
      <c r="G2902" s="27"/>
      <c r="H2902" s="27"/>
      <c r="I2902" s="27"/>
      <c r="J2902" s="27"/>
    </row>
    <row r="2903" spans="1:10" x14ac:dyDescent="0.25">
      <c r="A2903" s="27"/>
      <c r="B2903" s="27"/>
      <c r="C2903" s="27"/>
      <c r="D2903" s="27"/>
      <c r="E2903" s="27"/>
      <c r="F2903" s="27"/>
      <c r="G2903" s="27"/>
      <c r="H2903" s="27"/>
      <c r="I2903" s="27"/>
      <c r="J2903" s="27"/>
    </row>
    <row r="2904" spans="1:10" x14ac:dyDescent="0.25">
      <c r="A2904" s="27"/>
      <c r="B2904" s="27"/>
      <c r="C2904" s="27"/>
      <c r="D2904" s="27"/>
      <c r="E2904" s="27"/>
      <c r="F2904" s="27"/>
      <c r="G2904" s="27"/>
      <c r="H2904" s="27"/>
      <c r="I2904" s="27"/>
      <c r="J2904" s="27"/>
    </row>
    <row r="2905" spans="1:10" x14ac:dyDescent="0.25">
      <c r="A2905" s="27"/>
      <c r="B2905" s="27"/>
      <c r="C2905" s="27"/>
      <c r="D2905" s="27"/>
      <c r="E2905" s="27"/>
      <c r="F2905" s="27"/>
      <c r="G2905" s="27"/>
      <c r="H2905" s="27"/>
      <c r="I2905" s="27"/>
      <c r="J2905" s="27"/>
    </row>
    <row r="2906" spans="1:10" x14ac:dyDescent="0.25">
      <c r="A2906" s="27"/>
      <c r="B2906" s="27"/>
      <c r="C2906" s="27"/>
      <c r="D2906" s="27"/>
      <c r="E2906" s="27"/>
      <c r="F2906" s="27"/>
      <c r="G2906" s="27"/>
      <c r="H2906" s="27"/>
      <c r="I2906" s="27"/>
      <c r="J2906" s="27"/>
    </row>
    <row r="2907" spans="1:10" x14ac:dyDescent="0.25">
      <c r="A2907" s="27"/>
      <c r="B2907" s="27"/>
      <c r="C2907" s="27"/>
      <c r="D2907" s="27"/>
      <c r="E2907" s="27"/>
      <c r="F2907" s="27"/>
      <c r="G2907" s="27"/>
      <c r="H2907" s="27"/>
      <c r="I2907" s="27"/>
      <c r="J2907" s="27"/>
    </row>
    <row r="2908" spans="1:10" x14ac:dyDescent="0.25">
      <c r="A2908" s="27"/>
      <c r="B2908" s="27"/>
      <c r="C2908" s="27"/>
      <c r="D2908" s="27"/>
      <c r="E2908" s="27"/>
      <c r="F2908" s="27"/>
      <c r="G2908" s="27"/>
      <c r="H2908" s="27"/>
      <c r="I2908" s="27"/>
      <c r="J2908" s="27"/>
    </row>
    <row r="2909" spans="1:10" x14ac:dyDescent="0.25">
      <c r="A2909" s="27"/>
      <c r="B2909" s="27"/>
      <c r="C2909" s="27"/>
      <c r="D2909" s="27"/>
      <c r="E2909" s="27"/>
      <c r="F2909" s="27"/>
      <c r="G2909" s="27"/>
      <c r="H2909" s="27"/>
      <c r="I2909" s="27"/>
      <c r="J2909" s="27"/>
    </row>
    <row r="2910" spans="1:10" x14ac:dyDescent="0.25">
      <c r="A2910" s="27"/>
      <c r="B2910" s="27"/>
      <c r="C2910" s="27"/>
      <c r="D2910" s="27"/>
      <c r="E2910" s="27"/>
      <c r="F2910" s="27"/>
      <c r="G2910" s="27"/>
      <c r="H2910" s="27"/>
      <c r="I2910" s="27"/>
      <c r="J2910" s="27"/>
    </row>
    <row r="2911" spans="1:10" x14ac:dyDescent="0.25">
      <c r="A2911" s="27"/>
      <c r="B2911" s="27"/>
      <c r="C2911" s="27"/>
      <c r="D2911" s="27"/>
      <c r="E2911" s="27"/>
      <c r="F2911" s="27"/>
      <c r="G2911" s="27"/>
      <c r="H2911" s="27"/>
      <c r="I2911" s="27"/>
      <c r="J2911" s="27"/>
    </row>
    <row r="2912" spans="1:10" x14ac:dyDescent="0.25">
      <c r="A2912" s="27"/>
      <c r="B2912" s="27"/>
      <c r="C2912" s="27"/>
      <c r="D2912" s="27"/>
      <c r="E2912" s="27"/>
      <c r="F2912" s="27"/>
      <c r="G2912" s="27"/>
      <c r="H2912" s="27"/>
      <c r="I2912" s="27"/>
      <c r="J2912" s="27"/>
    </row>
    <row r="2913" spans="1:10" x14ac:dyDescent="0.25">
      <c r="A2913" s="27"/>
      <c r="B2913" s="27"/>
      <c r="C2913" s="27"/>
      <c r="D2913" s="27"/>
      <c r="E2913" s="27"/>
      <c r="F2913" s="27"/>
      <c r="G2913" s="27"/>
      <c r="H2913" s="27"/>
      <c r="I2913" s="27"/>
      <c r="J2913" s="27"/>
    </row>
    <row r="2914" spans="1:10" x14ac:dyDescent="0.25">
      <c r="A2914" s="27"/>
      <c r="B2914" s="27"/>
      <c r="C2914" s="27"/>
      <c r="D2914" s="27"/>
      <c r="E2914" s="27"/>
      <c r="F2914" s="27"/>
      <c r="G2914" s="27"/>
      <c r="H2914" s="27"/>
      <c r="I2914" s="27"/>
      <c r="J2914" s="27"/>
    </row>
    <row r="2915" spans="1:10" x14ac:dyDescent="0.25">
      <c r="A2915" s="27"/>
      <c r="B2915" s="27"/>
      <c r="C2915" s="27"/>
      <c r="D2915" s="27"/>
      <c r="E2915" s="27"/>
      <c r="F2915" s="27"/>
      <c r="G2915" s="27"/>
      <c r="H2915" s="27"/>
      <c r="I2915" s="27"/>
      <c r="J2915" s="27"/>
    </row>
    <row r="2916" spans="1:10" x14ac:dyDescent="0.25">
      <c r="A2916" s="27"/>
      <c r="B2916" s="27"/>
      <c r="C2916" s="27"/>
      <c r="D2916" s="27"/>
      <c r="E2916" s="27"/>
      <c r="F2916" s="27"/>
      <c r="G2916" s="27"/>
      <c r="H2916" s="27"/>
      <c r="I2916" s="27"/>
      <c r="J2916" s="27"/>
    </row>
    <row r="2917" spans="1:10" x14ac:dyDescent="0.25">
      <c r="A2917" s="27"/>
      <c r="B2917" s="27"/>
      <c r="C2917" s="27"/>
      <c r="D2917" s="27"/>
      <c r="E2917" s="27"/>
      <c r="F2917" s="27"/>
      <c r="G2917" s="27"/>
      <c r="H2917" s="27"/>
      <c r="I2917" s="27"/>
      <c r="J2917" s="27"/>
    </row>
    <row r="2918" spans="1:10" x14ac:dyDescent="0.25">
      <c r="A2918" s="27"/>
      <c r="B2918" s="27"/>
      <c r="C2918" s="27"/>
      <c r="D2918" s="27"/>
      <c r="E2918" s="27"/>
      <c r="F2918" s="27"/>
      <c r="G2918" s="27"/>
      <c r="H2918" s="27"/>
      <c r="I2918" s="27"/>
      <c r="J2918" s="27"/>
    </row>
    <row r="2919" spans="1:10" x14ac:dyDescent="0.25">
      <c r="A2919" s="27"/>
      <c r="B2919" s="27"/>
      <c r="C2919" s="27"/>
      <c r="D2919" s="27"/>
      <c r="E2919" s="27"/>
      <c r="F2919" s="27"/>
      <c r="G2919" s="27"/>
      <c r="H2919" s="27"/>
      <c r="I2919" s="27"/>
      <c r="J2919" s="27"/>
    </row>
    <row r="2920" spans="1:10" x14ac:dyDescent="0.25">
      <c r="A2920" s="27"/>
      <c r="B2920" s="27"/>
      <c r="C2920" s="27"/>
      <c r="D2920" s="27"/>
      <c r="E2920" s="27"/>
      <c r="F2920" s="27"/>
      <c r="G2920" s="27"/>
      <c r="H2920" s="27"/>
      <c r="I2920" s="27"/>
      <c r="J2920" s="27"/>
    </row>
    <row r="2921" spans="1:10" x14ac:dyDescent="0.25">
      <c r="A2921" s="27"/>
      <c r="B2921" s="27"/>
      <c r="C2921" s="27"/>
      <c r="D2921" s="27"/>
      <c r="E2921" s="27"/>
      <c r="F2921" s="27"/>
      <c r="G2921" s="27"/>
      <c r="H2921" s="27"/>
      <c r="I2921" s="27"/>
      <c r="J2921" s="27"/>
    </row>
    <row r="2922" spans="1:10" x14ac:dyDescent="0.25">
      <c r="A2922" s="27"/>
      <c r="B2922" s="27"/>
      <c r="C2922" s="27"/>
      <c r="D2922" s="27"/>
      <c r="E2922" s="27"/>
      <c r="F2922" s="27"/>
      <c r="G2922" s="27"/>
      <c r="H2922" s="27"/>
      <c r="I2922" s="27"/>
      <c r="J2922" s="27"/>
    </row>
    <row r="2923" spans="1:10" x14ac:dyDescent="0.25">
      <c r="A2923" s="27"/>
      <c r="B2923" s="27"/>
      <c r="C2923" s="27"/>
      <c r="D2923" s="27"/>
      <c r="E2923" s="27"/>
      <c r="F2923" s="27"/>
      <c r="G2923" s="27"/>
      <c r="H2923" s="27"/>
      <c r="I2923" s="27"/>
      <c r="J2923" s="27"/>
    </row>
    <row r="2924" spans="1:10" x14ac:dyDescent="0.25">
      <c r="A2924" s="27"/>
      <c r="B2924" s="27"/>
      <c r="C2924" s="27"/>
      <c r="D2924" s="27"/>
      <c r="E2924" s="27"/>
      <c r="F2924" s="27"/>
      <c r="G2924" s="27"/>
      <c r="H2924" s="27"/>
      <c r="I2924" s="27"/>
      <c r="J2924" s="27"/>
    </row>
    <row r="2925" spans="1:10" x14ac:dyDescent="0.25">
      <c r="A2925" s="27"/>
      <c r="B2925" s="27"/>
      <c r="C2925" s="27"/>
      <c r="D2925" s="27"/>
      <c r="E2925" s="27"/>
      <c r="F2925" s="27"/>
      <c r="G2925" s="27"/>
      <c r="H2925" s="27"/>
      <c r="I2925" s="27"/>
      <c r="J2925" s="27"/>
    </row>
    <row r="2926" spans="1:10" x14ac:dyDescent="0.25">
      <c r="A2926" s="27"/>
      <c r="B2926" s="27"/>
      <c r="C2926" s="27"/>
      <c r="D2926" s="27"/>
      <c r="E2926" s="27"/>
      <c r="F2926" s="27"/>
      <c r="G2926" s="27"/>
      <c r="H2926" s="27"/>
      <c r="I2926" s="27"/>
      <c r="J2926" s="27"/>
    </row>
    <row r="2927" spans="1:10" x14ac:dyDescent="0.25">
      <c r="A2927" s="27"/>
      <c r="B2927" s="27"/>
      <c r="C2927" s="27"/>
      <c r="D2927" s="27"/>
      <c r="E2927" s="27"/>
      <c r="F2927" s="27"/>
      <c r="G2927" s="27"/>
      <c r="H2927" s="27"/>
      <c r="I2927" s="27"/>
      <c r="J2927" s="27"/>
    </row>
    <row r="2928" spans="1:10" x14ac:dyDescent="0.25">
      <c r="A2928" s="27"/>
      <c r="B2928" s="27"/>
      <c r="C2928" s="27"/>
      <c r="D2928" s="27"/>
      <c r="E2928" s="27"/>
      <c r="F2928" s="27"/>
      <c r="G2928" s="27"/>
      <c r="H2928" s="27"/>
      <c r="I2928" s="27"/>
      <c r="J2928" s="27"/>
    </row>
    <row r="2929" spans="1:10" x14ac:dyDescent="0.25">
      <c r="A2929" s="27"/>
      <c r="B2929" s="27"/>
      <c r="C2929" s="27"/>
      <c r="D2929" s="27"/>
      <c r="E2929" s="27"/>
      <c r="F2929" s="27"/>
      <c r="G2929" s="27"/>
      <c r="H2929" s="27"/>
      <c r="I2929" s="27"/>
      <c r="J2929" s="27"/>
    </row>
    <row r="2930" spans="1:10" x14ac:dyDescent="0.25">
      <c r="A2930" s="27"/>
      <c r="B2930" s="27"/>
      <c r="C2930" s="27"/>
      <c r="D2930" s="27"/>
      <c r="E2930" s="27"/>
      <c r="F2930" s="27"/>
      <c r="G2930" s="27"/>
      <c r="H2930" s="27"/>
      <c r="I2930" s="27"/>
      <c r="J2930" s="27"/>
    </row>
    <row r="2931" spans="1:10" x14ac:dyDescent="0.25">
      <c r="A2931" s="27"/>
      <c r="B2931" s="27"/>
      <c r="C2931" s="27"/>
      <c r="D2931" s="27"/>
      <c r="E2931" s="27"/>
      <c r="F2931" s="27"/>
      <c r="G2931" s="27"/>
      <c r="H2931" s="27"/>
      <c r="I2931" s="27"/>
      <c r="J2931" s="27"/>
    </row>
    <row r="2932" spans="1:10" x14ac:dyDescent="0.25">
      <c r="A2932" s="27"/>
      <c r="B2932" s="27"/>
      <c r="C2932" s="27"/>
      <c r="D2932" s="27"/>
      <c r="E2932" s="27"/>
      <c r="F2932" s="27"/>
      <c r="G2932" s="27"/>
      <c r="H2932" s="27"/>
      <c r="I2932" s="27"/>
      <c r="J2932" s="27"/>
    </row>
    <row r="2933" spans="1:10" x14ac:dyDescent="0.25">
      <c r="A2933" s="27"/>
      <c r="B2933" s="27"/>
      <c r="C2933" s="27"/>
      <c r="D2933" s="27"/>
      <c r="E2933" s="27"/>
      <c r="F2933" s="27"/>
      <c r="G2933" s="27"/>
      <c r="H2933" s="27"/>
      <c r="I2933" s="27"/>
      <c r="J2933" s="27"/>
    </row>
    <row r="2934" spans="1:10" x14ac:dyDescent="0.25">
      <c r="A2934" s="27"/>
      <c r="B2934" s="27"/>
      <c r="C2934" s="27"/>
      <c r="D2934" s="27"/>
      <c r="E2934" s="27"/>
      <c r="F2934" s="27"/>
      <c r="G2934" s="27"/>
      <c r="H2934" s="27"/>
      <c r="I2934" s="27"/>
      <c r="J2934" s="27"/>
    </row>
    <row r="2935" spans="1:10" x14ac:dyDescent="0.25">
      <c r="A2935" s="27"/>
      <c r="B2935" s="27"/>
      <c r="C2935" s="27"/>
      <c r="D2935" s="27"/>
      <c r="E2935" s="27"/>
      <c r="F2935" s="27"/>
      <c r="G2935" s="27"/>
      <c r="H2935" s="27"/>
      <c r="I2935" s="27"/>
      <c r="J2935" s="27"/>
    </row>
    <row r="2936" spans="1:10" x14ac:dyDescent="0.25">
      <c r="A2936" s="27"/>
      <c r="B2936" s="27"/>
      <c r="C2936" s="27"/>
      <c r="D2936" s="27"/>
      <c r="E2936" s="27"/>
      <c r="F2936" s="27"/>
      <c r="G2936" s="27"/>
      <c r="H2936" s="27"/>
      <c r="I2936" s="27"/>
      <c r="J2936" s="27"/>
    </row>
    <row r="2937" spans="1:10" x14ac:dyDescent="0.25">
      <c r="A2937" s="27"/>
      <c r="B2937" s="27"/>
      <c r="C2937" s="27"/>
      <c r="D2937" s="27"/>
      <c r="E2937" s="27"/>
      <c r="F2937" s="27"/>
      <c r="G2937" s="27"/>
      <c r="H2937" s="27"/>
      <c r="I2937" s="27"/>
      <c r="J2937" s="27"/>
    </row>
    <row r="2938" spans="1:10" x14ac:dyDescent="0.25">
      <c r="A2938" s="27"/>
      <c r="B2938" s="27"/>
      <c r="C2938" s="27"/>
      <c r="D2938" s="27"/>
      <c r="E2938" s="27"/>
      <c r="F2938" s="27"/>
      <c r="G2938" s="27"/>
      <c r="H2938" s="27"/>
      <c r="I2938" s="27"/>
      <c r="J2938" s="27"/>
    </row>
    <row r="2939" spans="1:10" x14ac:dyDescent="0.25">
      <c r="A2939" s="27"/>
      <c r="B2939" s="27"/>
      <c r="C2939" s="27"/>
      <c r="D2939" s="27"/>
      <c r="E2939" s="27"/>
      <c r="F2939" s="27"/>
      <c r="G2939" s="27"/>
      <c r="H2939" s="27"/>
      <c r="I2939" s="27"/>
      <c r="J2939" s="27"/>
    </row>
    <row r="2940" spans="1:10" x14ac:dyDescent="0.25">
      <c r="A2940" s="27"/>
      <c r="B2940" s="27"/>
      <c r="C2940" s="27"/>
      <c r="D2940" s="27"/>
      <c r="E2940" s="27"/>
      <c r="F2940" s="27"/>
      <c r="G2940" s="27"/>
      <c r="H2940" s="27"/>
      <c r="I2940" s="27"/>
      <c r="J2940" s="27"/>
    </row>
    <row r="2941" spans="1:10" x14ac:dyDescent="0.25">
      <c r="A2941" s="27"/>
      <c r="B2941" s="27"/>
      <c r="C2941" s="27"/>
      <c r="D2941" s="27"/>
      <c r="E2941" s="27"/>
      <c r="F2941" s="27"/>
      <c r="G2941" s="27"/>
      <c r="H2941" s="27"/>
      <c r="I2941" s="27"/>
      <c r="J2941" s="27"/>
    </row>
    <row r="2942" spans="1:10" x14ac:dyDescent="0.25">
      <c r="A2942" s="27"/>
      <c r="B2942" s="27"/>
      <c r="C2942" s="27"/>
      <c r="D2942" s="27"/>
      <c r="E2942" s="27"/>
      <c r="F2942" s="27"/>
      <c r="G2942" s="27"/>
      <c r="H2942" s="27"/>
      <c r="I2942" s="27"/>
      <c r="J2942" s="27"/>
    </row>
    <row r="2943" spans="1:10" x14ac:dyDescent="0.25">
      <c r="A2943" s="27"/>
      <c r="B2943" s="27"/>
      <c r="C2943" s="27"/>
      <c r="D2943" s="27"/>
      <c r="E2943" s="27"/>
      <c r="F2943" s="27"/>
      <c r="G2943" s="27"/>
      <c r="H2943" s="27"/>
      <c r="I2943" s="27"/>
      <c r="J2943" s="27"/>
    </row>
    <row r="2944" spans="1:10" x14ac:dyDescent="0.25">
      <c r="A2944" s="27"/>
      <c r="B2944" s="27"/>
      <c r="C2944" s="27"/>
      <c r="D2944" s="27"/>
      <c r="E2944" s="27"/>
      <c r="F2944" s="27"/>
      <c r="G2944" s="27"/>
      <c r="H2944" s="27"/>
      <c r="I2944" s="27"/>
      <c r="J2944" s="27"/>
    </row>
    <row r="2945" spans="1:10" x14ac:dyDescent="0.25">
      <c r="A2945" s="27"/>
      <c r="B2945" s="27"/>
      <c r="C2945" s="27"/>
      <c r="D2945" s="27"/>
      <c r="E2945" s="27"/>
      <c r="F2945" s="27"/>
      <c r="G2945" s="27"/>
      <c r="H2945" s="27"/>
      <c r="I2945" s="27"/>
      <c r="J2945" s="27"/>
    </row>
    <row r="2946" spans="1:10" x14ac:dyDescent="0.25">
      <c r="A2946" s="27"/>
      <c r="B2946" s="27"/>
      <c r="C2946" s="27"/>
      <c r="D2946" s="27"/>
      <c r="E2946" s="27"/>
      <c r="F2946" s="27"/>
      <c r="G2946" s="27"/>
      <c r="H2946" s="27"/>
      <c r="I2946" s="27"/>
      <c r="J2946" s="27"/>
    </row>
    <row r="2947" spans="1:10" x14ac:dyDescent="0.25">
      <c r="A2947" s="27"/>
      <c r="B2947" s="27"/>
      <c r="C2947" s="27"/>
      <c r="D2947" s="27"/>
      <c r="E2947" s="27"/>
      <c r="F2947" s="27"/>
      <c r="G2947" s="27"/>
      <c r="H2947" s="27"/>
      <c r="I2947" s="27"/>
      <c r="J2947" s="27"/>
    </row>
    <row r="2948" spans="1:10" x14ac:dyDescent="0.25">
      <c r="A2948" s="27"/>
      <c r="B2948" s="27"/>
      <c r="C2948" s="27"/>
      <c r="D2948" s="27"/>
      <c r="E2948" s="27"/>
      <c r="F2948" s="27"/>
      <c r="G2948" s="27"/>
      <c r="H2948" s="27"/>
      <c r="I2948" s="27"/>
      <c r="J2948" s="27"/>
    </row>
    <row r="2949" spans="1:10" x14ac:dyDescent="0.25">
      <c r="A2949" s="27"/>
      <c r="B2949" s="27"/>
      <c r="C2949" s="27"/>
      <c r="D2949" s="27"/>
      <c r="E2949" s="27"/>
      <c r="F2949" s="27"/>
      <c r="G2949" s="27"/>
      <c r="H2949" s="27"/>
      <c r="I2949" s="27"/>
      <c r="J2949" s="27"/>
    </row>
    <row r="2950" spans="1:10" x14ac:dyDescent="0.25">
      <c r="A2950" s="27"/>
      <c r="B2950" s="27"/>
      <c r="C2950" s="27"/>
      <c r="D2950" s="27"/>
      <c r="E2950" s="27"/>
      <c r="F2950" s="27"/>
      <c r="G2950" s="27"/>
      <c r="H2950" s="27"/>
      <c r="I2950" s="27"/>
      <c r="J2950" s="27"/>
    </row>
    <row r="2951" spans="1:10" x14ac:dyDescent="0.25">
      <c r="A2951" s="27"/>
      <c r="B2951" s="27"/>
      <c r="C2951" s="27"/>
      <c r="D2951" s="27"/>
      <c r="E2951" s="27"/>
      <c r="F2951" s="27"/>
      <c r="G2951" s="27"/>
      <c r="H2951" s="27"/>
      <c r="I2951" s="27"/>
      <c r="J2951" s="27"/>
    </row>
    <row r="2952" spans="1:10" x14ac:dyDescent="0.25">
      <c r="A2952" s="27"/>
      <c r="B2952" s="27"/>
      <c r="C2952" s="27"/>
      <c r="D2952" s="27"/>
      <c r="E2952" s="27"/>
      <c r="F2952" s="27"/>
      <c r="G2952" s="27"/>
      <c r="H2952" s="27"/>
      <c r="I2952" s="27"/>
      <c r="J2952" s="27"/>
    </row>
    <row r="2953" spans="1:10" x14ac:dyDescent="0.25">
      <c r="A2953" s="27"/>
      <c r="B2953" s="27"/>
      <c r="C2953" s="27"/>
      <c r="D2953" s="27"/>
      <c r="E2953" s="27"/>
      <c r="F2953" s="27"/>
      <c r="G2953" s="27"/>
      <c r="H2953" s="27"/>
      <c r="I2953" s="27"/>
      <c r="J2953" s="27"/>
    </row>
    <row r="2954" spans="1:10" x14ac:dyDescent="0.25">
      <c r="A2954" s="27"/>
      <c r="B2954" s="27"/>
      <c r="C2954" s="27"/>
      <c r="D2954" s="27"/>
      <c r="E2954" s="27"/>
      <c r="F2954" s="27"/>
      <c r="G2954" s="27"/>
      <c r="H2954" s="27"/>
      <c r="I2954" s="27"/>
      <c r="J2954" s="27"/>
    </row>
    <row r="2955" spans="1:10" x14ac:dyDescent="0.25">
      <c r="A2955" s="27"/>
      <c r="B2955" s="27"/>
      <c r="C2955" s="27"/>
      <c r="D2955" s="27"/>
      <c r="E2955" s="27"/>
      <c r="F2955" s="27"/>
      <c r="G2955" s="27"/>
      <c r="H2955" s="27"/>
      <c r="I2955" s="27"/>
      <c r="J2955" s="27"/>
    </row>
    <row r="2956" spans="1:10" x14ac:dyDescent="0.25">
      <c r="A2956" s="27"/>
      <c r="B2956" s="27"/>
      <c r="C2956" s="27"/>
      <c r="D2956" s="27"/>
      <c r="E2956" s="27"/>
      <c r="F2956" s="27"/>
      <c r="G2956" s="27"/>
      <c r="H2956" s="27"/>
      <c r="I2956" s="27"/>
      <c r="J2956" s="27"/>
    </row>
    <row r="2957" spans="1:10" x14ac:dyDescent="0.25">
      <c r="A2957" s="27"/>
      <c r="B2957" s="27"/>
      <c r="C2957" s="27"/>
      <c r="D2957" s="27"/>
      <c r="E2957" s="27"/>
      <c r="F2957" s="27"/>
      <c r="G2957" s="27"/>
      <c r="H2957" s="27"/>
      <c r="I2957" s="27"/>
      <c r="J2957" s="27"/>
    </row>
    <row r="2958" spans="1:10" x14ac:dyDescent="0.25">
      <c r="A2958" s="27"/>
      <c r="B2958" s="27"/>
      <c r="C2958" s="27"/>
      <c r="D2958" s="27"/>
      <c r="E2958" s="27"/>
      <c r="F2958" s="27"/>
      <c r="G2958" s="27"/>
      <c r="H2958" s="27"/>
      <c r="I2958" s="27"/>
      <c r="J2958" s="27"/>
    </row>
    <row r="2959" spans="1:10" x14ac:dyDescent="0.25">
      <c r="A2959" s="27"/>
      <c r="B2959" s="27"/>
      <c r="C2959" s="27"/>
      <c r="D2959" s="27"/>
      <c r="E2959" s="27"/>
      <c r="F2959" s="27"/>
      <c r="G2959" s="27"/>
      <c r="H2959" s="27"/>
      <c r="I2959" s="27"/>
      <c r="J2959" s="27"/>
    </row>
    <row r="2960" spans="1:10" x14ac:dyDescent="0.25">
      <c r="A2960" s="27"/>
      <c r="B2960" s="27"/>
      <c r="C2960" s="27"/>
      <c r="D2960" s="27"/>
      <c r="E2960" s="27"/>
      <c r="F2960" s="27"/>
      <c r="G2960" s="27"/>
      <c r="H2960" s="27"/>
      <c r="I2960" s="27"/>
      <c r="J2960" s="27"/>
    </row>
    <row r="2961" spans="1:10" x14ac:dyDescent="0.25">
      <c r="A2961" s="27"/>
      <c r="B2961" s="27"/>
      <c r="C2961" s="27"/>
      <c r="D2961" s="27"/>
      <c r="E2961" s="27"/>
      <c r="F2961" s="27"/>
      <c r="G2961" s="27"/>
      <c r="H2961" s="27"/>
      <c r="I2961" s="27"/>
      <c r="J2961" s="27"/>
    </row>
    <row r="2962" spans="1:10" x14ac:dyDescent="0.25">
      <c r="A2962" s="27"/>
      <c r="B2962" s="27"/>
      <c r="C2962" s="27"/>
      <c r="D2962" s="27"/>
      <c r="E2962" s="27"/>
      <c r="F2962" s="27"/>
      <c r="G2962" s="27"/>
      <c r="H2962" s="27"/>
      <c r="I2962" s="27"/>
      <c r="J2962" s="27"/>
    </row>
    <row r="2963" spans="1:10" x14ac:dyDescent="0.25">
      <c r="A2963" s="27"/>
      <c r="B2963" s="27"/>
      <c r="C2963" s="27"/>
      <c r="D2963" s="27"/>
      <c r="E2963" s="27"/>
      <c r="F2963" s="27"/>
      <c r="G2963" s="27"/>
      <c r="H2963" s="27"/>
      <c r="I2963" s="27"/>
      <c r="J2963" s="27"/>
    </row>
    <row r="2964" spans="1:10" x14ac:dyDescent="0.25">
      <c r="A2964" s="27"/>
      <c r="B2964" s="27"/>
      <c r="C2964" s="27"/>
      <c r="D2964" s="27"/>
      <c r="E2964" s="27"/>
      <c r="F2964" s="27"/>
      <c r="G2964" s="27"/>
      <c r="H2964" s="27"/>
      <c r="I2964" s="27"/>
      <c r="J2964" s="27"/>
    </row>
    <row r="2965" spans="1:10" x14ac:dyDescent="0.25">
      <c r="A2965" s="27"/>
      <c r="B2965" s="27"/>
      <c r="C2965" s="27"/>
      <c r="D2965" s="27"/>
      <c r="E2965" s="27"/>
      <c r="F2965" s="27"/>
      <c r="G2965" s="27"/>
      <c r="H2965" s="27"/>
      <c r="I2965" s="27"/>
      <c r="J2965" s="27"/>
    </row>
    <row r="2966" spans="1:10" x14ac:dyDescent="0.25">
      <c r="A2966" s="27"/>
      <c r="B2966" s="27"/>
      <c r="C2966" s="27"/>
      <c r="D2966" s="27"/>
      <c r="E2966" s="27"/>
      <c r="F2966" s="27"/>
      <c r="G2966" s="27"/>
      <c r="H2966" s="27"/>
      <c r="I2966" s="27"/>
      <c r="J2966" s="27"/>
    </row>
    <row r="2967" spans="1:10" x14ac:dyDescent="0.25">
      <c r="A2967" s="27"/>
      <c r="B2967" s="27"/>
      <c r="C2967" s="27"/>
      <c r="D2967" s="27"/>
      <c r="E2967" s="27"/>
      <c r="F2967" s="27"/>
      <c r="G2967" s="27"/>
      <c r="H2967" s="27"/>
      <c r="I2967" s="27"/>
      <c r="J2967" s="27"/>
    </row>
    <row r="2968" spans="1:10" x14ac:dyDescent="0.25">
      <c r="A2968" s="27"/>
      <c r="B2968" s="27"/>
      <c r="C2968" s="27"/>
      <c r="D2968" s="27"/>
      <c r="E2968" s="27"/>
      <c r="F2968" s="27"/>
      <c r="G2968" s="27"/>
      <c r="H2968" s="27"/>
      <c r="I2968" s="27"/>
      <c r="J2968" s="27"/>
    </row>
    <row r="2969" spans="1:10" x14ac:dyDescent="0.25">
      <c r="A2969" s="27"/>
      <c r="B2969" s="27"/>
      <c r="C2969" s="27"/>
      <c r="D2969" s="27"/>
      <c r="E2969" s="27"/>
      <c r="F2969" s="27"/>
      <c r="G2969" s="27"/>
      <c r="H2969" s="27"/>
      <c r="I2969" s="27"/>
      <c r="J2969" s="27"/>
    </row>
    <row r="2970" spans="1:10" x14ac:dyDescent="0.25">
      <c r="A2970" s="27"/>
      <c r="B2970" s="27"/>
      <c r="C2970" s="27"/>
      <c r="D2970" s="27"/>
      <c r="E2970" s="27"/>
      <c r="F2970" s="27"/>
      <c r="G2970" s="27"/>
      <c r="H2970" s="27"/>
      <c r="I2970" s="27"/>
      <c r="J2970" s="27"/>
    </row>
    <row r="2971" spans="1:10" x14ac:dyDescent="0.25">
      <c r="A2971" s="27"/>
      <c r="B2971" s="27"/>
      <c r="C2971" s="27"/>
      <c r="D2971" s="27"/>
      <c r="E2971" s="27"/>
      <c r="F2971" s="27"/>
      <c r="G2971" s="27"/>
      <c r="H2971" s="27"/>
      <c r="I2971" s="27"/>
      <c r="J2971" s="27"/>
    </row>
    <row r="2972" spans="1:10" x14ac:dyDescent="0.25">
      <c r="A2972" s="27"/>
      <c r="B2972" s="27"/>
      <c r="C2972" s="27"/>
      <c r="D2972" s="27"/>
      <c r="E2972" s="27"/>
      <c r="F2972" s="27"/>
      <c r="G2972" s="27"/>
      <c r="H2972" s="27"/>
      <c r="I2972" s="27"/>
      <c r="J2972" s="27"/>
    </row>
    <row r="2973" spans="1:10" x14ac:dyDescent="0.25">
      <c r="A2973" s="27"/>
      <c r="B2973" s="27"/>
      <c r="C2973" s="27"/>
      <c r="D2973" s="27"/>
      <c r="E2973" s="27"/>
      <c r="F2973" s="27"/>
      <c r="G2973" s="27"/>
      <c r="H2973" s="27"/>
      <c r="I2973" s="27"/>
      <c r="J2973" s="27"/>
    </row>
    <row r="2974" spans="1:10" x14ac:dyDescent="0.25">
      <c r="A2974" s="27"/>
      <c r="B2974" s="27"/>
      <c r="C2974" s="27"/>
      <c r="D2974" s="27"/>
      <c r="E2974" s="27"/>
      <c r="F2974" s="27"/>
      <c r="G2974" s="27"/>
      <c r="H2974" s="27"/>
      <c r="I2974" s="27"/>
      <c r="J2974" s="27"/>
    </row>
    <row r="2975" spans="1:10" x14ac:dyDescent="0.25">
      <c r="A2975" s="27"/>
      <c r="B2975" s="27"/>
      <c r="C2975" s="27"/>
      <c r="D2975" s="27"/>
      <c r="E2975" s="27"/>
      <c r="F2975" s="27"/>
      <c r="G2975" s="27"/>
      <c r="H2975" s="27"/>
      <c r="I2975" s="27"/>
      <c r="J2975" s="27"/>
    </row>
    <row r="2976" spans="1:10" x14ac:dyDescent="0.25">
      <c r="A2976" s="27"/>
      <c r="B2976" s="27"/>
      <c r="C2976" s="27"/>
      <c r="D2976" s="27"/>
      <c r="E2976" s="27"/>
      <c r="F2976" s="27"/>
      <c r="G2976" s="27"/>
      <c r="H2976" s="27"/>
      <c r="I2976" s="27"/>
      <c r="J2976" s="27"/>
    </row>
    <row r="2977" spans="1:10" x14ac:dyDescent="0.25">
      <c r="A2977" s="27"/>
      <c r="B2977" s="27"/>
      <c r="C2977" s="27"/>
      <c r="D2977" s="27"/>
      <c r="E2977" s="27"/>
      <c r="F2977" s="27"/>
      <c r="G2977" s="27"/>
      <c r="H2977" s="27"/>
      <c r="I2977" s="27"/>
      <c r="J2977" s="27"/>
    </row>
    <row r="2978" spans="1:10" x14ac:dyDescent="0.25">
      <c r="A2978" s="27"/>
      <c r="B2978" s="27"/>
      <c r="C2978" s="27"/>
      <c r="D2978" s="27"/>
      <c r="E2978" s="27"/>
      <c r="F2978" s="27"/>
      <c r="G2978" s="27"/>
      <c r="H2978" s="27"/>
      <c r="I2978" s="27"/>
      <c r="J2978" s="27"/>
    </row>
    <row r="2979" spans="1:10" x14ac:dyDescent="0.25">
      <c r="A2979" s="27"/>
      <c r="B2979" s="27"/>
      <c r="C2979" s="27"/>
      <c r="D2979" s="27"/>
      <c r="E2979" s="27"/>
      <c r="F2979" s="27"/>
      <c r="G2979" s="27"/>
      <c r="H2979" s="27"/>
      <c r="I2979" s="27"/>
      <c r="J2979" s="27"/>
    </row>
    <row r="2980" spans="1:10" x14ac:dyDescent="0.25">
      <c r="A2980" s="27"/>
      <c r="B2980" s="27"/>
      <c r="C2980" s="27"/>
      <c r="D2980" s="27"/>
      <c r="E2980" s="27"/>
      <c r="F2980" s="27"/>
      <c r="G2980" s="27"/>
      <c r="H2980" s="27"/>
      <c r="I2980" s="27"/>
      <c r="J2980" s="27"/>
    </row>
    <row r="2981" spans="1:10" x14ac:dyDescent="0.25">
      <c r="A2981" s="27"/>
      <c r="B2981" s="27"/>
      <c r="C2981" s="27"/>
      <c r="D2981" s="27"/>
      <c r="E2981" s="27"/>
      <c r="F2981" s="27"/>
      <c r="G2981" s="27"/>
      <c r="H2981" s="27"/>
      <c r="I2981" s="27"/>
      <c r="J2981" s="27"/>
    </row>
    <row r="2982" spans="1:10" x14ac:dyDescent="0.25">
      <c r="A2982" s="27"/>
      <c r="B2982" s="27"/>
      <c r="C2982" s="27"/>
      <c r="D2982" s="27"/>
      <c r="E2982" s="27"/>
      <c r="F2982" s="27"/>
      <c r="G2982" s="27"/>
      <c r="H2982" s="27"/>
      <c r="I2982" s="27"/>
      <c r="J2982" s="27"/>
    </row>
    <row r="2983" spans="1:10" x14ac:dyDescent="0.25">
      <c r="A2983" s="27"/>
      <c r="B2983" s="27"/>
      <c r="C2983" s="27"/>
      <c r="D2983" s="27"/>
      <c r="E2983" s="27"/>
      <c r="F2983" s="27"/>
      <c r="G2983" s="27"/>
      <c r="H2983" s="27"/>
      <c r="I2983" s="27"/>
      <c r="J2983" s="27"/>
    </row>
    <row r="2984" spans="1:10" x14ac:dyDescent="0.25">
      <c r="A2984" s="27"/>
      <c r="B2984" s="27"/>
      <c r="C2984" s="27"/>
      <c r="D2984" s="27"/>
      <c r="E2984" s="27"/>
      <c r="F2984" s="27"/>
      <c r="G2984" s="27"/>
      <c r="H2984" s="27"/>
      <c r="I2984" s="27"/>
      <c r="J2984" s="27"/>
    </row>
    <row r="2985" spans="1:10" x14ac:dyDescent="0.25">
      <c r="A2985" s="27"/>
      <c r="B2985" s="27"/>
      <c r="C2985" s="27"/>
      <c r="D2985" s="27"/>
      <c r="E2985" s="27"/>
      <c r="F2985" s="27"/>
      <c r="G2985" s="27"/>
      <c r="H2985" s="27"/>
      <c r="I2985" s="27"/>
      <c r="J2985" s="27"/>
    </row>
    <row r="2986" spans="1:10" x14ac:dyDescent="0.25">
      <c r="A2986" s="27"/>
      <c r="B2986" s="27"/>
      <c r="C2986" s="27"/>
      <c r="D2986" s="27"/>
      <c r="E2986" s="27"/>
      <c r="F2986" s="27"/>
      <c r="G2986" s="27"/>
      <c r="H2986" s="27"/>
      <c r="I2986" s="27"/>
      <c r="J2986" s="27"/>
    </row>
    <row r="2987" spans="1:10" x14ac:dyDescent="0.25">
      <c r="A2987" s="27"/>
      <c r="B2987" s="27"/>
      <c r="C2987" s="27"/>
      <c r="D2987" s="27"/>
      <c r="E2987" s="27"/>
      <c r="F2987" s="27"/>
      <c r="G2987" s="27"/>
      <c r="H2987" s="27"/>
      <c r="I2987" s="27"/>
      <c r="J2987" s="27"/>
    </row>
    <row r="2988" spans="1:10" x14ac:dyDescent="0.25">
      <c r="A2988" s="27"/>
      <c r="B2988" s="27"/>
      <c r="C2988" s="27"/>
      <c r="D2988" s="27"/>
      <c r="E2988" s="27"/>
      <c r="F2988" s="27"/>
      <c r="G2988" s="27"/>
      <c r="H2988" s="27"/>
      <c r="I2988" s="27"/>
      <c r="J2988" s="27"/>
    </row>
    <row r="2989" spans="1:10" x14ac:dyDescent="0.25">
      <c r="A2989" s="27"/>
      <c r="B2989" s="27"/>
      <c r="C2989" s="27"/>
      <c r="D2989" s="27"/>
      <c r="E2989" s="27"/>
      <c r="F2989" s="27"/>
      <c r="G2989" s="27"/>
      <c r="H2989" s="27"/>
      <c r="I2989" s="27"/>
      <c r="J2989" s="27"/>
    </row>
    <row r="2990" spans="1:10" x14ac:dyDescent="0.25">
      <c r="A2990" s="27"/>
      <c r="B2990" s="27"/>
      <c r="C2990" s="27"/>
      <c r="D2990" s="27"/>
      <c r="E2990" s="27"/>
      <c r="F2990" s="27"/>
      <c r="G2990" s="27"/>
      <c r="H2990" s="27"/>
      <c r="I2990" s="27"/>
      <c r="J2990" s="27"/>
    </row>
    <row r="2991" spans="1:10" x14ac:dyDescent="0.25">
      <c r="A2991" s="27"/>
      <c r="B2991" s="27"/>
      <c r="C2991" s="27"/>
      <c r="D2991" s="27"/>
      <c r="E2991" s="27"/>
      <c r="F2991" s="27"/>
      <c r="G2991" s="27"/>
      <c r="H2991" s="27"/>
      <c r="I2991" s="27"/>
      <c r="J2991" s="27"/>
    </row>
    <row r="2992" spans="1:10" x14ac:dyDescent="0.25">
      <c r="A2992" s="27"/>
      <c r="B2992" s="27"/>
      <c r="C2992" s="27"/>
      <c r="D2992" s="27"/>
      <c r="E2992" s="27"/>
      <c r="F2992" s="27"/>
      <c r="G2992" s="27"/>
      <c r="H2992" s="27"/>
      <c r="I2992" s="27"/>
      <c r="J2992" s="27"/>
    </row>
    <row r="2993" spans="1:10" x14ac:dyDescent="0.25">
      <c r="A2993" s="27"/>
      <c r="B2993" s="27"/>
      <c r="C2993" s="27"/>
      <c r="D2993" s="27"/>
      <c r="E2993" s="27"/>
      <c r="F2993" s="27"/>
      <c r="G2993" s="27"/>
      <c r="H2993" s="27"/>
      <c r="I2993" s="27"/>
      <c r="J2993" s="27"/>
    </row>
    <row r="2994" spans="1:10" x14ac:dyDescent="0.25">
      <c r="A2994" s="27"/>
      <c r="B2994" s="27"/>
      <c r="C2994" s="27"/>
      <c r="D2994" s="27"/>
      <c r="E2994" s="27"/>
      <c r="F2994" s="27"/>
      <c r="G2994" s="27"/>
      <c r="H2994" s="27"/>
      <c r="I2994" s="27"/>
      <c r="J2994" s="27"/>
    </row>
    <row r="2995" spans="1:10" x14ac:dyDescent="0.25">
      <c r="A2995" s="27"/>
      <c r="B2995" s="27"/>
      <c r="C2995" s="27"/>
      <c r="D2995" s="27"/>
      <c r="E2995" s="27"/>
      <c r="F2995" s="27"/>
      <c r="G2995" s="27"/>
      <c r="H2995" s="27"/>
      <c r="I2995" s="27"/>
      <c r="J2995" s="27"/>
    </row>
    <row r="2996" spans="1:10" x14ac:dyDescent="0.25">
      <c r="A2996" s="27"/>
      <c r="B2996" s="27"/>
      <c r="C2996" s="27"/>
      <c r="D2996" s="27"/>
      <c r="E2996" s="27"/>
      <c r="F2996" s="27"/>
      <c r="G2996" s="27"/>
      <c r="H2996" s="27"/>
      <c r="I2996" s="27"/>
      <c r="J2996" s="27"/>
    </row>
    <row r="2997" spans="1:10" x14ac:dyDescent="0.25">
      <c r="A2997" s="27"/>
      <c r="B2997" s="27"/>
      <c r="C2997" s="27"/>
      <c r="D2997" s="27"/>
      <c r="E2997" s="27"/>
      <c r="F2997" s="27"/>
      <c r="G2997" s="27"/>
      <c r="H2997" s="27"/>
      <c r="I2997" s="27"/>
      <c r="J2997" s="27"/>
    </row>
    <row r="2998" spans="1:10" x14ac:dyDescent="0.25">
      <c r="A2998" s="27"/>
      <c r="B2998" s="27"/>
      <c r="C2998" s="27"/>
      <c r="D2998" s="27"/>
      <c r="E2998" s="27"/>
      <c r="F2998" s="27"/>
      <c r="G2998" s="27"/>
      <c r="H2998" s="27"/>
      <c r="I2998" s="27"/>
      <c r="J2998" s="27"/>
    </row>
    <row r="2999" spans="1:10" x14ac:dyDescent="0.25">
      <c r="A2999" s="27"/>
      <c r="B2999" s="27"/>
      <c r="C2999" s="27"/>
      <c r="D2999" s="27"/>
      <c r="E2999" s="27"/>
      <c r="F2999" s="27"/>
      <c r="G2999" s="27"/>
      <c r="H2999" s="27"/>
      <c r="I2999" s="27"/>
      <c r="J2999" s="27"/>
    </row>
    <row r="3000" spans="1:10" x14ac:dyDescent="0.25">
      <c r="A3000" s="27"/>
      <c r="B3000" s="27"/>
      <c r="C3000" s="27"/>
      <c r="D3000" s="27"/>
      <c r="E3000" s="27"/>
      <c r="F3000" s="27"/>
      <c r="G3000" s="27"/>
      <c r="H3000" s="27"/>
      <c r="I3000" s="27"/>
      <c r="J3000" s="27"/>
    </row>
    <row r="3001" spans="1:10" x14ac:dyDescent="0.25">
      <c r="A3001" s="27"/>
      <c r="B3001" s="27"/>
      <c r="C3001" s="27"/>
      <c r="D3001" s="27"/>
      <c r="E3001" s="27"/>
      <c r="F3001" s="27"/>
      <c r="G3001" s="27"/>
      <c r="H3001" s="27"/>
      <c r="I3001" s="27"/>
      <c r="J3001" s="27"/>
    </row>
    <row r="3002" spans="1:10" x14ac:dyDescent="0.25">
      <c r="A3002" s="27"/>
      <c r="B3002" s="27"/>
      <c r="C3002" s="27"/>
      <c r="D3002" s="27"/>
      <c r="E3002" s="27"/>
      <c r="F3002" s="27"/>
      <c r="G3002" s="27"/>
      <c r="H3002" s="27"/>
      <c r="I3002" s="27"/>
      <c r="J3002" s="27"/>
    </row>
    <row r="3003" spans="1:10" x14ac:dyDescent="0.25">
      <c r="A3003" s="27"/>
      <c r="B3003" s="27"/>
      <c r="C3003" s="27"/>
      <c r="D3003" s="27"/>
      <c r="E3003" s="27"/>
      <c r="F3003" s="27"/>
      <c r="G3003" s="27"/>
      <c r="H3003" s="27"/>
      <c r="I3003" s="27"/>
      <c r="J3003" s="27"/>
    </row>
    <row r="3004" spans="1:10" x14ac:dyDescent="0.25">
      <c r="A3004" s="27"/>
      <c r="B3004" s="27"/>
      <c r="C3004" s="27"/>
      <c r="D3004" s="27"/>
      <c r="E3004" s="27"/>
      <c r="F3004" s="27"/>
      <c r="G3004" s="27"/>
      <c r="H3004" s="27"/>
      <c r="I3004" s="27"/>
      <c r="J3004" s="27"/>
    </row>
    <row r="3005" spans="1:10" x14ac:dyDescent="0.25">
      <c r="A3005" s="27"/>
      <c r="B3005" s="27"/>
      <c r="C3005" s="27"/>
      <c r="D3005" s="27"/>
      <c r="E3005" s="27"/>
      <c r="F3005" s="27"/>
      <c r="G3005" s="27"/>
      <c r="H3005" s="27"/>
      <c r="I3005" s="27"/>
      <c r="J3005" s="27"/>
    </row>
    <row r="3006" spans="1:10" x14ac:dyDescent="0.25">
      <c r="A3006" s="27"/>
      <c r="B3006" s="27"/>
      <c r="C3006" s="27"/>
      <c r="D3006" s="27"/>
      <c r="E3006" s="27"/>
      <c r="F3006" s="27"/>
      <c r="G3006" s="27"/>
      <c r="H3006" s="27"/>
      <c r="I3006" s="27"/>
      <c r="J3006" s="27"/>
    </row>
    <row r="3007" spans="1:10" x14ac:dyDescent="0.25">
      <c r="A3007" s="27"/>
      <c r="B3007" s="27"/>
      <c r="C3007" s="27"/>
      <c r="D3007" s="27"/>
      <c r="E3007" s="27"/>
      <c r="F3007" s="27"/>
      <c r="G3007" s="27"/>
      <c r="H3007" s="27"/>
      <c r="I3007" s="27"/>
      <c r="J3007" s="27"/>
    </row>
    <row r="3008" spans="1:10" x14ac:dyDescent="0.25">
      <c r="A3008" s="27"/>
      <c r="B3008" s="27"/>
      <c r="C3008" s="27"/>
      <c r="D3008" s="27"/>
      <c r="E3008" s="27"/>
      <c r="F3008" s="27"/>
      <c r="G3008" s="27"/>
      <c r="H3008" s="27"/>
      <c r="I3008" s="27"/>
      <c r="J3008" s="27"/>
    </row>
    <row r="3009" spans="1:10" x14ac:dyDescent="0.25">
      <c r="A3009" s="27"/>
      <c r="B3009" s="27"/>
      <c r="C3009" s="27"/>
      <c r="D3009" s="27"/>
      <c r="E3009" s="27"/>
      <c r="F3009" s="27"/>
      <c r="G3009" s="27"/>
      <c r="H3009" s="27"/>
      <c r="I3009" s="27"/>
      <c r="J3009" s="27"/>
    </row>
    <row r="3010" spans="1:10" x14ac:dyDescent="0.25">
      <c r="A3010" s="27"/>
      <c r="B3010" s="27"/>
      <c r="C3010" s="27"/>
      <c r="D3010" s="27"/>
      <c r="E3010" s="27"/>
      <c r="F3010" s="27"/>
      <c r="G3010" s="27"/>
      <c r="H3010" s="27"/>
      <c r="I3010" s="27"/>
      <c r="J3010" s="27"/>
    </row>
    <row r="3011" spans="1:10" x14ac:dyDescent="0.25">
      <c r="A3011" s="27"/>
      <c r="B3011" s="27"/>
      <c r="C3011" s="27"/>
      <c r="D3011" s="27"/>
      <c r="E3011" s="27"/>
      <c r="F3011" s="27"/>
      <c r="G3011" s="27"/>
      <c r="H3011" s="27"/>
      <c r="I3011" s="27"/>
      <c r="J3011" s="27"/>
    </row>
    <row r="3012" spans="1:10" x14ac:dyDescent="0.25">
      <c r="A3012" s="27"/>
      <c r="B3012" s="27"/>
      <c r="C3012" s="27"/>
      <c r="D3012" s="27"/>
      <c r="E3012" s="27"/>
      <c r="F3012" s="27"/>
      <c r="G3012" s="27"/>
      <c r="H3012" s="27"/>
      <c r="I3012" s="27"/>
      <c r="J3012" s="27"/>
    </row>
    <row r="3013" spans="1:10" x14ac:dyDescent="0.25">
      <c r="A3013" s="27"/>
      <c r="B3013" s="27"/>
      <c r="C3013" s="27"/>
      <c r="D3013" s="27"/>
      <c r="E3013" s="27"/>
      <c r="F3013" s="27"/>
      <c r="G3013" s="27"/>
      <c r="H3013" s="27"/>
      <c r="I3013" s="27"/>
      <c r="J3013" s="27"/>
    </row>
    <row r="3014" spans="1:10" x14ac:dyDescent="0.25">
      <c r="A3014" s="27"/>
      <c r="B3014" s="27"/>
      <c r="C3014" s="27"/>
      <c r="D3014" s="27"/>
      <c r="E3014" s="27"/>
      <c r="F3014" s="27"/>
      <c r="G3014" s="27"/>
      <c r="H3014" s="27"/>
      <c r="I3014" s="27"/>
      <c r="J3014" s="27"/>
    </row>
    <row r="3015" spans="1:10" x14ac:dyDescent="0.25">
      <c r="A3015" s="27"/>
      <c r="B3015" s="27"/>
      <c r="C3015" s="27"/>
      <c r="D3015" s="27"/>
      <c r="E3015" s="27"/>
      <c r="F3015" s="27"/>
      <c r="G3015" s="27"/>
      <c r="H3015" s="27"/>
      <c r="I3015" s="27"/>
      <c r="J3015" s="27"/>
    </row>
    <row r="3016" spans="1:10" x14ac:dyDescent="0.25">
      <c r="A3016" s="27"/>
      <c r="B3016" s="27"/>
      <c r="C3016" s="27"/>
      <c r="D3016" s="27"/>
      <c r="E3016" s="27"/>
      <c r="F3016" s="27"/>
      <c r="G3016" s="27"/>
      <c r="H3016" s="27"/>
      <c r="I3016" s="27"/>
      <c r="J3016" s="27"/>
    </row>
    <row r="3017" spans="1:10" x14ac:dyDescent="0.25">
      <c r="A3017" s="27"/>
      <c r="B3017" s="27"/>
      <c r="C3017" s="27"/>
      <c r="D3017" s="27"/>
      <c r="E3017" s="27"/>
      <c r="F3017" s="27"/>
      <c r="G3017" s="27"/>
      <c r="H3017" s="27"/>
      <c r="I3017" s="27"/>
      <c r="J3017" s="27"/>
    </row>
    <row r="3018" spans="1:10" x14ac:dyDescent="0.25">
      <c r="A3018" s="27"/>
      <c r="B3018" s="27"/>
      <c r="C3018" s="27"/>
      <c r="D3018" s="27"/>
      <c r="E3018" s="27"/>
      <c r="F3018" s="27"/>
      <c r="G3018" s="27"/>
      <c r="H3018" s="27"/>
      <c r="I3018" s="27"/>
      <c r="J3018" s="27"/>
    </row>
    <row r="3019" spans="1:10" x14ac:dyDescent="0.25">
      <c r="A3019" s="27"/>
      <c r="B3019" s="27"/>
      <c r="C3019" s="27"/>
      <c r="D3019" s="27"/>
      <c r="E3019" s="27"/>
      <c r="F3019" s="27"/>
      <c r="G3019" s="27"/>
      <c r="H3019" s="27"/>
      <c r="I3019" s="27"/>
      <c r="J3019" s="27"/>
    </row>
    <row r="3020" spans="1:10" x14ac:dyDescent="0.25">
      <c r="A3020" s="27"/>
      <c r="B3020" s="27"/>
      <c r="C3020" s="27"/>
      <c r="D3020" s="27"/>
      <c r="E3020" s="27"/>
      <c r="F3020" s="27"/>
      <c r="G3020" s="27"/>
      <c r="H3020" s="27"/>
      <c r="I3020" s="27"/>
      <c r="J3020" s="27"/>
    </row>
    <row r="3021" spans="1:10" x14ac:dyDescent="0.25">
      <c r="A3021" s="27"/>
      <c r="B3021" s="27"/>
      <c r="C3021" s="27"/>
      <c r="D3021" s="27"/>
      <c r="E3021" s="27"/>
      <c r="F3021" s="27"/>
      <c r="G3021" s="27"/>
      <c r="H3021" s="27"/>
      <c r="I3021" s="27"/>
      <c r="J3021" s="27"/>
    </row>
    <row r="3022" spans="1:10" x14ac:dyDescent="0.25">
      <c r="A3022" s="27"/>
      <c r="B3022" s="27"/>
      <c r="C3022" s="27"/>
      <c r="D3022" s="27"/>
      <c r="E3022" s="27"/>
      <c r="F3022" s="27"/>
      <c r="G3022" s="27"/>
      <c r="H3022" s="27"/>
      <c r="I3022" s="27"/>
      <c r="J3022" s="27"/>
    </row>
    <row r="3023" spans="1:10" x14ac:dyDescent="0.25">
      <c r="A3023" s="27"/>
      <c r="B3023" s="27"/>
      <c r="C3023" s="27"/>
      <c r="D3023" s="27"/>
      <c r="E3023" s="27"/>
      <c r="F3023" s="27"/>
      <c r="G3023" s="27"/>
      <c r="H3023" s="27"/>
      <c r="I3023" s="27"/>
      <c r="J3023" s="27"/>
    </row>
    <row r="3024" spans="1:10" x14ac:dyDescent="0.25">
      <c r="A3024" s="27"/>
      <c r="B3024" s="27"/>
      <c r="C3024" s="27"/>
      <c r="D3024" s="27"/>
      <c r="E3024" s="27"/>
      <c r="F3024" s="27"/>
      <c r="G3024" s="27"/>
      <c r="H3024" s="27"/>
      <c r="I3024" s="27"/>
      <c r="J3024" s="27"/>
    </row>
    <row r="3025" spans="1:10" x14ac:dyDescent="0.25">
      <c r="A3025" s="27"/>
      <c r="B3025" s="27"/>
      <c r="C3025" s="27"/>
      <c r="D3025" s="27"/>
      <c r="E3025" s="27"/>
      <c r="F3025" s="27"/>
      <c r="G3025" s="27"/>
      <c r="H3025" s="27"/>
      <c r="I3025" s="27"/>
      <c r="J3025" s="27"/>
    </row>
    <row r="3026" spans="1:10" x14ac:dyDescent="0.25">
      <c r="A3026" s="27"/>
      <c r="B3026" s="27"/>
      <c r="C3026" s="27"/>
      <c r="D3026" s="27"/>
      <c r="E3026" s="27"/>
      <c r="F3026" s="27"/>
      <c r="G3026" s="27"/>
      <c r="H3026" s="27"/>
      <c r="I3026" s="27"/>
      <c r="J3026" s="27"/>
    </row>
    <row r="3027" spans="1:10" x14ac:dyDescent="0.25">
      <c r="A3027" s="27"/>
      <c r="B3027" s="27"/>
      <c r="C3027" s="27"/>
      <c r="D3027" s="27"/>
      <c r="E3027" s="27"/>
      <c r="F3027" s="27"/>
      <c r="G3027" s="27"/>
      <c r="H3027" s="27"/>
      <c r="I3027" s="27"/>
      <c r="J3027" s="27"/>
    </row>
    <row r="3028" spans="1:10" x14ac:dyDescent="0.25">
      <c r="A3028" s="27"/>
      <c r="B3028" s="27"/>
      <c r="C3028" s="27"/>
      <c r="D3028" s="27"/>
      <c r="E3028" s="27"/>
      <c r="F3028" s="27"/>
      <c r="G3028" s="27"/>
      <c r="H3028" s="27"/>
      <c r="I3028" s="27"/>
      <c r="J3028" s="27"/>
    </row>
    <row r="3029" spans="1:10" x14ac:dyDescent="0.25">
      <c r="A3029" s="27"/>
      <c r="B3029" s="27"/>
      <c r="C3029" s="27"/>
      <c r="D3029" s="27"/>
      <c r="E3029" s="27"/>
      <c r="F3029" s="27"/>
      <c r="G3029" s="27"/>
      <c r="H3029" s="27"/>
      <c r="I3029" s="27"/>
      <c r="J3029" s="27"/>
    </row>
    <row r="3030" spans="1:10" x14ac:dyDescent="0.25">
      <c r="A3030" s="27"/>
      <c r="B3030" s="27"/>
      <c r="C3030" s="27"/>
      <c r="D3030" s="27"/>
      <c r="E3030" s="27"/>
      <c r="F3030" s="27"/>
      <c r="G3030" s="27"/>
      <c r="H3030" s="27"/>
      <c r="I3030" s="27"/>
      <c r="J3030" s="27"/>
    </row>
    <row r="3031" spans="1:10" x14ac:dyDescent="0.25">
      <c r="A3031" s="27"/>
      <c r="B3031" s="27"/>
      <c r="C3031" s="27"/>
      <c r="D3031" s="27"/>
      <c r="E3031" s="27"/>
      <c r="F3031" s="27"/>
      <c r="G3031" s="27"/>
      <c r="H3031" s="27"/>
      <c r="I3031" s="27"/>
      <c r="J3031" s="27"/>
    </row>
    <row r="3032" spans="1:10" x14ac:dyDescent="0.25">
      <c r="A3032" s="27"/>
      <c r="B3032" s="27"/>
      <c r="C3032" s="27"/>
      <c r="D3032" s="27"/>
      <c r="E3032" s="27"/>
      <c r="F3032" s="27"/>
      <c r="G3032" s="27"/>
      <c r="H3032" s="27"/>
      <c r="I3032" s="27"/>
      <c r="J3032" s="27"/>
    </row>
    <row r="3033" spans="1:10" x14ac:dyDescent="0.25">
      <c r="A3033" s="27"/>
      <c r="B3033" s="27"/>
      <c r="C3033" s="27"/>
      <c r="D3033" s="27"/>
      <c r="E3033" s="27"/>
      <c r="F3033" s="27"/>
      <c r="G3033" s="27"/>
      <c r="H3033" s="27"/>
      <c r="I3033" s="27"/>
      <c r="J3033" s="27"/>
    </row>
    <row r="3034" spans="1:10" x14ac:dyDescent="0.25">
      <c r="A3034" s="27"/>
      <c r="B3034" s="27"/>
      <c r="C3034" s="27"/>
      <c r="D3034" s="27"/>
      <c r="E3034" s="27"/>
      <c r="F3034" s="27"/>
      <c r="G3034" s="27"/>
      <c r="H3034" s="27"/>
      <c r="I3034" s="27"/>
      <c r="J3034" s="27"/>
    </row>
    <row r="3035" spans="1:10" x14ac:dyDescent="0.25">
      <c r="A3035" s="27"/>
      <c r="B3035" s="27"/>
      <c r="C3035" s="27"/>
      <c r="D3035" s="27"/>
      <c r="E3035" s="27"/>
      <c r="F3035" s="27"/>
      <c r="G3035" s="27"/>
      <c r="H3035" s="27"/>
      <c r="I3035" s="27"/>
      <c r="J3035" s="27"/>
    </row>
    <row r="3036" spans="1:10" x14ac:dyDescent="0.25">
      <c r="A3036" s="27"/>
      <c r="B3036" s="27"/>
      <c r="C3036" s="27"/>
      <c r="D3036" s="27"/>
      <c r="E3036" s="27"/>
      <c r="F3036" s="27"/>
      <c r="G3036" s="27"/>
      <c r="H3036" s="27"/>
      <c r="I3036" s="27"/>
      <c r="J3036" s="27"/>
    </row>
    <row r="3037" spans="1:10" x14ac:dyDescent="0.25">
      <c r="A3037" s="27"/>
      <c r="B3037" s="27"/>
      <c r="C3037" s="27"/>
      <c r="D3037" s="27"/>
      <c r="E3037" s="27"/>
      <c r="F3037" s="27"/>
      <c r="G3037" s="27"/>
      <c r="H3037" s="27"/>
      <c r="I3037" s="27"/>
      <c r="J3037" s="27"/>
    </row>
    <row r="3038" spans="1:10" x14ac:dyDescent="0.25">
      <c r="A3038" s="27"/>
      <c r="B3038" s="27"/>
      <c r="C3038" s="27"/>
      <c r="D3038" s="27"/>
      <c r="E3038" s="27"/>
      <c r="F3038" s="27"/>
      <c r="G3038" s="27"/>
      <c r="H3038" s="27"/>
      <c r="I3038" s="27"/>
      <c r="J3038" s="27"/>
    </row>
    <row r="3039" spans="1:10" x14ac:dyDescent="0.25">
      <c r="A3039" s="27"/>
      <c r="B3039" s="27"/>
      <c r="C3039" s="27"/>
      <c r="D3039" s="27"/>
      <c r="E3039" s="27"/>
      <c r="F3039" s="27"/>
      <c r="G3039" s="27"/>
      <c r="H3039" s="27"/>
      <c r="I3039" s="27"/>
      <c r="J3039" s="27"/>
    </row>
    <row r="3040" spans="1:10" x14ac:dyDescent="0.25">
      <c r="A3040" s="27"/>
      <c r="B3040" s="27"/>
      <c r="C3040" s="27"/>
      <c r="D3040" s="27"/>
      <c r="E3040" s="27"/>
      <c r="F3040" s="27"/>
      <c r="G3040" s="27"/>
      <c r="H3040" s="27"/>
      <c r="I3040" s="27"/>
      <c r="J3040" s="27"/>
    </row>
    <row r="3041" spans="1:10" x14ac:dyDescent="0.25">
      <c r="A3041" s="27"/>
      <c r="B3041" s="27"/>
      <c r="C3041" s="27"/>
      <c r="D3041" s="27"/>
      <c r="E3041" s="27"/>
      <c r="F3041" s="27"/>
      <c r="G3041" s="27"/>
      <c r="H3041" s="27"/>
      <c r="I3041" s="27"/>
      <c r="J3041" s="27"/>
    </row>
    <row r="3042" spans="1:10" x14ac:dyDescent="0.25">
      <c r="A3042" s="27"/>
      <c r="B3042" s="27"/>
      <c r="C3042" s="27"/>
      <c r="D3042" s="27"/>
      <c r="E3042" s="27"/>
      <c r="F3042" s="27"/>
      <c r="G3042" s="27"/>
      <c r="H3042" s="27"/>
      <c r="I3042" s="27"/>
      <c r="J3042" s="27"/>
    </row>
    <row r="3043" spans="1:10" x14ac:dyDescent="0.25">
      <c r="A3043" s="27"/>
      <c r="B3043" s="27"/>
      <c r="C3043" s="27"/>
      <c r="D3043" s="27"/>
      <c r="E3043" s="27"/>
      <c r="F3043" s="27"/>
      <c r="G3043" s="27"/>
      <c r="H3043" s="27"/>
      <c r="I3043" s="27"/>
      <c r="J3043" s="27"/>
    </row>
    <row r="3044" spans="1:10" x14ac:dyDescent="0.25">
      <c r="A3044" s="27"/>
      <c r="B3044" s="27"/>
      <c r="C3044" s="27"/>
      <c r="D3044" s="27"/>
      <c r="E3044" s="27"/>
      <c r="F3044" s="27"/>
      <c r="G3044" s="27"/>
      <c r="H3044" s="27"/>
      <c r="I3044" s="27"/>
      <c r="J3044" s="27"/>
    </row>
    <row r="3045" spans="1:10" x14ac:dyDescent="0.25">
      <c r="A3045" s="27"/>
      <c r="B3045" s="27"/>
      <c r="C3045" s="27"/>
      <c r="D3045" s="27"/>
      <c r="E3045" s="27"/>
      <c r="F3045" s="27"/>
      <c r="G3045" s="27"/>
      <c r="H3045" s="27"/>
      <c r="I3045" s="27"/>
      <c r="J3045" s="27"/>
    </row>
    <row r="3046" spans="1:10" x14ac:dyDescent="0.25">
      <c r="A3046" s="27"/>
      <c r="B3046" s="27"/>
      <c r="C3046" s="27"/>
      <c r="D3046" s="27"/>
      <c r="E3046" s="27"/>
      <c r="F3046" s="27"/>
      <c r="G3046" s="27"/>
      <c r="H3046" s="27"/>
      <c r="I3046" s="27"/>
      <c r="J3046" s="27"/>
    </row>
    <row r="3047" spans="1:10" x14ac:dyDescent="0.25">
      <c r="A3047" s="27"/>
      <c r="B3047" s="27"/>
      <c r="C3047" s="27"/>
      <c r="D3047" s="27"/>
      <c r="E3047" s="27"/>
      <c r="F3047" s="27"/>
      <c r="G3047" s="27"/>
      <c r="H3047" s="27"/>
      <c r="I3047" s="27"/>
      <c r="J3047" s="27"/>
    </row>
    <row r="3048" spans="1:10" x14ac:dyDescent="0.25">
      <c r="A3048" s="27"/>
      <c r="B3048" s="27"/>
      <c r="C3048" s="27"/>
      <c r="D3048" s="27"/>
      <c r="E3048" s="27"/>
      <c r="F3048" s="27"/>
      <c r="G3048" s="27"/>
      <c r="H3048" s="27"/>
      <c r="I3048" s="27"/>
      <c r="J3048" s="27"/>
    </row>
    <row r="3049" spans="1:10" x14ac:dyDescent="0.25">
      <c r="A3049" s="27"/>
      <c r="B3049" s="27"/>
      <c r="C3049" s="27"/>
      <c r="D3049" s="27"/>
      <c r="E3049" s="27"/>
      <c r="F3049" s="27"/>
      <c r="G3049" s="27"/>
      <c r="H3049" s="27"/>
      <c r="I3049" s="27"/>
      <c r="J3049" s="27"/>
    </row>
    <row r="3050" spans="1:10" x14ac:dyDescent="0.25">
      <c r="A3050" s="27"/>
      <c r="B3050" s="27"/>
      <c r="C3050" s="27"/>
      <c r="D3050" s="27"/>
      <c r="E3050" s="27"/>
      <c r="F3050" s="27"/>
      <c r="G3050" s="27"/>
      <c r="H3050" s="27"/>
      <c r="I3050" s="27"/>
      <c r="J3050" s="27"/>
    </row>
    <row r="3051" spans="1:10" x14ac:dyDescent="0.25">
      <c r="A3051" s="27"/>
      <c r="B3051" s="27"/>
      <c r="C3051" s="27"/>
      <c r="D3051" s="27"/>
      <c r="E3051" s="27"/>
      <c r="F3051" s="27"/>
      <c r="G3051" s="27"/>
      <c r="H3051" s="27"/>
      <c r="I3051" s="27"/>
      <c r="J3051" s="27"/>
    </row>
    <row r="3052" spans="1:10" x14ac:dyDescent="0.25">
      <c r="A3052" s="27"/>
      <c r="B3052" s="27"/>
      <c r="C3052" s="27"/>
      <c r="D3052" s="27"/>
      <c r="E3052" s="27"/>
      <c r="F3052" s="27"/>
      <c r="G3052" s="27"/>
      <c r="H3052" s="27"/>
      <c r="I3052" s="27"/>
      <c r="J3052" s="27"/>
    </row>
    <row r="3053" spans="1:10" x14ac:dyDescent="0.25">
      <c r="A3053" s="27"/>
      <c r="B3053" s="27"/>
      <c r="C3053" s="27"/>
      <c r="D3053" s="27"/>
      <c r="E3053" s="27"/>
      <c r="F3053" s="27"/>
      <c r="G3053" s="27"/>
      <c r="H3053" s="27"/>
      <c r="I3053" s="27"/>
      <c r="J3053" s="27"/>
    </row>
    <row r="3054" spans="1:10" x14ac:dyDescent="0.25">
      <c r="A3054" s="27"/>
      <c r="B3054" s="27"/>
      <c r="C3054" s="27"/>
      <c r="D3054" s="27"/>
      <c r="E3054" s="27"/>
      <c r="F3054" s="27"/>
      <c r="G3054" s="27"/>
      <c r="H3054" s="27"/>
      <c r="I3054" s="27"/>
      <c r="J3054" s="27"/>
    </row>
    <row r="3055" spans="1:10" x14ac:dyDescent="0.25">
      <c r="A3055" s="27"/>
      <c r="B3055" s="27"/>
      <c r="C3055" s="27"/>
      <c r="D3055" s="27"/>
      <c r="E3055" s="27"/>
      <c r="F3055" s="27"/>
      <c r="G3055" s="27"/>
      <c r="H3055" s="27"/>
      <c r="I3055" s="27"/>
      <c r="J3055" s="27"/>
    </row>
    <row r="3056" spans="1:10" x14ac:dyDescent="0.25">
      <c r="A3056" s="27"/>
      <c r="B3056" s="27"/>
      <c r="C3056" s="27"/>
      <c r="D3056" s="27"/>
      <c r="E3056" s="27"/>
      <c r="F3056" s="27"/>
      <c r="G3056" s="27"/>
      <c r="H3056" s="27"/>
      <c r="I3056" s="27"/>
      <c r="J3056" s="27"/>
    </row>
    <row r="3057" spans="1:10" x14ac:dyDescent="0.25">
      <c r="A3057" s="27"/>
      <c r="B3057" s="27"/>
      <c r="C3057" s="27"/>
      <c r="D3057" s="27"/>
      <c r="E3057" s="27"/>
      <c r="F3057" s="27"/>
      <c r="G3057" s="27"/>
      <c r="H3057" s="27"/>
      <c r="I3057" s="27"/>
      <c r="J3057" s="27"/>
    </row>
    <row r="3058" spans="1:10" x14ac:dyDescent="0.25">
      <c r="A3058" s="27"/>
      <c r="B3058" s="27"/>
      <c r="C3058" s="27"/>
      <c r="D3058" s="27"/>
      <c r="E3058" s="27"/>
      <c r="F3058" s="27"/>
      <c r="G3058" s="27"/>
      <c r="H3058" s="27"/>
      <c r="I3058" s="27"/>
      <c r="J3058" s="27"/>
    </row>
    <row r="3059" spans="1:10" x14ac:dyDescent="0.25">
      <c r="A3059" s="27"/>
      <c r="B3059" s="27"/>
      <c r="C3059" s="27"/>
      <c r="D3059" s="27"/>
      <c r="E3059" s="27"/>
      <c r="F3059" s="27"/>
      <c r="G3059" s="27"/>
      <c r="H3059" s="27"/>
      <c r="I3059" s="27"/>
      <c r="J3059" s="27"/>
    </row>
    <row r="3060" spans="1:10" x14ac:dyDescent="0.25">
      <c r="A3060" s="27"/>
      <c r="B3060" s="27"/>
      <c r="C3060" s="27"/>
      <c r="D3060" s="27"/>
      <c r="E3060" s="27"/>
      <c r="F3060" s="27"/>
      <c r="G3060" s="27"/>
      <c r="H3060" s="27"/>
      <c r="I3060" s="27"/>
      <c r="J3060" s="27"/>
    </row>
    <row r="3061" spans="1:10" x14ac:dyDescent="0.25">
      <c r="A3061" s="27"/>
      <c r="B3061" s="27"/>
      <c r="C3061" s="27"/>
      <c r="D3061" s="27"/>
      <c r="E3061" s="27"/>
      <c r="F3061" s="27"/>
      <c r="G3061" s="27"/>
      <c r="H3061" s="27"/>
      <c r="I3061" s="27"/>
      <c r="J3061" s="27"/>
    </row>
    <row r="3062" spans="1:10" x14ac:dyDescent="0.25">
      <c r="A3062" s="27"/>
      <c r="B3062" s="27"/>
      <c r="C3062" s="27"/>
      <c r="D3062" s="27"/>
      <c r="E3062" s="27"/>
      <c r="F3062" s="27"/>
      <c r="G3062" s="27"/>
      <c r="H3062" s="27"/>
      <c r="I3062" s="27"/>
      <c r="J3062" s="27"/>
    </row>
    <row r="3063" spans="1:10" x14ac:dyDescent="0.25">
      <c r="A3063" s="27"/>
      <c r="B3063" s="27"/>
      <c r="C3063" s="27"/>
      <c r="D3063" s="27"/>
      <c r="E3063" s="27"/>
      <c r="F3063" s="27"/>
      <c r="G3063" s="27"/>
      <c r="H3063" s="27"/>
      <c r="I3063" s="27"/>
      <c r="J3063" s="27"/>
    </row>
    <row r="3064" spans="1:10" x14ac:dyDescent="0.25">
      <c r="A3064" s="27"/>
      <c r="B3064" s="27"/>
      <c r="C3064" s="27"/>
      <c r="D3064" s="27"/>
      <c r="E3064" s="27"/>
      <c r="F3064" s="27"/>
      <c r="G3064" s="27"/>
      <c r="H3064" s="27"/>
      <c r="I3064" s="27"/>
      <c r="J3064" s="27"/>
    </row>
    <row r="3065" spans="1:10" x14ac:dyDescent="0.25">
      <c r="A3065" s="27"/>
      <c r="B3065" s="27"/>
      <c r="C3065" s="27"/>
      <c r="D3065" s="27"/>
      <c r="E3065" s="27"/>
      <c r="F3065" s="27"/>
      <c r="G3065" s="27"/>
      <c r="H3065" s="27"/>
      <c r="I3065" s="27"/>
      <c r="J3065" s="27"/>
    </row>
    <row r="3066" spans="1:10" x14ac:dyDescent="0.25">
      <c r="A3066" s="27"/>
      <c r="B3066" s="27"/>
      <c r="C3066" s="27"/>
      <c r="D3066" s="27"/>
      <c r="E3066" s="27"/>
      <c r="F3066" s="27"/>
      <c r="G3066" s="27"/>
      <c r="H3066" s="27"/>
      <c r="I3066" s="27"/>
      <c r="J3066" s="27"/>
    </row>
    <row r="3067" spans="1:10" x14ac:dyDescent="0.25">
      <c r="A3067" s="27"/>
      <c r="B3067" s="27"/>
      <c r="C3067" s="27"/>
      <c r="D3067" s="27"/>
      <c r="E3067" s="27"/>
      <c r="F3067" s="27"/>
      <c r="G3067" s="27"/>
      <c r="H3067" s="27"/>
      <c r="I3067" s="27"/>
      <c r="J3067" s="27"/>
    </row>
    <row r="3068" spans="1:10" x14ac:dyDescent="0.25">
      <c r="A3068" s="27"/>
      <c r="B3068" s="27"/>
      <c r="C3068" s="27"/>
      <c r="D3068" s="27"/>
      <c r="E3068" s="27"/>
      <c r="F3068" s="27"/>
      <c r="G3068" s="27"/>
      <c r="H3068" s="27"/>
      <c r="I3068" s="27"/>
      <c r="J3068" s="27"/>
    </row>
    <row r="3069" spans="1:10" x14ac:dyDescent="0.25">
      <c r="A3069" s="27"/>
      <c r="B3069" s="27"/>
      <c r="C3069" s="27"/>
      <c r="D3069" s="27"/>
      <c r="E3069" s="27"/>
      <c r="F3069" s="27"/>
      <c r="G3069" s="27"/>
      <c r="H3069" s="27"/>
      <c r="I3069" s="27"/>
      <c r="J3069" s="27"/>
    </row>
    <row r="3070" spans="1:10" x14ac:dyDescent="0.25">
      <c r="A3070" s="27"/>
      <c r="B3070" s="27"/>
      <c r="C3070" s="27"/>
      <c r="D3070" s="27"/>
      <c r="E3070" s="27"/>
      <c r="F3070" s="27"/>
      <c r="G3070" s="27"/>
      <c r="H3070" s="27"/>
      <c r="I3070" s="27"/>
      <c r="J3070" s="27"/>
    </row>
    <row r="3071" spans="1:10" x14ac:dyDescent="0.25">
      <c r="A3071" s="27"/>
      <c r="B3071" s="27"/>
      <c r="C3071" s="27"/>
      <c r="D3071" s="27"/>
      <c r="E3071" s="27"/>
      <c r="F3071" s="27"/>
      <c r="G3071" s="27"/>
      <c r="H3071" s="27"/>
      <c r="I3071" s="27"/>
      <c r="J3071" s="27"/>
    </row>
    <row r="3072" spans="1:10" x14ac:dyDescent="0.25">
      <c r="A3072" s="27"/>
      <c r="B3072" s="27"/>
      <c r="C3072" s="27"/>
      <c r="D3072" s="27"/>
      <c r="E3072" s="27"/>
      <c r="F3072" s="27"/>
      <c r="G3072" s="27"/>
      <c r="H3072" s="27"/>
      <c r="I3072" s="27"/>
      <c r="J3072" s="27"/>
    </row>
    <row r="3073" spans="1:10" x14ac:dyDescent="0.25">
      <c r="A3073" s="27"/>
      <c r="B3073" s="27"/>
      <c r="C3073" s="27"/>
      <c r="D3073" s="27"/>
      <c r="E3073" s="27"/>
      <c r="F3073" s="27"/>
      <c r="G3073" s="27"/>
      <c r="H3073" s="27"/>
      <c r="I3073" s="27"/>
      <c r="J3073" s="27"/>
    </row>
    <row r="3074" spans="1:10" x14ac:dyDescent="0.25">
      <c r="A3074" s="27"/>
      <c r="B3074" s="27"/>
      <c r="C3074" s="27"/>
      <c r="D3074" s="27"/>
      <c r="E3074" s="27"/>
      <c r="F3074" s="27"/>
      <c r="G3074" s="27"/>
      <c r="H3074" s="27"/>
      <c r="I3074" s="27"/>
      <c r="J3074" s="27"/>
    </row>
    <row r="3075" spans="1:10" x14ac:dyDescent="0.25">
      <c r="A3075" s="27"/>
      <c r="B3075" s="27"/>
      <c r="C3075" s="27"/>
      <c r="D3075" s="27"/>
      <c r="E3075" s="27"/>
      <c r="F3075" s="27"/>
      <c r="G3075" s="27"/>
      <c r="H3075" s="27"/>
      <c r="I3075" s="27"/>
      <c r="J3075" s="27"/>
    </row>
    <row r="3076" spans="1:10" x14ac:dyDescent="0.25">
      <c r="A3076" s="27"/>
      <c r="B3076" s="27"/>
      <c r="C3076" s="27"/>
      <c r="D3076" s="27"/>
      <c r="E3076" s="27"/>
      <c r="F3076" s="27"/>
      <c r="G3076" s="27"/>
      <c r="H3076" s="27"/>
      <c r="I3076" s="27"/>
      <c r="J3076" s="27"/>
    </row>
    <row r="3077" spans="1:10" x14ac:dyDescent="0.25">
      <c r="A3077" s="27"/>
      <c r="B3077" s="27"/>
      <c r="C3077" s="27"/>
      <c r="D3077" s="27"/>
      <c r="E3077" s="27"/>
      <c r="F3077" s="27"/>
      <c r="G3077" s="27"/>
      <c r="H3077" s="27"/>
      <c r="I3077" s="27"/>
      <c r="J3077" s="27"/>
    </row>
    <row r="3078" spans="1:10" x14ac:dyDescent="0.25">
      <c r="A3078" s="27"/>
      <c r="B3078" s="27"/>
      <c r="C3078" s="27"/>
      <c r="D3078" s="27"/>
      <c r="E3078" s="27"/>
      <c r="F3078" s="27"/>
      <c r="G3078" s="27"/>
      <c r="H3078" s="27"/>
      <c r="I3078" s="27"/>
      <c r="J3078" s="27"/>
    </row>
    <row r="3079" spans="1:10" x14ac:dyDescent="0.25">
      <c r="A3079" s="27"/>
      <c r="B3079" s="27"/>
      <c r="C3079" s="27"/>
      <c r="D3079" s="27"/>
      <c r="E3079" s="27"/>
      <c r="F3079" s="27"/>
      <c r="G3079" s="27"/>
      <c r="H3079" s="27"/>
      <c r="I3079" s="27"/>
      <c r="J3079" s="27"/>
    </row>
    <row r="3080" spans="1:10" x14ac:dyDescent="0.25">
      <c r="A3080" s="27"/>
      <c r="B3080" s="27"/>
      <c r="C3080" s="27"/>
      <c r="D3080" s="27"/>
      <c r="E3080" s="27"/>
      <c r="F3080" s="27"/>
      <c r="G3080" s="27"/>
      <c r="H3080" s="27"/>
      <c r="I3080" s="27"/>
      <c r="J3080" s="27"/>
    </row>
    <row r="3081" spans="1:10" x14ac:dyDescent="0.25">
      <c r="A3081" s="27"/>
      <c r="B3081" s="27"/>
      <c r="C3081" s="27"/>
      <c r="D3081" s="27"/>
      <c r="E3081" s="27"/>
      <c r="F3081" s="27"/>
      <c r="G3081" s="27"/>
      <c r="H3081" s="27"/>
      <c r="I3081" s="27"/>
      <c r="J3081" s="27"/>
    </row>
    <row r="3082" spans="1:10" x14ac:dyDescent="0.25">
      <c r="A3082" s="27"/>
      <c r="B3082" s="27"/>
      <c r="C3082" s="27"/>
      <c r="D3082" s="27"/>
      <c r="E3082" s="27"/>
      <c r="F3082" s="27"/>
      <c r="G3082" s="27"/>
      <c r="H3082" s="27"/>
      <c r="I3082" s="27"/>
      <c r="J3082" s="27"/>
    </row>
    <row r="3083" spans="1:10" x14ac:dyDescent="0.25">
      <c r="A3083" s="27"/>
      <c r="B3083" s="27"/>
      <c r="C3083" s="27"/>
      <c r="D3083" s="27"/>
      <c r="E3083" s="27"/>
      <c r="F3083" s="27"/>
      <c r="G3083" s="27"/>
      <c r="H3083" s="27"/>
      <c r="I3083" s="27"/>
      <c r="J3083" s="27"/>
    </row>
    <row r="3084" spans="1:10" x14ac:dyDescent="0.25">
      <c r="A3084" s="27"/>
      <c r="B3084" s="27"/>
      <c r="C3084" s="27"/>
      <c r="D3084" s="27"/>
      <c r="E3084" s="27"/>
      <c r="F3084" s="27"/>
      <c r="G3084" s="27"/>
      <c r="H3084" s="27"/>
      <c r="I3084" s="27"/>
      <c r="J3084" s="27"/>
    </row>
    <row r="3085" spans="1:10" x14ac:dyDescent="0.25">
      <c r="A3085" s="27"/>
      <c r="B3085" s="27"/>
      <c r="C3085" s="27"/>
      <c r="D3085" s="27"/>
      <c r="E3085" s="27"/>
      <c r="F3085" s="27"/>
      <c r="G3085" s="27"/>
      <c r="H3085" s="27"/>
      <c r="I3085" s="27"/>
      <c r="J3085" s="27"/>
    </row>
    <row r="3086" spans="1:10" x14ac:dyDescent="0.25">
      <c r="A3086" s="27"/>
      <c r="B3086" s="27"/>
      <c r="C3086" s="27"/>
      <c r="D3086" s="27"/>
      <c r="E3086" s="27"/>
      <c r="F3086" s="27"/>
      <c r="G3086" s="27"/>
      <c r="H3086" s="27"/>
      <c r="I3086" s="27"/>
      <c r="J3086" s="27"/>
    </row>
    <row r="3087" spans="1:10" x14ac:dyDescent="0.25">
      <c r="A3087" s="27"/>
      <c r="B3087" s="27"/>
      <c r="C3087" s="27"/>
      <c r="D3087" s="27"/>
      <c r="E3087" s="27"/>
      <c r="F3087" s="27"/>
      <c r="G3087" s="27"/>
      <c r="H3087" s="27"/>
      <c r="I3087" s="27"/>
      <c r="J3087" s="27"/>
    </row>
    <row r="3088" spans="1:10" x14ac:dyDescent="0.25">
      <c r="A3088" s="27"/>
      <c r="B3088" s="27"/>
      <c r="C3088" s="27"/>
      <c r="D3088" s="27"/>
      <c r="E3088" s="27"/>
      <c r="F3088" s="27"/>
      <c r="G3088" s="27"/>
      <c r="H3088" s="27"/>
      <c r="I3088" s="27"/>
      <c r="J3088" s="27"/>
    </row>
    <row r="3089" spans="1:10" x14ac:dyDescent="0.25">
      <c r="A3089" s="27"/>
      <c r="B3089" s="27"/>
      <c r="C3089" s="27"/>
      <c r="D3089" s="27"/>
      <c r="E3089" s="27"/>
      <c r="F3089" s="27"/>
      <c r="G3089" s="27"/>
      <c r="H3089" s="27"/>
      <c r="I3089" s="27"/>
      <c r="J3089" s="27"/>
    </row>
    <row r="3090" spans="1:10" x14ac:dyDescent="0.25">
      <c r="A3090" s="27"/>
      <c r="B3090" s="27"/>
      <c r="C3090" s="27"/>
      <c r="D3090" s="27"/>
      <c r="E3090" s="27"/>
      <c r="F3090" s="27"/>
      <c r="G3090" s="27"/>
      <c r="H3090" s="27"/>
      <c r="I3090" s="27"/>
      <c r="J3090" s="27"/>
    </row>
    <row r="3091" spans="1:10" x14ac:dyDescent="0.25">
      <c r="A3091" s="27"/>
      <c r="B3091" s="27"/>
      <c r="C3091" s="27"/>
      <c r="D3091" s="27"/>
      <c r="E3091" s="27"/>
      <c r="F3091" s="27"/>
      <c r="G3091" s="27"/>
      <c r="H3091" s="27"/>
      <c r="I3091" s="27"/>
      <c r="J3091" s="27"/>
    </row>
    <row r="3092" spans="1:10" x14ac:dyDescent="0.25">
      <c r="A3092" s="27"/>
      <c r="B3092" s="27"/>
      <c r="C3092" s="27"/>
      <c r="D3092" s="27"/>
      <c r="E3092" s="27"/>
      <c r="F3092" s="27"/>
      <c r="G3092" s="27"/>
      <c r="H3092" s="27"/>
      <c r="I3092" s="27"/>
      <c r="J3092" s="27"/>
    </row>
    <row r="3093" spans="1:10" x14ac:dyDescent="0.25">
      <c r="A3093" s="27"/>
      <c r="B3093" s="27"/>
      <c r="C3093" s="27"/>
      <c r="D3093" s="27"/>
      <c r="E3093" s="27"/>
      <c r="F3093" s="27"/>
      <c r="G3093" s="27"/>
      <c r="H3093" s="27"/>
      <c r="I3093" s="27"/>
      <c r="J3093" s="27"/>
    </row>
    <row r="3094" spans="1:10" x14ac:dyDescent="0.25">
      <c r="A3094" s="27"/>
      <c r="B3094" s="27"/>
      <c r="C3094" s="27"/>
      <c r="D3094" s="27"/>
      <c r="E3094" s="27"/>
      <c r="F3094" s="27"/>
      <c r="G3094" s="27"/>
      <c r="H3094" s="27"/>
      <c r="I3094" s="27"/>
      <c r="J3094" s="27"/>
    </row>
    <row r="3095" spans="1:10" x14ac:dyDescent="0.25">
      <c r="A3095" s="27"/>
      <c r="B3095" s="27"/>
      <c r="C3095" s="27"/>
      <c r="D3095" s="27"/>
      <c r="E3095" s="27"/>
      <c r="F3095" s="27"/>
      <c r="G3095" s="27"/>
      <c r="H3095" s="27"/>
      <c r="I3095" s="27"/>
      <c r="J3095" s="27"/>
    </row>
    <row r="3096" spans="1:10" x14ac:dyDescent="0.25">
      <c r="A3096" s="27"/>
      <c r="B3096" s="27"/>
      <c r="C3096" s="27"/>
      <c r="D3096" s="27"/>
      <c r="E3096" s="27"/>
      <c r="F3096" s="27"/>
      <c r="G3096" s="27"/>
      <c r="H3096" s="27"/>
      <c r="I3096" s="27"/>
      <c r="J3096" s="27"/>
    </row>
    <row r="3097" spans="1:10" x14ac:dyDescent="0.25">
      <c r="A3097" s="27"/>
      <c r="B3097" s="27"/>
      <c r="C3097" s="27"/>
      <c r="D3097" s="27"/>
      <c r="E3097" s="27"/>
      <c r="F3097" s="27"/>
      <c r="G3097" s="27"/>
      <c r="H3097" s="27"/>
      <c r="I3097" s="27"/>
      <c r="J3097" s="27"/>
    </row>
    <row r="3098" spans="1:10" x14ac:dyDescent="0.25">
      <c r="A3098" s="27"/>
      <c r="B3098" s="27"/>
      <c r="C3098" s="27"/>
      <c r="D3098" s="27"/>
      <c r="E3098" s="27"/>
      <c r="F3098" s="27"/>
      <c r="G3098" s="27"/>
      <c r="H3098" s="27"/>
      <c r="I3098" s="27"/>
      <c r="J3098" s="27"/>
    </row>
    <row r="3099" spans="1:10" x14ac:dyDescent="0.25">
      <c r="A3099" s="27"/>
      <c r="B3099" s="27"/>
      <c r="C3099" s="27"/>
      <c r="D3099" s="27"/>
      <c r="E3099" s="27"/>
      <c r="F3099" s="27"/>
      <c r="G3099" s="27"/>
      <c r="H3099" s="27"/>
      <c r="I3099" s="27"/>
      <c r="J3099" s="27"/>
    </row>
    <row r="3100" spans="1:10" x14ac:dyDescent="0.25">
      <c r="A3100" s="27"/>
      <c r="B3100" s="27"/>
      <c r="C3100" s="27"/>
      <c r="D3100" s="27"/>
      <c r="E3100" s="27"/>
      <c r="F3100" s="27"/>
      <c r="G3100" s="27"/>
      <c r="H3100" s="27"/>
      <c r="I3100" s="27"/>
      <c r="J3100" s="27"/>
    </row>
    <row r="3101" spans="1:10" x14ac:dyDescent="0.25">
      <c r="A3101" s="27"/>
      <c r="B3101" s="27"/>
      <c r="C3101" s="27"/>
      <c r="D3101" s="27"/>
      <c r="E3101" s="27"/>
      <c r="F3101" s="27"/>
      <c r="G3101" s="27"/>
      <c r="H3101" s="27"/>
      <c r="I3101" s="27"/>
      <c r="J3101" s="27"/>
    </row>
    <row r="3102" spans="1:10" x14ac:dyDescent="0.25">
      <c r="A3102" s="27"/>
      <c r="B3102" s="27"/>
      <c r="C3102" s="27"/>
      <c r="D3102" s="27"/>
      <c r="E3102" s="27"/>
      <c r="F3102" s="27"/>
      <c r="G3102" s="27"/>
      <c r="H3102" s="27"/>
      <c r="I3102" s="27"/>
      <c r="J3102" s="27"/>
    </row>
    <row r="3103" spans="1:10" x14ac:dyDescent="0.25">
      <c r="A3103" s="27"/>
      <c r="B3103" s="27"/>
      <c r="C3103" s="27"/>
      <c r="D3103" s="27"/>
      <c r="E3103" s="27"/>
      <c r="F3103" s="27"/>
      <c r="G3103" s="27"/>
      <c r="H3103" s="27"/>
      <c r="I3103" s="27"/>
      <c r="J3103" s="27"/>
    </row>
    <row r="3104" spans="1:10" x14ac:dyDescent="0.25">
      <c r="A3104" s="27"/>
      <c r="B3104" s="27"/>
      <c r="C3104" s="27"/>
      <c r="D3104" s="27"/>
      <c r="E3104" s="27"/>
      <c r="F3104" s="27"/>
      <c r="G3104" s="27"/>
      <c r="H3104" s="27"/>
      <c r="I3104" s="27"/>
      <c r="J3104" s="27"/>
    </row>
    <row r="3105" spans="1:10" x14ac:dyDescent="0.25">
      <c r="A3105" s="27"/>
      <c r="B3105" s="27"/>
      <c r="C3105" s="27"/>
      <c r="D3105" s="27"/>
      <c r="E3105" s="27"/>
      <c r="F3105" s="27"/>
      <c r="G3105" s="27"/>
      <c r="H3105" s="27"/>
      <c r="I3105" s="27"/>
      <c r="J3105" s="27"/>
    </row>
    <row r="3106" spans="1:10" x14ac:dyDescent="0.25">
      <c r="A3106" s="27"/>
      <c r="B3106" s="27"/>
      <c r="C3106" s="27"/>
      <c r="D3106" s="27"/>
      <c r="E3106" s="27"/>
      <c r="F3106" s="27"/>
      <c r="G3106" s="27"/>
      <c r="H3106" s="27"/>
      <c r="I3106" s="27"/>
      <c r="J3106" s="27"/>
    </row>
    <row r="3107" spans="1:10" x14ac:dyDescent="0.25">
      <c r="A3107" s="27"/>
      <c r="B3107" s="27"/>
      <c r="C3107" s="27"/>
      <c r="D3107" s="27"/>
      <c r="E3107" s="27"/>
      <c r="F3107" s="27"/>
      <c r="G3107" s="27"/>
      <c r="H3107" s="27"/>
      <c r="I3107" s="27"/>
      <c r="J3107" s="27"/>
    </row>
    <row r="3108" spans="1:10" x14ac:dyDescent="0.25">
      <c r="A3108" s="27"/>
      <c r="B3108" s="27"/>
      <c r="C3108" s="27"/>
      <c r="D3108" s="27"/>
      <c r="E3108" s="27"/>
      <c r="F3108" s="27"/>
      <c r="G3108" s="27"/>
      <c r="H3108" s="27"/>
      <c r="I3108" s="27"/>
      <c r="J3108" s="27"/>
    </row>
    <row r="3109" spans="1:10" x14ac:dyDescent="0.25">
      <c r="A3109" s="27"/>
      <c r="B3109" s="27"/>
      <c r="C3109" s="27"/>
      <c r="D3109" s="27"/>
      <c r="E3109" s="27"/>
      <c r="F3109" s="27"/>
      <c r="G3109" s="27"/>
      <c r="H3109" s="27"/>
      <c r="I3109" s="27"/>
      <c r="J3109" s="27"/>
    </row>
    <row r="3110" spans="1:10" x14ac:dyDescent="0.25">
      <c r="A3110" s="27"/>
      <c r="B3110" s="27"/>
      <c r="C3110" s="27"/>
      <c r="D3110" s="27"/>
      <c r="E3110" s="27"/>
      <c r="F3110" s="27"/>
      <c r="G3110" s="27"/>
      <c r="H3110" s="27"/>
      <c r="I3110" s="27"/>
      <c r="J3110" s="27"/>
    </row>
    <row r="3111" spans="1:10" x14ac:dyDescent="0.25">
      <c r="A3111" s="27"/>
      <c r="B3111" s="27"/>
      <c r="C3111" s="27"/>
      <c r="D3111" s="27"/>
      <c r="E3111" s="27"/>
      <c r="F3111" s="27"/>
      <c r="G3111" s="27"/>
      <c r="H3111" s="27"/>
      <c r="I3111" s="27"/>
      <c r="J3111" s="27"/>
    </row>
    <row r="3112" spans="1:10" x14ac:dyDescent="0.25">
      <c r="A3112" s="27"/>
      <c r="B3112" s="27"/>
      <c r="C3112" s="27"/>
      <c r="D3112" s="27"/>
      <c r="E3112" s="27"/>
      <c r="F3112" s="27"/>
      <c r="G3112" s="27"/>
      <c r="H3112" s="27"/>
      <c r="I3112" s="27"/>
      <c r="J3112" s="27"/>
    </row>
    <row r="3113" spans="1:10" x14ac:dyDescent="0.25">
      <c r="A3113" s="27"/>
      <c r="B3113" s="27"/>
      <c r="C3113" s="27"/>
      <c r="D3113" s="27"/>
      <c r="E3113" s="27"/>
      <c r="F3113" s="27"/>
      <c r="G3113" s="27"/>
      <c r="H3113" s="27"/>
      <c r="I3113" s="27"/>
      <c r="J3113" s="27"/>
    </row>
    <row r="3114" spans="1:10" x14ac:dyDescent="0.25">
      <c r="A3114" s="27"/>
      <c r="B3114" s="27"/>
      <c r="C3114" s="27"/>
      <c r="D3114" s="27"/>
      <c r="E3114" s="27"/>
      <c r="F3114" s="27"/>
      <c r="G3114" s="27"/>
      <c r="H3114" s="27"/>
      <c r="I3114" s="27"/>
      <c r="J3114" s="27"/>
    </row>
    <row r="3115" spans="1:10" x14ac:dyDescent="0.25">
      <c r="A3115" s="27"/>
      <c r="B3115" s="27"/>
      <c r="C3115" s="27"/>
      <c r="D3115" s="27"/>
      <c r="E3115" s="27"/>
      <c r="F3115" s="27"/>
      <c r="G3115" s="27"/>
      <c r="H3115" s="27"/>
      <c r="I3115" s="27"/>
      <c r="J3115" s="27"/>
    </row>
    <row r="3116" spans="1:10" x14ac:dyDescent="0.25">
      <c r="A3116" s="27"/>
      <c r="B3116" s="27"/>
      <c r="C3116" s="27"/>
      <c r="D3116" s="27"/>
      <c r="E3116" s="27"/>
      <c r="F3116" s="27"/>
      <c r="G3116" s="27"/>
      <c r="H3116" s="27"/>
      <c r="I3116" s="27"/>
      <c r="J3116" s="27"/>
    </row>
    <row r="3117" spans="1:10" x14ac:dyDescent="0.25">
      <c r="A3117" s="27"/>
      <c r="B3117" s="27"/>
      <c r="C3117" s="27"/>
      <c r="D3117" s="27"/>
      <c r="E3117" s="27"/>
      <c r="F3117" s="27"/>
      <c r="G3117" s="27"/>
      <c r="H3117" s="27"/>
      <c r="I3117" s="27"/>
      <c r="J3117" s="27"/>
    </row>
    <row r="3118" spans="1:10" x14ac:dyDescent="0.25">
      <c r="A3118" s="27"/>
      <c r="B3118" s="27"/>
      <c r="C3118" s="27"/>
      <c r="D3118" s="27"/>
      <c r="E3118" s="27"/>
      <c r="F3118" s="27"/>
      <c r="G3118" s="27"/>
      <c r="H3118" s="27"/>
      <c r="I3118" s="27"/>
      <c r="J3118" s="27"/>
    </row>
    <row r="3119" spans="1:10" x14ac:dyDescent="0.25">
      <c r="A3119" s="27"/>
      <c r="B3119" s="27"/>
      <c r="C3119" s="27"/>
      <c r="D3119" s="27"/>
      <c r="E3119" s="27"/>
      <c r="F3119" s="27"/>
      <c r="G3119" s="27"/>
      <c r="H3119" s="27"/>
      <c r="I3119" s="27"/>
      <c r="J3119" s="27"/>
    </row>
    <row r="3120" spans="1:10" x14ac:dyDescent="0.25">
      <c r="A3120" s="27"/>
      <c r="B3120" s="27"/>
      <c r="C3120" s="27"/>
      <c r="D3120" s="27"/>
      <c r="E3120" s="27"/>
      <c r="F3120" s="27"/>
      <c r="G3120" s="27"/>
      <c r="H3120" s="27"/>
      <c r="I3120" s="27"/>
      <c r="J3120" s="27"/>
    </row>
    <row r="3121" spans="1:10" x14ac:dyDescent="0.25">
      <c r="A3121" s="27"/>
      <c r="B3121" s="27"/>
      <c r="C3121" s="27"/>
      <c r="D3121" s="27"/>
      <c r="E3121" s="27"/>
      <c r="F3121" s="27"/>
      <c r="G3121" s="27"/>
      <c r="H3121" s="27"/>
      <c r="I3121" s="27"/>
      <c r="J3121" s="27"/>
    </row>
    <row r="3122" spans="1:10" x14ac:dyDescent="0.25">
      <c r="A3122" s="27"/>
      <c r="B3122" s="27"/>
      <c r="C3122" s="27"/>
      <c r="D3122" s="27"/>
      <c r="E3122" s="27"/>
      <c r="F3122" s="27"/>
      <c r="G3122" s="27"/>
      <c r="H3122" s="27"/>
      <c r="I3122" s="27"/>
      <c r="J3122" s="27"/>
    </row>
    <row r="3123" spans="1:10" x14ac:dyDescent="0.25">
      <c r="A3123" s="27"/>
      <c r="B3123" s="27"/>
      <c r="C3123" s="27"/>
      <c r="D3123" s="27"/>
      <c r="E3123" s="27"/>
      <c r="F3123" s="27"/>
      <c r="G3123" s="27"/>
      <c r="H3123" s="27"/>
      <c r="I3123" s="27"/>
      <c r="J3123" s="27"/>
    </row>
    <row r="3124" spans="1:10" x14ac:dyDescent="0.25">
      <c r="A3124" s="27"/>
      <c r="B3124" s="27"/>
      <c r="C3124" s="27"/>
      <c r="D3124" s="27"/>
      <c r="E3124" s="27"/>
      <c r="F3124" s="27"/>
      <c r="G3124" s="27"/>
      <c r="H3124" s="27"/>
      <c r="I3124" s="27"/>
      <c r="J3124" s="27"/>
    </row>
    <row r="3125" spans="1:10" x14ac:dyDescent="0.25">
      <c r="A3125" s="27"/>
      <c r="B3125" s="27"/>
      <c r="C3125" s="27"/>
      <c r="D3125" s="27"/>
      <c r="E3125" s="27"/>
      <c r="F3125" s="27"/>
      <c r="G3125" s="27"/>
      <c r="H3125" s="27"/>
      <c r="I3125" s="27"/>
      <c r="J3125" s="27"/>
    </row>
    <row r="3126" spans="1:10" x14ac:dyDescent="0.25">
      <c r="A3126" s="27"/>
      <c r="B3126" s="27"/>
      <c r="C3126" s="27"/>
      <c r="D3126" s="27"/>
      <c r="E3126" s="27"/>
      <c r="F3126" s="27"/>
      <c r="G3126" s="27"/>
      <c r="H3126" s="27"/>
      <c r="I3126" s="27"/>
      <c r="J3126" s="27"/>
    </row>
    <row r="3127" spans="1:10" x14ac:dyDescent="0.25">
      <c r="A3127" s="27"/>
      <c r="B3127" s="27"/>
      <c r="C3127" s="27"/>
      <c r="D3127" s="27"/>
      <c r="E3127" s="27"/>
      <c r="F3127" s="27"/>
      <c r="G3127" s="27"/>
      <c r="H3127" s="27"/>
      <c r="I3127" s="27"/>
      <c r="J3127" s="27"/>
    </row>
    <row r="3128" spans="1:10" x14ac:dyDescent="0.25">
      <c r="A3128" s="27"/>
      <c r="B3128" s="27"/>
      <c r="C3128" s="27"/>
      <c r="D3128" s="27"/>
      <c r="E3128" s="27"/>
      <c r="F3128" s="27"/>
      <c r="G3128" s="27"/>
      <c r="H3128" s="27"/>
      <c r="I3128" s="27"/>
      <c r="J3128" s="27"/>
    </row>
    <row r="3129" spans="1:10" x14ac:dyDescent="0.25">
      <c r="A3129" s="27"/>
      <c r="B3129" s="27"/>
      <c r="C3129" s="27"/>
      <c r="D3129" s="27"/>
      <c r="E3129" s="27"/>
      <c r="F3129" s="27"/>
      <c r="G3129" s="27"/>
      <c r="H3129" s="27"/>
      <c r="I3129" s="27"/>
      <c r="J3129" s="27"/>
    </row>
    <row r="3130" spans="1:10" x14ac:dyDescent="0.25">
      <c r="A3130" s="27"/>
      <c r="B3130" s="27"/>
      <c r="C3130" s="27"/>
      <c r="D3130" s="27"/>
      <c r="E3130" s="27"/>
      <c r="F3130" s="27"/>
      <c r="G3130" s="27"/>
      <c r="H3130" s="27"/>
      <c r="I3130" s="27"/>
      <c r="J3130" s="27"/>
    </row>
    <row r="3131" spans="1:10" x14ac:dyDescent="0.25">
      <c r="A3131" s="27"/>
      <c r="B3131" s="27"/>
      <c r="C3131" s="27"/>
      <c r="D3131" s="27"/>
      <c r="E3131" s="27"/>
      <c r="F3131" s="27"/>
      <c r="G3131" s="27"/>
      <c r="H3131" s="27"/>
      <c r="I3131" s="27"/>
      <c r="J3131" s="27"/>
    </row>
    <row r="3132" spans="1:10" x14ac:dyDescent="0.25">
      <c r="A3132" s="27"/>
      <c r="B3132" s="27"/>
      <c r="C3132" s="27"/>
      <c r="D3132" s="27"/>
      <c r="E3132" s="27"/>
      <c r="F3132" s="27"/>
      <c r="G3132" s="27"/>
      <c r="H3132" s="27"/>
      <c r="I3132" s="27"/>
      <c r="J3132" s="27"/>
    </row>
    <row r="3133" spans="1:10" x14ac:dyDescent="0.25">
      <c r="A3133" s="27"/>
      <c r="B3133" s="27"/>
      <c r="C3133" s="27"/>
      <c r="D3133" s="27"/>
      <c r="E3133" s="27"/>
      <c r="F3133" s="27"/>
      <c r="G3133" s="27"/>
      <c r="H3133" s="27"/>
      <c r="I3133" s="27"/>
      <c r="J3133" s="27"/>
    </row>
    <row r="3134" spans="1:10" x14ac:dyDescent="0.25">
      <c r="A3134" s="27"/>
      <c r="B3134" s="27"/>
      <c r="C3134" s="27"/>
      <c r="D3134" s="27"/>
      <c r="E3134" s="27"/>
      <c r="F3134" s="27"/>
      <c r="G3134" s="27"/>
      <c r="H3134" s="27"/>
      <c r="I3134" s="27"/>
      <c r="J3134" s="27"/>
    </row>
    <row r="3135" spans="1:10" x14ac:dyDescent="0.25">
      <c r="A3135" s="27"/>
      <c r="B3135" s="27"/>
      <c r="C3135" s="27"/>
      <c r="D3135" s="27"/>
      <c r="E3135" s="27"/>
      <c r="F3135" s="27"/>
      <c r="G3135" s="27"/>
      <c r="H3135" s="27"/>
      <c r="I3135" s="27"/>
      <c r="J3135" s="27"/>
    </row>
    <row r="3136" spans="1:10" x14ac:dyDescent="0.25">
      <c r="A3136" s="27"/>
      <c r="B3136" s="27"/>
      <c r="C3136" s="27"/>
      <c r="D3136" s="27"/>
      <c r="E3136" s="27"/>
      <c r="F3136" s="27"/>
      <c r="G3136" s="27"/>
      <c r="H3136" s="27"/>
      <c r="I3136" s="27"/>
      <c r="J3136" s="27"/>
    </row>
    <row r="3137" spans="1:10" x14ac:dyDescent="0.25">
      <c r="A3137" s="27"/>
      <c r="B3137" s="27"/>
      <c r="C3137" s="27"/>
      <c r="D3137" s="27"/>
      <c r="E3137" s="27"/>
      <c r="F3137" s="27"/>
      <c r="G3137" s="27"/>
      <c r="H3137" s="27"/>
      <c r="I3137" s="27"/>
      <c r="J3137" s="27"/>
    </row>
    <row r="3138" spans="1:10" x14ac:dyDescent="0.25">
      <c r="A3138" s="27"/>
      <c r="B3138" s="27"/>
      <c r="C3138" s="27"/>
      <c r="D3138" s="27"/>
      <c r="E3138" s="27"/>
      <c r="F3138" s="27"/>
      <c r="G3138" s="27"/>
      <c r="H3138" s="27"/>
      <c r="I3138" s="27"/>
      <c r="J3138" s="27"/>
    </row>
    <row r="3139" spans="1:10" x14ac:dyDescent="0.25">
      <c r="A3139" s="27"/>
      <c r="B3139" s="27"/>
      <c r="C3139" s="27"/>
      <c r="D3139" s="27"/>
      <c r="E3139" s="27"/>
      <c r="F3139" s="27"/>
      <c r="G3139" s="27"/>
      <c r="H3139" s="27"/>
      <c r="I3139" s="27"/>
      <c r="J3139" s="27"/>
    </row>
    <row r="3140" spans="1:10" x14ac:dyDescent="0.25">
      <c r="A3140" s="27"/>
      <c r="B3140" s="27"/>
      <c r="C3140" s="27"/>
      <c r="D3140" s="27"/>
      <c r="E3140" s="27"/>
      <c r="F3140" s="27"/>
      <c r="G3140" s="27"/>
      <c r="H3140" s="27"/>
      <c r="I3140" s="27"/>
      <c r="J3140" s="27"/>
    </row>
    <row r="3141" spans="1:10" x14ac:dyDescent="0.25">
      <c r="A3141" s="27"/>
      <c r="B3141" s="27"/>
      <c r="C3141" s="27"/>
      <c r="D3141" s="27"/>
      <c r="E3141" s="27"/>
      <c r="F3141" s="27"/>
      <c r="G3141" s="27"/>
      <c r="H3141" s="27"/>
      <c r="I3141" s="27"/>
      <c r="J3141" s="27"/>
    </row>
    <row r="3142" spans="1:10" x14ac:dyDescent="0.25">
      <c r="A3142" s="27"/>
      <c r="B3142" s="27"/>
      <c r="C3142" s="27"/>
      <c r="D3142" s="27"/>
      <c r="E3142" s="27"/>
      <c r="F3142" s="27"/>
      <c r="G3142" s="27"/>
      <c r="H3142" s="27"/>
      <c r="I3142" s="27"/>
      <c r="J3142" s="27"/>
    </row>
    <row r="3143" spans="1:10" x14ac:dyDescent="0.25">
      <c r="A3143" s="27"/>
      <c r="B3143" s="27"/>
      <c r="C3143" s="27"/>
      <c r="D3143" s="27"/>
      <c r="E3143" s="27"/>
      <c r="F3143" s="27"/>
      <c r="G3143" s="27"/>
      <c r="H3143" s="27"/>
      <c r="I3143" s="27"/>
      <c r="J3143" s="27"/>
    </row>
    <row r="3144" spans="1:10" x14ac:dyDescent="0.25">
      <c r="A3144" s="27"/>
      <c r="B3144" s="27"/>
      <c r="C3144" s="27"/>
      <c r="D3144" s="27"/>
      <c r="E3144" s="27"/>
      <c r="F3144" s="27"/>
      <c r="G3144" s="27"/>
      <c r="H3144" s="27"/>
      <c r="I3144" s="27"/>
      <c r="J3144" s="27"/>
    </row>
    <row r="3145" spans="1:10" x14ac:dyDescent="0.25">
      <c r="A3145" s="27"/>
      <c r="B3145" s="27"/>
      <c r="C3145" s="27"/>
      <c r="D3145" s="27"/>
      <c r="E3145" s="27"/>
      <c r="F3145" s="27"/>
      <c r="G3145" s="27"/>
      <c r="H3145" s="27"/>
      <c r="I3145" s="27"/>
      <c r="J3145" s="27"/>
    </row>
    <row r="3146" spans="1:10" x14ac:dyDescent="0.25">
      <c r="A3146" s="27"/>
      <c r="B3146" s="27"/>
      <c r="C3146" s="27"/>
      <c r="D3146" s="27"/>
      <c r="E3146" s="27"/>
      <c r="F3146" s="27"/>
      <c r="G3146" s="27"/>
      <c r="H3146" s="27"/>
      <c r="I3146" s="27"/>
      <c r="J3146" s="27"/>
    </row>
    <row r="3147" spans="1:10" x14ac:dyDescent="0.25">
      <c r="A3147" s="27"/>
      <c r="B3147" s="27"/>
      <c r="C3147" s="27"/>
      <c r="D3147" s="27"/>
      <c r="E3147" s="27"/>
      <c r="F3147" s="27"/>
      <c r="G3147" s="27"/>
      <c r="H3147" s="27"/>
      <c r="I3147" s="27"/>
      <c r="J3147" s="27"/>
    </row>
    <row r="3148" spans="1:10" x14ac:dyDescent="0.25">
      <c r="A3148" s="27"/>
      <c r="B3148" s="27"/>
      <c r="C3148" s="27"/>
      <c r="D3148" s="27"/>
      <c r="E3148" s="27"/>
      <c r="F3148" s="27"/>
      <c r="G3148" s="27"/>
      <c r="H3148" s="27"/>
      <c r="I3148" s="27"/>
      <c r="J3148" s="27"/>
    </row>
    <row r="3149" spans="1:10" x14ac:dyDescent="0.25">
      <c r="A3149" s="27"/>
      <c r="B3149" s="27"/>
      <c r="C3149" s="27"/>
      <c r="D3149" s="27"/>
      <c r="E3149" s="27"/>
      <c r="F3149" s="27"/>
      <c r="G3149" s="27"/>
      <c r="H3149" s="27"/>
      <c r="I3149" s="27"/>
      <c r="J3149" s="27"/>
    </row>
    <row r="3150" spans="1:10" x14ac:dyDescent="0.25">
      <c r="A3150" s="27"/>
      <c r="B3150" s="27"/>
      <c r="C3150" s="27"/>
      <c r="D3150" s="27"/>
      <c r="E3150" s="27"/>
      <c r="F3150" s="27"/>
      <c r="G3150" s="27"/>
      <c r="H3150" s="27"/>
      <c r="I3150" s="27"/>
      <c r="J3150" s="27"/>
    </row>
    <row r="3151" spans="1:10" x14ac:dyDescent="0.25">
      <c r="A3151" s="27"/>
      <c r="B3151" s="27"/>
      <c r="C3151" s="27"/>
      <c r="D3151" s="27"/>
      <c r="E3151" s="27"/>
      <c r="F3151" s="27"/>
      <c r="G3151" s="27"/>
      <c r="H3151" s="27"/>
      <c r="I3151" s="27"/>
      <c r="J3151" s="27"/>
    </row>
    <row r="3152" spans="1:10" x14ac:dyDescent="0.25">
      <c r="A3152" s="27"/>
      <c r="B3152" s="27"/>
      <c r="C3152" s="27"/>
      <c r="D3152" s="27"/>
      <c r="E3152" s="27"/>
      <c r="F3152" s="27"/>
      <c r="G3152" s="27"/>
      <c r="H3152" s="27"/>
      <c r="I3152" s="27"/>
      <c r="J3152" s="27"/>
    </row>
    <row r="3153" spans="1:10" x14ac:dyDescent="0.25">
      <c r="A3153" s="27"/>
      <c r="B3153" s="27"/>
      <c r="C3153" s="27"/>
      <c r="D3153" s="27"/>
      <c r="E3153" s="27"/>
      <c r="F3153" s="27"/>
      <c r="G3153" s="27"/>
      <c r="H3153" s="27"/>
      <c r="I3153" s="27"/>
      <c r="J3153" s="27"/>
    </row>
    <row r="3154" spans="1:10" x14ac:dyDescent="0.25">
      <c r="A3154" s="27"/>
      <c r="B3154" s="27"/>
      <c r="C3154" s="27"/>
      <c r="D3154" s="27"/>
      <c r="E3154" s="27"/>
      <c r="F3154" s="27"/>
      <c r="G3154" s="27"/>
      <c r="H3154" s="27"/>
      <c r="I3154" s="27"/>
      <c r="J3154" s="27"/>
    </row>
    <row r="3155" spans="1:10" x14ac:dyDescent="0.25">
      <c r="A3155" s="27"/>
      <c r="B3155" s="27"/>
      <c r="C3155" s="27"/>
      <c r="D3155" s="27"/>
      <c r="E3155" s="27"/>
      <c r="F3155" s="27"/>
      <c r="G3155" s="27"/>
      <c r="H3155" s="27"/>
      <c r="I3155" s="27"/>
      <c r="J3155" s="27"/>
    </row>
    <row r="3156" spans="1:10" x14ac:dyDescent="0.25">
      <c r="A3156" s="27"/>
      <c r="B3156" s="27"/>
      <c r="C3156" s="27"/>
      <c r="D3156" s="27"/>
      <c r="E3156" s="27"/>
      <c r="F3156" s="27"/>
      <c r="G3156" s="27"/>
      <c r="H3156" s="27"/>
      <c r="I3156" s="27"/>
      <c r="J3156" s="27"/>
    </row>
    <row r="3157" spans="1:10" x14ac:dyDescent="0.25">
      <c r="A3157" s="27"/>
      <c r="B3157" s="27"/>
      <c r="C3157" s="27"/>
      <c r="D3157" s="27"/>
      <c r="E3157" s="27"/>
      <c r="F3157" s="27"/>
      <c r="G3157" s="27"/>
      <c r="H3157" s="27"/>
      <c r="I3157" s="27"/>
      <c r="J3157" s="27"/>
    </row>
    <row r="3158" spans="1:10" x14ac:dyDescent="0.25">
      <c r="A3158" s="27"/>
      <c r="B3158" s="27"/>
      <c r="C3158" s="27"/>
      <c r="D3158" s="27"/>
      <c r="E3158" s="27"/>
      <c r="F3158" s="27"/>
      <c r="G3158" s="27"/>
      <c r="H3158" s="27"/>
      <c r="I3158" s="27"/>
      <c r="J3158" s="27"/>
    </row>
    <row r="3159" spans="1:10" x14ac:dyDescent="0.25">
      <c r="A3159" s="27"/>
      <c r="B3159" s="27"/>
      <c r="C3159" s="27"/>
      <c r="D3159" s="27"/>
      <c r="E3159" s="27"/>
      <c r="F3159" s="27"/>
      <c r="G3159" s="27"/>
      <c r="H3159" s="27"/>
      <c r="I3159" s="27"/>
      <c r="J3159" s="27"/>
    </row>
    <row r="3160" spans="1:10" x14ac:dyDescent="0.25">
      <c r="A3160" s="27"/>
      <c r="B3160" s="27"/>
      <c r="C3160" s="27"/>
      <c r="D3160" s="27"/>
      <c r="E3160" s="27"/>
      <c r="F3160" s="27"/>
      <c r="G3160" s="27"/>
      <c r="H3160" s="27"/>
      <c r="I3160" s="27"/>
      <c r="J3160" s="27"/>
    </row>
    <row r="3161" spans="1:10" x14ac:dyDescent="0.25">
      <c r="A3161" s="27"/>
      <c r="B3161" s="27"/>
      <c r="C3161" s="27"/>
      <c r="D3161" s="27"/>
      <c r="E3161" s="27"/>
      <c r="F3161" s="27"/>
      <c r="G3161" s="27"/>
      <c r="H3161" s="27"/>
      <c r="I3161" s="27"/>
      <c r="J3161" s="27"/>
    </row>
    <row r="3162" spans="1:10" x14ac:dyDescent="0.25">
      <c r="A3162" s="27"/>
      <c r="B3162" s="27"/>
      <c r="C3162" s="27"/>
      <c r="D3162" s="27"/>
      <c r="E3162" s="27"/>
      <c r="F3162" s="27"/>
      <c r="G3162" s="27"/>
      <c r="H3162" s="27"/>
      <c r="I3162" s="27"/>
      <c r="J3162" s="27"/>
    </row>
    <row r="3163" spans="1:10" x14ac:dyDescent="0.25">
      <c r="A3163" s="27"/>
      <c r="B3163" s="27"/>
      <c r="C3163" s="27"/>
      <c r="D3163" s="27"/>
      <c r="E3163" s="27"/>
      <c r="F3163" s="27"/>
      <c r="G3163" s="27"/>
      <c r="H3163" s="27"/>
      <c r="I3163" s="27"/>
      <c r="J3163" s="27"/>
    </row>
    <row r="3164" spans="1:10" x14ac:dyDescent="0.25">
      <c r="A3164" s="27"/>
      <c r="B3164" s="27"/>
      <c r="C3164" s="27"/>
      <c r="D3164" s="27"/>
      <c r="E3164" s="27"/>
      <c r="F3164" s="27"/>
      <c r="G3164" s="27"/>
      <c r="H3164" s="27"/>
      <c r="I3164" s="27"/>
      <c r="J3164" s="27"/>
    </row>
    <row r="3165" spans="1:10" x14ac:dyDescent="0.25">
      <c r="A3165" s="27"/>
      <c r="B3165" s="27"/>
      <c r="C3165" s="27"/>
      <c r="D3165" s="27"/>
      <c r="E3165" s="27"/>
      <c r="F3165" s="27"/>
      <c r="G3165" s="27"/>
      <c r="H3165" s="27"/>
      <c r="I3165" s="27"/>
      <c r="J3165" s="27"/>
    </row>
    <row r="3166" spans="1:10" x14ac:dyDescent="0.25">
      <c r="A3166" s="27"/>
      <c r="B3166" s="27"/>
      <c r="C3166" s="27"/>
      <c r="D3166" s="27"/>
      <c r="E3166" s="27"/>
      <c r="F3166" s="27"/>
      <c r="G3166" s="27"/>
      <c r="H3166" s="27"/>
      <c r="I3166" s="27"/>
      <c r="J3166" s="27"/>
    </row>
    <row r="3167" spans="1:10" x14ac:dyDescent="0.25">
      <c r="A3167" s="27"/>
      <c r="B3167" s="27"/>
      <c r="C3167" s="27"/>
      <c r="D3167" s="27"/>
      <c r="E3167" s="27"/>
      <c r="F3167" s="27"/>
      <c r="G3167" s="27"/>
      <c r="H3167" s="27"/>
      <c r="I3167" s="27"/>
      <c r="J3167" s="27"/>
    </row>
    <row r="3168" spans="1:10" x14ac:dyDescent="0.25">
      <c r="A3168" s="27"/>
      <c r="B3168" s="27"/>
      <c r="C3168" s="27"/>
      <c r="D3168" s="27"/>
      <c r="E3168" s="27"/>
      <c r="F3168" s="27"/>
      <c r="G3168" s="27"/>
      <c r="H3168" s="27"/>
      <c r="I3168" s="27"/>
      <c r="J3168" s="27"/>
    </row>
    <row r="3169" spans="1:10" x14ac:dyDescent="0.25">
      <c r="A3169" s="27"/>
      <c r="B3169" s="27"/>
      <c r="C3169" s="27"/>
      <c r="D3169" s="27"/>
      <c r="E3169" s="27"/>
      <c r="F3169" s="27"/>
      <c r="G3169" s="27"/>
      <c r="H3169" s="27"/>
      <c r="I3169" s="27"/>
      <c r="J3169" s="27"/>
    </row>
    <row r="3170" spans="1:10" x14ac:dyDescent="0.25">
      <c r="A3170" s="27"/>
      <c r="B3170" s="27"/>
      <c r="C3170" s="27"/>
      <c r="D3170" s="27"/>
      <c r="E3170" s="27"/>
      <c r="F3170" s="27"/>
      <c r="G3170" s="27"/>
      <c r="H3170" s="27"/>
      <c r="I3170" s="27"/>
      <c r="J3170" s="27"/>
    </row>
    <row r="3171" spans="1:10" x14ac:dyDescent="0.25">
      <c r="A3171" s="27"/>
      <c r="B3171" s="27"/>
      <c r="C3171" s="27"/>
      <c r="D3171" s="27"/>
      <c r="E3171" s="27"/>
      <c r="F3171" s="27"/>
      <c r="G3171" s="27"/>
      <c r="H3171" s="27"/>
      <c r="I3171" s="27"/>
      <c r="J3171" s="27"/>
    </row>
    <row r="3172" spans="1:10" x14ac:dyDescent="0.25">
      <c r="A3172" s="27"/>
      <c r="B3172" s="27"/>
      <c r="C3172" s="27"/>
      <c r="D3172" s="27"/>
      <c r="E3172" s="27"/>
      <c r="F3172" s="27"/>
      <c r="G3172" s="27"/>
      <c r="H3172" s="27"/>
      <c r="I3172" s="27"/>
      <c r="J3172" s="27"/>
    </row>
    <row r="3173" spans="1:10" x14ac:dyDescent="0.25">
      <c r="A3173" s="27"/>
      <c r="B3173" s="27"/>
      <c r="C3173" s="27"/>
      <c r="D3173" s="27"/>
      <c r="E3173" s="27"/>
      <c r="F3173" s="27"/>
      <c r="G3173" s="27"/>
      <c r="H3173" s="27"/>
      <c r="I3173" s="27"/>
      <c r="J3173" s="27"/>
    </row>
    <row r="3174" spans="1:10" x14ac:dyDescent="0.25">
      <c r="A3174" s="27"/>
      <c r="B3174" s="27"/>
      <c r="C3174" s="27"/>
      <c r="D3174" s="27"/>
      <c r="E3174" s="27"/>
      <c r="F3174" s="27"/>
      <c r="G3174" s="27"/>
      <c r="H3174" s="27"/>
      <c r="I3174" s="27"/>
      <c r="J3174" s="27"/>
    </row>
    <row r="3175" spans="1:10" x14ac:dyDescent="0.25">
      <c r="A3175" s="27"/>
      <c r="B3175" s="27"/>
      <c r="C3175" s="27"/>
      <c r="D3175" s="27"/>
      <c r="E3175" s="27"/>
      <c r="F3175" s="27"/>
      <c r="G3175" s="27"/>
      <c r="H3175" s="27"/>
      <c r="I3175" s="27"/>
      <c r="J3175" s="27"/>
    </row>
    <row r="3176" spans="1:10" x14ac:dyDescent="0.25">
      <c r="A3176" s="27"/>
      <c r="B3176" s="27"/>
      <c r="C3176" s="27"/>
      <c r="D3176" s="27"/>
      <c r="E3176" s="27"/>
      <c r="F3176" s="27"/>
      <c r="G3176" s="27"/>
      <c r="H3176" s="27"/>
      <c r="I3176" s="27"/>
      <c r="J3176" s="27"/>
    </row>
    <row r="3177" spans="1:10" x14ac:dyDescent="0.25">
      <c r="A3177" s="27"/>
      <c r="B3177" s="27"/>
      <c r="C3177" s="27"/>
      <c r="D3177" s="27"/>
      <c r="E3177" s="27"/>
      <c r="F3177" s="27"/>
      <c r="G3177" s="27"/>
      <c r="H3177" s="27"/>
      <c r="I3177" s="27"/>
      <c r="J3177" s="27"/>
    </row>
    <row r="3178" spans="1:10" x14ac:dyDescent="0.25">
      <c r="A3178" s="27"/>
      <c r="B3178" s="27"/>
      <c r="C3178" s="27"/>
      <c r="D3178" s="27"/>
      <c r="E3178" s="27"/>
      <c r="F3178" s="27"/>
      <c r="G3178" s="27"/>
      <c r="H3178" s="27"/>
      <c r="I3178" s="27"/>
      <c r="J3178" s="27"/>
    </row>
    <row r="3179" spans="1:10" x14ac:dyDescent="0.25">
      <c r="A3179" s="27"/>
      <c r="B3179" s="27"/>
      <c r="C3179" s="27"/>
      <c r="D3179" s="27"/>
      <c r="E3179" s="27"/>
      <c r="F3179" s="27"/>
      <c r="G3179" s="27"/>
      <c r="H3179" s="27"/>
      <c r="I3179" s="27"/>
      <c r="J3179" s="27"/>
    </row>
    <row r="3180" spans="1:10" x14ac:dyDescent="0.25">
      <c r="A3180" s="27"/>
      <c r="B3180" s="27"/>
      <c r="C3180" s="27"/>
      <c r="D3180" s="27"/>
      <c r="E3180" s="27"/>
      <c r="F3180" s="27"/>
      <c r="G3180" s="27"/>
      <c r="H3180" s="27"/>
      <c r="I3180" s="27"/>
      <c r="J3180" s="27"/>
    </row>
    <row r="3181" spans="1:10" x14ac:dyDescent="0.25">
      <c r="A3181" s="27"/>
      <c r="B3181" s="27"/>
      <c r="C3181" s="27"/>
      <c r="D3181" s="27"/>
      <c r="E3181" s="27"/>
      <c r="F3181" s="27"/>
      <c r="G3181" s="27"/>
      <c r="H3181" s="27"/>
      <c r="I3181" s="27"/>
      <c r="J3181" s="27"/>
    </row>
    <row r="3182" spans="1:10" x14ac:dyDescent="0.25">
      <c r="A3182" s="27"/>
      <c r="B3182" s="27"/>
      <c r="C3182" s="27"/>
      <c r="D3182" s="27"/>
      <c r="E3182" s="27"/>
      <c r="F3182" s="27"/>
      <c r="G3182" s="27"/>
      <c r="H3182" s="27"/>
      <c r="I3182" s="27"/>
      <c r="J3182" s="27"/>
    </row>
    <row r="3183" spans="1:10" x14ac:dyDescent="0.25">
      <c r="A3183" s="27"/>
      <c r="B3183" s="27"/>
      <c r="C3183" s="27"/>
      <c r="D3183" s="27"/>
      <c r="E3183" s="27"/>
      <c r="F3183" s="27"/>
      <c r="G3183" s="27"/>
      <c r="H3183" s="27"/>
      <c r="I3183" s="27"/>
      <c r="J3183" s="27"/>
    </row>
    <row r="3184" spans="1:10" x14ac:dyDescent="0.25">
      <c r="A3184" s="27"/>
      <c r="B3184" s="27"/>
      <c r="C3184" s="27"/>
      <c r="D3184" s="27"/>
      <c r="E3184" s="27"/>
      <c r="F3184" s="27"/>
      <c r="G3184" s="27"/>
      <c r="H3184" s="27"/>
      <c r="I3184" s="27"/>
      <c r="J3184" s="27"/>
    </row>
    <row r="3185" spans="1:10" x14ac:dyDescent="0.25">
      <c r="A3185" s="27"/>
      <c r="B3185" s="27"/>
      <c r="C3185" s="27"/>
      <c r="D3185" s="27"/>
      <c r="E3185" s="27"/>
      <c r="F3185" s="27"/>
      <c r="G3185" s="27"/>
      <c r="H3185" s="27"/>
      <c r="I3185" s="27"/>
      <c r="J3185" s="27"/>
    </row>
    <row r="3186" spans="1:10" x14ac:dyDescent="0.25">
      <c r="A3186" s="27"/>
      <c r="B3186" s="27"/>
      <c r="C3186" s="27"/>
      <c r="D3186" s="27"/>
      <c r="E3186" s="27"/>
      <c r="F3186" s="27"/>
      <c r="G3186" s="27"/>
      <c r="H3186" s="27"/>
      <c r="I3186" s="27"/>
      <c r="J3186" s="27"/>
    </row>
    <row r="3187" spans="1:10" x14ac:dyDescent="0.25">
      <c r="A3187" s="27"/>
      <c r="B3187" s="27"/>
      <c r="C3187" s="27"/>
      <c r="D3187" s="27"/>
      <c r="E3187" s="27"/>
      <c r="F3187" s="27"/>
      <c r="G3187" s="27"/>
      <c r="H3187" s="27"/>
      <c r="I3187" s="27"/>
      <c r="J3187" s="27"/>
    </row>
    <row r="3188" spans="1:10" x14ac:dyDescent="0.25">
      <c r="A3188" s="27"/>
      <c r="B3188" s="27"/>
      <c r="C3188" s="27"/>
      <c r="D3188" s="27"/>
      <c r="E3188" s="27"/>
      <c r="F3188" s="27"/>
      <c r="G3188" s="27"/>
      <c r="H3188" s="27"/>
      <c r="I3188" s="27"/>
      <c r="J3188" s="27"/>
    </row>
    <row r="3189" spans="1:10" x14ac:dyDescent="0.25">
      <c r="A3189" s="27"/>
      <c r="B3189" s="27"/>
      <c r="C3189" s="27"/>
      <c r="D3189" s="27"/>
      <c r="E3189" s="27"/>
      <c r="F3189" s="27"/>
      <c r="G3189" s="27"/>
      <c r="H3189" s="27"/>
      <c r="I3189" s="27"/>
      <c r="J3189" s="27"/>
    </row>
    <row r="3190" spans="1:10" x14ac:dyDescent="0.25">
      <c r="A3190" s="27"/>
      <c r="B3190" s="27"/>
      <c r="C3190" s="27"/>
      <c r="D3190" s="27"/>
      <c r="E3190" s="27"/>
      <c r="F3190" s="27"/>
      <c r="G3190" s="27"/>
      <c r="H3190" s="27"/>
      <c r="I3190" s="27"/>
      <c r="J3190" s="27"/>
    </row>
    <row r="3191" spans="1:10" x14ac:dyDescent="0.25">
      <c r="A3191" s="27"/>
      <c r="B3191" s="27"/>
      <c r="C3191" s="27"/>
      <c r="D3191" s="27"/>
      <c r="E3191" s="27"/>
      <c r="F3191" s="27"/>
      <c r="G3191" s="27"/>
      <c r="H3191" s="27"/>
      <c r="I3191" s="27"/>
      <c r="J3191" s="27"/>
    </row>
    <row r="3192" spans="1:10" x14ac:dyDescent="0.25">
      <c r="A3192" s="27"/>
      <c r="B3192" s="27"/>
      <c r="C3192" s="27"/>
      <c r="D3192" s="27"/>
      <c r="E3192" s="27"/>
      <c r="F3192" s="27"/>
      <c r="G3192" s="27"/>
      <c r="H3192" s="27"/>
      <c r="I3192" s="27"/>
      <c r="J3192" s="27"/>
    </row>
    <row r="3193" spans="1:10" x14ac:dyDescent="0.25">
      <c r="A3193" s="27"/>
      <c r="B3193" s="27"/>
      <c r="C3193" s="27"/>
      <c r="D3193" s="27"/>
      <c r="E3193" s="27"/>
      <c r="F3193" s="27"/>
      <c r="G3193" s="27"/>
      <c r="H3193" s="27"/>
      <c r="I3193" s="27"/>
      <c r="J3193" s="27"/>
    </row>
    <row r="3194" spans="1:10" x14ac:dyDescent="0.25">
      <c r="A3194" s="27"/>
      <c r="B3194" s="27"/>
      <c r="C3194" s="27"/>
      <c r="D3194" s="27"/>
      <c r="E3194" s="27"/>
      <c r="F3194" s="27"/>
      <c r="G3194" s="27"/>
      <c r="H3194" s="27"/>
      <c r="I3194" s="27"/>
      <c r="J3194" s="27"/>
    </row>
    <row r="3195" spans="1:10" x14ac:dyDescent="0.25">
      <c r="A3195" s="27"/>
      <c r="B3195" s="27"/>
      <c r="C3195" s="27"/>
      <c r="D3195" s="27"/>
      <c r="E3195" s="27"/>
      <c r="F3195" s="27"/>
      <c r="G3195" s="27"/>
      <c r="H3195" s="27"/>
      <c r="I3195" s="27"/>
      <c r="J3195" s="27"/>
    </row>
    <row r="3196" spans="1:10" x14ac:dyDescent="0.25">
      <c r="A3196" s="27"/>
      <c r="B3196" s="27"/>
      <c r="C3196" s="27"/>
      <c r="D3196" s="27"/>
      <c r="E3196" s="27"/>
      <c r="F3196" s="27"/>
      <c r="G3196" s="27"/>
      <c r="H3196" s="27"/>
      <c r="I3196" s="27"/>
      <c r="J3196" s="27"/>
    </row>
    <row r="3197" spans="1:10" x14ac:dyDescent="0.25">
      <c r="A3197" s="27"/>
      <c r="B3197" s="27"/>
      <c r="C3197" s="27"/>
      <c r="D3197" s="27"/>
      <c r="E3197" s="27"/>
      <c r="F3197" s="27"/>
      <c r="G3197" s="27"/>
      <c r="H3197" s="27"/>
      <c r="I3197" s="27"/>
      <c r="J3197" s="27"/>
    </row>
    <row r="3198" spans="1:10" x14ac:dyDescent="0.25">
      <c r="A3198" s="27"/>
      <c r="B3198" s="27"/>
      <c r="C3198" s="27"/>
      <c r="D3198" s="27"/>
      <c r="E3198" s="27"/>
      <c r="F3198" s="27"/>
      <c r="G3198" s="27"/>
      <c r="H3198" s="27"/>
      <c r="I3198" s="27"/>
      <c r="J3198" s="27"/>
    </row>
    <row r="3199" spans="1:10" x14ac:dyDescent="0.25">
      <c r="A3199" s="27"/>
      <c r="B3199" s="27"/>
      <c r="C3199" s="27"/>
      <c r="D3199" s="27"/>
      <c r="E3199" s="27"/>
      <c r="F3199" s="27"/>
      <c r="G3199" s="27"/>
      <c r="H3199" s="27"/>
      <c r="I3199" s="27"/>
      <c r="J3199" s="27"/>
    </row>
    <row r="3200" spans="1:10" x14ac:dyDescent="0.25">
      <c r="A3200" s="27"/>
      <c r="B3200" s="27"/>
      <c r="C3200" s="27"/>
      <c r="D3200" s="27"/>
      <c r="E3200" s="27"/>
      <c r="F3200" s="27"/>
      <c r="G3200" s="27"/>
      <c r="H3200" s="27"/>
      <c r="I3200" s="27"/>
      <c r="J3200" s="27"/>
    </row>
    <row r="3201" spans="1:10" x14ac:dyDescent="0.25">
      <c r="A3201" s="27"/>
      <c r="B3201" s="27"/>
      <c r="C3201" s="27"/>
      <c r="D3201" s="27"/>
      <c r="E3201" s="27"/>
      <c r="F3201" s="27"/>
      <c r="G3201" s="27"/>
      <c r="H3201" s="27"/>
      <c r="I3201" s="27"/>
      <c r="J3201" s="27"/>
    </row>
    <row r="3202" spans="1:10" x14ac:dyDescent="0.25">
      <c r="A3202" s="27"/>
      <c r="B3202" s="27"/>
      <c r="C3202" s="27"/>
      <c r="D3202" s="27"/>
      <c r="E3202" s="27"/>
      <c r="F3202" s="27"/>
      <c r="G3202" s="27"/>
      <c r="H3202" s="27"/>
      <c r="I3202" s="27"/>
      <c r="J3202" s="27"/>
    </row>
    <row r="3203" spans="1:10" x14ac:dyDescent="0.25">
      <c r="A3203" s="27"/>
      <c r="B3203" s="27"/>
      <c r="C3203" s="27"/>
      <c r="D3203" s="27"/>
      <c r="E3203" s="27"/>
      <c r="F3203" s="27"/>
      <c r="G3203" s="27"/>
      <c r="H3203" s="27"/>
      <c r="I3203" s="27"/>
      <c r="J3203" s="27"/>
    </row>
    <row r="3204" spans="1:10" x14ac:dyDescent="0.25">
      <c r="A3204" s="27"/>
      <c r="B3204" s="27"/>
      <c r="C3204" s="27"/>
      <c r="D3204" s="27"/>
      <c r="E3204" s="27"/>
      <c r="F3204" s="27"/>
      <c r="G3204" s="27"/>
      <c r="H3204" s="27"/>
      <c r="I3204" s="27"/>
      <c r="J3204" s="27"/>
    </row>
    <row r="3205" spans="1:10" x14ac:dyDescent="0.25">
      <c r="A3205" s="27"/>
      <c r="B3205" s="27"/>
      <c r="C3205" s="27"/>
      <c r="D3205" s="27"/>
      <c r="E3205" s="27"/>
      <c r="F3205" s="27"/>
      <c r="G3205" s="27"/>
      <c r="H3205" s="27"/>
      <c r="I3205" s="27"/>
      <c r="J3205" s="27"/>
    </row>
    <row r="3206" spans="1:10" x14ac:dyDescent="0.25">
      <c r="A3206" s="27"/>
      <c r="B3206" s="27"/>
      <c r="C3206" s="27"/>
      <c r="D3206" s="27"/>
      <c r="E3206" s="27"/>
      <c r="F3206" s="27"/>
      <c r="G3206" s="27"/>
      <c r="H3206" s="27"/>
      <c r="I3206" s="27"/>
      <c r="J3206" s="27"/>
    </row>
    <row r="3207" spans="1:10" x14ac:dyDescent="0.25">
      <c r="A3207" s="27"/>
      <c r="B3207" s="27"/>
      <c r="C3207" s="27"/>
      <c r="D3207" s="27"/>
      <c r="E3207" s="27"/>
      <c r="F3207" s="27"/>
      <c r="G3207" s="27"/>
      <c r="H3207" s="27"/>
      <c r="I3207" s="27"/>
      <c r="J3207" s="27"/>
    </row>
    <row r="3208" spans="1:10" x14ac:dyDescent="0.25">
      <c r="A3208" s="27"/>
      <c r="B3208" s="27"/>
      <c r="C3208" s="27"/>
      <c r="D3208" s="27"/>
      <c r="E3208" s="27"/>
      <c r="F3208" s="27"/>
      <c r="G3208" s="27"/>
      <c r="H3208" s="27"/>
      <c r="I3208" s="27"/>
      <c r="J3208" s="27"/>
    </row>
    <row r="3209" spans="1:10" x14ac:dyDescent="0.25">
      <c r="A3209" s="27"/>
      <c r="B3209" s="27"/>
      <c r="C3209" s="27"/>
      <c r="D3209" s="27"/>
      <c r="E3209" s="27"/>
      <c r="F3209" s="27"/>
      <c r="G3209" s="27"/>
      <c r="H3209" s="27"/>
      <c r="I3209" s="27"/>
      <c r="J3209" s="27"/>
    </row>
    <row r="3210" spans="1:10" x14ac:dyDescent="0.25">
      <c r="A3210" s="27"/>
      <c r="B3210" s="27"/>
      <c r="C3210" s="27"/>
      <c r="D3210" s="27"/>
      <c r="E3210" s="27"/>
      <c r="F3210" s="27"/>
      <c r="G3210" s="27"/>
      <c r="H3210" s="27"/>
      <c r="I3210" s="27"/>
      <c r="J3210" s="27"/>
    </row>
    <row r="3211" spans="1:10" x14ac:dyDescent="0.25">
      <c r="A3211" s="27"/>
      <c r="B3211" s="27"/>
      <c r="C3211" s="27"/>
      <c r="D3211" s="27"/>
      <c r="E3211" s="27"/>
      <c r="F3211" s="27"/>
      <c r="G3211" s="27"/>
      <c r="H3211" s="27"/>
      <c r="I3211" s="27"/>
      <c r="J3211" s="27"/>
    </row>
    <row r="3212" spans="1:10" x14ac:dyDescent="0.25">
      <c r="A3212" s="27"/>
      <c r="B3212" s="27"/>
      <c r="C3212" s="27"/>
      <c r="D3212" s="27"/>
      <c r="E3212" s="27"/>
      <c r="F3212" s="27"/>
      <c r="G3212" s="27"/>
      <c r="H3212" s="27"/>
      <c r="I3212" s="27"/>
      <c r="J3212" s="27"/>
    </row>
    <row r="3213" spans="1:10" x14ac:dyDescent="0.25">
      <c r="A3213" s="27"/>
      <c r="B3213" s="27"/>
      <c r="C3213" s="27"/>
      <c r="D3213" s="27"/>
      <c r="E3213" s="27"/>
      <c r="F3213" s="27"/>
      <c r="G3213" s="27"/>
      <c r="H3213" s="27"/>
      <c r="I3213" s="27"/>
      <c r="J3213" s="27"/>
    </row>
    <row r="3214" spans="1:10" x14ac:dyDescent="0.25">
      <c r="A3214" s="27"/>
      <c r="B3214" s="27"/>
      <c r="C3214" s="27"/>
      <c r="D3214" s="27"/>
      <c r="E3214" s="27"/>
      <c r="F3214" s="27"/>
      <c r="G3214" s="27"/>
      <c r="H3214" s="27"/>
      <c r="I3214" s="27"/>
      <c r="J3214" s="27"/>
    </row>
    <row r="3215" spans="1:10" x14ac:dyDescent="0.25">
      <c r="A3215" s="27"/>
      <c r="B3215" s="27"/>
      <c r="C3215" s="27"/>
      <c r="D3215" s="27"/>
      <c r="E3215" s="27"/>
      <c r="F3215" s="27"/>
      <c r="G3215" s="27"/>
      <c r="H3215" s="27"/>
      <c r="I3215" s="27"/>
      <c r="J3215" s="27"/>
    </row>
    <row r="3216" spans="1:10" x14ac:dyDescent="0.25">
      <c r="A3216" s="27"/>
      <c r="B3216" s="27"/>
      <c r="C3216" s="27"/>
      <c r="D3216" s="27"/>
      <c r="E3216" s="27"/>
      <c r="F3216" s="27"/>
      <c r="G3216" s="27"/>
      <c r="H3216" s="27"/>
      <c r="I3216" s="27"/>
      <c r="J3216" s="27"/>
    </row>
    <row r="3217" spans="1:10" x14ac:dyDescent="0.25">
      <c r="A3217" s="27"/>
      <c r="B3217" s="27"/>
      <c r="C3217" s="27"/>
      <c r="D3217" s="27"/>
      <c r="E3217" s="27"/>
      <c r="F3217" s="27"/>
      <c r="G3217" s="27"/>
      <c r="H3217" s="27"/>
      <c r="I3217" s="27"/>
      <c r="J3217" s="27"/>
    </row>
    <row r="3218" spans="1:10" x14ac:dyDescent="0.25">
      <c r="A3218" s="27"/>
      <c r="B3218" s="27"/>
      <c r="C3218" s="27"/>
      <c r="D3218" s="27"/>
      <c r="E3218" s="27"/>
      <c r="F3218" s="27"/>
      <c r="G3218" s="27"/>
      <c r="H3218" s="27"/>
      <c r="I3218" s="27"/>
      <c r="J3218" s="27"/>
    </row>
    <row r="3219" spans="1:10" x14ac:dyDescent="0.25">
      <c r="A3219" s="27"/>
      <c r="B3219" s="27"/>
      <c r="C3219" s="27"/>
      <c r="D3219" s="27"/>
      <c r="E3219" s="27"/>
      <c r="F3219" s="27"/>
      <c r="G3219" s="27"/>
      <c r="H3219" s="27"/>
      <c r="I3219" s="27"/>
      <c r="J3219" s="27"/>
    </row>
    <row r="3220" spans="1:10" x14ac:dyDescent="0.25">
      <c r="A3220" s="27"/>
      <c r="B3220" s="27"/>
      <c r="C3220" s="27"/>
      <c r="D3220" s="27"/>
      <c r="E3220" s="27"/>
      <c r="F3220" s="27"/>
      <c r="G3220" s="27"/>
      <c r="H3220" s="27"/>
      <c r="I3220" s="27"/>
      <c r="J3220" s="27"/>
    </row>
    <row r="3221" spans="1:10" x14ac:dyDescent="0.25">
      <c r="A3221" s="27"/>
      <c r="B3221" s="27"/>
      <c r="C3221" s="27"/>
      <c r="D3221" s="27"/>
      <c r="E3221" s="27"/>
      <c r="F3221" s="27"/>
      <c r="G3221" s="27"/>
      <c r="H3221" s="27"/>
      <c r="I3221" s="27"/>
      <c r="J3221" s="27"/>
    </row>
    <row r="3222" spans="1:10" x14ac:dyDescent="0.25">
      <c r="A3222" s="27"/>
      <c r="B3222" s="27"/>
      <c r="C3222" s="27"/>
      <c r="D3222" s="27"/>
      <c r="E3222" s="27"/>
      <c r="F3222" s="27"/>
      <c r="G3222" s="27"/>
      <c r="H3222" s="27"/>
      <c r="I3222" s="27"/>
      <c r="J3222" s="27"/>
    </row>
    <row r="3223" spans="1:10" x14ac:dyDescent="0.25">
      <c r="A3223" s="27"/>
      <c r="B3223" s="27"/>
      <c r="C3223" s="27"/>
      <c r="D3223" s="27"/>
      <c r="E3223" s="27"/>
      <c r="F3223" s="27"/>
      <c r="G3223" s="27"/>
      <c r="H3223" s="27"/>
      <c r="I3223" s="27"/>
      <c r="J3223" s="27"/>
    </row>
    <row r="3224" spans="1:10" x14ac:dyDescent="0.25">
      <c r="A3224" s="27"/>
      <c r="B3224" s="27"/>
      <c r="C3224" s="27"/>
      <c r="D3224" s="27"/>
      <c r="E3224" s="27"/>
      <c r="F3224" s="27"/>
      <c r="G3224" s="27"/>
      <c r="H3224" s="27"/>
      <c r="I3224" s="27"/>
      <c r="J3224" s="27"/>
    </row>
    <row r="3225" spans="1:10" x14ac:dyDescent="0.25">
      <c r="A3225" s="27"/>
      <c r="B3225" s="27"/>
      <c r="C3225" s="27"/>
      <c r="D3225" s="27"/>
      <c r="E3225" s="27"/>
      <c r="F3225" s="27"/>
      <c r="G3225" s="27"/>
      <c r="H3225" s="27"/>
      <c r="I3225" s="27"/>
      <c r="J3225" s="27"/>
    </row>
    <row r="3226" spans="1:10" x14ac:dyDescent="0.25">
      <c r="A3226" s="27"/>
      <c r="B3226" s="27"/>
      <c r="C3226" s="27"/>
      <c r="D3226" s="27"/>
      <c r="E3226" s="27"/>
      <c r="F3226" s="27"/>
      <c r="G3226" s="27"/>
      <c r="H3226" s="27"/>
      <c r="I3226" s="27"/>
      <c r="J3226" s="27"/>
    </row>
    <row r="3227" spans="1:10" x14ac:dyDescent="0.25">
      <c r="A3227" s="27"/>
      <c r="B3227" s="27"/>
      <c r="C3227" s="27"/>
      <c r="D3227" s="27"/>
      <c r="E3227" s="27"/>
      <c r="F3227" s="27"/>
      <c r="G3227" s="27"/>
      <c r="H3227" s="27"/>
      <c r="I3227" s="27"/>
      <c r="J3227" s="27"/>
    </row>
    <row r="3228" spans="1:10" x14ac:dyDescent="0.25">
      <c r="A3228" s="27"/>
      <c r="B3228" s="27"/>
      <c r="C3228" s="27"/>
      <c r="D3228" s="27"/>
      <c r="E3228" s="27"/>
      <c r="F3228" s="27"/>
      <c r="G3228" s="27"/>
      <c r="H3228" s="27"/>
      <c r="I3228" s="27"/>
      <c r="J3228" s="27"/>
    </row>
    <row r="3229" spans="1:10" x14ac:dyDescent="0.25">
      <c r="A3229" s="27"/>
      <c r="B3229" s="27"/>
      <c r="C3229" s="27"/>
      <c r="D3229" s="27"/>
      <c r="E3229" s="27"/>
      <c r="F3229" s="27"/>
      <c r="G3229" s="27"/>
      <c r="H3229" s="27"/>
      <c r="I3229" s="27"/>
      <c r="J3229" s="27"/>
    </row>
    <row r="3230" spans="1:10" x14ac:dyDescent="0.25">
      <c r="A3230" s="27"/>
      <c r="B3230" s="27"/>
      <c r="C3230" s="27"/>
      <c r="D3230" s="27"/>
      <c r="E3230" s="27"/>
      <c r="F3230" s="27"/>
      <c r="G3230" s="27"/>
      <c r="H3230" s="27"/>
      <c r="I3230" s="27"/>
      <c r="J3230" s="27"/>
    </row>
    <row r="3231" spans="1:10" x14ac:dyDescent="0.25">
      <c r="A3231" s="27"/>
      <c r="B3231" s="27"/>
      <c r="C3231" s="27"/>
      <c r="D3231" s="27"/>
      <c r="E3231" s="27"/>
      <c r="F3231" s="27"/>
      <c r="G3231" s="27"/>
      <c r="H3231" s="27"/>
      <c r="I3231" s="27"/>
      <c r="J3231" s="27"/>
    </row>
    <row r="3232" spans="1:10" x14ac:dyDescent="0.25">
      <c r="A3232" s="27"/>
      <c r="B3232" s="27"/>
      <c r="C3232" s="27"/>
      <c r="D3232" s="27"/>
      <c r="E3232" s="27"/>
      <c r="F3232" s="27"/>
      <c r="G3232" s="27"/>
      <c r="H3232" s="27"/>
      <c r="I3232" s="27"/>
      <c r="J3232" s="27"/>
    </row>
    <row r="3233" spans="1:10" x14ac:dyDescent="0.25">
      <c r="A3233" s="27"/>
      <c r="B3233" s="27"/>
      <c r="C3233" s="27"/>
      <c r="D3233" s="27"/>
      <c r="E3233" s="27"/>
      <c r="F3233" s="27"/>
      <c r="G3233" s="27"/>
      <c r="H3233" s="27"/>
      <c r="I3233" s="27"/>
      <c r="J3233" s="27"/>
    </row>
    <row r="3234" spans="1:10" x14ac:dyDescent="0.25">
      <c r="A3234" s="27"/>
      <c r="B3234" s="27"/>
      <c r="C3234" s="27"/>
      <c r="D3234" s="27"/>
      <c r="E3234" s="27"/>
      <c r="F3234" s="27"/>
      <c r="G3234" s="27"/>
      <c r="H3234" s="27"/>
      <c r="I3234" s="27"/>
      <c r="J3234" s="27"/>
    </row>
    <row r="3235" spans="1:10" x14ac:dyDescent="0.25">
      <c r="A3235" s="27"/>
      <c r="B3235" s="27"/>
      <c r="C3235" s="27"/>
      <c r="D3235" s="27"/>
      <c r="E3235" s="27"/>
      <c r="F3235" s="27"/>
      <c r="G3235" s="27"/>
      <c r="H3235" s="27"/>
      <c r="I3235" s="27"/>
      <c r="J3235" s="27"/>
    </row>
    <row r="3236" spans="1:10" x14ac:dyDescent="0.25">
      <c r="A3236" s="27"/>
      <c r="B3236" s="27"/>
      <c r="C3236" s="27"/>
      <c r="D3236" s="27"/>
      <c r="E3236" s="27"/>
      <c r="F3236" s="27"/>
      <c r="G3236" s="27"/>
      <c r="H3236" s="27"/>
      <c r="I3236" s="27"/>
      <c r="J3236" s="27"/>
    </row>
    <row r="3237" spans="1:10" x14ac:dyDescent="0.25">
      <c r="A3237" s="27"/>
      <c r="B3237" s="27"/>
      <c r="C3237" s="27"/>
      <c r="D3237" s="27"/>
      <c r="E3237" s="27"/>
      <c r="F3237" s="27"/>
      <c r="G3237" s="27"/>
      <c r="H3237" s="27"/>
      <c r="I3237" s="27"/>
      <c r="J3237" s="27"/>
    </row>
    <row r="3238" spans="1:10" x14ac:dyDescent="0.25">
      <c r="A3238" s="27"/>
      <c r="B3238" s="27"/>
      <c r="C3238" s="27"/>
      <c r="D3238" s="27"/>
      <c r="E3238" s="27"/>
      <c r="F3238" s="27"/>
      <c r="G3238" s="27"/>
      <c r="H3238" s="27"/>
      <c r="I3238" s="27"/>
      <c r="J3238" s="27"/>
    </row>
    <row r="3239" spans="1:10" x14ac:dyDescent="0.25">
      <c r="A3239" s="27"/>
      <c r="B3239" s="27"/>
      <c r="C3239" s="27"/>
      <c r="D3239" s="27"/>
      <c r="E3239" s="27"/>
      <c r="F3239" s="27"/>
      <c r="G3239" s="27"/>
      <c r="H3239" s="27"/>
      <c r="I3239" s="27"/>
      <c r="J3239" s="27"/>
    </row>
    <row r="3240" spans="1:10" x14ac:dyDescent="0.25">
      <c r="A3240" s="27"/>
      <c r="B3240" s="27"/>
      <c r="C3240" s="27"/>
      <c r="D3240" s="27"/>
      <c r="E3240" s="27"/>
      <c r="F3240" s="27"/>
      <c r="G3240" s="27"/>
      <c r="H3240" s="27"/>
      <c r="I3240" s="27"/>
      <c r="J3240" s="27"/>
    </row>
    <row r="3241" spans="1:10" x14ac:dyDescent="0.25">
      <c r="A3241" s="27"/>
      <c r="B3241" s="27"/>
      <c r="C3241" s="27"/>
      <c r="D3241" s="27"/>
      <c r="E3241" s="27"/>
      <c r="F3241" s="27"/>
      <c r="G3241" s="27"/>
      <c r="H3241" s="27"/>
      <c r="I3241" s="27"/>
      <c r="J3241" s="27"/>
    </row>
    <row r="3242" spans="1:10" x14ac:dyDescent="0.25">
      <c r="A3242" s="27"/>
      <c r="B3242" s="27"/>
      <c r="C3242" s="27"/>
      <c r="D3242" s="27"/>
      <c r="E3242" s="27"/>
      <c r="F3242" s="27"/>
      <c r="G3242" s="27"/>
      <c r="H3242" s="27"/>
      <c r="I3242" s="27"/>
      <c r="J3242" s="27"/>
    </row>
    <row r="3243" spans="1:10" x14ac:dyDescent="0.25">
      <c r="A3243" s="27"/>
      <c r="B3243" s="27"/>
      <c r="C3243" s="27"/>
      <c r="D3243" s="27"/>
      <c r="E3243" s="27"/>
      <c r="F3243" s="27"/>
      <c r="G3243" s="27"/>
      <c r="H3243" s="27"/>
      <c r="I3243" s="27"/>
      <c r="J3243" s="27"/>
    </row>
    <row r="3244" spans="1:10" x14ac:dyDescent="0.25">
      <c r="A3244" s="27"/>
      <c r="B3244" s="27"/>
      <c r="C3244" s="27"/>
      <c r="D3244" s="27"/>
      <c r="E3244" s="27"/>
      <c r="F3244" s="27"/>
      <c r="G3244" s="27"/>
      <c r="H3244" s="27"/>
      <c r="I3244" s="27"/>
      <c r="J3244" s="27"/>
    </row>
    <row r="3245" spans="1:10" x14ac:dyDescent="0.25">
      <c r="A3245" s="27"/>
      <c r="B3245" s="27"/>
      <c r="C3245" s="27"/>
      <c r="D3245" s="27"/>
      <c r="E3245" s="27"/>
      <c r="F3245" s="27"/>
      <c r="G3245" s="27"/>
      <c r="H3245" s="27"/>
      <c r="I3245" s="27"/>
      <c r="J3245" s="27"/>
    </row>
    <row r="3246" spans="1:10" x14ac:dyDescent="0.25">
      <c r="A3246" s="27"/>
      <c r="B3246" s="27"/>
      <c r="C3246" s="27"/>
      <c r="D3246" s="27"/>
      <c r="E3246" s="27"/>
      <c r="F3246" s="27"/>
      <c r="G3246" s="27"/>
      <c r="H3246" s="27"/>
      <c r="I3246" s="27"/>
      <c r="J3246" s="27"/>
    </row>
    <row r="3247" spans="1:10" x14ac:dyDescent="0.25">
      <c r="A3247" s="27"/>
      <c r="B3247" s="27"/>
      <c r="C3247" s="27"/>
      <c r="D3247" s="27"/>
      <c r="E3247" s="27"/>
      <c r="F3247" s="27"/>
      <c r="G3247" s="27"/>
      <c r="H3247" s="27"/>
      <c r="I3247" s="27"/>
      <c r="J3247" s="27"/>
    </row>
    <row r="3248" spans="1:10" x14ac:dyDescent="0.25">
      <c r="A3248" s="27"/>
      <c r="B3248" s="27"/>
      <c r="C3248" s="27"/>
      <c r="D3248" s="27"/>
      <c r="E3248" s="27"/>
      <c r="F3248" s="27"/>
      <c r="G3248" s="27"/>
      <c r="H3248" s="27"/>
      <c r="I3248" s="27"/>
      <c r="J3248" s="27"/>
    </row>
    <row r="3249" spans="1:10" x14ac:dyDescent="0.25">
      <c r="A3249" s="27"/>
      <c r="B3249" s="27"/>
      <c r="C3249" s="27"/>
      <c r="D3249" s="27"/>
      <c r="E3249" s="27"/>
      <c r="F3249" s="27"/>
      <c r="G3249" s="27"/>
      <c r="H3249" s="27"/>
      <c r="I3249" s="27"/>
      <c r="J3249" s="27"/>
    </row>
    <row r="3250" spans="1:10" x14ac:dyDescent="0.25">
      <c r="A3250" s="27"/>
      <c r="B3250" s="27"/>
      <c r="C3250" s="27"/>
      <c r="D3250" s="27"/>
      <c r="E3250" s="27"/>
      <c r="F3250" s="27"/>
      <c r="G3250" s="27"/>
      <c r="H3250" s="27"/>
      <c r="I3250" s="27"/>
      <c r="J3250" s="27"/>
    </row>
    <row r="3251" spans="1:10" x14ac:dyDescent="0.25">
      <c r="A3251" s="27"/>
      <c r="B3251" s="27"/>
      <c r="C3251" s="27"/>
      <c r="D3251" s="27"/>
      <c r="E3251" s="27"/>
      <c r="F3251" s="27"/>
      <c r="G3251" s="27"/>
      <c r="H3251" s="27"/>
      <c r="I3251" s="27"/>
      <c r="J3251" s="27"/>
    </row>
    <row r="3252" spans="1:10" x14ac:dyDescent="0.25">
      <c r="A3252" s="27"/>
      <c r="B3252" s="27"/>
      <c r="C3252" s="27"/>
      <c r="D3252" s="27"/>
      <c r="E3252" s="27"/>
      <c r="F3252" s="27"/>
      <c r="G3252" s="27"/>
      <c r="H3252" s="27"/>
      <c r="I3252" s="27"/>
      <c r="J3252" s="27"/>
    </row>
    <row r="3253" spans="1:10" x14ac:dyDescent="0.25">
      <c r="A3253" s="27"/>
      <c r="B3253" s="27"/>
      <c r="C3253" s="27"/>
      <c r="D3253" s="27"/>
      <c r="E3253" s="27"/>
      <c r="F3253" s="27"/>
      <c r="G3253" s="27"/>
      <c r="H3253" s="27"/>
      <c r="I3253" s="27"/>
      <c r="J3253" s="27"/>
    </row>
    <row r="3254" spans="1:10" x14ac:dyDescent="0.25">
      <c r="A3254" s="27"/>
      <c r="B3254" s="27"/>
      <c r="C3254" s="27"/>
      <c r="D3254" s="27"/>
      <c r="E3254" s="27"/>
      <c r="F3254" s="27"/>
      <c r="G3254" s="27"/>
      <c r="H3254" s="27"/>
      <c r="I3254" s="27"/>
      <c r="J3254" s="27"/>
    </row>
    <row r="3255" spans="1:10" x14ac:dyDescent="0.25">
      <c r="A3255" s="27"/>
      <c r="B3255" s="27"/>
      <c r="C3255" s="27"/>
      <c r="D3255" s="27"/>
      <c r="E3255" s="27"/>
      <c r="F3255" s="27"/>
      <c r="G3255" s="27"/>
      <c r="H3255" s="27"/>
      <c r="I3255" s="27"/>
      <c r="J3255" s="27"/>
    </row>
    <row r="3256" spans="1:10" x14ac:dyDescent="0.25">
      <c r="A3256" s="27"/>
      <c r="B3256" s="27"/>
      <c r="C3256" s="27"/>
      <c r="D3256" s="27"/>
      <c r="E3256" s="27"/>
      <c r="F3256" s="27"/>
      <c r="G3256" s="27"/>
      <c r="H3256" s="27"/>
      <c r="I3256" s="27"/>
      <c r="J3256" s="27"/>
    </row>
    <row r="3257" spans="1:10" x14ac:dyDescent="0.25">
      <c r="A3257" s="27"/>
      <c r="B3257" s="27"/>
      <c r="C3257" s="27"/>
      <c r="D3257" s="27"/>
      <c r="E3257" s="27"/>
      <c r="F3257" s="27"/>
      <c r="G3257" s="27"/>
      <c r="H3257" s="27"/>
      <c r="I3257" s="27"/>
      <c r="J3257" s="27"/>
    </row>
    <row r="3258" spans="1:10" x14ac:dyDescent="0.25">
      <c r="A3258" s="27"/>
      <c r="B3258" s="27"/>
      <c r="C3258" s="27"/>
      <c r="D3258" s="27"/>
      <c r="E3258" s="27"/>
      <c r="F3258" s="27"/>
      <c r="G3258" s="27"/>
      <c r="H3258" s="27"/>
      <c r="I3258" s="27"/>
      <c r="J3258" s="27"/>
    </row>
    <row r="3259" spans="1:10" x14ac:dyDescent="0.25">
      <c r="A3259" s="27"/>
      <c r="B3259" s="27"/>
      <c r="C3259" s="27"/>
      <c r="D3259" s="27"/>
      <c r="E3259" s="27"/>
      <c r="F3259" s="27"/>
      <c r="G3259" s="27"/>
      <c r="H3259" s="27"/>
      <c r="I3259" s="27"/>
      <c r="J3259" s="27"/>
    </row>
    <row r="3260" spans="1:10" x14ac:dyDescent="0.25">
      <c r="A3260" s="27"/>
      <c r="B3260" s="27"/>
      <c r="C3260" s="27"/>
      <c r="D3260" s="27"/>
      <c r="E3260" s="27"/>
      <c r="F3260" s="27"/>
      <c r="G3260" s="27"/>
      <c r="H3260" s="27"/>
      <c r="I3260" s="27"/>
      <c r="J3260" s="27"/>
    </row>
    <row r="3261" spans="1:10" x14ac:dyDescent="0.25">
      <c r="A3261" s="27"/>
      <c r="B3261" s="27"/>
      <c r="C3261" s="27"/>
      <c r="D3261" s="27"/>
      <c r="E3261" s="27"/>
      <c r="F3261" s="27"/>
      <c r="G3261" s="27"/>
      <c r="H3261" s="27"/>
      <c r="I3261" s="27"/>
      <c r="J3261" s="27"/>
    </row>
    <row r="3262" spans="1:10" x14ac:dyDescent="0.25">
      <c r="A3262" s="27"/>
      <c r="B3262" s="27"/>
      <c r="C3262" s="27"/>
      <c r="D3262" s="27"/>
      <c r="E3262" s="27"/>
      <c r="F3262" s="27"/>
      <c r="G3262" s="27"/>
      <c r="H3262" s="27"/>
      <c r="I3262" s="27"/>
      <c r="J3262" s="27"/>
    </row>
    <row r="3263" spans="1:10" x14ac:dyDescent="0.25">
      <c r="A3263" s="27"/>
      <c r="B3263" s="27"/>
      <c r="C3263" s="27"/>
      <c r="D3263" s="27"/>
      <c r="E3263" s="27"/>
      <c r="F3263" s="27"/>
      <c r="G3263" s="27"/>
      <c r="H3263" s="27"/>
      <c r="I3263" s="27"/>
      <c r="J3263" s="27"/>
    </row>
    <row r="3264" spans="1:10" x14ac:dyDescent="0.25">
      <c r="A3264" s="27"/>
      <c r="B3264" s="27"/>
      <c r="C3264" s="27"/>
      <c r="D3264" s="27"/>
      <c r="E3264" s="27"/>
      <c r="F3264" s="27"/>
      <c r="G3264" s="27"/>
      <c r="H3264" s="27"/>
      <c r="I3264" s="27"/>
      <c r="J3264" s="27"/>
    </row>
    <row r="3265" spans="1:10" x14ac:dyDescent="0.25">
      <c r="A3265" s="27"/>
      <c r="B3265" s="27"/>
      <c r="C3265" s="27"/>
      <c r="D3265" s="27"/>
      <c r="E3265" s="27"/>
      <c r="F3265" s="27"/>
      <c r="G3265" s="27"/>
      <c r="H3265" s="27"/>
      <c r="I3265" s="27"/>
      <c r="J3265" s="27"/>
    </row>
    <row r="3266" spans="1:10" x14ac:dyDescent="0.25">
      <c r="A3266" s="27"/>
      <c r="B3266" s="27"/>
      <c r="C3266" s="27"/>
      <c r="D3266" s="27"/>
      <c r="E3266" s="27"/>
      <c r="F3266" s="27"/>
      <c r="G3266" s="27"/>
      <c r="H3266" s="27"/>
      <c r="I3266" s="27"/>
      <c r="J3266" s="27"/>
    </row>
    <row r="3267" spans="1:10" x14ac:dyDescent="0.25">
      <c r="A3267" s="27"/>
      <c r="B3267" s="27"/>
      <c r="C3267" s="27"/>
      <c r="D3267" s="27"/>
      <c r="E3267" s="27"/>
      <c r="F3267" s="27"/>
      <c r="G3267" s="27"/>
      <c r="H3267" s="27"/>
      <c r="I3267" s="27"/>
      <c r="J3267" s="27"/>
    </row>
    <row r="3268" spans="1:10" x14ac:dyDescent="0.25">
      <c r="A3268" s="27"/>
      <c r="B3268" s="27"/>
      <c r="C3268" s="27"/>
      <c r="D3268" s="27"/>
      <c r="E3268" s="27"/>
      <c r="F3268" s="27"/>
      <c r="G3268" s="27"/>
      <c r="H3268" s="27"/>
      <c r="I3268" s="27"/>
      <c r="J3268" s="27"/>
    </row>
    <row r="3269" spans="1:10" x14ac:dyDescent="0.25">
      <c r="A3269" s="27"/>
      <c r="B3269" s="27"/>
      <c r="C3269" s="27"/>
      <c r="D3269" s="27"/>
      <c r="E3269" s="27"/>
      <c r="F3269" s="27"/>
      <c r="G3269" s="27"/>
      <c r="H3269" s="27"/>
      <c r="I3269" s="27"/>
      <c r="J3269" s="27"/>
    </row>
    <row r="3270" spans="1:10" x14ac:dyDescent="0.25">
      <c r="A3270" s="27"/>
      <c r="B3270" s="27"/>
      <c r="C3270" s="27"/>
      <c r="D3270" s="27"/>
      <c r="E3270" s="27"/>
      <c r="F3270" s="27"/>
      <c r="G3270" s="27"/>
      <c r="H3270" s="27"/>
      <c r="I3270" s="27"/>
      <c r="J3270" s="27"/>
    </row>
    <row r="3271" spans="1:10" x14ac:dyDescent="0.25">
      <c r="A3271" s="27"/>
      <c r="B3271" s="27"/>
      <c r="C3271" s="27"/>
      <c r="D3271" s="27"/>
      <c r="E3271" s="27"/>
      <c r="F3271" s="27"/>
      <c r="G3271" s="27"/>
      <c r="H3271" s="27"/>
      <c r="I3271" s="27"/>
      <c r="J3271" s="27"/>
    </row>
    <row r="3272" spans="1:10" x14ac:dyDescent="0.25">
      <c r="A3272" s="27"/>
      <c r="B3272" s="27"/>
      <c r="C3272" s="27"/>
      <c r="D3272" s="27"/>
      <c r="E3272" s="27"/>
      <c r="F3272" s="27"/>
      <c r="G3272" s="27"/>
      <c r="H3272" s="27"/>
      <c r="I3272" s="27"/>
      <c r="J3272" s="27"/>
    </row>
    <row r="3273" spans="1:10" x14ac:dyDescent="0.25">
      <c r="A3273" s="27"/>
      <c r="B3273" s="27"/>
      <c r="C3273" s="27"/>
      <c r="D3273" s="27"/>
      <c r="E3273" s="27"/>
      <c r="F3273" s="27"/>
      <c r="G3273" s="27"/>
      <c r="H3273" s="27"/>
      <c r="I3273" s="27"/>
      <c r="J3273" s="27"/>
    </row>
    <row r="3274" spans="1:10" x14ac:dyDescent="0.25">
      <c r="A3274" s="27"/>
      <c r="B3274" s="27"/>
      <c r="C3274" s="27"/>
      <c r="D3274" s="27"/>
      <c r="E3274" s="27"/>
      <c r="F3274" s="27"/>
      <c r="G3274" s="27"/>
      <c r="H3274" s="27"/>
      <c r="I3274" s="27"/>
      <c r="J3274" s="27"/>
    </row>
    <row r="3275" spans="1:10" x14ac:dyDescent="0.25">
      <c r="A3275" s="27"/>
      <c r="B3275" s="27"/>
      <c r="C3275" s="27"/>
      <c r="D3275" s="27"/>
      <c r="E3275" s="27"/>
      <c r="F3275" s="27"/>
      <c r="G3275" s="27"/>
      <c r="H3275" s="27"/>
      <c r="I3275" s="27"/>
      <c r="J3275" s="27"/>
    </row>
    <row r="3276" spans="1:10" x14ac:dyDescent="0.25">
      <c r="A3276" s="27"/>
      <c r="B3276" s="27"/>
      <c r="C3276" s="27"/>
      <c r="D3276" s="27"/>
      <c r="E3276" s="27"/>
      <c r="F3276" s="27"/>
      <c r="G3276" s="27"/>
      <c r="H3276" s="27"/>
      <c r="I3276" s="27"/>
      <c r="J3276" s="27"/>
    </row>
    <row r="3277" spans="1:10" x14ac:dyDescent="0.25">
      <c r="A3277" s="27"/>
      <c r="B3277" s="27"/>
      <c r="C3277" s="27"/>
      <c r="D3277" s="27"/>
      <c r="E3277" s="27"/>
      <c r="F3277" s="27"/>
      <c r="G3277" s="27"/>
      <c r="H3277" s="27"/>
      <c r="I3277" s="27"/>
      <c r="J3277" s="27"/>
    </row>
    <row r="3278" spans="1:10" x14ac:dyDescent="0.25">
      <c r="A3278" s="27"/>
      <c r="B3278" s="27"/>
      <c r="C3278" s="27"/>
      <c r="D3278" s="27"/>
      <c r="E3278" s="27"/>
      <c r="F3278" s="27"/>
      <c r="G3278" s="27"/>
      <c r="H3278" s="27"/>
      <c r="I3278" s="27"/>
      <c r="J3278" s="27"/>
    </row>
    <row r="3279" spans="1:10" x14ac:dyDescent="0.25">
      <c r="A3279" s="27"/>
      <c r="B3279" s="27"/>
      <c r="C3279" s="27"/>
      <c r="D3279" s="27"/>
      <c r="E3279" s="27"/>
      <c r="F3279" s="27"/>
      <c r="G3279" s="27"/>
      <c r="H3279" s="27"/>
      <c r="I3279" s="27"/>
      <c r="J3279" s="27"/>
    </row>
    <row r="3280" spans="1:10" x14ac:dyDescent="0.25">
      <c r="A3280" s="27"/>
      <c r="B3280" s="27"/>
      <c r="C3280" s="27"/>
      <c r="D3280" s="27"/>
      <c r="E3280" s="27"/>
      <c r="F3280" s="27"/>
      <c r="G3280" s="27"/>
      <c r="H3280" s="27"/>
      <c r="I3280" s="27"/>
      <c r="J3280" s="27"/>
    </row>
    <row r="3281" spans="1:10" x14ac:dyDescent="0.25">
      <c r="A3281" s="27"/>
      <c r="B3281" s="27"/>
      <c r="C3281" s="27"/>
      <c r="D3281" s="27"/>
      <c r="E3281" s="27"/>
      <c r="F3281" s="27"/>
      <c r="G3281" s="27"/>
      <c r="H3281" s="27"/>
      <c r="I3281" s="27"/>
      <c r="J3281" s="27"/>
    </row>
    <row r="3282" spans="1:10" x14ac:dyDescent="0.25">
      <c r="A3282" s="27"/>
      <c r="B3282" s="27"/>
      <c r="C3282" s="27"/>
      <c r="D3282" s="27"/>
      <c r="E3282" s="27"/>
      <c r="F3282" s="27"/>
      <c r="G3282" s="27"/>
      <c r="H3282" s="27"/>
      <c r="I3282" s="27"/>
      <c r="J3282" s="27"/>
    </row>
    <row r="3283" spans="1:10" x14ac:dyDescent="0.25">
      <c r="A3283" s="27"/>
      <c r="B3283" s="27"/>
      <c r="C3283" s="27"/>
      <c r="D3283" s="27"/>
      <c r="E3283" s="27"/>
      <c r="F3283" s="27"/>
      <c r="G3283" s="27"/>
      <c r="H3283" s="27"/>
      <c r="I3283" s="27"/>
      <c r="J3283" s="27"/>
    </row>
    <row r="3284" spans="1:10" x14ac:dyDescent="0.25">
      <c r="A3284" s="27"/>
      <c r="B3284" s="27"/>
      <c r="C3284" s="27"/>
      <c r="D3284" s="27"/>
      <c r="E3284" s="27"/>
      <c r="F3284" s="27"/>
      <c r="G3284" s="27"/>
      <c r="H3284" s="27"/>
      <c r="I3284" s="27"/>
      <c r="J3284" s="27"/>
    </row>
    <row r="3285" spans="1:10" x14ac:dyDescent="0.25">
      <c r="A3285" s="27"/>
      <c r="B3285" s="27"/>
      <c r="C3285" s="27"/>
      <c r="D3285" s="27"/>
      <c r="E3285" s="27"/>
      <c r="F3285" s="27"/>
      <c r="G3285" s="27"/>
      <c r="H3285" s="27"/>
      <c r="I3285" s="27"/>
      <c r="J3285" s="27"/>
    </row>
    <row r="3286" spans="1:10" x14ac:dyDescent="0.25">
      <c r="A3286" s="27"/>
      <c r="B3286" s="27"/>
      <c r="C3286" s="27"/>
      <c r="D3286" s="27"/>
      <c r="E3286" s="27"/>
      <c r="F3286" s="27"/>
      <c r="G3286" s="27"/>
      <c r="H3286" s="27"/>
      <c r="I3286" s="27"/>
      <c r="J3286" s="27"/>
    </row>
    <row r="3287" spans="1:10" x14ac:dyDescent="0.25">
      <c r="A3287" s="27"/>
      <c r="B3287" s="27"/>
      <c r="C3287" s="27"/>
      <c r="D3287" s="27"/>
      <c r="E3287" s="27"/>
      <c r="F3287" s="27"/>
      <c r="G3287" s="27"/>
      <c r="H3287" s="27"/>
      <c r="I3287" s="27"/>
      <c r="J3287" s="27"/>
    </row>
    <row r="3288" spans="1:10" x14ac:dyDescent="0.25">
      <c r="A3288" s="27"/>
      <c r="B3288" s="27"/>
      <c r="C3288" s="27"/>
      <c r="D3288" s="27"/>
      <c r="E3288" s="27"/>
      <c r="F3288" s="27"/>
      <c r="G3288" s="27"/>
      <c r="H3288" s="27"/>
      <c r="I3288" s="27"/>
      <c r="J3288" s="27"/>
    </row>
    <row r="3289" spans="1:10" x14ac:dyDescent="0.25">
      <c r="A3289" s="27"/>
      <c r="B3289" s="27"/>
      <c r="C3289" s="27"/>
      <c r="D3289" s="27"/>
      <c r="E3289" s="27"/>
      <c r="F3289" s="27"/>
      <c r="G3289" s="27"/>
      <c r="H3289" s="27"/>
      <c r="I3289" s="27"/>
      <c r="J3289" s="27"/>
    </row>
    <row r="3290" spans="1:10" x14ac:dyDescent="0.25">
      <c r="A3290" s="27"/>
      <c r="B3290" s="27"/>
      <c r="C3290" s="27"/>
      <c r="D3290" s="27"/>
      <c r="E3290" s="27"/>
      <c r="F3290" s="27"/>
      <c r="G3290" s="27"/>
      <c r="H3290" s="27"/>
      <c r="I3290" s="27"/>
      <c r="J3290" s="27"/>
    </row>
    <row r="3291" spans="1:10" x14ac:dyDescent="0.25">
      <c r="A3291" s="27"/>
      <c r="B3291" s="27"/>
      <c r="C3291" s="27"/>
      <c r="D3291" s="27"/>
      <c r="E3291" s="27"/>
      <c r="F3291" s="27"/>
      <c r="G3291" s="27"/>
      <c r="H3291" s="27"/>
      <c r="I3291" s="27"/>
      <c r="J3291" s="27"/>
    </row>
    <row r="3292" spans="1:10" x14ac:dyDescent="0.25">
      <c r="A3292" s="27"/>
      <c r="B3292" s="27"/>
      <c r="C3292" s="27"/>
      <c r="D3292" s="27"/>
      <c r="E3292" s="27"/>
      <c r="F3292" s="27"/>
      <c r="G3292" s="27"/>
      <c r="H3292" s="27"/>
      <c r="I3292" s="27"/>
      <c r="J3292" s="27"/>
    </row>
    <row r="3293" spans="1:10" x14ac:dyDescent="0.25">
      <c r="A3293" s="27"/>
      <c r="B3293" s="27"/>
      <c r="C3293" s="27"/>
      <c r="D3293" s="27"/>
      <c r="E3293" s="27"/>
      <c r="F3293" s="27"/>
      <c r="G3293" s="27"/>
      <c r="H3293" s="27"/>
      <c r="I3293" s="27"/>
      <c r="J3293" s="27"/>
    </row>
    <row r="3294" spans="1:10" x14ac:dyDescent="0.25">
      <c r="A3294" s="27"/>
      <c r="B3294" s="27"/>
      <c r="C3294" s="27"/>
      <c r="D3294" s="27"/>
      <c r="E3294" s="27"/>
      <c r="F3294" s="27"/>
      <c r="G3294" s="27"/>
      <c r="H3294" s="27"/>
      <c r="I3294" s="27"/>
      <c r="J3294" s="27"/>
    </row>
    <row r="3295" spans="1:10" x14ac:dyDescent="0.25">
      <c r="A3295" s="27"/>
      <c r="B3295" s="27"/>
      <c r="C3295" s="27"/>
      <c r="D3295" s="27"/>
      <c r="E3295" s="27"/>
      <c r="F3295" s="27"/>
      <c r="G3295" s="27"/>
      <c r="H3295" s="27"/>
      <c r="I3295" s="27"/>
      <c r="J3295" s="27"/>
    </row>
    <row r="3296" spans="1:10" x14ac:dyDescent="0.25">
      <c r="A3296" s="27"/>
      <c r="B3296" s="27"/>
      <c r="C3296" s="27"/>
      <c r="D3296" s="27"/>
      <c r="E3296" s="27"/>
      <c r="F3296" s="27"/>
      <c r="G3296" s="27"/>
      <c r="H3296" s="27"/>
      <c r="I3296" s="27"/>
      <c r="J3296" s="27"/>
    </row>
    <row r="3297" spans="1:10" x14ac:dyDescent="0.25">
      <c r="A3297" s="27"/>
      <c r="B3297" s="27"/>
      <c r="C3297" s="27"/>
      <c r="D3297" s="27"/>
      <c r="E3297" s="27"/>
      <c r="F3297" s="27"/>
      <c r="G3297" s="27"/>
      <c r="H3297" s="27"/>
      <c r="I3297" s="27"/>
      <c r="J3297" s="27"/>
    </row>
    <row r="3298" spans="1:10" x14ac:dyDescent="0.25">
      <c r="A3298" s="27"/>
      <c r="B3298" s="27"/>
      <c r="C3298" s="27"/>
      <c r="D3298" s="27"/>
      <c r="E3298" s="27"/>
      <c r="F3298" s="27"/>
      <c r="G3298" s="27"/>
      <c r="H3298" s="27"/>
      <c r="I3298" s="27"/>
      <c r="J3298" s="27"/>
    </row>
    <row r="3299" spans="1:10" x14ac:dyDescent="0.25">
      <c r="A3299" s="27"/>
      <c r="B3299" s="27"/>
      <c r="C3299" s="27"/>
      <c r="D3299" s="27"/>
      <c r="E3299" s="27"/>
      <c r="F3299" s="27"/>
      <c r="G3299" s="27"/>
      <c r="H3299" s="27"/>
      <c r="I3299" s="27"/>
      <c r="J3299" s="27"/>
    </row>
    <row r="3300" spans="1:10" x14ac:dyDescent="0.25">
      <c r="A3300" s="27"/>
      <c r="B3300" s="27"/>
      <c r="C3300" s="27"/>
      <c r="D3300" s="27"/>
      <c r="E3300" s="27"/>
      <c r="F3300" s="27"/>
      <c r="G3300" s="27"/>
      <c r="H3300" s="27"/>
      <c r="I3300" s="27"/>
      <c r="J3300" s="27"/>
    </row>
    <row r="3301" spans="1:10" x14ac:dyDescent="0.25">
      <c r="A3301" s="27"/>
      <c r="B3301" s="27"/>
      <c r="C3301" s="27"/>
      <c r="D3301" s="27"/>
      <c r="E3301" s="27"/>
      <c r="F3301" s="27"/>
      <c r="G3301" s="27"/>
      <c r="H3301" s="27"/>
      <c r="I3301" s="27"/>
      <c r="J3301" s="27"/>
    </row>
    <row r="3302" spans="1:10" x14ac:dyDescent="0.25">
      <c r="A3302" s="27"/>
      <c r="B3302" s="27"/>
      <c r="C3302" s="27"/>
      <c r="D3302" s="27"/>
      <c r="E3302" s="27"/>
      <c r="F3302" s="27"/>
      <c r="G3302" s="27"/>
      <c r="H3302" s="27"/>
      <c r="I3302" s="27"/>
      <c r="J3302" s="27"/>
    </row>
    <row r="3303" spans="1:10" x14ac:dyDescent="0.25">
      <c r="A3303" s="27"/>
      <c r="B3303" s="27"/>
      <c r="C3303" s="27"/>
      <c r="D3303" s="27"/>
      <c r="E3303" s="27"/>
      <c r="F3303" s="27"/>
      <c r="G3303" s="27"/>
      <c r="H3303" s="27"/>
      <c r="I3303" s="27"/>
      <c r="J3303" s="27"/>
    </row>
    <row r="3304" spans="1:10" x14ac:dyDescent="0.25">
      <c r="A3304" s="27"/>
      <c r="B3304" s="27"/>
      <c r="C3304" s="27"/>
      <c r="D3304" s="27"/>
      <c r="E3304" s="27"/>
      <c r="F3304" s="27"/>
      <c r="G3304" s="27"/>
      <c r="H3304" s="27"/>
      <c r="I3304" s="27"/>
      <c r="J3304" s="27"/>
    </row>
    <row r="3305" spans="1:10" x14ac:dyDescent="0.25">
      <c r="A3305" s="27"/>
      <c r="B3305" s="27"/>
      <c r="C3305" s="27"/>
      <c r="D3305" s="27"/>
      <c r="E3305" s="27"/>
      <c r="F3305" s="27"/>
      <c r="G3305" s="27"/>
      <c r="H3305" s="27"/>
      <c r="I3305" s="27"/>
      <c r="J3305" s="27"/>
    </row>
    <row r="3306" spans="1:10" x14ac:dyDescent="0.25">
      <c r="A3306" s="27"/>
      <c r="B3306" s="27"/>
      <c r="C3306" s="27"/>
      <c r="D3306" s="27"/>
      <c r="E3306" s="27"/>
      <c r="F3306" s="27"/>
      <c r="G3306" s="27"/>
      <c r="H3306" s="27"/>
      <c r="I3306" s="27"/>
      <c r="J3306" s="27"/>
    </row>
    <row r="3307" spans="1:10" x14ac:dyDescent="0.25">
      <c r="A3307" s="27"/>
      <c r="B3307" s="27"/>
      <c r="C3307" s="27"/>
      <c r="D3307" s="27"/>
      <c r="E3307" s="27"/>
      <c r="F3307" s="27"/>
      <c r="G3307" s="27"/>
      <c r="H3307" s="27"/>
      <c r="I3307" s="27"/>
      <c r="J3307" s="27"/>
    </row>
    <row r="3308" spans="1:10" x14ac:dyDescent="0.25">
      <c r="A3308" s="27"/>
      <c r="B3308" s="27"/>
      <c r="C3308" s="27"/>
      <c r="D3308" s="27"/>
      <c r="E3308" s="27"/>
      <c r="F3308" s="27"/>
      <c r="G3308" s="27"/>
      <c r="H3308" s="27"/>
      <c r="I3308" s="27"/>
      <c r="J3308" s="27"/>
    </row>
    <row r="3309" spans="1:10" x14ac:dyDescent="0.25">
      <c r="A3309" s="27"/>
      <c r="B3309" s="27"/>
      <c r="C3309" s="27"/>
      <c r="D3309" s="27"/>
      <c r="E3309" s="27"/>
      <c r="F3309" s="27"/>
      <c r="G3309" s="27"/>
      <c r="H3309" s="27"/>
      <c r="I3309" s="27"/>
      <c r="J3309" s="27"/>
    </row>
    <row r="3310" spans="1:10" x14ac:dyDescent="0.25">
      <c r="A3310" s="27"/>
      <c r="B3310" s="27"/>
      <c r="C3310" s="27"/>
      <c r="D3310" s="27"/>
      <c r="E3310" s="27"/>
      <c r="F3310" s="27"/>
      <c r="G3310" s="27"/>
      <c r="H3310" s="27"/>
      <c r="I3310" s="27"/>
      <c r="J3310" s="27"/>
    </row>
    <row r="3311" spans="1:10" x14ac:dyDescent="0.25">
      <c r="A3311" s="27"/>
      <c r="B3311" s="27"/>
      <c r="C3311" s="27"/>
      <c r="D3311" s="27"/>
      <c r="E3311" s="27"/>
      <c r="F3311" s="27"/>
      <c r="G3311" s="27"/>
      <c r="H3311" s="27"/>
      <c r="I3311" s="27"/>
      <c r="J3311" s="27"/>
    </row>
    <row r="3312" spans="1:10" x14ac:dyDescent="0.25">
      <c r="A3312" s="27"/>
      <c r="B3312" s="27"/>
      <c r="C3312" s="27"/>
      <c r="D3312" s="27"/>
      <c r="E3312" s="27"/>
      <c r="F3312" s="27"/>
      <c r="G3312" s="27"/>
      <c r="H3312" s="27"/>
      <c r="I3312" s="27"/>
      <c r="J3312" s="27"/>
    </row>
    <row r="3313" spans="1:10" x14ac:dyDescent="0.25">
      <c r="A3313" s="27"/>
      <c r="B3313" s="27"/>
      <c r="C3313" s="27"/>
      <c r="D3313" s="27"/>
      <c r="E3313" s="27"/>
      <c r="F3313" s="27"/>
      <c r="G3313" s="27"/>
      <c r="H3313" s="27"/>
      <c r="I3313" s="27"/>
      <c r="J3313" s="27"/>
    </row>
    <row r="3314" spans="1:10" x14ac:dyDescent="0.25">
      <c r="A3314" s="27"/>
      <c r="B3314" s="27"/>
      <c r="C3314" s="27"/>
      <c r="D3314" s="27"/>
      <c r="E3314" s="27"/>
      <c r="F3314" s="27"/>
      <c r="G3314" s="27"/>
      <c r="H3314" s="27"/>
      <c r="I3314" s="27"/>
      <c r="J3314" s="27"/>
    </row>
    <row r="3315" spans="1:10" x14ac:dyDescent="0.25">
      <c r="A3315" s="27"/>
      <c r="B3315" s="27"/>
      <c r="C3315" s="27"/>
      <c r="D3315" s="27"/>
      <c r="E3315" s="27"/>
      <c r="F3315" s="27"/>
      <c r="G3315" s="27"/>
      <c r="H3315" s="27"/>
      <c r="I3315" s="27"/>
      <c r="J3315" s="27"/>
    </row>
    <row r="3316" spans="1:10" x14ac:dyDescent="0.25">
      <c r="A3316" s="27"/>
      <c r="B3316" s="27"/>
      <c r="C3316" s="27"/>
      <c r="D3316" s="27"/>
      <c r="E3316" s="27"/>
      <c r="F3316" s="27"/>
      <c r="G3316" s="27"/>
      <c r="H3316" s="27"/>
      <c r="I3316" s="27"/>
      <c r="J3316" s="27"/>
    </row>
    <row r="3317" spans="1:10" x14ac:dyDescent="0.25">
      <c r="A3317" s="27"/>
      <c r="B3317" s="27"/>
      <c r="C3317" s="27"/>
      <c r="D3317" s="27"/>
      <c r="E3317" s="27"/>
      <c r="F3317" s="27"/>
      <c r="G3317" s="27"/>
      <c r="H3317" s="27"/>
      <c r="I3317" s="27"/>
      <c r="J3317" s="27"/>
    </row>
    <row r="3318" spans="1:10" x14ac:dyDescent="0.25">
      <c r="A3318" s="27"/>
      <c r="B3318" s="27"/>
      <c r="C3318" s="27"/>
      <c r="D3318" s="27"/>
      <c r="E3318" s="27"/>
      <c r="F3318" s="27"/>
      <c r="G3318" s="27"/>
      <c r="H3318" s="27"/>
      <c r="I3318" s="27"/>
      <c r="J3318" s="27"/>
    </row>
    <row r="3319" spans="1:10" x14ac:dyDescent="0.25">
      <c r="A3319" s="27"/>
      <c r="B3319" s="27"/>
      <c r="C3319" s="27"/>
      <c r="D3319" s="27"/>
      <c r="E3319" s="27"/>
      <c r="F3319" s="27"/>
      <c r="G3319" s="27"/>
      <c r="H3319" s="27"/>
      <c r="I3319" s="27"/>
      <c r="J3319" s="27"/>
    </row>
    <row r="3320" spans="1:10" x14ac:dyDescent="0.25">
      <c r="A3320" s="27"/>
      <c r="B3320" s="27"/>
      <c r="C3320" s="27"/>
      <c r="D3320" s="27"/>
      <c r="E3320" s="27"/>
      <c r="F3320" s="27"/>
      <c r="G3320" s="27"/>
      <c r="H3320" s="27"/>
      <c r="I3320" s="27"/>
      <c r="J3320" s="27"/>
    </row>
    <row r="3321" spans="1:10" x14ac:dyDescent="0.25">
      <c r="A3321" s="27"/>
      <c r="B3321" s="27"/>
      <c r="C3321" s="27"/>
      <c r="D3321" s="27"/>
      <c r="E3321" s="27"/>
      <c r="F3321" s="27"/>
      <c r="G3321" s="27"/>
      <c r="H3321" s="27"/>
      <c r="I3321" s="27"/>
      <c r="J3321" s="27"/>
    </row>
    <row r="3322" spans="1:10" x14ac:dyDescent="0.25">
      <c r="A3322" s="27"/>
      <c r="B3322" s="27"/>
      <c r="C3322" s="27"/>
      <c r="D3322" s="27"/>
      <c r="E3322" s="27"/>
      <c r="F3322" s="27"/>
      <c r="G3322" s="27"/>
      <c r="H3322" s="27"/>
      <c r="I3322" s="27"/>
      <c r="J3322" s="27"/>
    </row>
    <row r="3323" spans="1:10" x14ac:dyDescent="0.25">
      <c r="A3323" s="27"/>
      <c r="B3323" s="27"/>
      <c r="C3323" s="27"/>
      <c r="D3323" s="27"/>
      <c r="E3323" s="27"/>
      <c r="F3323" s="27"/>
      <c r="G3323" s="27"/>
      <c r="H3323" s="27"/>
      <c r="I3323" s="27"/>
      <c r="J3323" s="27"/>
    </row>
    <row r="3324" spans="1:10" x14ac:dyDescent="0.25">
      <c r="A3324" s="27"/>
      <c r="B3324" s="27"/>
      <c r="C3324" s="27"/>
      <c r="D3324" s="27"/>
      <c r="E3324" s="27"/>
      <c r="F3324" s="27"/>
      <c r="G3324" s="27"/>
      <c r="H3324" s="27"/>
      <c r="I3324" s="27"/>
      <c r="J3324" s="27"/>
    </row>
    <row r="3325" spans="1:10" x14ac:dyDescent="0.25">
      <c r="A3325" s="27"/>
      <c r="B3325" s="27"/>
      <c r="C3325" s="27"/>
      <c r="D3325" s="27"/>
      <c r="E3325" s="27"/>
      <c r="F3325" s="27"/>
      <c r="G3325" s="27"/>
      <c r="H3325" s="27"/>
      <c r="I3325" s="27"/>
      <c r="J3325" s="27"/>
    </row>
    <row r="3326" spans="1:10" x14ac:dyDescent="0.25">
      <c r="A3326" s="27"/>
      <c r="B3326" s="27"/>
      <c r="C3326" s="27"/>
      <c r="D3326" s="27"/>
      <c r="E3326" s="27"/>
      <c r="F3326" s="27"/>
      <c r="G3326" s="27"/>
      <c r="H3326" s="27"/>
      <c r="I3326" s="27"/>
      <c r="J3326" s="27"/>
    </row>
    <row r="3327" spans="1:10" x14ac:dyDescent="0.25">
      <c r="A3327" s="27"/>
      <c r="B3327" s="27"/>
      <c r="C3327" s="27"/>
      <c r="D3327" s="27"/>
      <c r="E3327" s="27"/>
      <c r="F3327" s="27"/>
      <c r="G3327" s="27"/>
      <c r="H3327" s="27"/>
      <c r="I3327" s="27"/>
      <c r="J3327" s="27"/>
    </row>
    <row r="3328" spans="1:10" x14ac:dyDescent="0.25">
      <c r="A3328" s="27"/>
      <c r="B3328" s="27"/>
      <c r="C3328" s="27"/>
      <c r="D3328" s="27"/>
      <c r="E3328" s="27"/>
      <c r="F3328" s="27"/>
      <c r="G3328" s="27"/>
      <c r="H3328" s="27"/>
      <c r="I3328" s="27"/>
      <c r="J3328" s="27"/>
    </row>
    <row r="3329" spans="1:10" x14ac:dyDescent="0.25">
      <c r="A3329" s="27"/>
      <c r="B3329" s="27"/>
      <c r="C3329" s="27"/>
      <c r="D3329" s="27"/>
      <c r="E3329" s="27"/>
      <c r="F3329" s="27"/>
      <c r="G3329" s="27"/>
      <c r="H3329" s="27"/>
      <c r="I3329" s="27"/>
      <c r="J3329" s="27"/>
    </row>
    <row r="3330" spans="1:10" x14ac:dyDescent="0.25">
      <c r="A3330" s="27"/>
      <c r="B3330" s="27"/>
      <c r="C3330" s="27"/>
      <c r="D3330" s="27"/>
      <c r="E3330" s="27"/>
      <c r="F3330" s="27"/>
      <c r="G3330" s="27"/>
      <c r="H3330" s="27"/>
      <c r="I3330" s="27"/>
      <c r="J3330" s="27"/>
    </row>
    <row r="3331" spans="1:10" x14ac:dyDescent="0.25">
      <c r="A3331" s="27"/>
      <c r="B3331" s="27"/>
      <c r="C3331" s="27"/>
      <c r="D3331" s="27"/>
      <c r="E3331" s="27"/>
      <c r="F3331" s="27"/>
      <c r="G3331" s="27"/>
      <c r="H3331" s="27"/>
      <c r="I3331" s="27"/>
      <c r="J3331" s="27"/>
    </row>
    <row r="3332" spans="1:10" x14ac:dyDescent="0.25">
      <c r="A3332" s="27"/>
      <c r="B3332" s="27"/>
      <c r="C3332" s="27"/>
      <c r="D3332" s="27"/>
      <c r="E3332" s="27"/>
      <c r="F3332" s="27"/>
      <c r="G3332" s="27"/>
      <c r="H3332" s="27"/>
      <c r="I3332" s="27"/>
      <c r="J3332" s="27"/>
    </row>
    <row r="3333" spans="1:10" x14ac:dyDescent="0.25">
      <c r="A3333" s="27"/>
      <c r="B3333" s="27"/>
      <c r="C3333" s="27"/>
      <c r="D3333" s="27"/>
      <c r="E3333" s="27"/>
      <c r="F3333" s="27"/>
      <c r="G3333" s="27"/>
      <c r="H3333" s="27"/>
      <c r="I3333" s="27"/>
      <c r="J3333" s="27"/>
    </row>
    <row r="3334" spans="1:10" x14ac:dyDescent="0.25">
      <c r="A3334" s="27"/>
      <c r="B3334" s="27"/>
      <c r="C3334" s="27"/>
      <c r="D3334" s="27"/>
      <c r="E3334" s="27"/>
      <c r="F3334" s="27"/>
      <c r="G3334" s="27"/>
      <c r="H3334" s="27"/>
      <c r="I3334" s="27"/>
      <c r="J3334" s="27"/>
    </row>
    <row r="3335" spans="1:10" x14ac:dyDescent="0.25">
      <c r="A3335" s="27"/>
      <c r="B3335" s="27"/>
      <c r="C3335" s="27"/>
      <c r="D3335" s="27"/>
      <c r="E3335" s="27"/>
      <c r="F3335" s="27"/>
      <c r="G3335" s="27"/>
      <c r="H3335" s="27"/>
      <c r="I3335" s="27"/>
      <c r="J3335" s="27"/>
    </row>
    <row r="3336" spans="1:10" x14ac:dyDescent="0.25">
      <c r="A3336" s="27"/>
      <c r="B3336" s="27"/>
      <c r="C3336" s="27"/>
      <c r="D3336" s="27"/>
      <c r="E3336" s="27"/>
      <c r="F3336" s="27"/>
      <c r="G3336" s="27"/>
      <c r="H3336" s="27"/>
      <c r="I3336" s="27"/>
      <c r="J3336" s="27"/>
    </row>
    <row r="3337" spans="1:10" x14ac:dyDescent="0.25">
      <c r="A3337" s="27"/>
      <c r="B3337" s="27"/>
      <c r="C3337" s="27"/>
      <c r="D3337" s="27"/>
      <c r="E3337" s="27"/>
      <c r="F3337" s="27"/>
      <c r="G3337" s="27"/>
      <c r="H3337" s="27"/>
      <c r="I3337" s="27"/>
      <c r="J3337" s="27"/>
    </row>
    <row r="3338" spans="1:10" x14ac:dyDescent="0.25">
      <c r="A3338" s="27"/>
      <c r="B3338" s="27"/>
      <c r="C3338" s="27"/>
      <c r="D3338" s="27"/>
      <c r="E3338" s="27"/>
      <c r="F3338" s="27"/>
      <c r="G3338" s="27"/>
      <c r="H3338" s="27"/>
      <c r="I3338" s="27"/>
      <c r="J3338" s="27"/>
    </row>
    <row r="3339" spans="1:10" x14ac:dyDescent="0.25">
      <c r="A3339" s="27"/>
      <c r="B3339" s="27"/>
      <c r="C3339" s="27"/>
      <c r="D3339" s="27"/>
      <c r="E3339" s="27"/>
      <c r="F3339" s="27"/>
      <c r="G3339" s="27"/>
      <c r="H3339" s="27"/>
      <c r="I3339" s="27"/>
      <c r="J3339" s="27"/>
    </row>
    <row r="3340" spans="1:10" x14ac:dyDescent="0.25">
      <c r="A3340" s="27"/>
      <c r="B3340" s="27"/>
      <c r="C3340" s="27"/>
      <c r="D3340" s="27"/>
      <c r="E3340" s="27"/>
      <c r="F3340" s="27"/>
      <c r="G3340" s="27"/>
      <c r="H3340" s="27"/>
      <c r="I3340" s="27"/>
      <c r="J3340" s="27"/>
    </row>
    <row r="3341" spans="1:10" x14ac:dyDescent="0.25">
      <c r="A3341" s="27"/>
      <c r="B3341" s="27"/>
      <c r="C3341" s="27"/>
      <c r="D3341" s="27"/>
      <c r="E3341" s="27"/>
      <c r="F3341" s="27"/>
      <c r="G3341" s="27"/>
      <c r="H3341" s="27"/>
      <c r="I3341" s="27"/>
      <c r="J3341" s="27"/>
    </row>
    <row r="3342" spans="1:10" x14ac:dyDescent="0.25">
      <c r="A3342" s="27"/>
      <c r="B3342" s="27"/>
      <c r="C3342" s="27"/>
      <c r="D3342" s="27"/>
      <c r="E3342" s="27"/>
      <c r="F3342" s="27"/>
      <c r="G3342" s="27"/>
      <c r="H3342" s="27"/>
      <c r="I3342" s="27"/>
      <c r="J3342" s="27"/>
    </row>
    <row r="3343" spans="1:10" x14ac:dyDescent="0.25">
      <c r="A3343" s="27"/>
      <c r="B3343" s="27"/>
      <c r="C3343" s="27"/>
      <c r="D3343" s="27"/>
      <c r="E3343" s="27"/>
      <c r="F3343" s="27"/>
      <c r="G3343" s="27"/>
      <c r="H3343" s="27"/>
      <c r="I3343" s="27"/>
      <c r="J3343" s="27"/>
    </row>
    <row r="3344" spans="1:10" x14ac:dyDescent="0.25">
      <c r="A3344" s="27"/>
      <c r="B3344" s="27"/>
      <c r="C3344" s="27"/>
      <c r="D3344" s="27"/>
      <c r="E3344" s="27"/>
      <c r="F3344" s="27"/>
      <c r="G3344" s="27"/>
      <c r="H3344" s="27"/>
      <c r="I3344" s="27"/>
      <c r="J3344" s="27"/>
    </row>
    <row r="3345" spans="1:10" x14ac:dyDescent="0.25">
      <c r="A3345" s="27"/>
      <c r="B3345" s="27"/>
      <c r="C3345" s="27"/>
      <c r="D3345" s="27"/>
      <c r="E3345" s="27"/>
      <c r="F3345" s="27"/>
      <c r="G3345" s="27"/>
      <c r="H3345" s="27"/>
      <c r="I3345" s="27"/>
      <c r="J3345" s="27"/>
    </row>
    <row r="3346" spans="1:10" x14ac:dyDescent="0.25">
      <c r="A3346" s="27"/>
      <c r="B3346" s="27"/>
      <c r="C3346" s="27"/>
      <c r="D3346" s="27"/>
      <c r="E3346" s="27"/>
      <c r="F3346" s="27"/>
      <c r="G3346" s="27"/>
      <c r="H3346" s="27"/>
      <c r="I3346" s="27"/>
      <c r="J3346" s="27"/>
    </row>
    <row r="3347" spans="1:10" x14ac:dyDescent="0.25">
      <c r="A3347" s="27"/>
      <c r="B3347" s="27"/>
      <c r="C3347" s="27"/>
      <c r="D3347" s="27"/>
      <c r="E3347" s="27"/>
      <c r="F3347" s="27"/>
      <c r="G3347" s="27"/>
      <c r="H3347" s="27"/>
      <c r="I3347" s="27"/>
      <c r="J3347" s="27"/>
    </row>
    <row r="3348" spans="1:10" x14ac:dyDescent="0.25">
      <c r="A3348" s="27"/>
      <c r="B3348" s="27"/>
      <c r="C3348" s="27"/>
      <c r="D3348" s="27"/>
      <c r="E3348" s="27"/>
      <c r="F3348" s="27"/>
      <c r="G3348" s="27"/>
      <c r="H3348" s="27"/>
      <c r="I3348" s="27"/>
      <c r="J3348" s="27"/>
    </row>
    <row r="3349" spans="1:10" x14ac:dyDescent="0.25">
      <c r="A3349" s="27"/>
      <c r="B3349" s="27"/>
      <c r="C3349" s="27"/>
      <c r="D3349" s="27"/>
      <c r="E3349" s="27"/>
      <c r="F3349" s="27"/>
      <c r="G3349" s="27"/>
      <c r="H3349" s="27"/>
      <c r="I3349" s="27"/>
      <c r="J3349" s="27"/>
    </row>
    <row r="3350" spans="1:10" x14ac:dyDescent="0.25">
      <c r="A3350" s="27"/>
      <c r="B3350" s="27"/>
      <c r="C3350" s="27"/>
      <c r="D3350" s="27"/>
      <c r="E3350" s="27"/>
      <c r="F3350" s="27"/>
      <c r="G3350" s="27"/>
      <c r="H3350" s="27"/>
      <c r="I3350" s="27"/>
      <c r="J3350" s="27"/>
    </row>
    <row r="3351" spans="1:10" x14ac:dyDescent="0.25">
      <c r="A3351" s="27"/>
      <c r="B3351" s="27"/>
      <c r="C3351" s="27"/>
      <c r="D3351" s="27"/>
      <c r="E3351" s="27"/>
      <c r="F3351" s="27"/>
      <c r="G3351" s="27"/>
      <c r="H3351" s="27"/>
      <c r="I3351" s="27"/>
      <c r="J3351" s="27"/>
    </row>
    <row r="3352" spans="1:10" x14ac:dyDescent="0.25">
      <c r="A3352" s="27"/>
      <c r="B3352" s="27"/>
      <c r="C3352" s="27"/>
      <c r="D3352" s="27"/>
      <c r="E3352" s="27"/>
      <c r="F3352" s="27"/>
      <c r="G3352" s="27"/>
      <c r="H3352" s="27"/>
      <c r="I3352" s="27"/>
      <c r="J3352" s="27"/>
    </row>
    <row r="3353" spans="1:10" x14ac:dyDescent="0.25">
      <c r="A3353" s="27"/>
      <c r="B3353" s="27"/>
      <c r="C3353" s="27"/>
      <c r="D3353" s="27"/>
      <c r="E3353" s="27"/>
      <c r="F3353" s="27"/>
      <c r="G3353" s="27"/>
      <c r="H3353" s="27"/>
      <c r="I3353" s="27"/>
      <c r="J3353" s="27"/>
    </row>
    <row r="3354" spans="1:10" x14ac:dyDescent="0.25">
      <c r="A3354" s="27"/>
      <c r="B3354" s="27"/>
      <c r="C3354" s="27"/>
      <c r="D3354" s="27"/>
      <c r="E3354" s="27"/>
      <c r="F3354" s="27"/>
      <c r="G3354" s="27"/>
      <c r="H3354" s="27"/>
      <c r="I3354" s="27"/>
      <c r="J3354" s="27"/>
    </row>
    <row r="3355" spans="1:10" x14ac:dyDescent="0.25">
      <c r="A3355" s="27"/>
      <c r="B3355" s="27"/>
      <c r="C3355" s="27"/>
      <c r="D3355" s="27"/>
      <c r="E3355" s="27"/>
      <c r="F3355" s="27"/>
      <c r="G3355" s="27"/>
      <c r="H3355" s="27"/>
      <c r="I3355" s="27"/>
      <c r="J3355" s="27"/>
    </row>
    <row r="3356" spans="1:10" x14ac:dyDescent="0.25">
      <c r="A3356" s="27"/>
      <c r="B3356" s="27"/>
      <c r="C3356" s="27"/>
      <c r="D3356" s="27"/>
      <c r="E3356" s="27"/>
      <c r="F3356" s="27"/>
      <c r="G3356" s="27"/>
      <c r="H3356" s="27"/>
      <c r="I3356" s="27"/>
      <c r="J3356" s="27"/>
    </row>
    <row r="3357" spans="1:10" x14ac:dyDescent="0.25">
      <c r="A3357" s="27"/>
      <c r="B3357" s="27"/>
      <c r="C3357" s="27"/>
      <c r="D3357" s="27"/>
      <c r="E3357" s="27"/>
      <c r="F3357" s="27"/>
      <c r="G3357" s="27"/>
      <c r="H3357" s="27"/>
      <c r="I3357" s="27"/>
      <c r="J3357" s="27"/>
    </row>
    <row r="3358" spans="1:10" x14ac:dyDescent="0.25">
      <c r="A3358" s="27"/>
      <c r="B3358" s="27"/>
      <c r="C3358" s="27"/>
      <c r="D3358" s="27"/>
      <c r="E3358" s="27"/>
      <c r="F3358" s="27"/>
      <c r="G3358" s="27"/>
      <c r="H3358" s="27"/>
      <c r="I3358" s="27"/>
      <c r="J3358" s="27"/>
    </row>
    <row r="3359" spans="1:10" x14ac:dyDescent="0.25">
      <c r="A3359" s="27"/>
      <c r="B3359" s="27"/>
      <c r="C3359" s="27"/>
      <c r="D3359" s="27"/>
      <c r="E3359" s="27"/>
      <c r="F3359" s="27"/>
      <c r="G3359" s="27"/>
      <c r="H3359" s="27"/>
      <c r="I3359" s="27"/>
      <c r="J3359" s="27"/>
    </row>
    <row r="3360" spans="1:10" x14ac:dyDescent="0.25">
      <c r="A3360" s="27"/>
      <c r="B3360" s="27"/>
      <c r="C3360" s="27"/>
      <c r="D3360" s="27"/>
      <c r="E3360" s="27"/>
      <c r="F3360" s="27"/>
      <c r="G3360" s="27"/>
      <c r="H3360" s="27"/>
      <c r="I3360" s="27"/>
      <c r="J3360" s="27"/>
    </row>
    <row r="3361" spans="1:10" x14ac:dyDescent="0.25">
      <c r="A3361" s="27"/>
      <c r="B3361" s="27"/>
      <c r="C3361" s="27"/>
      <c r="D3361" s="27"/>
      <c r="E3361" s="27"/>
      <c r="F3361" s="27"/>
      <c r="G3361" s="27"/>
      <c r="H3361" s="27"/>
      <c r="I3361" s="27"/>
      <c r="J3361" s="27"/>
    </row>
    <row r="3362" spans="1:10" x14ac:dyDescent="0.25">
      <c r="A3362" s="27"/>
      <c r="B3362" s="27"/>
      <c r="C3362" s="27"/>
      <c r="D3362" s="27"/>
      <c r="E3362" s="27"/>
      <c r="F3362" s="27"/>
      <c r="G3362" s="27"/>
      <c r="H3362" s="27"/>
      <c r="I3362" s="27"/>
      <c r="J3362" s="27"/>
    </row>
    <row r="3363" spans="1:10" x14ac:dyDescent="0.25">
      <c r="A3363" s="27"/>
      <c r="B3363" s="27"/>
      <c r="C3363" s="27"/>
      <c r="D3363" s="27"/>
      <c r="E3363" s="27"/>
      <c r="F3363" s="27"/>
      <c r="G3363" s="27"/>
      <c r="H3363" s="27"/>
      <c r="I3363" s="27"/>
      <c r="J3363" s="27"/>
    </row>
    <row r="3364" spans="1:10" x14ac:dyDescent="0.25">
      <c r="A3364" s="27"/>
      <c r="B3364" s="27"/>
      <c r="C3364" s="27"/>
      <c r="D3364" s="27"/>
      <c r="E3364" s="27"/>
      <c r="F3364" s="27"/>
      <c r="G3364" s="27"/>
      <c r="H3364" s="27"/>
      <c r="I3364" s="27"/>
      <c r="J3364" s="27"/>
    </row>
    <row r="3365" spans="1:10" x14ac:dyDescent="0.25">
      <c r="A3365" s="27"/>
      <c r="B3365" s="27"/>
      <c r="C3365" s="27"/>
      <c r="D3365" s="27"/>
      <c r="E3365" s="27"/>
      <c r="F3365" s="27"/>
      <c r="G3365" s="27"/>
      <c r="H3365" s="27"/>
      <c r="I3365" s="27"/>
      <c r="J3365" s="27"/>
    </row>
    <row r="3366" spans="1:10" x14ac:dyDescent="0.25">
      <c r="A3366" s="27"/>
      <c r="B3366" s="27"/>
      <c r="C3366" s="27"/>
      <c r="D3366" s="27"/>
      <c r="E3366" s="27"/>
      <c r="F3366" s="27"/>
      <c r="G3366" s="27"/>
      <c r="H3366" s="27"/>
      <c r="I3366" s="27"/>
      <c r="J3366" s="27"/>
    </row>
    <row r="3367" spans="1:10" x14ac:dyDescent="0.25">
      <c r="A3367" s="27"/>
      <c r="B3367" s="27"/>
      <c r="C3367" s="27"/>
      <c r="D3367" s="27"/>
      <c r="E3367" s="27"/>
      <c r="F3367" s="27"/>
      <c r="G3367" s="27"/>
      <c r="H3367" s="27"/>
      <c r="I3367" s="27"/>
      <c r="J3367" s="27"/>
    </row>
    <row r="3368" spans="1:10" x14ac:dyDescent="0.25">
      <c r="A3368" s="27"/>
      <c r="B3368" s="27"/>
      <c r="C3368" s="27"/>
      <c r="D3368" s="27"/>
      <c r="E3368" s="27"/>
      <c r="F3368" s="27"/>
      <c r="G3368" s="27"/>
      <c r="H3368" s="27"/>
      <c r="I3368" s="27"/>
      <c r="J3368" s="27"/>
    </row>
    <row r="3369" spans="1:10" x14ac:dyDescent="0.25">
      <c r="A3369" s="27"/>
      <c r="B3369" s="27"/>
      <c r="C3369" s="27"/>
      <c r="D3369" s="27"/>
      <c r="E3369" s="27"/>
      <c r="F3369" s="27"/>
      <c r="G3369" s="27"/>
      <c r="H3369" s="27"/>
      <c r="I3369" s="27"/>
      <c r="J3369" s="27"/>
    </row>
    <row r="3370" spans="1:10" x14ac:dyDescent="0.25">
      <c r="A3370" s="27"/>
      <c r="B3370" s="27"/>
      <c r="C3370" s="27"/>
      <c r="D3370" s="27"/>
      <c r="E3370" s="27"/>
      <c r="F3370" s="27"/>
      <c r="G3370" s="27"/>
      <c r="H3370" s="27"/>
      <c r="I3370" s="27"/>
      <c r="J3370" s="27"/>
    </row>
    <row r="3371" spans="1:10" x14ac:dyDescent="0.25">
      <c r="A3371" s="27"/>
      <c r="B3371" s="27"/>
      <c r="C3371" s="27"/>
      <c r="D3371" s="27"/>
      <c r="E3371" s="27"/>
      <c r="F3371" s="27"/>
      <c r="G3371" s="27"/>
      <c r="H3371" s="27"/>
      <c r="I3371" s="27"/>
      <c r="J3371" s="27"/>
    </row>
    <row r="3372" spans="1:10" x14ac:dyDescent="0.25">
      <c r="A3372" s="27"/>
      <c r="B3372" s="27"/>
      <c r="C3372" s="27"/>
      <c r="D3372" s="27"/>
      <c r="E3372" s="27"/>
      <c r="F3372" s="27"/>
      <c r="G3372" s="27"/>
      <c r="H3372" s="27"/>
      <c r="I3372" s="27"/>
      <c r="J3372" s="27"/>
    </row>
    <row r="3373" spans="1:10" x14ac:dyDescent="0.25">
      <c r="A3373" s="27"/>
      <c r="B3373" s="27"/>
      <c r="C3373" s="27"/>
      <c r="D3373" s="27"/>
      <c r="E3373" s="27"/>
      <c r="F3373" s="27"/>
      <c r="G3373" s="27"/>
      <c r="H3373" s="27"/>
      <c r="I3373" s="27"/>
      <c r="J3373" s="27"/>
    </row>
    <row r="3374" spans="1:10" x14ac:dyDescent="0.25">
      <c r="A3374" s="27"/>
      <c r="B3374" s="27"/>
      <c r="C3374" s="27"/>
      <c r="D3374" s="27"/>
      <c r="E3374" s="27"/>
      <c r="F3374" s="27"/>
      <c r="G3374" s="27"/>
      <c r="H3374" s="27"/>
      <c r="I3374" s="27"/>
      <c r="J3374" s="27"/>
    </row>
    <row r="3375" spans="1:10" x14ac:dyDescent="0.25">
      <c r="A3375" s="27"/>
      <c r="B3375" s="27"/>
      <c r="C3375" s="27"/>
      <c r="D3375" s="27"/>
      <c r="E3375" s="27"/>
      <c r="F3375" s="27"/>
      <c r="G3375" s="27"/>
      <c r="H3375" s="27"/>
      <c r="I3375" s="27"/>
      <c r="J3375" s="27"/>
    </row>
    <row r="3376" spans="1:10" x14ac:dyDescent="0.25">
      <c r="A3376" s="27"/>
      <c r="B3376" s="27"/>
      <c r="C3376" s="27"/>
      <c r="D3376" s="27"/>
      <c r="E3376" s="27"/>
      <c r="F3376" s="27"/>
      <c r="G3376" s="27"/>
      <c r="H3376" s="27"/>
      <c r="I3376" s="27"/>
      <c r="J3376" s="27"/>
    </row>
    <row r="3377" spans="1:10" x14ac:dyDescent="0.25">
      <c r="A3377" s="27"/>
      <c r="B3377" s="27"/>
      <c r="C3377" s="27"/>
      <c r="D3377" s="27"/>
      <c r="E3377" s="27"/>
      <c r="F3377" s="27"/>
      <c r="G3377" s="27"/>
      <c r="H3377" s="27"/>
      <c r="I3377" s="27"/>
      <c r="J3377" s="27"/>
    </row>
    <row r="3378" spans="1:10" x14ac:dyDescent="0.25">
      <c r="A3378" s="27"/>
      <c r="B3378" s="27"/>
      <c r="C3378" s="27"/>
      <c r="D3378" s="27"/>
      <c r="E3378" s="27"/>
      <c r="F3378" s="27"/>
      <c r="G3378" s="27"/>
      <c r="H3378" s="27"/>
      <c r="I3378" s="27"/>
      <c r="J3378" s="27"/>
    </row>
    <row r="3379" spans="1:10" x14ac:dyDescent="0.25">
      <c r="A3379" s="27"/>
      <c r="B3379" s="27"/>
      <c r="C3379" s="27"/>
      <c r="D3379" s="27"/>
      <c r="E3379" s="27"/>
      <c r="F3379" s="27"/>
      <c r="G3379" s="27"/>
      <c r="H3379" s="27"/>
      <c r="I3379" s="27"/>
      <c r="J3379" s="27"/>
    </row>
    <row r="3380" spans="1:10" x14ac:dyDescent="0.25">
      <c r="A3380" s="27"/>
      <c r="B3380" s="27"/>
      <c r="C3380" s="27"/>
      <c r="D3380" s="27"/>
      <c r="E3380" s="27"/>
      <c r="F3380" s="27"/>
      <c r="G3380" s="27"/>
      <c r="H3380" s="27"/>
      <c r="I3380" s="27"/>
      <c r="J3380" s="27"/>
    </row>
    <row r="3381" spans="1:10" x14ac:dyDescent="0.25">
      <c r="A3381" s="27"/>
      <c r="B3381" s="27"/>
      <c r="C3381" s="27"/>
      <c r="D3381" s="27"/>
      <c r="E3381" s="27"/>
      <c r="F3381" s="27"/>
      <c r="G3381" s="27"/>
      <c r="H3381" s="27"/>
      <c r="I3381" s="27"/>
      <c r="J3381" s="27"/>
    </row>
    <row r="3382" spans="1:10" x14ac:dyDescent="0.25">
      <c r="A3382" s="27"/>
      <c r="B3382" s="27"/>
      <c r="C3382" s="27"/>
      <c r="D3382" s="27"/>
      <c r="E3382" s="27"/>
      <c r="F3382" s="27"/>
      <c r="G3382" s="27"/>
      <c r="H3382" s="27"/>
      <c r="I3382" s="27"/>
      <c r="J3382" s="27"/>
    </row>
    <row r="3383" spans="1:10" x14ac:dyDescent="0.25">
      <c r="A3383" s="27"/>
      <c r="B3383" s="27"/>
      <c r="C3383" s="27"/>
      <c r="D3383" s="27"/>
      <c r="E3383" s="27"/>
      <c r="F3383" s="27"/>
      <c r="G3383" s="27"/>
      <c r="H3383" s="27"/>
      <c r="I3383" s="27"/>
      <c r="J3383" s="27"/>
    </row>
    <row r="3384" spans="1:10" x14ac:dyDescent="0.25">
      <c r="A3384" s="27"/>
      <c r="B3384" s="27"/>
      <c r="C3384" s="27"/>
      <c r="D3384" s="27"/>
      <c r="E3384" s="27"/>
      <c r="F3384" s="27"/>
      <c r="G3384" s="27"/>
      <c r="H3384" s="27"/>
      <c r="I3384" s="27"/>
      <c r="J3384" s="27"/>
    </row>
    <row r="3385" spans="1:10" x14ac:dyDescent="0.25">
      <c r="A3385" s="27"/>
      <c r="B3385" s="27"/>
      <c r="C3385" s="27"/>
      <c r="D3385" s="27"/>
      <c r="E3385" s="27"/>
      <c r="F3385" s="27"/>
      <c r="G3385" s="27"/>
      <c r="H3385" s="27"/>
      <c r="I3385" s="27"/>
      <c r="J3385" s="27"/>
    </row>
    <row r="3386" spans="1:10" x14ac:dyDescent="0.25">
      <c r="A3386" s="27"/>
      <c r="B3386" s="27"/>
      <c r="C3386" s="27"/>
      <c r="D3386" s="27"/>
      <c r="E3386" s="27"/>
      <c r="F3386" s="27"/>
      <c r="G3386" s="27"/>
      <c r="H3386" s="27"/>
      <c r="I3386" s="27"/>
      <c r="J3386" s="27"/>
    </row>
    <row r="3387" spans="1:10" x14ac:dyDescent="0.25">
      <c r="A3387" s="27"/>
      <c r="B3387" s="27"/>
      <c r="C3387" s="27"/>
      <c r="D3387" s="27"/>
      <c r="E3387" s="27"/>
      <c r="F3387" s="27"/>
      <c r="G3387" s="27"/>
      <c r="H3387" s="27"/>
      <c r="I3387" s="27"/>
      <c r="J3387" s="27"/>
    </row>
    <row r="3388" spans="1:10" x14ac:dyDescent="0.25">
      <c r="A3388" s="27"/>
      <c r="B3388" s="27"/>
      <c r="C3388" s="27"/>
      <c r="D3388" s="27"/>
      <c r="E3388" s="27"/>
      <c r="F3388" s="27"/>
      <c r="G3388" s="27"/>
      <c r="H3388" s="27"/>
      <c r="I3388" s="27"/>
      <c r="J3388" s="27"/>
    </row>
    <row r="3389" spans="1:10" x14ac:dyDescent="0.25">
      <c r="A3389" s="27"/>
      <c r="B3389" s="27"/>
      <c r="C3389" s="27"/>
      <c r="D3389" s="27"/>
      <c r="E3389" s="27"/>
      <c r="F3389" s="27"/>
      <c r="G3389" s="27"/>
      <c r="H3389" s="27"/>
      <c r="I3389" s="27"/>
      <c r="J3389" s="27"/>
    </row>
    <row r="3390" spans="1:10" x14ac:dyDescent="0.25">
      <c r="A3390" s="27"/>
      <c r="B3390" s="27"/>
      <c r="C3390" s="27"/>
      <c r="D3390" s="27"/>
      <c r="E3390" s="27"/>
      <c r="F3390" s="27"/>
      <c r="G3390" s="27"/>
      <c r="H3390" s="27"/>
      <c r="I3390" s="27"/>
      <c r="J3390" s="27"/>
    </row>
    <row r="3391" spans="1:10" x14ac:dyDescent="0.25">
      <c r="A3391" s="27"/>
      <c r="B3391" s="27"/>
      <c r="C3391" s="27"/>
      <c r="D3391" s="27"/>
      <c r="E3391" s="27"/>
      <c r="F3391" s="27"/>
      <c r="G3391" s="27"/>
      <c r="H3391" s="27"/>
      <c r="I3391" s="27"/>
      <c r="J3391" s="27"/>
    </row>
    <row r="3392" spans="1:10" x14ac:dyDescent="0.25">
      <c r="A3392" s="27"/>
      <c r="B3392" s="27"/>
      <c r="C3392" s="27"/>
      <c r="D3392" s="27"/>
      <c r="E3392" s="27"/>
      <c r="F3392" s="27"/>
      <c r="G3392" s="27"/>
      <c r="H3392" s="27"/>
      <c r="I3392" s="27"/>
      <c r="J3392" s="27"/>
    </row>
    <row r="3393" spans="1:10" x14ac:dyDescent="0.25">
      <c r="A3393" s="27"/>
      <c r="B3393" s="27"/>
      <c r="C3393" s="27"/>
      <c r="D3393" s="27"/>
      <c r="E3393" s="27"/>
      <c r="F3393" s="27"/>
      <c r="G3393" s="27"/>
      <c r="H3393" s="27"/>
      <c r="I3393" s="27"/>
      <c r="J3393" s="27"/>
    </row>
    <row r="3394" spans="1:10" x14ac:dyDescent="0.25">
      <c r="A3394" s="27"/>
      <c r="B3394" s="27"/>
      <c r="C3394" s="27"/>
      <c r="D3394" s="27"/>
      <c r="E3394" s="27"/>
      <c r="F3394" s="27"/>
      <c r="G3394" s="27"/>
      <c r="H3394" s="27"/>
      <c r="I3394" s="27"/>
      <c r="J3394" s="27"/>
    </row>
    <row r="3395" spans="1:10" x14ac:dyDescent="0.25">
      <c r="A3395" s="27"/>
      <c r="B3395" s="27"/>
      <c r="C3395" s="27"/>
      <c r="D3395" s="27"/>
      <c r="E3395" s="27"/>
      <c r="F3395" s="27"/>
      <c r="G3395" s="27"/>
      <c r="H3395" s="27"/>
      <c r="I3395" s="27"/>
      <c r="J3395" s="27"/>
    </row>
    <row r="3396" spans="1:10" x14ac:dyDescent="0.25">
      <c r="A3396" s="27"/>
      <c r="B3396" s="27"/>
      <c r="C3396" s="27"/>
      <c r="D3396" s="27"/>
      <c r="E3396" s="27"/>
      <c r="F3396" s="27"/>
      <c r="G3396" s="27"/>
      <c r="H3396" s="27"/>
      <c r="I3396" s="27"/>
      <c r="J3396" s="27"/>
    </row>
    <row r="3397" spans="1:10" x14ac:dyDescent="0.25">
      <c r="A3397" s="27"/>
      <c r="B3397" s="27"/>
      <c r="C3397" s="27"/>
      <c r="D3397" s="27"/>
      <c r="E3397" s="27"/>
      <c r="F3397" s="27"/>
      <c r="G3397" s="27"/>
      <c r="H3397" s="27"/>
      <c r="I3397" s="27"/>
      <c r="J3397" s="27"/>
    </row>
    <row r="3398" spans="1:10" x14ac:dyDescent="0.25">
      <c r="A3398" s="27"/>
      <c r="B3398" s="27"/>
      <c r="C3398" s="27"/>
      <c r="D3398" s="27"/>
      <c r="E3398" s="27"/>
      <c r="F3398" s="27"/>
      <c r="G3398" s="27"/>
      <c r="H3398" s="27"/>
      <c r="I3398" s="27"/>
      <c r="J3398" s="27"/>
    </row>
    <row r="3399" spans="1:10" x14ac:dyDescent="0.25">
      <c r="A3399" s="27"/>
      <c r="B3399" s="27"/>
      <c r="C3399" s="27"/>
      <c r="D3399" s="27"/>
      <c r="E3399" s="27"/>
      <c r="F3399" s="27"/>
      <c r="G3399" s="27"/>
      <c r="H3399" s="27"/>
      <c r="I3399" s="27"/>
      <c r="J3399" s="27"/>
    </row>
    <row r="3400" spans="1:10" x14ac:dyDescent="0.25">
      <c r="A3400" s="27"/>
      <c r="B3400" s="27"/>
      <c r="C3400" s="27"/>
      <c r="D3400" s="27"/>
      <c r="E3400" s="27"/>
      <c r="F3400" s="27"/>
      <c r="G3400" s="27"/>
      <c r="H3400" s="27"/>
      <c r="I3400" s="27"/>
      <c r="J3400" s="27"/>
    </row>
    <row r="3401" spans="1:10" x14ac:dyDescent="0.25">
      <c r="A3401" s="27"/>
      <c r="B3401" s="27"/>
      <c r="C3401" s="27"/>
      <c r="D3401" s="27"/>
      <c r="E3401" s="27"/>
      <c r="F3401" s="27"/>
      <c r="G3401" s="27"/>
      <c r="H3401" s="27"/>
      <c r="I3401" s="27"/>
      <c r="J3401" s="27"/>
    </row>
    <row r="3402" spans="1:10" x14ac:dyDescent="0.25">
      <c r="A3402" s="27"/>
      <c r="B3402" s="27"/>
      <c r="C3402" s="27"/>
      <c r="D3402" s="27"/>
      <c r="E3402" s="27"/>
      <c r="F3402" s="27"/>
      <c r="G3402" s="27"/>
      <c r="H3402" s="27"/>
      <c r="I3402" s="27"/>
      <c r="J3402" s="27"/>
    </row>
    <row r="3403" spans="1:10" x14ac:dyDescent="0.25">
      <c r="A3403" s="27"/>
      <c r="B3403" s="27"/>
      <c r="C3403" s="27"/>
      <c r="D3403" s="27"/>
      <c r="E3403" s="27"/>
      <c r="F3403" s="27"/>
      <c r="G3403" s="27"/>
      <c r="H3403" s="27"/>
      <c r="I3403" s="27"/>
      <c r="J3403" s="27"/>
    </row>
    <row r="3404" spans="1:10" x14ac:dyDescent="0.25">
      <c r="A3404" s="27"/>
      <c r="B3404" s="27"/>
      <c r="C3404" s="27"/>
      <c r="D3404" s="27"/>
      <c r="E3404" s="27"/>
      <c r="F3404" s="27"/>
      <c r="G3404" s="27"/>
      <c r="H3404" s="27"/>
      <c r="I3404" s="27"/>
      <c r="J3404" s="27"/>
    </row>
    <row r="3405" spans="1:10" x14ac:dyDescent="0.25">
      <c r="A3405" s="27"/>
      <c r="B3405" s="27"/>
      <c r="C3405" s="27"/>
      <c r="D3405" s="27"/>
      <c r="E3405" s="27"/>
      <c r="F3405" s="27"/>
      <c r="G3405" s="27"/>
      <c r="H3405" s="27"/>
      <c r="I3405" s="27"/>
      <c r="J3405" s="27"/>
    </row>
    <row r="3406" spans="1:10" x14ac:dyDescent="0.25">
      <c r="A3406" s="27"/>
      <c r="B3406" s="27"/>
      <c r="C3406" s="27"/>
      <c r="D3406" s="27"/>
      <c r="E3406" s="27"/>
      <c r="F3406" s="27"/>
      <c r="G3406" s="27"/>
      <c r="H3406" s="27"/>
      <c r="I3406" s="27"/>
      <c r="J3406" s="27"/>
    </row>
    <row r="3407" spans="1:10" x14ac:dyDescent="0.25">
      <c r="A3407" s="27"/>
      <c r="B3407" s="27"/>
      <c r="C3407" s="27"/>
      <c r="D3407" s="27"/>
      <c r="E3407" s="27"/>
      <c r="F3407" s="27"/>
      <c r="G3407" s="27"/>
      <c r="H3407" s="27"/>
      <c r="I3407" s="27"/>
      <c r="J3407" s="27"/>
    </row>
    <row r="3408" spans="1:10" x14ac:dyDescent="0.25">
      <c r="A3408" s="27"/>
      <c r="B3408" s="27"/>
      <c r="C3408" s="27"/>
      <c r="D3408" s="27"/>
      <c r="E3408" s="27"/>
      <c r="F3408" s="27"/>
      <c r="G3408" s="27"/>
      <c r="H3408" s="27"/>
      <c r="I3408" s="27"/>
      <c r="J3408" s="27"/>
    </row>
    <row r="3409" spans="1:10" x14ac:dyDescent="0.25">
      <c r="A3409" s="27"/>
      <c r="B3409" s="27"/>
      <c r="C3409" s="27"/>
      <c r="D3409" s="27"/>
      <c r="E3409" s="27"/>
      <c r="F3409" s="27"/>
      <c r="G3409" s="27"/>
      <c r="H3409" s="27"/>
      <c r="I3409" s="27"/>
      <c r="J3409" s="27"/>
    </row>
    <row r="3410" spans="1:10" x14ac:dyDescent="0.25">
      <c r="A3410" s="27"/>
      <c r="B3410" s="27"/>
      <c r="C3410" s="27"/>
      <c r="D3410" s="27"/>
      <c r="E3410" s="27"/>
      <c r="F3410" s="27"/>
      <c r="G3410" s="27"/>
      <c r="H3410" s="27"/>
      <c r="I3410" s="27"/>
      <c r="J3410" s="27"/>
    </row>
    <row r="3411" spans="1:10" x14ac:dyDescent="0.25">
      <c r="A3411" s="27"/>
      <c r="B3411" s="27"/>
      <c r="C3411" s="27"/>
      <c r="D3411" s="27"/>
      <c r="E3411" s="27"/>
      <c r="F3411" s="27"/>
      <c r="G3411" s="27"/>
      <c r="H3411" s="27"/>
      <c r="I3411" s="27"/>
      <c r="J3411" s="27"/>
    </row>
    <row r="3412" spans="1:10" x14ac:dyDescent="0.25">
      <c r="A3412" s="27"/>
      <c r="B3412" s="27"/>
      <c r="C3412" s="27"/>
      <c r="D3412" s="27"/>
      <c r="E3412" s="27"/>
      <c r="F3412" s="27"/>
      <c r="G3412" s="27"/>
      <c r="H3412" s="27"/>
      <c r="I3412" s="27"/>
      <c r="J3412" s="27"/>
    </row>
    <row r="3413" spans="1:10" x14ac:dyDescent="0.25">
      <c r="A3413" s="27"/>
      <c r="B3413" s="27"/>
      <c r="C3413" s="27"/>
      <c r="D3413" s="27"/>
      <c r="E3413" s="27"/>
      <c r="F3413" s="27"/>
      <c r="G3413" s="27"/>
      <c r="H3413" s="27"/>
      <c r="I3413" s="27"/>
      <c r="J3413" s="27"/>
    </row>
    <row r="3414" spans="1:10" x14ac:dyDescent="0.25">
      <c r="A3414" s="27"/>
      <c r="B3414" s="27"/>
      <c r="C3414" s="27"/>
      <c r="D3414" s="27"/>
      <c r="E3414" s="27"/>
      <c r="F3414" s="27"/>
      <c r="G3414" s="27"/>
      <c r="H3414" s="27"/>
      <c r="I3414" s="27"/>
      <c r="J3414" s="27"/>
    </row>
    <row r="3415" spans="1:10" x14ac:dyDescent="0.25">
      <c r="A3415" s="27"/>
      <c r="B3415" s="27"/>
      <c r="C3415" s="27"/>
      <c r="D3415" s="27"/>
      <c r="E3415" s="27"/>
      <c r="F3415" s="27"/>
      <c r="G3415" s="27"/>
      <c r="H3415" s="27"/>
      <c r="I3415" s="27"/>
      <c r="J3415" s="27"/>
    </row>
    <row r="3416" spans="1:10" x14ac:dyDescent="0.25">
      <c r="A3416" s="27"/>
      <c r="B3416" s="27"/>
      <c r="C3416" s="27"/>
      <c r="D3416" s="27"/>
      <c r="E3416" s="27"/>
      <c r="F3416" s="27"/>
      <c r="G3416" s="27"/>
      <c r="H3416" s="27"/>
      <c r="I3416" s="27"/>
      <c r="J3416" s="27"/>
    </row>
    <row r="3417" spans="1:10" x14ac:dyDescent="0.25">
      <c r="A3417" s="27"/>
      <c r="B3417" s="27"/>
      <c r="C3417" s="27"/>
      <c r="D3417" s="27"/>
      <c r="E3417" s="27"/>
      <c r="F3417" s="27"/>
      <c r="G3417" s="27"/>
      <c r="H3417" s="27"/>
      <c r="I3417" s="27"/>
      <c r="J3417" s="27"/>
    </row>
    <row r="3418" spans="1:10" x14ac:dyDescent="0.25">
      <c r="A3418" s="27"/>
      <c r="B3418" s="27"/>
      <c r="C3418" s="27"/>
      <c r="D3418" s="27"/>
      <c r="E3418" s="27"/>
      <c r="F3418" s="27"/>
      <c r="G3418" s="27"/>
      <c r="H3418" s="27"/>
      <c r="I3418" s="27"/>
      <c r="J3418" s="27"/>
    </row>
    <row r="3419" spans="1:10" x14ac:dyDescent="0.25">
      <c r="A3419" s="27"/>
      <c r="B3419" s="27"/>
      <c r="C3419" s="27"/>
      <c r="D3419" s="27"/>
      <c r="E3419" s="27"/>
      <c r="F3419" s="27"/>
      <c r="G3419" s="27"/>
      <c r="H3419" s="27"/>
      <c r="I3419" s="27"/>
      <c r="J3419" s="27"/>
    </row>
    <row r="3420" spans="1:10" x14ac:dyDescent="0.25">
      <c r="A3420" s="27"/>
      <c r="B3420" s="27"/>
      <c r="C3420" s="27"/>
      <c r="D3420" s="27"/>
      <c r="E3420" s="27"/>
      <c r="F3420" s="27"/>
      <c r="G3420" s="27"/>
      <c r="H3420" s="27"/>
      <c r="I3420" s="27"/>
      <c r="J3420" s="27"/>
    </row>
    <row r="3421" spans="1:10" x14ac:dyDescent="0.25">
      <c r="A3421" s="27"/>
      <c r="B3421" s="27"/>
      <c r="C3421" s="27"/>
      <c r="D3421" s="27"/>
      <c r="E3421" s="27"/>
      <c r="F3421" s="27"/>
      <c r="G3421" s="27"/>
      <c r="H3421" s="27"/>
      <c r="I3421" s="27"/>
      <c r="J3421" s="27"/>
    </row>
    <row r="3422" spans="1:10" x14ac:dyDescent="0.25">
      <c r="A3422" s="27"/>
      <c r="B3422" s="27"/>
      <c r="C3422" s="27"/>
      <c r="D3422" s="27"/>
      <c r="E3422" s="27"/>
      <c r="F3422" s="27"/>
      <c r="G3422" s="27"/>
      <c r="H3422" s="27"/>
      <c r="I3422" s="27"/>
      <c r="J3422" s="27"/>
    </row>
    <row r="3423" spans="1:10" x14ac:dyDescent="0.25">
      <c r="A3423" s="27"/>
      <c r="B3423" s="27"/>
      <c r="C3423" s="27"/>
      <c r="D3423" s="27"/>
      <c r="E3423" s="27"/>
      <c r="F3423" s="27"/>
      <c r="G3423" s="27"/>
      <c r="H3423" s="27"/>
      <c r="I3423" s="27"/>
      <c r="J3423" s="27"/>
    </row>
    <row r="3424" spans="1:10" x14ac:dyDescent="0.25">
      <c r="A3424" s="27"/>
      <c r="B3424" s="27"/>
      <c r="C3424" s="27"/>
      <c r="D3424" s="27"/>
      <c r="E3424" s="27"/>
      <c r="F3424" s="27"/>
      <c r="G3424" s="27"/>
      <c r="H3424" s="27"/>
      <c r="I3424" s="27"/>
      <c r="J3424" s="27"/>
    </row>
    <row r="3425" spans="1:10" x14ac:dyDescent="0.25">
      <c r="A3425" s="27"/>
      <c r="B3425" s="27"/>
      <c r="C3425" s="27"/>
      <c r="D3425" s="27"/>
      <c r="E3425" s="27"/>
      <c r="F3425" s="27"/>
      <c r="G3425" s="27"/>
      <c r="H3425" s="27"/>
      <c r="I3425" s="27"/>
      <c r="J3425" s="27"/>
    </row>
    <row r="3426" spans="1:10" x14ac:dyDescent="0.25">
      <c r="A3426" s="27"/>
      <c r="B3426" s="27"/>
      <c r="C3426" s="27"/>
      <c r="D3426" s="27"/>
      <c r="E3426" s="27"/>
      <c r="F3426" s="27"/>
      <c r="G3426" s="27"/>
      <c r="H3426" s="27"/>
      <c r="I3426" s="27"/>
      <c r="J3426" s="27"/>
    </row>
    <row r="3427" spans="1:10" x14ac:dyDescent="0.25">
      <c r="A3427" s="27"/>
      <c r="B3427" s="27"/>
      <c r="C3427" s="27"/>
      <c r="D3427" s="27"/>
      <c r="E3427" s="27"/>
      <c r="F3427" s="27"/>
      <c r="G3427" s="27"/>
      <c r="H3427" s="27"/>
      <c r="I3427" s="27"/>
      <c r="J3427" s="27"/>
    </row>
    <row r="3428" spans="1:10" x14ac:dyDescent="0.25">
      <c r="A3428" s="27"/>
      <c r="B3428" s="27"/>
      <c r="C3428" s="27"/>
      <c r="D3428" s="27"/>
      <c r="E3428" s="27"/>
      <c r="F3428" s="27"/>
      <c r="G3428" s="27"/>
      <c r="H3428" s="27"/>
      <c r="I3428" s="27"/>
      <c r="J3428" s="27"/>
    </row>
    <row r="3429" spans="1:10" x14ac:dyDescent="0.25">
      <c r="A3429" s="27"/>
      <c r="B3429" s="27"/>
      <c r="C3429" s="27"/>
      <c r="D3429" s="27"/>
      <c r="E3429" s="27"/>
      <c r="F3429" s="27"/>
      <c r="G3429" s="27"/>
      <c r="H3429" s="27"/>
      <c r="I3429" s="27"/>
      <c r="J3429" s="27"/>
    </row>
    <row r="3430" spans="1:10" x14ac:dyDescent="0.25">
      <c r="A3430" s="27"/>
      <c r="B3430" s="27"/>
      <c r="C3430" s="27"/>
      <c r="D3430" s="27"/>
      <c r="E3430" s="27"/>
      <c r="F3430" s="27"/>
      <c r="G3430" s="27"/>
      <c r="H3430" s="27"/>
      <c r="I3430" s="27"/>
      <c r="J3430" s="27"/>
    </row>
    <row r="3431" spans="1:10" x14ac:dyDescent="0.25">
      <c r="A3431" s="27"/>
      <c r="B3431" s="27"/>
      <c r="C3431" s="27"/>
      <c r="D3431" s="27"/>
      <c r="E3431" s="27"/>
      <c r="F3431" s="27"/>
      <c r="G3431" s="27"/>
      <c r="H3431" s="27"/>
      <c r="I3431" s="27"/>
      <c r="J3431" s="27"/>
    </row>
    <row r="3432" spans="1:10" x14ac:dyDescent="0.25">
      <c r="A3432" s="27"/>
      <c r="B3432" s="27"/>
      <c r="C3432" s="27"/>
      <c r="D3432" s="27"/>
      <c r="E3432" s="27"/>
      <c r="F3432" s="27"/>
      <c r="G3432" s="27"/>
      <c r="H3432" s="27"/>
      <c r="I3432" s="27"/>
      <c r="J3432" s="27"/>
    </row>
    <row r="3433" spans="1:10" x14ac:dyDescent="0.25">
      <c r="A3433" s="27"/>
      <c r="B3433" s="27"/>
      <c r="C3433" s="27"/>
      <c r="D3433" s="27"/>
      <c r="E3433" s="27"/>
      <c r="F3433" s="27"/>
      <c r="G3433" s="27"/>
      <c r="H3433" s="27"/>
      <c r="I3433" s="27"/>
      <c r="J3433" s="27"/>
    </row>
    <row r="3434" spans="1:10" x14ac:dyDescent="0.25">
      <c r="A3434" s="27"/>
      <c r="B3434" s="27"/>
      <c r="C3434" s="27"/>
      <c r="D3434" s="27"/>
      <c r="E3434" s="27"/>
      <c r="F3434" s="27"/>
      <c r="G3434" s="27"/>
      <c r="H3434" s="27"/>
      <c r="I3434" s="27"/>
      <c r="J3434" s="27"/>
    </row>
    <row r="3435" spans="1:10" x14ac:dyDescent="0.25">
      <c r="A3435" s="27"/>
      <c r="B3435" s="27"/>
      <c r="C3435" s="27"/>
      <c r="D3435" s="27"/>
      <c r="E3435" s="27"/>
      <c r="F3435" s="27"/>
      <c r="G3435" s="27"/>
      <c r="H3435" s="27"/>
      <c r="I3435" s="27"/>
      <c r="J3435" s="27"/>
    </row>
    <row r="3436" spans="1:10" x14ac:dyDescent="0.25">
      <c r="A3436" s="27"/>
      <c r="B3436" s="27"/>
      <c r="C3436" s="27"/>
      <c r="D3436" s="27"/>
      <c r="E3436" s="27"/>
      <c r="F3436" s="27"/>
      <c r="G3436" s="27"/>
      <c r="H3436" s="27"/>
      <c r="I3436" s="27"/>
      <c r="J3436" s="27"/>
    </row>
    <row r="3437" spans="1:10" x14ac:dyDescent="0.25">
      <c r="A3437" s="27"/>
      <c r="B3437" s="27"/>
      <c r="C3437" s="27"/>
      <c r="D3437" s="27"/>
      <c r="E3437" s="27"/>
      <c r="F3437" s="27"/>
      <c r="G3437" s="27"/>
      <c r="H3437" s="27"/>
      <c r="I3437" s="27"/>
      <c r="J3437" s="27"/>
    </row>
    <row r="3438" spans="1:10" x14ac:dyDescent="0.25">
      <c r="A3438" s="27"/>
      <c r="B3438" s="27"/>
      <c r="C3438" s="27"/>
      <c r="D3438" s="27"/>
      <c r="E3438" s="27"/>
      <c r="F3438" s="27"/>
      <c r="G3438" s="27"/>
      <c r="H3438" s="27"/>
      <c r="I3438" s="27"/>
      <c r="J3438" s="27"/>
    </row>
    <row r="3439" spans="1:10" x14ac:dyDescent="0.25">
      <c r="A3439" s="27"/>
      <c r="B3439" s="27"/>
      <c r="C3439" s="27"/>
      <c r="D3439" s="27"/>
      <c r="E3439" s="27"/>
      <c r="F3439" s="27"/>
      <c r="G3439" s="27"/>
      <c r="H3439" s="27"/>
      <c r="I3439" s="27"/>
      <c r="J3439" s="27"/>
    </row>
    <row r="3440" spans="1:10" x14ac:dyDescent="0.25">
      <c r="A3440" s="27"/>
      <c r="B3440" s="27"/>
      <c r="C3440" s="27"/>
      <c r="D3440" s="27"/>
      <c r="E3440" s="27"/>
      <c r="F3440" s="27"/>
      <c r="G3440" s="27"/>
      <c r="H3440" s="27"/>
      <c r="I3440" s="27"/>
      <c r="J3440" s="27"/>
    </row>
    <row r="3441" spans="1:10" x14ac:dyDescent="0.25">
      <c r="A3441" s="27"/>
      <c r="B3441" s="27"/>
      <c r="C3441" s="27"/>
      <c r="D3441" s="27"/>
      <c r="E3441" s="27"/>
      <c r="F3441" s="27"/>
      <c r="G3441" s="27"/>
      <c r="H3441" s="27"/>
      <c r="I3441" s="27"/>
      <c r="J3441" s="27"/>
    </row>
    <row r="3442" spans="1:10" x14ac:dyDescent="0.25">
      <c r="A3442" s="27"/>
      <c r="B3442" s="27"/>
      <c r="C3442" s="27"/>
      <c r="D3442" s="27"/>
      <c r="E3442" s="27"/>
      <c r="F3442" s="27"/>
      <c r="G3442" s="27"/>
      <c r="H3442" s="27"/>
      <c r="I3442" s="27"/>
      <c r="J3442" s="27"/>
    </row>
    <row r="3443" spans="1:10" x14ac:dyDescent="0.25">
      <c r="A3443" s="27"/>
      <c r="B3443" s="27"/>
      <c r="C3443" s="27"/>
      <c r="D3443" s="27"/>
      <c r="E3443" s="27"/>
      <c r="F3443" s="27"/>
      <c r="G3443" s="27"/>
      <c r="H3443" s="27"/>
      <c r="I3443" s="27"/>
      <c r="J3443" s="27"/>
    </row>
    <row r="3444" spans="1:10" x14ac:dyDescent="0.25">
      <c r="A3444" s="27"/>
      <c r="B3444" s="27"/>
      <c r="C3444" s="27"/>
      <c r="D3444" s="27"/>
      <c r="E3444" s="27"/>
      <c r="F3444" s="27"/>
      <c r="G3444" s="27"/>
      <c r="H3444" s="27"/>
      <c r="I3444" s="27"/>
      <c r="J3444" s="27"/>
    </row>
    <row r="3445" spans="1:10" x14ac:dyDescent="0.25">
      <c r="A3445" s="27"/>
      <c r="B3445" s="27"/>
      <c r="C3445" s="27"/>
      <c r="D3445" s="27"/>
      <c r="E3445" s="27"/>
      <c r="F3445" s="27"/>
      <c r="G3445" s="27"/>
      <c r="H3445" s="27"/>
      <c r="I3445" s="27"/>
      <c r="J3445" s="27"/>
    </row>
    <row r="3446" spans="1:10" x14ac:dyDescent="0.25">
      <c r="A3446" s="27"/>
      <c r="B3446" s="27"/>
      <c r="C3446" s="27"/>
      <c r="D3446" s="27"/>
      <c r="E3446" s="27"/>
      <c r="F3446" s="27"/>
      <c r="G3446" s="27"/>
      <c r="H3446" s="27"/>
      <c r="I3446" s="27"/>
      <c r="J3446" s="27"/>
    </row>
    <row r="3447" spans="1:10" x14ac:dyDescent="0.25">
      <c r="A3447" s="27"/>
      <c r="B3447" s="27"/>
      <c r="C3447" s="27"/>
      <c r="D3447" s="27"/>
      <c r="E3447" s="27"/>
      <c r="F3447" s="27"/>
      <c r="G3447" s="27"/>
      <c r="H3447" s="27"/>
      <c r="I3447" s="27"/>
      <c r="J3447" s="27"/>
    </row>
    <row r="3448" spans="1:10" x14ac:dyDescent="0.25">
      <c r="A3448" s="27"/>
      <c r="B3448" s="27"/>
      <c r="C3448" s="27"/>
      <c r="D3448" s="27"/>
      <c r="E3448" s="27"/>
      <c r="F3448" s="27"/>
      <c r="G3448" s="27"/>
      <c r="H3448" s="27"/>
      <c r="I3448" s="27"/>
      <c r="J3448" s="27"/>
    </row>
    <row r="3449" spans="1:10" x14ac:dyDescent="0.25">
      <c r="A3449" s="27"/>
      <c r="B3449" s="27"/>
      <c r="C3449" s="27"/>
      <c r="D3449" s="27"/>
      <c r="E3449" s="27"/>
      <c r="F3449" s="27"/>
      <c r="G3449" s="27"/>
      <c r="H3449" s="27"/>
      <c r="I3449" s="27"/>
      <c r="J3449" s="27"/>
    </row>
    <row r="3450" spans="1:10" x14ac:dyDescent="0.25">
      <c r="A3450" s="27"/>
      <c r="B3450" s="27"/>
      <c r="C3450" s="27"/>
      <c r="D3450" s="27"/>
      <c r="E3450" s="27"/>
      <c r="F3450" s="27"/>
      <c r="G3450" s="27"/>
      <c r="H3450" s="27"/>
      <c r="I3450" s="27"/>
      <c r="J3450" s="27"/>
    </row>
    <row r="3451" spans="1:10" x14ac:dyDescent="0.25">
      <c r="A3451" s="27"/>
      <c r="B3451" s="27"/>
      <c r="C3451" s="27"/>
      <c r="D3451" s="27"/>
      <c r="E3451" s="27"/>
      <c r="F3451" s="27"/>
      <c r="G3451" s="27"/>
      <c r="H3451" s="27"/>
      <c r="I3451" s="27"/>
      <c r="J3451" s="27"/>
    </row>
    <row r="3452" spans="1:10" x14ac:dyDescent="0.25">
      <c r="A3452" s="27"/>
      <c r="B3452" s="27"/>
      <c r="C3452" s="27"/>
      <c r="D3452" s="27"/>
      <c r="E3452" s="27"/>
      <c r="F3452" s="27"/>
      <c r="G3452" s="27"/>
      <c r="H3452" s="27"/>
      <c r="I3452" s="27"/>
      <c r="J3452" s="27"/>
    </row>
    <row r="3453" spans="1:10" x14ac:dyDescent="0.25">
      <c r="A3453" s="27"/>
      <c r="B3453" s="27"/>
      <c r="C3453" s="27"/>
      <c r="D3453" s="27"/>
      <c r="E3453" s="27"/>
      <c r="F3453" s="27"/>
      <c r="G3453" s="27"/>
      <c r="H3453" s="27"/>
      <c r="I3453" s="27"/>
      <c r="J3453" s="27"/>
    </row>
    <row r="3454" spans="1:10" x14ac:dyDescent="0.25">
      <c r="A3454" s="27"/>
      <c r="B3454" s="27"/>
      <c r="C3454" s="27"/>
      <c r="D3454" s="27"/>
      <c r="E3454" s="27"/>
      <c r="F3454" s="27"/>
      <c r="G3454" s="27"/>
      <c r="H3454" s="27"/>
      <c r="I3454" s="27"/>
      <c r="J3454" s="27"/>
    </row>
    <row r="3455" spans="1:10" x14ac:dyDescent="0.25">
      <c r="A3455" s="27"/>
      <c r="B3455" s="27"/>
      <c r="C3455" s="27"/>
      <c r="D3455" s="27"/>
      <c r="E3455" s="27"/>
      <c r="F3455" s="27"/>
      <c r="G3455" s="27"/>
      <c r="H3455" s="27"/>
      <c r="I3455" s="27"/>
      <c r="J3455" s="27"/>
    </row>
    <row r="3456" spans="1:10" x14ac:dyDescent="0.25">
      <c r="A3456" s="27"/>
      <c r="B3456" s="27"/>
      <c r="C3456" s="27"/>
      <c r="D3456" s="27"/>
      <c r="E3456" s="27"/>
      <c r="F3456" s="27"/>
      <c r="G3456" s="27"/>
      <c r="H3456" s="27"/>
      <c r="I3456" s="27"/>
      <c r="J3456" s="27"/>
    </row>
    <row r="3457" spans="1:10" x14ac:dyDescent="0.25">
      <c r="A3457" s="27"/>
      <c r="B3457" s="27"/>
      <c r="C3457" s="27"/>
      <c r="D3457" s="27"/>
      <c r="E3457" s="27"/>
      <c r="F3457" s="27"/>
      <c r="G3457" s="27"/>
      <c r="H3457" s="27"/>
      <c r="I3457" s="27"/>
      <c r="J3457" s="27"/>
    </row>
    <row r="3458" spans="1:10" x14ac:dyDescent="0.25">
      <c r="A3458" s="27"/>
      <c r="B3458" s="27"/>
      <c r="C3458" s="27"/>
      <c r="D3458" s="27"/>
      <c r="E3458" s="27"/>
      <c r="F3458" s="27"/>
      <c r="G3458" s="27"/>
      <c r="H3458" s="27"/>
      <c r="I3458" s="27"/>
      <c r="J3458" s="27"/>
    </row>
    <row r="3459" spans="1:10" x14ac:dyDescent="0.25">
      <c r="A3459" s="27"/>
      <c r="B3459" s="27"/>
      <c r="C3459" s="27"/>
      <c r="D3459" s="27"/>
      <c r="E3459" s="27"/>
      <c r="F3459" s="27"/>
      <c r="G3459" s="27"/>
      <c r="H3459" s="27"/>
      <c r="I3459" s="27"/>
      <c r="J3459" s="27"/>
    </row>
    <row r="3460" spans="1:10" x14ac:dyDescent="0.25">
      <c r="A3460" s="27"/>
      <c r="B3460" s="27"/>
      <c r="C3460" s="27"/>
      <c r="D3460" s="27"/>
      <c r="E3460" s="27"/>
      <c r="F3460" s="27"/>
      <c r="G3460" s="27"/>
      <c r="H3460" s="27"/>
      <c r="I3460" s="27"/>
      <c r="J3460" s="27"/>
    </row>
    <row r="3461" spans="1:10" x14ac:dyDescent="0.25">
      <c r="A3461" s="27"/>
      <c r="B3461" s="27"/>
      <c r="C3461" s="27"/>
      <c r="D3461" s="27"/>
      <c r="E3461" s="27"/>
      <c r="F3461" s="27"/>
      <c r="G3461" s="27"/>
      <c r="H3461" s="27"/>
      <c r="I3461" s="27"/>
      <c r="J3461" s="27"/>
    </row>
    <row r="3462" spans="1:10" x14ac:dyDescent="0.25">
      <c r="A3462" s="27"/>
      <c r="B3462" s="27"/>
      <c r="C3462" s="27"/>
      <c r="D3462" s="27"/>
      <c r="E3462" s="27"/>
      <c r="F3462" s="27"/>
      <c r="G3462" s="27"/>
      <c r="H3462" s="27"/>
      <c r="I3462" s="27"/>
      <c r="J3462" s="27"/>
    </row>
    <row r="3463" spans="1:10" x14ac:dyDescent="0.25">
      <c r="A3463" s="27"/>
      <c r="B3463" s="27"/>
      <c r="C3463" s="27"/>
      <c r="D3463" s="27"/>
      <c r="E3463" s="27"/>
      <c r="F3463" s="27"/>
      <c r="G3463" s="27"/>
      <c r="H3463" s="27"/>
      <c r="I3463" s="27"/>
      <c r="J3463" s="27"/>
    </row>
    <row r="3464" spans="1:10" x14ac:dyDescent="0.25">
      <c r="A3464" s="27"/>
      <c r="B3464" s="27"/>
      <c r="C3464" s="27"/>
      <c r="D3464" s="27"/>
      <c r="E3464" s="27"/>
      <c r="F3464" s="27"/>
      <c r="G3464" s="27"/>
      <c r="H3464" s="27"/>
      <c r="I3464" s="27"/>
      <c r="J3464" s="27"/>
    </row>
    <row r="3465" spans="1:10" x14ac:dyDescent="0.25">
      <c r="A3465" s="27"/>
      <c r="B3465" s="27"/>
      <c r="C3465" s="27"/>
      <c r="D3465" s="27"/>
      <c r="E3465" s="27"/>
      <c r="F3465" s="27"/>
      <c r="G3465" s="27"/>
      <c r="H3465" s="27"/>
      <c r="I3465" s="27"/>
      <c r="J3465" s="27"/>
    </row>
    <row r="3466" spans="1:10" x14ac:dyDescent="0.25">
      <c r="A3466" s="27"/>
      <c r="B3466" s="27"/>
      <c r="C3466" s="27"/>
      <c r="D3466" s="27"/>
      <c r="E3466" s="27"/>
      <c r="F3466" s="27"/>
      <c r="G3466" s="27"/>
      <c r="H3466" s="27"/>
      <c r="I3466" s="27"/>
      <c r="J3466" s="27"/>
    </row>
    <row r="3467" spans="1:10" x14ac:dyDescent="0.25">
      <c r="A3467" s="27"/>
      <c r="B3467" s="27"/>
      <c r="C3467" s="27"/>
      <c r="D3467" s="27"/>
      <c r="E3467" s="27"/>
      <c r="F3467" s="27"/>
      <c r="G3467" s="27"/>
      <c r="H3467" s="27"/>
      <c r="I3467" s="27"/>
      <c r="J3467" s="27"/>
    </row>
    <row r="3468" spans="1:10" x14ac:dyDescent="0.25">
      <c r="A3468" s="27"/>
      <c r="B3468" s="27"/>
      <c r="C3468" s="27"/>
      <c r="D3468" s="27"/>
      <c r="E3468" s="27"/>
      <c r="F3468" s="27"/>
      <c r="G3468" s="27"/>
      <c r="H3468" s="27"/>
      <c r="I3468" s="27"/>
      <c r="J3468" s="27"/>
    </row>
    <row r="3469" spans="1:10" x14ac:dyDescent="0.25">
      <c r="A3469" s="27"/>
      <c r="B3469" s="27"/>
      <c r="C3469" s="27"/>
      <c r="D3469" s="27"/>
      <c r="E3469" s="27"/>
      <c r="F3469" s="27"/>
      <c r="G3469" s="27"/>
      <c r="H3469" s="27"/>
      <c r="I3469" s="27"/>
      <c r="J3469" s="27"/>
    </row>
    <row r="3470" spans="1:10" x14ac:dyDescent="0.25">
      <c r="A3470" s="27"/>
      <c r="B3470" s="27"/>
      <c r="C3470" s="27"/>
      <c r="D3470" s="27"/>
      <c r="E3470" s="27"/>
      <c r="F3470" s="27"/>
      <c r="G3470" s="27"/>
      <c r="H3470" s="27"/>
      <c r="I3470" s="27"/>
      <c r="J3470" s="27"/>
    </row>
    <row r="3471" spans="1:10" x14ac:dyDescent="0.25">
      <c r="A3471" s="27"/>
      <c r="B3471" s="27"/>
      <c r="C3471" s="27"/>
      <c r="D3471" s="27"/>
      <c r="E3471" s="27"/>
      <c r="F3471" s="27"/>
      <c r="G3471" s="27"/>
      <c r="H3471" s="27"/>
      <c r="I3471" s="27"/>
      <c r="J3471" s="27"/>
    </row>
    <row r="3472" spans="1:10" x14ac:dyDescent="0.25">
      <c r="A3472" s="27"/>
      <c r="B3472" s="27"/>
      <c r="C3472" s="27"/>
      <c r="D3472" s="27"/>
      <c r="E3472" s="27"/>
      <c r="F3472" s="27"/>
      <c r="G3472" s="27"/>
      <c r="H3472" s="27"/>
      <c r="I3472" s="27"/>
      <c r="J3472" s="27"/>
    </row>
    <row r="3473" spans="1:10" x14ac:dyDescent="0.25">
      <c r="A3473" s="27"/>
      <c r="B3473" s="27"/>
      <c r="C3473" s="27"/>
      <c r="D3473" s="27"/>
      <c r="E3473" s="27"/>
      <c r="F3473" s="27"/>
      <c r="G3473" s="27"/>
      <c r="H3473" s="27"/>
      <c r="I3473" s="27"/>
      <c r="J3473" s="27"/>
    </row>
    <row r="3474" spans="1:10" x14ac:dyDescent="0.25">
      <c r="A3474" s="27"/>
      <c r="B3474" s="27"/>
      <c r="C3474" s="27"/>
      <c r="D3474" s="27"/>
      <c r="E3474" s="27"/>
      <c r="F3474" s="27"/>
      <c r="G3474" s="27"/>
      <c r="H3474" s="27"/>
      <c r="I3474" s="27"/>
      <c r="J3474" s="27"/>
    </row>
    <row r="3475" spans="1:10" x14ac:dyDescent="0.25">
      <c r="A3475" s="27"/>
      <c r="B3475" s="27"/>
      <c r="C3475" s="27"/>
      <c r="D3475" s="27"/>
      <c r="E3475" s="27"/>
      <c r="F3475" s="27"/>
      <c r="G3475" s="27"/>
      <c r="H3475" s="27"/>
      <c r="I3475" s="27"/>
      <c r="J3475" s="27"/>
    </row>
    <row r="3476" spans="1:10" x14ac:dyDescent="0.25">
      <c r="A3476" s="27"/>
      <c r="B3476" s="27"/>
      <c r="C3476" s="27"/>
      <c r="D3476" s="27"/>
      <c r="E3476" s="27"/>
      <c r="F3476" s="27"/>
      <c r="G3476" s="27"/>
      <c r="H3476" s="27"/>
      <c r="I3476" s="27"/>
      <c r="J3476" s="27"/>
    </row>
    <row r="3477" spans="1:10" x14ac:dyDescent="0.25">
      <c r="A3477" s="27"/>
      <c r="B3477" s="27"/>
      <c r="C3477" s="27"/>
      <c r="D3477" s="27"/>
      <c r="E3477" s="27"/>
      <c r="F3477" s="27"/>
      <c r="G3477" s="27"/>
      <c r="H3477" s="27"/>
      <c r="I3477" s="27"/>
      <c r="J3477" s="27"/>
    </row>
    <row r="3478" spans="1:10" x14ac:dyDescent="0.25">
      <c r="A3478" s="27"/>
      <c r="B3478" s="27"/>
      <c r="C3478" s="27"/>
      <c r="D3478" s="27"/>
      <c r="E3478" s="27"/>
      <c r="F3478" s="27"/>
      <c r="G3478" s="27"/>
      <c r="H3478" s="27"/>
      <c r="I3478" s="27"/>
      <c r="J3478" s="27"/>
    </row>
    <row r="3479" spans="1:10" x14ac:dyDescent="0.25">
      <c r="A3479" s="27"/>
      <c r="B3479" s="27"/>
      <c r="C3479" s="27"/>
      <c r="D3479" s="27"/>
      <c r="E3479" s="27"/>
      <c r="F3479" s="27"/>
      <c r="G3479" s="27"/>
      <c r="H3479" s="27"/>
      <c r="I3479" s="27"/>
      <c r="J3479" s="27"/>
    </row>
    <row r="3480" spans="1:10" x14ac:dyDescent="0.25">
      <c r="A3480" s="27"/>
      <c r="B3480" s="27"/>
      <c r="C3480" s="27"/>
      <c r="D3480" s="27"/>
      <c r="E3480" s="27"/>
      <c r="F3480" s="27"/>
      <c r="G3480" s="27"/>
      <c r="H3480" s="27"/>
      <c r="I3480" s="27"/>
      <c r="J3480" s="27"/>
    </row>
    <row r="3481" spans="1:10" x14ac:dyDescent="0.25">
      <c r="A3481" s="27"/>
      <c r="B3481" s="27"/>
      <c r="C3481" s="27"/>
      <c r="D3481" s="27"/>
      <c r="E3481" s="27"/>
      <c r="F3481" s="27"/>
      <c r="G3481" s="27"/>
      <c r="H3481" s="27"/>
      <c r="I3481" s="27"/>
      <c r="J3481" s="27"/>
    </row>
    <row r="3482" spans="1:10" x14ac:dyDescent="0.25">
      <c r="A3482" s="27"/>
      <c r="B3482" s="27"/>
      <c r="C3482" s="27"/>
      <c r="D3482" s="27"/>
      <c r="E3482" s="27"/>
      <c r="F3482" s="27"/>
      <c r="G3482" s="27"/>
      <c r="H3482" s="27"/>
      <c r="I3482" s="27"/>
      <c r="J3482" s="27"/>
    </row>
    <row r="3483" spans="1:10" x14ac:dyDescent="0.25">
      <c r="A3483" s="27"/>
      <c r="B3483" s="27"/>
      <c r="C3483" s="27"/>
      <c r="D3483" s="27"/>
      <c r="E3483" s="27"/>
      <c r="F3483" s="27"/>
      <c r="G3483" s="27"/>
      <c r="H3483" s="27"/>
      <c r="I3483" s="27"/>
      <c r="J3483" s="27"/>
    </row>
    <row r="3484" spans="1:10" x14ac:dyDescent="0.25">
      <c r="A3484" s="27"/>
      <c r="B3484" s="27"/>
      <c r="C3484" s="27"/>
      <c r="D3484" s="27"/>
      <c r="E3484" s="27"/>
      <c r="F3484" s="27"/>
      <c r="G3484" s="27"/>
      <c r="H3484" s="27"/>
      <c r="I3484" s="27"/>
      <c r="J3484" s="27"/>
    </row>
    <row r="3485" spans="1:10" x14ac:dyDescent="0.25">
      <c r="A3485" s="27"/>
      <c r="B3485" s="27"/>
      <c r="C3485" s="27"/>
      <c r="D3485" s="27"/>
      <c r="E3485" s="27"/>
      <c r="F3485" s="27"/>
      <c r="G3485" s="27"/>
      <c r="H3485" s="27"/>
      <c r="I3485" s="27"/>
      <c r="J3485" s="27"/>
    </row>
    <row r="3486" spans="1:10" x14ac:dyDescent="0.25">
      <c r="A3486" s="27"/>
      <c r="B3486" s="27"/>
      <c r="C3486" s="27"/>
      <c r="D3486" s="27"/>
      <c r="E3486" s="27"/>
      <c r="F3486" s="27"/>
      <c r="G3486" s="27"/>
      <c r="H3486" s="27"/>
      <c r="I3486" s="27"/>
      <c r="J3486" s="27"/>
    </row>
    <row r="3487" spans="1:10" x14ac:dyDescent="0.25">
      <c r="A3487" s="27"/>
      <c r="B3487" s="27"/>
      <c r="C3487" s="27"/>
      <c r="D3487" s="27"/>
      <c r="E3487" s="27"/>
      <c r="F3487" s="27"/>
      <c r="G3487" s="27"/>
      <c r="H3487" s="27"/>
      <c r="I3487" s="27"/>
      <c r="J3487" s="27"/>
    </row>
    <row r="3488" spans="1:10" x14ac:dyDescent="0.25">
      <c r="A3488" s="27"/>
      <c r="B3488" s="27"/>
      <c r="C3488" s="27"/>
      <c r="D3488" s="27"/>
      <c r="E3488" s="27"/>
      <c r="F3488" s="27"/>
      <c r="G3488" s="27"/>
      <c r="H3488" s="27"/>
      <c r="I3488" s="27"/>
      <c r="J3488" s="27"/>
    </row>
    <row r="3489" spans="1:10" x14ac:dyDescent="0.25">
      <c r="A3489" s="27"/>
      <c r="B3489" s="27"/>
      <c r="C3489" s="27"/>
      <c r="D3489" s="27"/>
      <c r="E3489" s="27"/>
      <c r="F3489" s="27"/>
      <c r="G3489" s="27"/>
      <c r="H3489" s="27"/>
      <c r="I3489" s="27"/>
      <c r="J3489" s="27"/>
    </row>
    <row r="3490" spans="1:10" x14ac:dyDescent="0.25">
      <c r="A3490" s="27"/>
      <c r="B3490" s="27"/>
      <c r="C3490" s="27"/>
      <c r="D3490" s="27"/>
      <c r="E3490" s="27"/>
      <c r="F3490" s="27"/>
      <c r="G3490" s="27"/>
      <c r="H3490" s="27"/>
      <c r="I3490" s="27"/>
      <c r="J3490" s="27"/>
    </row>
    <row r="3491" spans="1:10" x14ac:dyDescent="0.25">
      <c r="A3491" s="27"/>
      <c r="B3491" s="27"/>
      <c r="C3491" s="27"/>
      <c r="D3491" s="27"/>
      <c r="E3491" s="27"/>
      <c r="F3491" s="27"/>
      <c r="G3491" s="27"/>
      <c r="H3491" s="27"/>
      <c r="I3491" s="27"/>
      <c r="J3491" s="27"/>
    </row>
    <row r="3492" spans="1:10" x14ac:dyDescent="0.25">
      <c r="A3492" s="27"/>
      <c r="B3492" s="27"/>
      <c r="C3492" s="27"/>
      <c r="D3492" s="27"/>
      <c r="E3492" s="27"/>
      <c r="F3492" s="27"/>
      <c r="G3492" s="27"/>
      <c r="H3492" s="27"/>
      <c r="I3492" s="27"/>
      <c r="J3492" s="27"/>
    </row>
    <row r="3493" spans="1:10" x14ac:dyDescent="0.25">
      <c r="A3493" s="27"/>
      <c r="B3493" s="27"/>
      <c r="C3493" s="27"/>
      <c r="D3493" s="27"/>
      <c r="E3493" s="27"/>
      <c r="F3493" s="27"/>
      <c r="G3493" s="27"/>
      <c r="H3493" s="27"/>
      <c r="I3493" s="27"/>
      <c r="J3493" s="27"/>
    </row>
    <row r="3494" spans="1:10" x14ac:dyDescent="0.25">
      <c r="A3494" s="27"/>
      <c r="B3494" s="27"/>
      <c r="C3494" s="27"/>
      <c r="D3494" s="27"/>
      <c r="E3494" s="27"/>
      <c r="F3494" s="27"/>
      <c r="G3494" s="27"/>
      <c r="H3494" s="27"/>
      <c r="I3494" s="27"/>
      <c r="J3494" s="27"/>
    </row>
    <row r="3495" spans="1:10" x14ac:dyDescent="0.25">
      <c r="A3495" s="27"/>
      <c r="B3495" s="27"/>
      <c r="C3495" s="27"/>
      <c r="D3495" s="27"/>
      <c r="E3495" s="27"/>
      <c r="F3495" s="27"/>
      <c r="G3495" s="27"/>
      <c r="H3495" s="27"/>
      <c r="I3495" s="27"/>
      <c r="J3495" s="27"/>
    </row>
    <row r="3496" spans="1:10" x14ac:dyDescent="0.25">
      <c r="A3496" s="27"/>
      <c r="B3496" s="27"/>
      <c r="C3496" s="27"/>
      <c r="D3496" s="27"/>
      <c r="E3496" s="27"/>
      <c r="F3496" s="27"/>
      <c r="G3496" s="27"/>
      <c r="H3496" s="27"/>
      <c r="I3496" s="27"/>
      <c r="J3496" s="27"/>
    </row>
    <row r="3497" spans="1:10" x14ac:dyDescent="0.25">
      <c r="A3497" s="27"/>
      <c r="B3497" s="27"/>
      <c r="C3497" s="27"/>
      <c r="D3497" s="27"/>
      <c r="E3497" s="27"/>
      <c r="F3497" s="27"/>
      <c r="G3497" s="27"/>
      <c r="H3497" s="27"/>
      <c r="I3497" s="27"/>
      <c r="J3497" s="27"/>
    </row>
    <row r="3498" spans="1:10" x14ac:dyDescent="0.25">
      <c r="A3498" s="27"/>
      <c r="B3498" s="27"/>
      <c r="C3498" s="27"/>
      <c r="D3498" s="27"/>
      <c r="E3498" s="27"/>
      <c r="F3498" s="27"/>
      <c r="G3498" s="27"/>
      <c r="H3498" s="27"/>
      <c r="I3498" s="27"/>
      <c r="J3498" s="27"/>
    </row>
    <row r="3499" spans="1:10" x14ac:dyDescent="0.25">
      <c r="A3499" s="27"/>
      <c r="B3499" s="27"/>
      <c r="C3499" s="27"/>
      <c r="D3499" s="27"/>
      <c r="E3499" s="27"/>
      <c r="F3499" s="27"/>
      <c r="G3499" s="27"/>
      <c r="H3499" s="27"/>
      <c r="I3499" s="27"/>
      <c r="J3499" s="27"/>
    </row>
    <row r="3500" spans="1:10" x14ac:dyDescent="0.25">
      <c r="A3500" s="27"/>
      <c r="B3500" s="27"/>
      <c r="C3500" s="27"/>
      <c r="D3500" s="27"/>
      <c r="E3500" s="27"/>
      <c r="F3500" s="27"/>
      <c r="G3500" s="27"/>
      <c r="H3500" s="27"/>
      <c r="I3500" s="27"/>
      <c r="J3500" s="27"/>
    </row>
    <row r="3501" spans="1:10" x14ac:dyDescent="0.25">
      <c r="A3501" s="27"/>
      <c r="B3501" s="27"/>
      <c r="C3501" s="27"/>
      <c r="D3501" s="27"/>
      <c r="E3501" s="27"/>
      <c r="F3501" s="27"/>
      <c r="G3501" s="27"/>
      <c r="H3501" s="27"/>
      <c r="I3501" s="27"/>
      <c r="J3501" s="27"/>
    </row>
    <row r="3502" spans="1:10" x14ac:dyDescent="0.25">
      <c r="A3502" s="27"/>
      <c r="B3502" s="27"/>
      <c r="C3502" s="27"/>
      <c r="D3502" s="27"/>
      <c r="E3502" s="27"/>
      <c r="F3502" s="27"/>
      <c r="G3502" s="27"/>
      <c r="H3502" s="27"/>
      <c r="I3502" s="27"/>
      <c r="J3502" s="27"/>
    </row>
    <row r="3503" spans="1:10" x14ac:dyDescent="0.25">
      <c r="A3503" s="27"/>
      <c r="B3503" s="27"/>
      <c r="C3503" s="27"/>
      <c r="D3503" s="27"/>
      <c r="E3503" s="27"/>
      <c r="F3503" s="27"/>
      <c r="G3503" s="27"/>
      <c r="H3503" s="27"/>
      <c r="I3503" s="27"/>
      <c r="J3503" s="27"/>
    </row>
    <row r="3504" spans="1:10" x14ac:dyDescent="0.25">
      <c r="A3504" s="27"/>
      <c r="B3504" s="27"/>
      <c r="C3504" s="27"/>
      <c r="D3504" s="27"/>
      <c r="E3504" s="27"/>
      <c r="F3504" s="27"/>
      <c r="G3504" s="27"/>
      <c r="H3504" s="27"/>
      <c r="I3504" s="27"/>
      <c r="J3504" s="27"/>
    </row>
    <row r="3505" spans="1:10" x14ac:dyDescent="0.25">
      <c r="A3505" s="27"/>
      <c r="B3505" s="27"/>
      <c r="C3505" s="27"/>
      <c r="D3505" s="27"/>
      <c r="E3505" s="27"/>
      <c r="F3505" s="27"/>
      <c r="G3505" s="27"/>
      <c r="H3505" s="27"/>
      <c r="I3505" s="27"/>
      <c r="J3505" s="27"/>
    </row>
    <row r="3506" spans="1:10" x14ac:dyDescent="0.25">
      <c r="A3506" s="27"/>
      <c r="B3506" s="27"/>
      <c r="C3506" s="27"/>
      <c r="D3506" s="27"/>
      <c r="E3506" s="27"/>
      <c r="F3506" s="27"/>
      <c r="G3506" s="27"/>
      <c r="H3506" s="27"/>
      <c r="I3506" s="27"/>
      <c r="J3506" s="27"/>
    </row>
    <row r="3507" spans="1:10" x14ac:dyDescent="0.25">
      <c r="A3507" s="27"/>
      <c r="B3507" s="27"/>
      <c r="C3507" s="27"/>
      <c r="D3507" s="27"/>
      <c r="E3507" s="27"/>
      <c r="F3507" s="27"/>
      <c r="G3507" s="27"/>
      <c r="H3507" s="27"/>
      <c r="I3507" s="27"/>
      <c r="J3507" s="27"/>
    </row>
    <row r="3508" spans="1:10" x14ac:dyDescent="0.25">
      <c r="A3508" s="27"/>
      <c r="B3508" s="27"/>
      <c r="C3508" s="27"/>
      <c r="D3508" s="27"/>
      <c r="E3508" s="27"/>
      <c r="F3508" s="27"/>
      <c r="G3508" s="27"/>
      <c r="H3508" s="27"/>
      <c r="I3508" s="27"/>
      <c r="J3508" s="27"/>
    </row>
    <row r="3509" spans="1:10" x14ac:dyDescent="0.25">
      <c r="A3509" s="27"/>
      <c r="B3509" s="27"/>
      <c r="C3509" s="27"/>
      <c r="D3509" s="27"/>
      <c r="E3509" s="27"/>
      <c r="F3509" s="27"/>
      <c r="G3509" s="27"/>
      <c r="H3509" s="27"/>
      <c r="I3509" s="27"/>
      <c r="J3509" s="27"/>
    </row>
    <row r="3510" spans="1:10" x14ac:dyDescent="0.25">
      <c r="A3510" s="27"/>
      <c r="B3510" s="27"/>
      <c r="C3510" s="27"/>
      <c r="D3510" s="27"/>
      <c r="E3510" s="27"/>
      <c r="F3510" s="27"/>
      <c r="G3510" s="27"/>
      <c r="H3510" s="27"/>
      <c r="I3510" s="27"/>
      <c r="J3510" s="27"/>
    </row>
    <row r="3511" spans="1:10" x14ac:dyDescent="0.25">
      <c r="A3511" s="27"/>
      <c r="B3511" s="27"/>
      <c r="C3511" s="27"/>
      <c r="D3511" s="27"/>
      <c r="E3511" s="27"/>
      <c r="F3511" s="27"/>
      <c r="G3511" s="27"/>
      <c r="H3511" s="27"/>
      <c r="I3511" s="27"/>
      <c r="J3511" s="27"/>
    </row>
    <row r="3512" spans="1:10" x14ac:dyDescent="0.25">
      <c r="A3512" s="27"/>
      <c r="B3512" s="27"/>
      <c r="C3512" s="27"/>
      <c r="D3512" s="27"/>
      <c r="E3512" s="27"/>
      <c r="F3512" s="27"/>
      <c r="G3512" s="27"/>
      <c r="H3512" s="27"/>
      <c r="I3512" s="27"/>
      <c r="J3512" s="27"/>
    </row>
    <row r="3513" spans="1:10" x14ac:dyDescent="0.25">
      <c r="A3513" s="27"/>
      <c r="B3513" s="27"/>
      <c r="C3513" s="27"/>
      <c r="D3513" s="27"/>
      <c r="E3513" s="27"/>
      <c r="F3513" s="27"/>
      <c r="G3513" s="27"/>
      <c r="H3513" s="27"/>
      <c r="I3513" s="27"/>
      <c r="J3513" s="27"/>
    </row>
    <row r="3514" spans="1:10" x14ac:dyDescent="0.25">
      <c r="A3514" s="27"/>
      <c r="B3514" s="27"/>
      <c r="C3514" s="27"/>
      <c r="D3514" s="27"/>
      <c r="E3514" s="27"/>
      <c r="F3514" s="27"/>
      <c r="G3514" s="27"/>
      <c r="H3514" s="27"/>
      <c r="I3514" s="27"/>
      <c r="J3514" s="27"/>
    </row>
    <row r="3515" spans="1:10" x14ac:dyDescent="0.25">
      <c r="A3515" s="27"/>
      <c r="B3515" s="27"/>
      <c r="C3515" s="27"/>
      <c r="D3515" s="27"/>
      <c r="E3515" s="27"/>
      <c r="F3515" s="27"/>
      <c r="G3515" s="27"/>
      <c r="H3515" s="27"/>
      <c r="I3515" s="27"/>
      <c r="J3515" s="27"/>
    </row>
    <row r="3516" spans="1:10" x14ac:dyDescent="0.25">
      <c r="A3516" s="27"/>
      <c r="B3516" s="27"/>
      <c r="C3516" s="27"/>
      <c r="D3516" s="27"/>
      <c r="E3516" s="27"/>
      <c r="F3516" s="27"/>
      <c r="G3516" s="27"/>
      <c r="H3516" s="27"/>
      <c r="I3516" s="27"/>
      <c r="J3516" s="27"/>
    </row>
    <row r="3517" spans="1:10" x14ac:dyDescent="0.25">
      <c r="A3517" s="27"/>
      <c r="B3517" s="27"/>
      <c r="C3517" s="27"/>
      <c r="D3517" s="27"/>
      <c r="E3517" s="27"/>
      <c r="F3517" s="27"/>
      <c r="G3517" s="27"/>
      <c r="H3517" s="27"/>
      <c r="I3517" s="27"/>
      <c r="J3517" s="27"/>
    </row>
    <row r="3518" spans="1:10" x14ac:dyDescent="0.25">
      <c r="A3518" s="27"/>
      <c r="B3518" s="27"/>
      <c r="C3518" s="27"/>
      <c r="D3518" s="27"/>
      <c r="E3518" s="27"/>
      <c r="F3518" s="27"/>
      <c r="G3518" s="27"/>
      <c r="H3518" s="27"/>
      <c r="I3518" s="27"/>
      <c r="J3518" s="27"/>
    </row>
    <row r="3519" spans="1:10" x14ac:dyDescent="0.25">
      <c r="A3519" s="27"/>
      <c r="B3519" s="27"/>
      <c r="C3519" s="27"/>
      <c r="D3519" s="27"/>
      <c r="E3519" s="27"/>
      <c r="F3519" s="27"/>
      <c r="G3519" s="27"/>
      <c r="H3519" s="27"/>
      <c r="I3519" s="27"/>
      <c r="J3519" s="27"/>
    </row>
    <row r="3520" spans="1:10" x14ac:dyDescent="0.25">
      <c r="A3520" s="27"/>
      <c r="B3520" s="27"/>
      <c r="C3520" s="27"/>
      <c r="D3520" s="27"/>
      <c r="E3520" s="27"/>
      <c r="F3520" s="27"/>
      <c r="G3520" s="27"/>
      <c r="H3520" s="27"/>
      <c r="I3520" s="27"/>
      <c r="J3520" s="27"/>
    </row>
    <row r="3521" spans="1:10" x14ac:dyDescent="0.25">
      <c r="A3521" s="27"/>
      <c r="B3521" s="27"/>
      <c r="C3521" s="27"/>
      <c r="D3521" s="27"/>
      <c r="E3521" s="27"/>
      <c r="F3521" s="27"/>
      <c r="G3521" s="27"/>
      <c r="H3521" s="27"/>
      <c r="I3521" s="27"/>
      <c r="J3521" s="27"/>
    </row>
    <row r="3522" spans="1:10" x14ac:dyDescent="0.25">
      <c r="A3522" s="27"/>
      <c r="B3522" s="27"/>
      <c r="C3522" s="27"/>
      <c r="D3522" s="27"/>
      <c r="E3522" s="27"/>
      <c r="F3522" s="27"/>
      <c r="G3522" s="27"/>
      <c r="H3522" s="27"/>
      <c r="I3522" s="27"/>
      <c r="J3522" s="27"/>
    </row>
    <row r="3523" spans="1:10" x14ac:dyDescent="0.25">
      <c r="A3523" s="27"/>
      <c r="B3523" s="27"/>
      <c r="C3523" s="27"/>
      <c r="D3523" s="27"/>
      <c r="E3523" s="27"/>
      <c r="F3523" s="27"/>
      <c r="G3523" s="27"/>
      <c r="H3523" s="27"/>
      <c r="I3523" s="27"/>
      <c r="J3523" s="27"/>
    </row>
    <row r="3524" spans="1:10" x14ac:dyDescent="0.25">
      <c r="A3524" s="27"/>
      <c r="B3524" s="27"/>
      <c r="C3524" s="27"/>
      <c r="D3524" s="27"/>
      <c r="E3524" s="27"/>
      <c r="F3524" s="27"/>
      <c r="G3524" s="27"/>
      <c r="H3524" s="27"/>
      <c r="I3524" s="27"/>
      <c r="J3524" s="27"/>
    </row>
    <row r="3525" spans="1:10" x14ac:dyDescent="0.25">
      <c r="A3525" s="27"/>
      <c r="B3525" s="27"/>
      <c r="C3525" s="27"/>
      <c r="D3525" s="27"/>
      <c r="E3525" s="27"/>
      <c r="F3525" s="27"/>
      <c r="G3525" s="27"/>
      <c r="H3525" s="27"/>
      <c r="I3525" s="27"/>
      <c r="J3525" s="27"/>
    </row>
    <row r="3526" spans="1:10" x14ac:dyDescent="0.25">
      <c r="A3526" s="27"/>
      <c r="B3526" s="27"/>
      <c r="C3526" s="27"/>
      <c r="D3526" s="27"/>
      <c r="E3526" s="27"/>
      <c r="F3526" s="27"/>
      <c r="G3526" s="27"/>
      <c r="H3526" s="27"/>
      <c r="I3526" s="27"/>
      <c r="J3526" s="27"/>
    </row>
    <row r="3527" spans="1:10" x14ac:dyDescent="0.25">
      <c r="A3527" s="27"/>
      <c r="B3527" s="27"/>
      <c r="C3527" s="27"/>
      <c r="D3527" s="27"/>
      <c r="E3527" s="27"/>
      <c r="F3527" s="27"/>
      <c r="G3527" s="27"/>
      <c r="H3527" s="27"/>
      <c r="I3527" s="27"/>
      <c r="J3527" s="27"/>
    </row>
    <row r="3528" spans="1:10" x14ac:dyDescent="0.25">
      <c r="A3528" s="27"/>
      <c r="B3528" s="27"/>
      <c r="C3528" s="27"/>
      <c r="D3528" s="27"/>
      <c r="E3528" s="27"/>
      <c r="F3528" s="27"/>
      <c r="G3528" s="27"/>
      <c r="H3528" s="27"/>
      <c r="I3528" s="27"/>
      <c r="J3528" s="27"/>
    </row>
    <row r="3529" spans="1:10" x14ac:dyDescent="0.25">
      <c r="A3529" s="27"/>
      <c r="B3529" s="27"/>
      <c r="C3529" s="27"/>
      <c r="D3529" s="27"/>
      <c r="E3529" s="27"/>
      <c r="F3529" s="27"/>
      <c r="G3529" s="27"/>
      <c r="H3529" s="27"/>
      <c r="I3529" s="27"/>
      <c r="J3529" s="27"/>
    </row>
    <row r="3530" spans="1:10" x14ac:dyDescent="0.25">
      <c r="A3530" s="27"/>
      <c r="B3530" s="27"/>
      <c r="C3530" s="27"/>
      <c r="D3530" s="27"/>
      <c r="E3530" s="27"/>
      <c r="F3530" s="27"/>
      <c r="G3530" s="27"/>
      <c r="H3530" s="27"/>
      <c r="I3530" s="27"/>
      <c r="J3530" s="27"/>
    </row>
    <row r="3531" spans="1:10" x14ac:dyDescent="0.25">
      <c r="A3531" s="27"/>
      <c r="B3531" s="27"/>
      <c r="C3531" s="27"/>
      <c r="D3531" s="27"/>
      <c r="E3531" s="27"/>
      <c r="F3531" s="27"/>
      <c r="G3531" s="27"/>
      <c r="H3531" s="27"/>
      <c r="I3531" s="27"/>
      <c r="J3531" s="27"/>
    </row>
    <row r="3532" spans="1:10" x14ac:dyDescent="0.25">
      <c r="A3532" s="27"/>
      <c r="B3532" s="27"/>
      <c r="C3532" s="27"/>
      <c r="D3532" s="27"/>
      <c r="E3532" s="27"/>
      <c r="F3532" s="27"/>
      <c r="G3532" s="27"/>
      <c r="H3532" s="27"/>
      <c r="I3532" s="27"/>
      <c r="J3532" s="27"/>
    </row>
    <row r="3533" spans="1:10" x14ac:dyDescent="0.25">
      <c r="A3533" s="27"/>
      <c r="B3533" s="27"/>
      <c r="C3533" s="27"/>
      <c r="D3533" s="27"/>
      <c r="E3533" s="27"/>
      <c r="F3533" s="27"/>
      <c r="G3533" s="27"/>
      <c r="H3533" s="27"/>
      <c r="I3533" s="27"/>
      <c r="J3533" s="27"/>
    </row>
    <row r="3534" spans="1:10" x14ac:dyDescent="0.25">
      <c r="A3534" s="27"/>
      <c r="B3534" s="27"/>
      <c r="C3534" s="27"/>
      <c r="D3534" s="27"/>
      <c r="E3534" s="27"/>
      <c r="F3534" s="27"/>
      <c r="G3534" s="27"/>
      <c r="H3534" s="27"/>
      <c r="I3534" s="27"/>
      <c r="J3534" s="27"/>
    </row>
    <row r="3535" spans="1:10" x14ac:dyDescent="0.25">
      <c r="A3535" s="27"/>
      <c r="B3535" s="27"/>
      <c r="C3535" s="27"/>
      <c r="D3535" s="27"/>
      <c r="E3535" s="27"/>
      <c r="F3535" s="27"/>
      <c r="G3535" s="27"/>
      <c r="H3535" s="27"/>
      <c r="I3535" s="27"/>
      <c r="J3535" s="27"/>
    </row>
    <row r="3536" spans="1:10" x14ac:dyDescent="0.25">
      <c r="A3536" s="27"/>
      <c r="B3536" s="27"/>
      <c r="C3536" s="27"/>
      <c r="D3536" s="27"/>
      <c r="E3536" s="27"/>
      <c r="F3536" s="27"/>
      <c r="G3536" s="27"/>
      <c r="H3536" s="27"/>
      <c r="I3536" s="27"/>
      <c r="J3536" s="27"/>
    </row>
    <row r="3537" spans="1:10" x14ac:dyDescent="0.25">
      <c r="A3537" s="27"/>
      <c r="B3537" s="27"/>
      <c r="C3537" s="27"/>
      <c r="D3537" s="27"/>
      <c r="E3537" s="27"/>
      <c r="F3537" s="27"/>
      <c r="G3537" s="27"/>
      <c r="H3537" s="27"/>
      <c r="I3537" s="27"/>
      <c r="J3537" s="27"/>
    </row>
    <row r="3538" spans="1:10" x14ac:dyDescent="0.25">
      <c r="A3538" s="27"/>
      <c r="B3538" s="27"/>
      <c r="C3538" s="27"/>
      <c r="D3538" s="27"/>
      <c r="E3538" s="27"/>
      <c r="F3538" s="27"/>
      <c r="G3538" s="27"/>
      <c r="H3538" s="27"/>
      <c r="I3538" s="27"/>
      <c r="J3538" s="27"/>
    </row>
    <row r="3539" spans="1:10" x14ac:dyDescent="0.25">
      <c r="A3539" s="27"/>
      <c r="B3539" s="27"/>
      <c r="C3539" s="27"/>
      <c r="D3539" s="27"/>
      <c r="E3539" s="27"/>
      <c r="F3539" s="27"/>
      <c r="G3539" s="27"/>
      <c r="H3539" s="27"/>
      <c r="I3539" s="27"/>
      <c r="J3539" s="27"/>
    </row>
    <row r="3540" spans="1:10" x14ac:dyDescent="0.25">
      <c r="A3540" s="27"/>
      <c r="B3540" s="27"/>
      <c r="C3540" s="27"/>
      <c r="D3540" s="27"/>
      <c r="E3540" s="27"/>
      <c r="F3540" s="27"/>
      <c r="G3540" s="27"/>
      <c r="H3540" s="27"/>
      <c r="I3540" s="27"/>
      <c r="J3540" s="27"/>
    </row>
    <row r="3541" spans="1:10" x14ac:dyDescent="0.25">
      <c r="A3541" s="27"/>
      <c r="B3541" s="27"/>
      <c r="C3541" s="27"/>
      <c r="D3541" s="27"/>
      <c r="E3541" s="27"/>
      <c r="F3541" s="27"/>
      <c r="G3541" s="27"/>
      <c r="H3541" s="27"/>
      <c r="I3541" s="27"/>
      <c r="J3541" s="27"/>
    </row>
    <row r="3542" spans="1:10" x14ac:dyDescent="0.25">
      <c r="A3542" s="27"/>
      <c r="B3542" s="27"/>
      <c r="C3542" s="27"/>
      <c r="D3542" s="27"/>
      <c r="E3542" s="27"/>
      <c r="F3542" s="27"/>
      <c r="G3542" s="27"/>
      <c r="H3542" s="27"/>
      <c r="I3542" s="27"/>
      <c r="J3542" s="27"/>
    </row>
    <row r="3543" spans="1:10" x14ac:dyDescent="0.25">
      <c r="A3543" s="27"/>
      <c r="B3543" s="27"/>
      <c r="C3543" s="27"/>
      <c r="D3543" s="27"/>
      <c r="E3543" s="27"/>
      <c r="F3543" s="27"/>
      <c r="G3543" s="27"/>
      <c r="H3543" s="27"/>
      <c r="I3543" s="27"/>
      <c r="J3543" s="27"/>
    </row>
    <row r="3544" spans="1:10" x14ac:dyDescent="0.25">
      <c r="A3544" s="27"/>
      <c r="B3544" s="27"/>
      <c r="C3544" s="27"/>
      <c r="D3544" s="27"/>
      <c r="E3544" s="27"/>
      <c r="F3544" s="27"/>
      <c r="G3544" s="27"/>
      <c r="H3544" s="27"/>
      <c r="I3544" s="27"/>
      <c r="J3544" s="27"/>
    </row>
    <row r="3545" spans="1:10" x14ac:dyDescent="0.25">
      <c r="A3545" s="27"/>
      <c r="B3545" s="27"/>
      <c r="C3545" s="27"/>
      <c r="D3545" s="27"/>
      <c r="E3545" s="27"/>
      <c r="F3545" s="27"/>
      <c r="G3545" s="27"/>
      <c r="H3545" s="27"/>
      <c r="I3545" s="27"/>
      <c r="J3545" s="27"/>
    </row>
    <row r="3546" spans="1:10" x14ac:dyDescent="0.25">
      <c r="A3546" s="27"/>
      <c r="B3546" s="27"/>
      <c r="C3546" s="27"/>
      <c r="D3546" s="27"/>
      <c r="E3546" s="27"/>
      <c r="F3546" s="27"/>
      <c r="G3546" s="27"/>
      <c r="H3546" s="27"/>
      <c r="I3546" s="27"/>
      <c r="J3546" s="27"/>
    </row>
    <row r="3547" spans="1:10" x14ac:dyDescent="0.25">
      <c r="A3547" s="27"/>
      <c r="B3547" s="27"/>
      <c r="C3547" s="27"/>
      <c r="D3547" s="27"/>
      <c r="E3547" s="27"/>
      <c r="F3547" s="27"/>
      <c r="G3547" s="27"/>
      <c r="H3547" s="27"/>
      <c r="I3547" s="27"/>
      <c r="J3547" s="27"/>
    </row>
    <row r="3548" spans="1:10" x14ac:dyDescent="0.25">
      <c r="A3548" s="27"/>
      <c r="B3548" s="27"/>
      <c r="C3548" s="27"/>
      <c r="D3548" s="27"/>
      <c r="E3548" s="27"/>
      <c r="F3548" s="27"/>
      <c r="G3548" s="27"/>
      <c r="H3548" s="27"/>
      <c r="I3548" s="27"/>
      <c r="J3548" s="27"/>
    </row>
    <row r="3549" spans="1:10" x14ac:dyDescent="0.25">
      <c r="A3549" s="27"/>
      <c r="B3549" s="27"/>
      <c r="C3549" s="27"/>
      <c r="D3549" s="27"/>
      <c r="E3549" s="27"/>
      <c r="F3549" s="27"/>
      <c r="G3549" s="27"/>
      <c r="H3549" s="27"/>
      <c r="I3549" s="27"/>
      <c r="J3549" s="27"/>
    </row>
    <row r="3550" spans="1:10" x14ac:dyDescent="0.25">
      <c r="A3550" s="27"/>
      <c r="B3550" s="27"/>
      <c r="C3550" s="27"/>
      <c r="D3550" s="27"/>
      <c r="E3550" s="27"/>
      <c r="F3550" s="27"/>
      <c r="G3550" s="27"/>
      <c r="H3550" s="27"/>
      <c r="I3550" s="27"/>
      <c r="J3550" s="27"/>
    </row>
    <row r="3551" spans="1:10" x14ac:dyDescent="0.25">
      <c r="A3551" s="27"/>
      <c r="B3551" s="27"/>
      <c r="C3551" s="27"/>
      <c r="D3551" s="27"/>
      <c r="E3551" s="27"/>
      <c r="F3551" s="27"/>
      <c r="G3551" s="27"/>
      <c r="H3551" s="27"/>
      <c r="I3551" s="27"/>
      <c r="J3551" s="27"/>
    </row>
    <row r="3552" spans="1:10" x14ac:dyDescent="0.25">
      <c r="A3552" s="27"/>
      <c r="B3552" s="27"/>
      <c r="C3552" s="27"/>
      <c r="D3552" s="27"/>
      <c r="E3552" s="27"/>
      <c r="F3552" s="27"/>
      <c r="G3552" s="27"/>
      <c r="H3552" s="27"/>
      <c r="I3552" s="27"/>
      <c r="J3552" s="27"/>
    </row>
    <row r="3553" spans="1:10" x14ac:dyDescent="0.25">
      <c r="A3553" s="27"/>
      <c r="B3553" s="27"/>
      <c r="C3553" s="27"/>
      <c r="D3553" s="27"/>
      <c r="E3553" s="27"/>
      <c r="F3553" s="27"/>
      <c r="G3553" s="27"/>
      <c r="H3553" s="27"/>
      <c r="I3553" s="27"/>
      <c r="J3553" s="27"/>
    </row>
    <row r="3554" spans="1:10" x14ac:dyDescent="0.25">
      <c r="A3554" s="27"/>
      <c r="B3554" s="27"/>
      <c r="C3554" s="27"/>
      <c r="D3554" s="27"/>
      <c r="E3554" s="27"/>
      <c r="F3554" s="27"/>
      <c r="G3554" s="27"/>
      <c r="H3554" s="27"/>
      <c r="I3554" s="27"/>
      <c r="J3554" s="27"/>
    </row>
    <row r="3555" spans="1:10" x14ac:dyDescent="0.25">
      <c r="A3555" s="27"/>
      <c r="B3555" s="27"/>
      <c r="C3555" s="27"/>
      <c r="D3555" s="27"/>
      <c r="E3555" s="27"/>
      <c r="F3555" s="27"/>
      <c r="G3555" s="27"/>
      <c r="H3555" s="27"/>
      <c r="I3555" s="27"/>
      <c r="J3555" s="27"/>
    </row>
    <row r="3556" spans="1:10" x14ac:dyDescent="0.25">
      <c r="A3556" s="27"/>
      <c r="B3556" s="27"/>
      <c r="C3556" s="27"/>
      <c r="D3556" s="27"/>
      <c r="E3556" s="27"/>
      <c r="F3556" s="27"/>
      <c r="G3556" s="27"/>
      <c r="H3556" s="27"/>
      <c r="I3556" s="27"/>
      <c r="J3556" s="27"/>
    </row>
    <row r="3557" spans="1:10" x14ac:dyDescent="0.25">
      <c r="A3557" s="27"/>
      <c r="B3557" s="27"/>
      <c r="C3557" s="27"/>
      <c r="D3557" s="27"/>
      <c r="E3557" s="27"/>
      <c r="F3557" s="27"/>
      <c r="G3557" s="27"/>
      <c r="H3557" s="27"/>
      <c r="I3557" s="27"/>
      <c r="J3557" s="27"/>
    </row>
    <row r="3558" spans="1:10" x14ac:dyDescent="0.25">
      <c r="A3558" s="27"/>
      <c r="B3558" s="27"/>
      <c r="C3558" s="27"/>
      <c r="D3558" s="27"/>
      <c r="E3558" s="27"/>
      <c r="F3558" s="27"/>
      <c r="G3558" s="27"/>
      <c r="H3558" s="27"/>
      <c r="I3558" s="27"/>
      <c r="J3558" s="27"/>
    </row>
    <row r="3559" spans="1:10" x14ac:dyDescent="0.25">
      <c r="A3559" s="27"/>
      <c r="B3559" s="27"/>
      <c r="C3559" s="27"/>
      <c r="D3559" s="27"/>
      <c r="E3559" s="27"/>
      <c r="F3559" s="27"/>
      <c r="G3559" s="27"/>
      <c r="H3559" s="27"/>
      <c r="I3559" s="27"/>
      <c r="J3559" s="27"/>
    </row>
    <row r="3560" spans="1:10" x14ac:dyDescent="0.25">
      <c r="A3560" s="27"/>
      <c r="B3560" s="27"/>
      <c r="C3560" s="27"/>
      <c r="D3560" s="27"/>
      <c r="E3560" s="27"/>
      <c r="F3560" s="27"/>
      <c r="G3560" s="27"/>
      <c r="H3560" s="27"/>
      <c r="I3560" s="27"/>
      <c r="J3560" s="27"/>
    </row>
    <row r="3561" spans="1:10" x14ac:dyDescent="0.25">
      <c r="A3561" s="27"/>
      <c r="B3561" s="27"/>
      <c r="C3561" s="27"/>
      <c r="D3561" s="27"/>
      <c r="E3561" s="27"/>
      <c r="F3561" s="27"/>
      <c r="G3561" s="27"/>
      <c r="H3561" s="27"/>
      <c r="I3561" s="27"/>
      <c r="J3561" s="27"/>
    </row>
    <row r="3562" spans="1:10" x14ac:dyDescent="0.25">
      <c r="A3562" s="27"/>
      <c r="B3562" s="27"/>
      <c r="C3562" s="27"/>
      <c r="D3562" s="27"/>
      <c r="E3562" s="27"/>
      <c r="F3562" s="27"/>
      <c r="G3562" s="27"/>
      <c r="H3562" s="27"/>
      <c r="I3562" s="27"/>
      <c r="J3562" s="27"/>
    </row>
    <row r="3563" spans="1:10" x14ac:dyDescent="0.25">
      <c r="A3563" s="27"/>
      <c r="B3563" s="27"/>
      <c r="C3563" s="27"/>
      <c r="D3563" s="27"/>
      <c r="E3563" s="27"/>
      <c r="F3563" s="27"/>
      <c r="G3563" s="27"/>
      <c r="H3563" s="27"/>
      <c r="I3563" s="27"/>
      <c r="J3563" s="27"/>
    </row>
    <row r="3564" spans="1:10" x14ac:dyDescent="0.25">
      <c r="A3564" s="27"/>
      <c r="B3564" s="27"/>
      <c r="C3564" s="27"/>
      <c r="D3564" s="27"/>
      <c r="E3564" s="27"/>
      <c r="F3564" s="27"/>
      <c r="G3564" s="27"/>
      <c r="H3564" s="27"/>
      <c r="I3564" s="27"/>
      <c r="J3564" s="27"/>
    </row>
    <row r="3565" spans="1:10" x14ac:dyDescent="0.25">
      <c r="A3565" s="27"/>
      <c r="B3565" s="27"/>
      <c r="C3565" s="27"/>
      <c r="D3565" s="27"/>
      <c r="E3565" s="27"/>
      <c r="F3565" s="27"/>
      <c r="G3565" s="27"/>
      <c r="H3565" s="27"/>
      <c r="I3565" s="27"/>
      <c r="J3565" s="27"/>
    </row>
    <row r="3566" spans="1:10" x14ac:dyDescent="0.25">
      <c r="A3566" s="27"/>
      <c r="B3566" s="27"/>
      <c r="C3566" s="27"/>
      <c r="D3566" s="27"/>
      <c r="E3566" s="27"/>
      <c r="F3566" s="27"/>
      <c r="G3566" s="27"/>
      <c r="H3566" s="27"/>
      <c r="I3566" s="27"/>
      <c r="J3566" s="27"/>
    </row>
    <row r="3567" spans="1:10" x14ac:dyDescent="0.25">
      <c r="A3567" s="27"/>
      <c r="B3567" s="27"/>
      <c r="C3567" s="27"/>
      <c r="D3567" s="27"/>
      <c r="E3567" s="27"/>
      <c r="F3567" s="27"/>
      <c r="G3567" s="27"/>
      <c r="H3567" s="27"/>
      <c r="I3567" s="27"/>
      <c r="J3567" s="27"/>
    </row>
    <row r="3568" spans="1:10" x14ac:dyDescent="0.25">
      <c r="A3568" s="27"/>
      <c r="B3568" s="27"/>
      <c r="C3568" s="27"/>
      <c r="D3568" s="27"/>
      <c r="E3568" s="27"/>
      <c r="F3568" s="27"/>
      <c r="G3568" s="27"/>
      <c r="H3568" s="27"/>
      <c r="I3568" s="27"/>
      <c r="J3568" s="27"/>
    </row>
    <row r="3569" spans="1:10" x14ac:dyDescent="0.25">
      <c r="A3569" s="27"/>
      <c r="B3569" s="27"/>
      <c r="C3569" s="27"/>
      <c r="D3569" s="27"/>
      <c r="E3569" s="27"/>
      <c r="F3569" s="27"/>
      <c r="G3569" s="27"/>
      <c r="H3569" s="27"/>
      <c r="I3569" s="27"/>
      <c r="J3569" s="27"/>
    </row>
    <row r="3570" spans="1:10" x14ac:dyDescent="0.25">
      <c r="A3570" s="27"/>
      <c r="B3570" s="27"/>
      <c r="C3570" s="27"/>
      <c r="D3570" s="27"/>
      <c r="E3570" s="27"/>
      <c r="F3570" s="27"/>
      <c r="G3570" s="27"/>
      <c r="H3570" s="27"/>
      <c r="I3570" s="27"/>
      <c r="J3570" s="27"/>
    </row>
    <row r="3571" spans="1:10" x14ac:dyDescent="0.25">
      <c r="A3571" s="27"/>
      <c r="B3571" s="27"/>
      <c r="C3571" s="27"/>
      <c r="D3571" s="27"/>
      <c r="E3571" s="27"/>
      <c r="F3571" s="27"/>
      <c r="G3571" s="27"/>
      <c r="H3571" s="27"/>
      <c r="I3571" s="27"/>
      <c r="J3571" s="27"/>
    </row>
    <row r="3572" spans="1:10" x14ac:dyDescent="0.25">
      <c r="A3572" s="27"/>
      <c r="B3572" s="27"/>
      <c r="C3572" s="27"/>
      <c r="D3572" s="27"/>
      <c r="E3572" s="27"/>
      <c r="F3572" s="27"/>
      <c r="G3572" s="27"/>
      <c r="H3572" s="27"/>
      <c r="I3572" s="27"/>
      <c r="J3572" s="27"/>
    </row>
    <row r="3573" spans="1:10" x14ac:dyDescent="0.25">
      <c r="A3573" s="27"/>
      <c r="B3573" s="27"/>
      <c r="C3573" s="27"/>
      <c r="D3573" s="27"/>
      <c r="E3573" s="27"/>
      <c r="F3573" s="27"/>
      <c r="G3573" s="27"/>
      <c r="H3573" s="27"/>
      <c r="I3573" s="27"/>
      <c r="J3573" s="27"/>
    </row>
    <row r="3574" spans="1:10" x14ac:dyDescent="0.25">
      <c r="A3574" s="27"/>
      <c r="B3574" s="27"/>
      <c r="C3574" s="27"/>
      <c r="D3574" s="27"/>
      <c r="E3574" s="27"/>
      <c r="F3574" s="27"/>
      <c r="G3574" s="27"/>
      <c r="H3574" s="27"/>
      <c r="I3574" s="27"/>
      <c r="J3574" s="27"/>
    </row>
    <row r="3575" spans="1:10" x14ac:dyDescent="0.25">
      <c r="A3575" s="27"/>
      <c r="B3575" s="27"/>
      <c r="C3575" s="27"/>
      <c r="D3575" s="27"/>
      <c r="E3575" s="27"/>
      <c r="F3575" s="27"/>
      <c r="G3575" s="27"/>
      <c r="H3575" s="27"/>
      <c r="I3575" s="27"/>
      <c r="J3575" s="27"/>
    </row>
    <row r="3576" spans="1:10" x14ac:dyDescent="0.25">
      <c r="A3576" s="27"/>
      <c r="B3576" s="27"/>
      <c r="C3576" s="27"/>
      <c r="D3576" s="27"/>
      <c r="E3576" s="27"/>
      <c r="F3576" s="27"/>
      <c r="G3576" s="27"/>
      <c r="H3576" s="27"/>
      <c r="I3576" s="27"/>
      <c r="J3576" s="27"/>
    </row>
    <row r="3577" spans="1:10" x14ac:dyDescent="0.25">
      <c r="A3577" s="27"/>
      <c r="B3577" s="27"/>
      <c r="C3577" s="27"/>
      <c r="D3577" s="27"/>
      <c r="E3577" s="27"/>
      <c r="F3577" s="27"/>
      <c r="G3577" s="27"/>
      <c r="H3577" s="27"/>
      <c r="I3577" s="27"/>
      <c r="J3577" s="27"/>
    </row>
    <row r="3578" spans="1:10" x14ac:dyDescent="0.25">
      <c r="A3578" s="27"/>
      <c r="B3578" s="27"/>
      <c r="C3578" s="27"/>
      <c r="D3578" s="27"/>
      <c r="E3578" s="27"/>
      <c r="F3578" s="27"/>
      <c r="G3578" s="27"/>
      <c r="H3578" s="27"/>
      <c r="I3578" s="27"/>
      <c r="J3578" s="27"/>
    </row>
    <row r="3579" spans="1:10" x14ac:dyDescent="0.25">
      <c r="A3579" s="27"/>
      <c r="B3579" s="27"/>
      <c r="C3579" s="27"/>
      <c r="D3579" s="27"/>
      <c r="E3579" s="27"/>
      <c r="F3579" s="27"/>
      <c r="G3579" s="27"/>
      <c r="H3579" s="27"/>
      <c r="I3579" s="27"/>
      <c r="J3579" s="27"/>
    </row>
    <row r="3580" spans="1:10" x14ac:dyDescent="0.25">
      <c r="A3580" s="27"/>
      <c r="B3580" s="27"/>
      <c r="C3580" s="27"/>
      <c r="D3580" s="27"/>
      <c r="E3580" s="27"/>
      <c r="F3580" s="27"/>
      <c r="G3580" s="27"/>
      <c r="H3580" s="27"/>
      <c r="I3580" s="27"/>
      <c r="J3580" s="27"/>
    </row>
    <row r="3581" spans="1:10" x14ac:dyDescent="0.25">
      <c r="A3581" s="27"/>
      <c r="B3581" s="27"/>
      <c r="C3581" s="27"/>
      <c r="D3581" s="27"/>
      <c r="E3581" s="27"/>
      <c r="F3581" s="27"/>
      <c r="G3581" s="27"/>
      <c r="H3581" s="27"/>
      <c r="I3581" s="27"/>
      <c r="J3581" s="27"/>
    </row>
    <row r="3582" spans="1:10" x14ac:dyDescent="0.25">
      <c r="A3582" s="27"/>
      <c r="B3582" s="27"/>
      <c r="C3582" s="27"/>
      <c r="D3582" s="27"/>
      <c r="E3582" s="27"/>
      <c r="F3582" s="27"/>
      <c r="G3582" s="27"/>
      <c r="H3582" s="27"/>
      <c r="I3582" s="27"/>
      <c r="J3582" s="27"/>
    </row>
    <row r="3583" spans="1:10" x14ac:dyDescent="0.25">
      <c r="A3583" s="27"/>
      <c r="B3583" s="27"/>
      <c r="C3583" s="27"/>
      <c r="D3583" s="27"/>
      <c r="E3583" s="27"/>
      <c r="F3583" s="27"/>
      <c r="G3583" s="27"/>
      <c r="H3583" s="27"/>
      <c r="I3583" s="27"/>
      <c r="J3583" s="27"/>
    </row>
    <row r="3584" spans="1:10" x14ac:dyDescent="0.25">
      <c r="A3584" s="27"/>
      <c r="B3584" s="27"/>
      <c r="C3584" s="27"/>
      <c r="D3584" s="27"/>
      <c r="E3584" s="27"/>
      <c r="F3584" s="27"/>
      <c r="G3584" s="27"/>
      <c r="H3584" s="27"/>
      <c r="I3584" s="27"/>
      <c r="J3584" s="27"/>
    </row>
    <row r="3585" spans="1:10" x14ac:dyDescent="0.25">
      <c r="A3585" s="27"/>
      <c r="B3585" s="27"/>
      <c r="C3585" s="27"/>
      <c r="D3585" s="27"/>
      <c r="E3585" s="27"/>
      <c r="F3585" s="27"/>
      <c r="G3585" s="27"/>
      <c r="H3585" s="27"/>
      <c r="I3585" s="27"/>
      <c r="J3585" s="27"/>
    </row>
    <row r="3586" spans="1:10" x14ac:dyDescent="0.25">
      <c r="A3586" s="27"/>
      <c r="B3586" s="27"/>
      <c r="C3586" s="27"/>
      <c r="D3586" s="27"/>
      <c r="E3586" s="27"/>
      <c r="F3586" s="27"/>
      <c r="G3586" s="27"/>
      <c r="H3586" s="27"/>
      <c r="I3586" s="27"/>
      <c r="J3586" s="27"/>
    </row>
    <row r="3587" spans="1:10" x14ac:dyDescent="0.25">
      <c r="A3587" s="27"/>
      <c r="B3587" s="27"/>
      <c r="C3587" s="27"/>
      <c r="D3587" s="27"/>
      <c r="E3587" s="27"/>
      <c r="F3587" s="27"/>
      <c r="G3587" s="27"/>
      <c r="H3587" s="27"/>
      <c r="I3587" s="27"/>
      <c r="J3587" s="27"/>
    </row>
    <row r="3588" spans="1:10" x14ac:dyDescent="0.25">
      <c r="A3588" s="27"/>
      <c r="B3588" s="27"/>
      <c r="C3588" s="27"/>
      <c r="D3588" s="27"/>
      <c r="E3588" s="27"/>
      <c r="F3588" s="27"/>
      <c r="G3588" s="27"/>
      <c r="H3588" s="27"/>
      <c r="I3588" s="27"/>
      <c r="J3588" s="27"/>
    </row>
    <row r="3589" spans="1:10" x14ac:dyDescent="0.25">
      <c r="A3589" s="27"/>
      <c r="B3589" s="27"/>
      <c r="C3589" s="27"/>
      <c r="D3589" s="27"/>
      <c r="E3589" s="27"/>
      <c r="F3589" s="27"/>
      <c r="G3589" s="27"/>
      <c r="H3589" s="27"/>
      <c r="I3589" s="27"/>
      <c r="J3589" s="27"/>
    </row>
    <row r="3590" spans="1:10" x14ac:dyDescent="0.25">
      <c r="A3590" s="27"/>
      <c r="B3590" s="27"/>
      <c r="C3590" s="27"/>
      <c r="D3590" s="27"/>
      <c r="E3590" s="27"/>
      <c r="F3590" s="27"/>
      <c r="G3590" s="27"/>
      <c r="H3590" s="27"/>
      <c r="I3590" s="27"/>
      <c r="J3590" s="27"/>
    </row>
    <row r="3591" spans="1:10" x14ac:dyDescent="0.25">
      <c r="A3591" s="27"/>
      <c r="B3591" s="27"/>
      <c r="C3591" s="27"/>
      <c r="D3591" s="27"/>
      <c r="E3591" s="27"/>
      <c r="F3591" s="27"/>
      <c r="G3591" s="27"/>
      <c r="H3591" s="27"/>
      <c r="I3591" s="27"/>
      <c r="J3591" s="27"/>
    </row>
    <row r="3592" spans="1:10" x14ac:dyDescent="0.25">
      <c r="A3592" s="27"/>
      <c r="B3592" s="27"/>
      <c r="C3592" s="27"/>
      <c r="D3592" s="27"/>
      <c r="E3592" s="27"/>
      <c r="F3592" s="27"/>
      <c r="G3592" s="27"/>
      <c r="H3592" s="27"/>
      <c r="I3592" s="27"/>
      <c r="J3592" s="27"/>
    </row>
    <row r="3593" spans="1:10" x14ac:dyDescent="0.25">
      <c r="A3593" s="27"/>
      <c r="B3593" s="27"/>
      <c r="C3593" s="27"/>
      <c r="D3593" s="27"/>
      <c r="E3593" s="27"/>
      <c r="F3593" s="27"/>
      <c r="G3593" s="27"/>
      <c r="H3593" s="27"/>
      <c r="I3593" s="27"/>
      <c r="J3593" s="27"/>
    </row>
    <row r="3594" spans="1:10" x14ac:dyDescent="0.25">
      <c r="A3594" s="27"/>
      <c r="B3594" s="27"/>
      <c r="C3594" s="27"/>
      <c r="D3594" s="27"/>
      <c r="E3594" s="27"/>
      <c r="F3594" s="27"/>
      <c r="G3594" s="27"/>
      <c r="H3594" s="27"/>
      <c r="I3594" s="27"/>
      <c r="J3594" s="27"/>
    </row>
    <row r="3595" spans="1:10" x14ac:dyDescent="0.25">
      <c r="A3595" s="27"/>
      <c r="B3595" s="27"/>
      <c r="C3595" s="27"/>
      <c r="D3595" s="27"/>
      <c r="E3595" s="27"/>
      <c r="F3595" s="27"/>
      <c r="G3595" s="27"/>
      <c r="H3595" s="27"/>
      <c r="I3595" s="27"/>
      <c r="J3595" s="27"/>
    </row>
    <row r="3596" spans="1:10" x14ac:dyDescent="0.25">
      <c r="A3596" s="27"/>
      <c r="B3596" s="27"/>
      <c r="C3596" s="27"/>
      <c r="D3596" s="27"/>
      <c r="E3596" s="27"/>
      <c r="F3596" s="27"/>
      <c r="G3596" s="27"/>
      <c r="H3596" s="27"/>
      <c r="I3596" s="27"/>
      <c r="J3596" s="27"/>
    </row>
    <row r="3597" spans="1:10" x14ac:dyDescent="0.25">
      <c r="A3597" s="27"/>
      <c r="B3597" s="27"/>
      <c r="C3597" s="27"/>
      <c r="D3597" s="27"/>
      <c r="E3597" s="27"/>
      <c r="F3597" s="27"/>
      <c r="G3597" s="27"/>
      <c r="H3597" s="27"/>
      <c r="I3597" s="27"/>
      <c r="J3597" s="27"/>
    </row>
    <row r="3598" spans="1:10" x14ac:dyDescent="0.25">
      <c r="A3598" s="27"/>
      <c r="B3598" s="27"/>
      <c r="C3598" s="27"/>
      <c r="D3598" s="27"/>
      <c r="E3598" s="27"/>
      <c r="F3598" s="27"/>
      <c r="G3598" s="27"/>
      <c r="H3598" s="27"/>
      <c r="I3598" s="27"/>
      <c r="J3598" s="27"/>
    </row>
    <row r="3599" spans="1:10" x14ac:dyDescent="0.25">
      <c r="A3599" s="27"/>
      <c r="B3599" s="27"/>
      <c r="C3599" s="27"/>
      <c r="D3599" s="27"/>
      <c r="E3599" s="27"/>
      <c r="F3599" s="27"/>
      <c r="G3599" s="27"/>
      <c r="H3599" s="27"/>
      <c r="I3599" s="27"/>
      <c r="J3599" s="27"/>
    </row>
    <row r="3600" spans="1:10" x14ac:dyDescent="0.25">
      <c r="A3600" s="27"/>
      <c r="B3600" s="27"/>
      <c r="C3600" s="27"/>
      <c r="D3600" s="27"/>
      <c r="E3600" s="27"/>
      <c r="F3600" s="27"/>
      <c r="G3600" s="27"/>
      <c r="H3600" s="27"/>
      <c r="I3600" s="27"/>
      <c r="J3600" s="27"/>
    </row>
    <row r="3601" spans="1:10" x14ac:dyDescent="0.25">
      <c r="A3601" s="27"/>
      <c r="B3601" s="27"/>
      <c r="C3601" s="27"/>
      <c r="D3601" s="27"/>
      <c r="E3601" s="27"/>
      <c r="F3601" s="27"/>
      <c r="G3601" s="27"/>
      <c r="H3601" s="27"/>
      <c r="I3601" s="27"/>
      <c r="J3601" s="27"/>
    </row>
    <row r="3602" spans="1:10" x14ac:dyDescent="0.25">
      <c r="A3602" s="27"/>
      <c r="B3602" s="27"/>
      <c r="C3602" s="27"/>
      <c r="D3602" s="27"/>
      <c r="E3602" s="27"/>
      <c r="F3602" s="27"/>
      <c r="G3602" s="27"/>
      <c r="H3602" s="27"/>
      <c r="I3602" s="27"/>
      <c r="J3602" s="27"/>
    </row>
    <row r="3603" spans="1:10" x14ac:dyDescent="0.25">
      <c r="A3603" s="27"/>
      <c r="B3603" s="27"/>
      <c r="C3603" s="27"/>
      <c r="D3603" s="27"/>
      <c r="E3603" s="27"/>
      <c r="F3603" s="27"/>
      <c r="G3603" s="27"/>
      <c r="H3603" s="27"/>
      <c r="I3603" s="27"/>
      <c r="J3603" s="27"/>
    </row>
    <row r="3604" spans="1:10" x14ac:dyDescent="0.25">
      <c r="A3604" s="27"/>
      <c r="B3604" s="27"/>
      <c r="C3604" s="27"/>
      <c r="D3604" s="27"/>
      <c r="E3604" s="27"/>
      <c r="F3604" s="27"/>
      <c r="G3604" s="27"/>
      <c r="H3604" s="27"/>
      <c r="I3604" s="27"/>
      <c r="J3604" s="27"/>
    </row>
    <row r="3605" spans="1:10" x14ac:dyDescent="0.25">
      <c r="A3605" s="27"/>
      <c r="B3605" s="27"/>
      <c r="C3605" s="27"/>
      <c r="D3605" s="27"/>
      <c r="E3605" s="27"/>
      <c r="F3605" s="27"/>
      <c r="G3605" s="27"/>
      <c r="H3605" s="27"/>
      <c r="I3605" s="27"/>
      <c r="J3605" s="27"/>
    </row>
    <row r="3606" spans="1:10" x14ac:dyDescent="0.25">
      <c r="A3606" s="27"/>
      <c r="B3606" s="27"/>
      <c r="C3606" s="27"/>
      <c r="D3606" s="27"/>
      <c r="E3606" s="27"/>
      <c r="F3606" s="27"/>
      <c r="G3606" s="27"/>
      <c r="H3606" s="27"/>
      <c r="I3606" s="27"/>
      <c r="J3606" s="27"/>
    </row>
    <row r="3607" spans="1:10" x14ac:dyDescent="0.25">
      <c r="A3607" s="27"/>
      <c r="B3607" s="27"/>
      <c r="C3607" s="27"/>
      <c r="D3607" s="27"/>
      <c r="E3607" s="27"/>
      <c r="F3607" s="27"/>
      <c r="G3607" s="27"/>
      <c r="H3607" s="27"/>
      <c r="I3607" s="27"/>
      <c r="J3607" s="27"/>
    </row>
    <row r="3608" spans="1:10" x14ac:dyDescent="0.25">
      <c r="A3608" s="27"/>
      <c r="B3608" s="27"/>
      <c r="C3608" s="27"/>
      <c r="D3608" s="27"/>
      <c r="E3608" s="27"/>
      <c r="F3608" s="27"/>
      <c r="G3608" s="27"/>
      <c r="H3608" s="27"/>
      <c r="I3608" s="27"/>
      <c r="J3608" s="27"/>
    </row>
    <row r="3609" spans="1:10" x14ac:dyDescent="0.25">
      <c r="A3609" s="27"/>
      <c r="B3609" s="27"/>
      <c r="C3609" s="27"/>
      <c r="D3609" s="27"/>
      <c r="E3609" s="27"/>
      <c r="F3609" s="27"/>
      <c r="G3609" s="27"/>
      <c r="H3609" s="27"/>
      <c r="I3609" s="27"/>
      <c r="J3609" s="27"/>
    </row>
    <row r="3610" spans="1:10" x14ac:dyDescent="0.25">
      <c r="A3610" s="27"/>
      <c r="B3610" s="27"/>
      <c r="C3610" s="27"/>
      <c r="D3610" s="27"/>
      <c r="E3610" s="27"/>
      <c r="F3610" s="27"/>
      <c r="G3610" s="27"/>
      <c r="H3610" s="27"/>
      <c r="I3610" s="27"/>
      <c r="J3610" s="27"/>
    </row>
    <row r="3611" spans="1:10" x14ac:dyDescent="0.25">
      <c r="A3611" s="27"/>
      <c r="B3611" s="27"/>
      <c r="C3611" s="27"/>
      <c r="D3611" s="27"/>
      <c r="E3611" s="27"/>
      <c r="F3611" s="27"/>
      <c r="G3611" s="27"/>
      <c r="H3611" s="27"/>
      <c r="I3611" s="27"/>
      <c r="J3611" s="27"/>
    </row>
    <row r="3612" spans="1:10" x14ac:dyDescent="0.25">
      <c r="A3612" s="27"/>
      <c r="B3612" s="27"/>
      <c r="C3612" s="27"/>
      <c r="D3612" s="27"/>
      <c r="E3612" s="27"/>
      <c r="F3612" s="27"/>
      <c r="G3612" s="27"/>
      <c r="H3612" s="27"/>
      <c r="I3612" s="27"/>
      <c r="J3612" s="27"/>
    </row>
    <row r="3613" spans="1:10" x14ac:dyDescent="0.25">
      <c r="A3613" s="27"/>
      <c r="B3613" s="27"/>
      <c r="C3613" s="27"/>
      <c r="D3613" s="27"/>
      <c r="E3613" s="27"/>
      <c r="F3613" s="27"/>
      <c r="G3613" s="27"/>
      <c r="H3613" s="27"/>
      <c r="I3613" s="27"/>
      <c r="J3613" s="27"/>
    </row>
    <row r="3614" spans="1:10" x14ac:dyDescent="0.25">
      <c r="A3614" s="27"/>
      <c r="B3614" s="27"/>
      <c r="C3614" s="27"/>
      <c r="D3614" s="27"/>
      <c r="E3614" s="27"/>
      <c r="F3614" s="27"/>
      <c r="G3614" s="27"/>
      <c r="H3614" s="27"/>
      <c r="I3614" s="27"/>
      <c r="J3614" s="27"/>
    </row>
    <row r="3615" spans="1:10" x14ac:dyDescent="0.25">
      <c r="A3615" s="27"/>
      <c r="B3615" s="27"/>
      <c r="C3615" s="27"/>
      <c r="D3615" s="27"/>
      <c r="E3615" s="27"/>
      <c r="F3615" s="27"/>
      <c r="G3615" s="27"/>
      <c r="H3615" s="27"/>
      <c r="I3615" s="27"/>
      <c r="J3615" s="27"/>
    </row>
    <row r="3616" spans="1:10" x14ac:dyDescent="0.25">
      <c r="A3616" s="27"/>
      <c r="B3616" s="27"/>
      <c r="C3616" s="27"/>
      <c r="D3616" s="27"/>
      <c r="E3616" s="27"/>
      <c r="F3616" s="27"/>
      <c r="G3616" s="27"/>
      <c r="H3616" s="27"/>
      <c r="I3616" s="27"/>
      <c r="J3616" s="27"/>
    </row>
    <row r="3617" spans="1:10" x14ac:dyDescent="0.25">
      <c r="A3617" s="27"/>
      <c r="B3617" s="27"/>
      <c r="C3617" s="27"/>
      <c r="D3617" s="27"/>
      <c r="E3617" s="27"/>
      <c r="F3617" s="27"/>
      <c r="G3617" s="27"/>
      <c r="H3617" s="27"/>
      <c r="I3617" s="27"/>
      <c r="J3617" s="27"/>
    </row>
    <row r="3618" spans="1:10" x14ac:dyDescent="0.25">
      <c r="A3618" s="27"/>
      <c r="B3618" s="27"/>
      <c r="C3618" s="27"/>
      <c r="D3618" s="27"/>
      <c r="E3618" s="27"/>
      <c r="F3618" s="27"/>
      <c r="G3618" s="27"/>
      <c r="H3618" s="27"/>
      <c r="I3618" s="27"/>
      <c r="J3618" s="27"/>
    </row>
    <row r="3619" spans="1:10" x14ac:dyDescent="0.25">
      <c r="A3619" s="27"/>
      <c r="B3619" s="27"/>
      <c r="C3619" s="27"/>
      <c r="D3619" s="27"/>
      <c r="E3619" s="27"/>
      <c r="F3619" s="27"/>
      <c r="G3619" s="27"/>
      <c r="H3619" s="27"/>
      <c r="I3619" s="27"/>
      <c r="J3619" s="27"/>
    </row>
    <row r="3620" spans="1:10" x14ac:dyDescent="0.25">
      <c r="A3620" s="27"/>
      <c r="B3620" s="27"/>
      <c r="C3620" s="27"/>
      <c r="D3620" s="27"/>
      <c r="E3620" s="27"/>
      <c r="F3620" s="27"/>
      <c r="G3620" s="27"/>
      <c r="H3620" s="27"/>
      <c r="I3620" s="27"/>
      <c r="J3620" s="27"/>
    </row>
    <row r="3621" spans="1:10" x14ac:dyDescent="0.25">
      <c r="A3621" s="27"/>
      <c r="B3621" s="27"/>
      <c r="C3621" s="27"/>
      <c r="D3621" s="27"/>
      <c r="E3621" s="27"/>
      <c r="F3621" s="27"/>
      <c r="G3621" s="27"/>
      <c r="H3621" s="27"/>
      <c r="I3621" s="27"/>
      <c r="J3621" s="27"/>
    </row>
    <row r="3622" spans="1:10" x14ac:dyDescent="0.25">
      <c r="A3622" s="27"/>
      <c r="B3622" s="27"/>
      <c r="C3622" s="27"/>
      <c r="D3622" s="27"/>
      <c r="E3622" s="27"/>
      <c r="F3622" s="27"/>
      <c r="G3622" s="27"/>
      <c r="H3622" s="27"/>
      <c r="I3622" s="27"/>
      <c r="J3622" s="27"/>
    </row>
    <row r="3623" spans="1:10" x14ac:dyDescent="0.25">
      <c r="A3623" s="27"/>
      <c r="B3623" s="27"/>
      <c r="C3623" s="27"/>
      <c r="D3623" s="27"/>
      <c r="E3623" s="27"/>
      <c r="F3623" s="27"/>
      <c r="G3623" s="27"/>
      <c r="H3623" s="27"/>
      <c r="I3623" s="27"/>
      <c r="J3623" s="27"/>
    </row>
    <row r="3624" spans="1:10" x14ac:dyDescent="0.25">
      <c r="A3624" s="27"/>
      <c r="B3624" s="27"/>
      <c r="C3624" s="27"/>
      <c r="D3624" s="27"/>
      <c r="E3624" s="27"/>
      <c r="F3624" s="27"/>
      <c r="G3624" s="27"/>
      <c r="H3624" s="27"/>
      <c r="I3624" s="27"/>
      <c r="J3624" s="27"/>
    </row>
    <row r="3625" spans="1:10" x14ac:dyDescent="0.25">
      <c r="A3625" s="27"/>
      <c r="B3625" s="27"/>
      <c r="C3625" s="27"/>
      <c r="D3625" s="27"/>
      <c r="E3625" s="27"/>
      <c r="F3625" s="27"/>
      <c r="G3625" s="27"/>
      <c r="H3625" s="27"/>
      <c r="I3625" s="27"/>
      <c r="J3625" s="27"/>
    </row>
    <row r="3626" spans="1:10" x14ac:dyDescent="0.25">
      <c r="A3626" s="27"/>
      <c r="B3626" s="27"/>
      <c r="C3626" s="27"/>
      <c r="D3626" s="27"/>
      <c r="E3626" s="27"/>
      <c r="F3626" s="27"/>
      <c r="G3626" s="27"/>
      <c r="H3626" s="27"/>
      <c r="I3626" s="27"/>
      <c r="J3626" s="27"/>
    </row>
    <row r="3627" spans="1:10" x14ac:dyDescent="0.25">
      <c r="A3627" s="27"/>
      <c r="B3627" s="27"/>
      <c r="C3627" s="27"/>
      <c r="D3627" s="27"/>
      <c r="E3627" s="27"/>
      <c r="F3627" s="27"/>
      <c r="G3627" s="27"/>
      <c r="H3627" s="27"/>
      <c r="I3627" s="27"/>
      <c r="J3627" s="27"/>
    </row>
    <row r="3628" spans="1:10" x14ac:dyDescent="0.25">
      <c r="A3628" s="27"/>
      <c r="B3628" s="27"/>
      <c r="C3628" s="27"/>
      <c r="D3628" s="27"/>
      <c r="E3628" s="27"/>
      <c r="F3628" s="27"/>
      <c r="G3628" s="27"/>
      <c r="H3628" s="27"/>
      <c r="I3628" s="27"/>
      <c r="J3628" s="27"/>
    </row>
    <row r="3629" spans="1:10" x14ac:dyDescent="0.25">
      <c r="A3629" s="27"/>
      <c r="B3629" s="27"/>
      <c r="C3629" s="27"/>
      <c r="D3629" s="27"/>
      <c r="E3629" s="27"/>
      <c r="F3629" s="27"/>
      <c r="G3629" s="27"/>
      <c r="H3629" s="27"/>
      <c r="I3629" s="27"/>
      <c r="J3629" s="27"/>
    </row>
    <row r="3630" spans="1:10" x14ac:dyDescent="0.25">
      <c r="A3630" s="27"/>
      <c r="B3630" s="27"/>
      <c r="C3630" s="27"/>
      <c r="D3630" s="27"/>
      <c r="E3630" s="27"/>
      <c r="F3630" s="27"/>
      <c r="G3630" s="27"/>
      <c r="H3630" s="27"/>
      <c r="I3630" s="27"/>
      <c r="J3630" s="27"/>
    </row>
    <row r="3631" spans="1:10" x14ac:dyDescent="0.25">
      <c r="A3631" s="27"/>
      <c r="B3631" s="27"/>
      <c r="C3631" s="27"/>
      <c r="D3631" s="27"/>
      <c r="E3631" s="27"/>
      <c r="F3631" s="27"/>
      <c r="G3631" s="27"/>
      <c r="H3631" s="27"/>
      <c r="I3631" s="27"/>
      <c r="J3631" s="27"/>
    </row>
    <row r="3632" spans="1:10" x14ac:dyDescent="0.25">
      <c r="A3632" s="27"/>
      <c r="B3632" s="27"/>
      <c r="C3632" s="27"/>
      <c r="D3632" s="27"/>
      <c r="E3632" s="27"/>
      <c r="F3632" s="27"/>
      <c r="G3632" s="27"/>
      <c r="H3632" s="27"/>
      <c r="I3632" s="27"/>
      <c r="J3632" s="27"/>
    </row>
    <row r="3633" spans="1:10" x14ac:dyDescent="0.25">
      <c r="A3633" s="27"/>
      <c r="B3633" s="27"/>
      <c r="C3633" s="27"/>
      <c r="D3633" s="27"/>
      <c r="E3633" s="27"/>
      <c r="F3633" s="27"/>
      <c r="G3633" s="27"/>
      <c r="H3633" s="27"/>
      <c r="I3633" s="27"/>
      <c r="J3633" s="27"/>
    </row>
    <row r="3634" spans="1:10" x14ac:dyDescent="0.25">
      <c r="A3634" s="27"/>
      <c r="B3634" s="27"/>
      <c r="C3634" s="27"/>
      <c r="D3634" s="27"/>
      <c r="E3634" s="27"/>
      <c r="F3634" s="27"/>
      <c r="G3634" s="27"/>
      <c r="H3634" s="27"/>
      <c r="I3634" s="27"/>
      <c r="J3634" s="27"/>
    </row>
    <row r="3635" spans="1:10" x14ac:dyDescent="0.25">
      <c r="A3635" s="27"/>
      <c r="B3635" s="27"/>
      <c r="C3635" s="27"/>
      <c r="D3635" s="27"/>
      <c r="E3635" s="27"/>
      <c r="F3635" s="27"/>
      <c r="G3635" s="27"/>
      <c r="H3635" s="27"/>
      <c r="I3635" s="27"/>
      <c r="J3635" s="27"/>
    </row>
    <row r="3636" spans="1:10" x14ac:dyDescent="0.25">
      <c r="A3636" s="27"/>
      <c r="B3636" s="27"/>
      <c r="C3636" s="27"/>
      <c r="D3636" s="27"/>
      <c r="E3636" s="27"/>
      <c r="F3636" s="27"/>
      <c r="G3636" s="27"/>
      <c r="H3636" s="27"/>
      <c r="I3636" s="27"/>
      <c r="J3636" s="27"/>
    </row>
    <row r="3637" spans="1:10" x14ac:dyDescent="0.25">
      <c r="A3637" s="27"/>
      <c r="B3637" s="27"/>
      <c r="C3637" s="27"/>
      <c r="D3637" s="27"/>
      <c r="E3637" s="27"/>
      <c r="F3637" s="27"/>
      <c r="G3637" s="27"/>
      <c r="H3637" s="27"/>
      <c r="I3637" s="27"/>
      <c r="J3637" s="27"/>
    </row>
    <row r="3638" spans="1:10" x14ac:dyDescent="0.25">
      <c r="A3638" s="27"/>
      <c r="B3638" s="27"/>
      <c r="C3638" s="27"/>
      <c r="D3638" s="27"/>
      <c r="E3638" s="27"/>
      <c r="F3638" s="27"/>
      <c r="G3638" s="27"/>
      <c r="H3638" s="27"/>
      <c r="I3638" s="27"/>
      <c r="J3638" s="27"/>
    </row>
    <row r="3639" spans="1:10" x14ac:dyDescent="0.25">
      <c r="A3639" s="27"/>
      <c r="B3639" s="27"/>
      <c r="C3639" s="27"/>
      <c r="D3639" s="27"/>
      <c r="E3639" s="27"/>
      <c r="F3639" s="27"/>
      <c r="G3639" s="27"/>
      <c r="H3639" s="27"/>
      <c r="I3639" s="27"/>
      <c r="J3639" s="27"/>
    </row>
    <row r="3640" spans="1:10" x14ac:dyDescent="0.25">
      <c r="A3640" s="27"/>
      <c r="B3640" s="27"/>
      <c r="C3640" s="27"/>
      <c r="D3640" s="27"/>
      <c r="E3640" s="27"/>
      <c r="F3640" s="27"/>
      <c r="G3640" s="27"/>
      <c r="H3640" s="27"/>
      <c r="I3640" s="27"/>
      <c r="J3640" s="27"/>
    </row>
    <row r="3641" spans="1:10" x14ac:dyDescent="0.25">
      <c r="A3641" s="27"/>
      <c r="B3641" s="27"/>
      <c r="C3641" s="27"/>
      <c r="D3641" s="27"/>
      <c r="E3641" s="27"/>
      <c r="F3641" s="27"/>
      <c r="G3641" s="27"/>
      <c r="H3641" s="27"/>
      <c r="I3641" s="27"/>
      <c r="J3641" s="27"/>
    </row>
    <row r="3642" spans="1:10" x14ac:dyDescent="0.25">
      <c r="A3642" s="27"/>
      <c r="B3642" s="27"/>
      <c r="C3642" s="27"/>
      <c r="D3642" s="27"/>
      <c r="E3642" s="27"/>
      <c r="F3642" s="27"/>
      <c r="G3642" s="27"/>
      <c r="H3642" s="27"/>
      <c r="I3642" s="27"/>
      <c r="J3642" s="27"/>
    </row>
    <row r="3643" spans="1:10" x14ac:dyDescent="0.25">
      <c r="A3643" s="27"/>
      <c r="B3643" s="27"/>
      <c r="C3643" s="27"/>
      <c r="D3643" s="27"/>
      <c r="E3643" s="27"/>
      <c r="F3643" s="27"/>
      <c r="G3643" s="27"/>
      <c r="H3643" s="27"/>
      <c r="I3643" s="27"/>
      <c r="J3643" s="27"/>
    </row>
    <row r="3644" spans="1:10" x14ac:dyDescent="0.25">
      <c r="A3644" s="27"/>
      <c r="B3644" s="27"/>
      <c r="C3644" s="27"/>
      <c r="D3644" s="27"/>
      <c r="E3644" s="27"/>
      <c r="F3644" s="27"/>
      <c r="G3644" s="27"/>
      <c r="H3644" s="27"/>
      <c r="I3644" s="27"/>
      <c r="J3644" s="27"/>
    </row>
    <row r="3645" spans="1:10" x14ac:dyDescent="0.25">
      <c r="A3645" s="27"/>
      <c r="B3645" s="27"/>
      <c r="C3645" s="27"/>
      <c r="D3645" s="27"/>
      <c r="E3645" s="27"/>
      <c r="F3645" s="27"/>
      <c r="G3645" s="27"/>
      <c r="H3645" s="27"/>
      <c r="I3645" s="27"/>
      <c r="J3645" s="27"/>
    </row>
    <row r="3646" spans="1:10" x14ac:dyDescent="0.25">
      <c r="A3646" s="27"/>
      <c r="B3646" s="27"/>
      <c r="C3646" s="27"/>
      <c r="D3646" s="27"/>
      <c r="E3646" s="27"/>
      <c r="F3646" s="27"/>
      <c r="G3646" s="27"/>
      <c r="H3646" s="27"/>
      <c r="I3646" s="27"/>
      <c r="J3646" s="27"/>
    </row>
    <row r="3647" spans="1:10" x14ac:dyDescent="0.25">
      <c r="A3647" s="27"/>
      <c r="B3647" s="27"/>
      <c r="C3647" s="27"/>
      <c r="D3647" s="27"/>
      <c r="E3647" s="27"/>
      <c r="F3647" s="27"/>
      <c r="G3647" s="27"/>
      <c r="H3647" s="27"/>
      <c r="I3647" s="27"/>
      <c r="J3647" s="27"/>
    </row>
    <row r="3648" spans="1:10" x14ac:dyDescent="0.25">
      <c r="A3648" s="27"/>
      <c r="B3648" s="27"/>
      <c r="C3648" s="27"/>
      <c r="D3648" s="27"/>
      <c r="E3648" s="27"/>
      <c r="F3648" s="27"/>
      <c r="G3648" s="27"/>
      <c r="H3648" s="27"/>
      <c r="I3648" s="27"/>
      <c r="J3648" s="27"/>
    </row>
    <row r="3649" spans="1:10" x14ac:dyDescent="0.25">
      <c r="A3649" s="27"/>
      <c r="B3649" s="27"/>
      <c r="C3649" s="27"/>
      <c r="D3649" s="27"/>
      <c r="E3649" s="27"/>
      <c r="F3649" s="27"/>
      <c r="G3649" s="27"/>
      <c r="H3649" s="27"/>
      <c r="I3649" s="27"/>
      <c r="J3649" s="27"/>
    </row>
    <row r="3650" spans="1:10" x14ac:dyDescent="0.25">
      <c r="A3650" s="27"/>
      <c r="B3650" s="27"/>
      <c r="C3650" s="27"/>
      <c r="D3650" s="27"/>
      <c r="E3650" s="27"/>
      <c r="F3650" s="27"/>
      <c r="G3650" s="27"/>
      <c r="H3650" s="27"/>
      <c r="I3650" s="27"/>
      <c r="J3650" s="27"/>
    </row>
    <row r="3651" spans="1:10" x14ac:dyDescent="0.25">
      <c r="A3651" s="27"/>
      <c r="B3651" s="27"/>
      <c r="C3651" s="27"/>
      <c r="D3651" s="27"/>
      <c r="E3651" s="27"/>
      <c r="F3651" s="27"/>
      <c r="G3651" s="27"/>
      <c r="H3651" s="27"/>
      <c r="I3651" s="27"/>
      <c r="J3651" s="27"/>
    </row>
    <row r="3652" spans="1:10" x14ac:dyDescent="0.25">
      <c r="A3652" s="27"/>
      <c r="B3652" s="27"/>
      <c r="C3652" s="27"/>
      <c r="D3652" s="27"/>
      <c r="E3652" s="27"/>
      <c r="F3652" s="27"/>
      <c r="G3652" s="27"/>
      <c r="H3652" s="27"/>
      <c r="I3652" s="27"/>
      <c r="J3652" s="27"/>
    </row>
    <row r="3653" spans="1:10" x14ac:dyDescent="0.25">
      <c r="A3653" s="27"/>
      <c r="B3653" s="27"/>
      <c r="C3653" s="27"/>
      <c r="D3653" s="27"/>
      <c r="E3653" s="27"/>
      <c r="F3653" s="27"/>
      <c r="G3653" s="27"/>
      <c r="H3653" s="27"/>
      <c r="I3653" s="27"/>
      <c r="J3653" s="27"/>
    </row>
    <row r="3654" spans="1:10" x14ac:dyDescent="0.25">
      <c r="A3654" s="27"/>
      <c r="B3654" s="27"/>
      <c r="C3654" s="27"/>
      <c r="D3654" s="27"/>
      <c r="E3654" s="27"/>
      <c r="F3654" s="27"/>
      <c r="G3654" s="27"/>
      <c r="H3654" s="27"/>
      <c r="I3654" s="27"/>
      <c r="J3654" s="27"/>
    </row>
    <row r="3655" spans="1:10" x14ac:dyDescent="0.25">
      <c r="A3655" s="27"/>
      <c r="B3655" s="27"/>
      <c r="C3655" s="27"/>
      <c r="D3655" s="27"/>
      <c r="E3655" s="27"/>
      <c r="F3655" s="27"/>
      <c r="G3655" s="27"/>
      <c r="H3655" s="27"/>
      <c r="I3655" s="27"/>
      <c r="J3655" s="27"/>
    </row>
    <row r="3656" spans="1:10" x14ac:dyDescent="0.25">
      <c r="A3656" s="27"/>
      <c r="B3656" s="27"/>
      <c r="C3656" s="27"/>
      <c r="D3656" s="27"/>
      <c r="E3656" s="27"/>
      <c r="F3656" s="27"/>
      <c r="G3656" s="27"/>
      <c r="H3656" s="27"/>
      <c r="I3656" s="27"/>
      <c r="J3656" s="27"/>
    </row>
    <row r="3657" spans="1:10" x14ac:dyDescent="0.25">
      <c r="A3657" s="27"/>
      <c r="B3657" s="27"/>
      <c r="C3657" s="27"/>
      <c r="D3657" s="27"/>
      <c r="E3657" s="27"/>
      <c r="F3657" s="27"/>
      <c r="G3657" s="27"/>
      <c r="H3657" s="27"/>
      <c r="I3657" s="27"/>
      <c r="J3657" s="27"/>
    </row>
    <row r="3658" spans="1:10" x14ac:dyDescent="0.25">
      <c r="A3658" s="27"/>
      <c r="B3658" s="27"/>
      <c r="C3658" s="27"/>
      <c r="D3658" s="27"/>
      <c r="E3658" s="27"/>
      <c r="F3658" s="27"/>
      <c r="G3658" s="27"/>
      <c r="H3658" s="27"/>
      <c r="I3658" s="27"/>
      <c r="J3658" s="27"/>
    </row>
    <row r="3659" spans="1:10" x14ac:dyDescent="0.25">
      <c r="A3659" s="27"/>
      <c r="B3659" s="27"/>
      <c r="C3659" s="27"/>
      <c r="D3659" s="27"/>
      <c r="E3659" s="27"/>
      <c r="F3659" s="27"/>
      <c r="G3659" s="27"/>
      <c r="H3659" s="27"/>
      <c r="I3659" s="27"/>
      <c r="J3659" s="27"/>
    </row>
    <row r="3660" spans="1:10" x14ac:dyDescent="0.25">
      <c r="A3660" s="27"/>
      <c r="B3660" s="27"/>
      <c r="C3660" s="27"/>
      <c r="D3660" s="27"/>
      <c r="E3660" s="27"/>
      <c r="F3660" s="27"/>
      <c r="G3660" s="27"/>
      <c r="H3660" s="27"/>
      <c r="I3660" s="27"/>
      <c r="J3660" s="27"/>
    </row>
    <row r="3661" spans="1:10" x14ac:dyDescent="0.25">
      <c r="A3661" s="27"/>
      <c r="B3661" s="27"/>
      <c r="C3661" s="27"/>
      <c r="D3661" s="27"/>
      <c r="E3661" s="27"/>
      <c r="F3661" s="27"/>
      <c r="G3661" s="27"/>
      <c r="H3661" s="27"/>
      <c r="I3661" s="27"/>
      <c r="J3661" s="27"/>
    </row>
    <row r="3662" spans="1:10" x14ac:dyDescent="0.25">
      <c r="A3662" s="27"/>
      <c r="B3662" s="27"/>
      <c r="C3662" s="27"/>
      <c r="D3662" s="27"/>
      <c r="E3662" s="27"/>
      <c r="F3662" s="27"/>
      <c r="G3662" s="27"/>
      <c r="H3662" s="27"/>
      <c r="I3662" s="27"/>
      <c r="J3662" s="27"/>
    </row>
    <row r="3663" spans="1:10" x14ac:dyDescent="0.25">
      <c r="A3663" s="27"/>
      <c r="B3663" s="27"/>
      <c r="C3663" s="27"/>
      <c r="D3663" s="27"/>
      <c r="E3663" s="27"/>
      <c r="F3663" s="27"/>
      <c r="G3663" s="27"/>
      <c r="H3663" s="27"/>
      <c r="I3663" s="27"/>
      <c r="J3663" s="27"/>
    </row>
    <row r="3664" spans="1:10" x14ac:dyDescent="0.25">
      <c r="A3664" s="27"/>
      <c r="B3664" s="27"/>
      <c r="C3664" s="27"/>
      <c r="D3664" s="27"/>
      <c r="E3664" s="27"/>
      <c r="F3664" s="27"/>
      <c r="G3664" s="27"/>
      <c r="H3664" s="27"/>
      <c r="I3664" s="27"/>
      <c r="J3664" s="27"/>
    </row>
    <row r="3665" spans="1:10" x14ac:dyDescent="0.25">
      <c r="A3665" s="27"/>
      <c r="B3665" s="27"/>
      <c r="C3665" s="27"/>
      <c r="D3665" s="27"/>
      <c r="E3665" s="27"/>
      <c r="F3665" s="27"/>
      <c r="G3665" s="27"/>
      <c r="H3665" s="27"/>
      <c r="I3665" s="27"/>
      <c r="J3665" s="27"/>
    </row>
    <row r="3666" spans="1:10" x14ac:dyDescent="0.25">
      <c r="A3666" s="27"/>
      <c r="B3666" s="27"/>
      <c r="C3666" s="27"/>
      <c r="D3666" s="27"/>
      <c r="E3666" s="27"/>
      <c r="F3666" s="27"/>
      <c r="G3666" s="27"/>
      <c r="H3666" s="27"/>
      <c r="I3666" s="27"/>
      <c r="J3666" s="27"/>
    </row>
    <row r="3667" spans="1:10" x14ac:dyDescent="0.25">
      <c r="A3667" s="27"/>
      <c r="B3667" s="27"/>
      <c r="C3667" s="27"/>
      <c r="D3667" s="27"/>
      <c r="E3667" s="27"/>
      <c r="F3667" s="27"/>
      <c r="G3667" s="27"/>
      <c r="H3667" s="27"/>
      <c r="I3667" s="27"/>
      <c r="J3667" s="27"/>
    </row>
    <row r="3668" spans="1:10" x14ac:dyDescent="0.25">
      <c r="A3668" s="27"/>
      <c r="B3668" s="27"/>
      <c r="C3668" s="27"/>
      <c r="D3668" s="27"/>
      <c r="E3668" s="27"/>
      <c r="F3668" s="27"/>
      <c r="G3668" s="27"/>
      <c r="H3668" s="27"/>
      <c r="I3668" s="27"/>
      <c r="J3668" s="27"/>
    </row>
    <row r="3669" spans="1:10" x14ac:dyDescent="0.25">
      <c r="A3669" s="27"/>
      <c r="B3669" s="27"/>
      <c r="C3669" s="27"/>
      <c r="D3669" s="27"/>
      <c r="E3669" s="27"/>
      <c r="F3669" s="27"/>
      <c r="G3669" s="27"/>
      <c r="H3669" s="27"/>
      <c r="I3669" s="27"/>
      <c r="J3669" s="27"/>
    </row>
    <row r="3670" spans="1:10" x14ac:dyDescent="0.25">
      <c r="A3670" s="27"/>
      <c r="B3670" s="27"/>
      <c r="C3670" s="27"/>
      <c r="D3670" s="27"/>
      <c r="E3670" s="27"/>
      <c r="F3670" s="27"/>
      <c r="G3670" s="27"/>
      <c r="H3670" s="27"/>
      <c r="I3670" s="27"/>
      <c r="J3670" s="27"/>
    </row>
    <row r="3671" spans="1:10" x14ac:dyDescent="0.25">
      <c r="A3671" s="27"/>
      <c r="B3671" s="27"/>
      <c r="C3671" s="27"/>
      <c r="D3671" s="27"/>
      <c r="E3671" s="27"/>
      <c r="F3671" s="27"/>
      <c r="G3671" s="27"/>
      <c r="H3671" s="27"/>
      <c r="I3671" s="27"/>
      <c r="J3671" s="27"/>
    </row>
    <row r="3672" spans="1:10" x14ac:dyDescent="0.25">
      <c r="A3672" s="27"/>
      <c r="B3672" s="27"/>
      <c r="C3672" s="27"/>
      <c r="D3672" s="27"/>
      <c r="E3672" s="27"/>
      <c r="F3672" s="27"/>
      <c r="G3672" s="27"/>
      <c r="H3672" s="27"/>
      <c r="I3672" s="27"/>
      <c r="J3672" s="27"/>
    </row>
    <row r="3673" spans="1:10" x14ac:dyDescent="0.25">
      <c r="A3673" s="27"/>
      <c r="B3673" s="27"/>
      <c r="C3673" s="27"/>
      <c r="D3673" s="27"/>
      <c r="E3673" s="27"/>
      <c r="F3673" s="27"/>
      <c r="G3673" s="27"/>
      <c r="H3673" s="27"/>
      <c r="I3673" s="27"/>
      <c r="J3673" s="27"/>
    </row>
    <row r="3674" spans="1:10" x14ac:dyDescent="0.25">
      <c r="A3674" s="27"/>
      <c r="B3674" s="27"/>
      <c r="C3674" s="27"/>
      <c r="D3674" s="27"/>
      <c r="E3674" s="27"/>
      <c r="F3674" s="27"/>
      <c r="G3674" s="27"/>
      <c r="H3674" s="27"/>
      <c r="I3674" s="27"/>
      <c r="J3674" s="27"/>
    </row>
    <row r="3675" spans="1:10" x14ac:dyDescent="0.25">
      <c r="A3675" s="27"/>
      <c r="B3675" s="27"/>
      <c r="C3675" s="27"/>
      <c r="D3675" s="27"/>
      <c r="E3675" s="27"/>
      <c r="F3675" s="27"/>
      <c r="G3675" s="27"/>
      <c r="H3675" s="27"/>
      <c r="I3675" s="27"/>
      <c r="J3675" s="27"/>
    </row>
    <row r="3676" spans="1:10" x14ac:dyDescent="0.25">
      <c r="A3676" s="27"/>
      <c r="B3676" s="27"/>
      <c r="C3676" s="27"/>
      <c r="D3676" s="27"/>
      <c r="E3676" s="27"/>
      <c r="F3676" s="27"/>
      <c r="G3676" s="27"/>
      <c r="H3676" s="27"/>
      <c r="I3676" s="27"/>
      <c r="J3676" s="27"/>
    </row>
    <row r="3677" spans="1:10" x14ac:dyDescent="0.25">
      <c r="A3677" s="27"/>
      <c r="B3677" s="27"/>
      <c r="C3677" s="27"/>
      <c r="D3677" s="27"/>
      <c r="E3677" s="27"/>
      <c r="F3677" s="27"/>
      <c r="G3677" s="27"/>
      <c r="H3677" s="27"/>
      <c r="I3677" s="27"/>
      <c r="J3677" s="27"/>
    </row>
    <row r="3678" spans="1:10" x14ac:dyDescent="0.25">
      <c r="A3678" s="27"/>
      <c r="B3678" s="27"/>
      <c r="C3678" s="27"/>
      <c r="D3678" s="27"/>
      <c r="E3678" s="27"/>
      <c r="F3678" s="27"/>
      <c r="G3678" s="27"/>
      <c r="H3678" s="27"/>
      <c r="I3678" s="27"/>
      <c r="J3678" s="27"/>
    </row>
    <row r="3679" spans="1:10" x14ac:dyDescent="0.25">
      <c r="A3679" s="27"/>
      <c r="B3679" s="27"/>
      <c r="C3679" s="27"/>
      <c r="D3679" s="27"/>
      <c r="E3679" s="27"/>
      <c r="F3679" s="27"/>
      <c r="G3679" s="27"/>
      <c r="H3679" s="27"/>
      <c r="I3679" s="27"/>
      <c r="J3679" s="27"/>
    </row>
    <row r="3680" spans="1:10" x14ac:dyDescent="0.25">
      <c r="A3680" s="27"/>
      <c r="B3680" s="27"/>
      <c r="C3680" s="27"/>
      <c r="D3680" s="27"/>
      <c r="E3680" s="27"/>
      <c r="F3680" s="27"/>
      <c r="G3680" s="27"/>
      <c r="H3680" s="27"/>
      <c r="I3680" s="27"/>
      <c r="J3680" s="27"/>
    </row>
    <row r="3681" spans="1:10" x14ac:dyDescent="0.25">
      <c r="A3681" s="27"/>
      <c r="B3681" s="27"/>
      <c r="C3681" s="27"/>
      <c r="D3681" s="27"/>
      <c r="E3681" s="27"/>
      <c r="F3681" s="27"/>
      <c r="G3681" s="27"/>
      <c r="H3681" s="27"/>
      <c r="I3681" s="27"/>
      <c r="J3681" s="27"/>
    </row>
    <row r="3682" spans="1:10" x14ac:dyDescent="0.25">
      <c r="A3682" s="27"/>
      <c r="B3682" s="27"/>
      <c r="C3682" s="27"/>
      <c r="D3682" s="27"/>
      <c r="E3682" s="27"/>
      <c r="F3682" s="27"/>
      <c r="G3682" s="27"/>
      <c r="H3682" s="27"/>
      <c r="I3682" s="27"/>
      <c r="J3682" s="27"/>
    </row>
    <row r="3683" spans="1:10" x14ac:dyDescent="0.25">
      <c r="A3683" s="27"/>
      <c r="B3683" s="27"/>
      <c r="C3683" s="27"/>
      <c r="D3683" s="27"/>
      <c r="E3683" s="27"/>
      <c r="F3683" s="27"/>
      <c r="G3683" s="27"/>
      <c r="H3683" s="27"/>
      <c r="I3683" s="27"/>
      <c r="J3683" s="27"/>
    </row>
    <row r="3684" spans="1:10" x14ac:dyDescent="0.25">
      <c r="A3684" s="27"/>
      <c r="B3684" s="27"/>
      <c r="C3684" s="27"/>
      <c r="D3684" s="27"/>
      <c r="E3684" s="27"/>
      <c r="F3684" s="27"/>
      <c r="G3684" s="27"/>
      <c r="H3684" s="27"/>
      <c r="I3684" s="27"/>
      <c r="J3684" s="27"/>
    </row>
    <row r="3685" spans="1:10" x14ac:dyDescent="0.25">
      <c r="A3685" s="27"/>
      <c r="B3685" s="27"/>
      <c r="C3685" s="27"/>
      <c r="D3685" s="27"/>
      <c r="E3685" s="27"/>
      <c r="F3685" s="27"/>
      <c r="G3685" s="27"/>
      <c r="H3685" s="27"/>
      <c r="I3685" s="27"/>
      <c r="J3685" s="27"/>
    </row>
    <row r="3686" spans="1:10" x14ac:dyDescent="0.25">
      <c r="A3686" s="27"/>
      <c r="B3686" s="27"/>
      <c r="C3686" s="27"/>
      <c r="D3686" s="27"/>
      <c r="E3686" s="27"/>
      <c r="F3686" s="27"/>
      <c r="G3686" s="27"/>
      <c r="H3686" s="27"/>
      <c r="I3686" s="27"/>
      <c r="J3686" s="27"/>
    </row>
    <row r="3687" spans="1:10" x14ac:dyDescent="0.25">
      <c r="A3687" s="27"/>
      <c r="B3687" s="27"/>
      <c r="C3687" s="27"/>
      <c r="D3687" s="27"/>
      <c r="E3687" s="27"/>
      <c r="F3687" s="27"/>
      <c r="G3687" s="27"/>
      <c r="H3687" s="27"/>
      <c r="I3687" s="27"/>
      <c r="J3687" s="27"/>
    </row>
    <row r="3688" spans="1:10" x14ac:dyDescent="0.25">
      <c r="A3688" s="27"/>
      <c r="B3688" s="27"/>
      <c r="C3688" s="27"/>
      <c r="D3688" s="27"/>
      <c r="E3688" s="27"/>
      <c r="F3688" s="27"/>
      <c r="G3688" s="27"/>
      <c r="H3688" s="27"/>
      <c r="I3688" s="27"/>
      <c r="J3688" s="27"/>
    </row>
    <row r="3689" spans="1:10" x14ac:dyDescent="0.25">
      <c r="A3689" s="27"/>
      <c r="B3689" s="27"/>
      <c r="C3689" s="27"/>
      <c r="D3689" s="27"/>
      <c r="E3689" s="27"/>
      <c r="F3689" s="27"/>
      <c r="G3689" s="27"/>
      <c r="H3689" s="27"/>
      <c r="I3689" s="27"/>
      <c r="J3689" s="27"/>
    </row>
  </sheetData>
  <pageMargins left="0.78740157499999996" right="0.78740157499999996" top="0.984251969" bottom="0.984251969" header="0.5" footer="0.5"/>
  <pageSetup paperSize="9" orientation="portrait" horizontalDpi="1200" verticalDpi="1200" r:id="rId2"/>
  <headerFooter alignWithMargins="0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>
    <tabColor rgb="FFC00000"/>
  </sheetPr>
  <dimension ref="A1:G68"/>
  <sheetViews>
    <sheetView showGridLines="0" zoomScale="85" workbookViewId="0">
      <pane ySplit="11" topLeftCell="A12" activePane="bottomLeft" state="frozen"/>
      <selection activeCell="T38" sqref="T38"/>
      <selection pane="bottomLeft" activeCell="A12" sqref="A12"/>
    </sheetView>
  </sheetViews>
  <sheetFormatPr defaultColWidth="11.44140625" defaultRowHeight="13.2" x14ac:dyDescent="0.25"/>
  <cols>
    <col min="1" max="1" width="11.44140625" style="27" customWidth="1"/>
    <col min="2" max="2" width="9.88671875" style="27" customWidth="1"/>
    <col min="3" max="3" width="8.88671875" style="27" customWidth="1"/>
    <col min="4" max="4" width="5.77734375" style="27" customWidth="1"/>
    <col min="5" max="6" width="6.44140625" style="27" customWidth="1"/>
    <col min="7" max="16384" width="11.44140625" style="27"/>
  </cols>
  <sheetData>
    <row r="1" spans="1:7" ht="27" customHeight="1" x14ac:dyDescent="0.4">
      <c r="A1" s="50"/>
    </row>
    <row r="2" spans="1:7" x14ac:dyDescent="0.25">
      <c r="A2" s="27" t="s">
        <v>188</v>
      </c>
    </row>
    <row r="9" spans="1:7" ht="14.4" x14ac:dyDescent="0.3">
      <c r="A9" s="108" t="s">
        <v>300</v>
      </c>
      <c r="B9" s="109" t="s">
        <v>105</v>
      </c>
    </row>
    <row r="11" spans="1:7" ht="14.4" x14ac:dyDescent="0.3">
      <c r="A11" s="1" t="s">
        <v>291</v>
      </c>
      <c r="B11" s="110" t="s">
        <v>322</v>
      </c>
      <c r="C11" s="111" t="s">
        <v>286</v>
      </c>
      <c r="D11" s="112" t="s">
        <v>315</v>
      </c>
      <c r="E11"/>
      <c r="F11"/>
      <c r="G11"/>
    </row>
    <row r="12" spans="1:7" ht="15" thickBot="1" x14ac:dyDescent="0.35">
      <c r="A12" s="107" t="s">
        <v>223</v>
      </c>
      <c r="B12" s="113">
        <v>0</v>
      </c>
      <c r="C12" s="114">
        <v>0</v>
      </c>
      <c r="D12" s="115">
        <v>0</v>
      </c>
      <c r="E12"/>
      <c r="F12"/>
      <c r="G12"/>
    </row>
    <row r="13" spans="1:7" ht="15" thickTop="1" x14ac:dyDescent="0.3">
      <c r="A13" s="48" t="s">
        <v>224</v>
      </c>
      <c r="B13" s="116">
        <v>0</v>
      </c>
      <c r="C13" s="104">
        <v>0</v>
      </c>
      <c r="D13" s="117">
        <v>0</v>
      </c>
      <c r="E13"/>
      <c r="F13"/>
      <c r="G13"/>
    </row>
    <row r="14" spans="1:7" ht="14.4" x14ac:dyDescent="0.3">
      <c r="A14" s="48" t="s">
        <v>225</v>
      </c>
      <c r="B14" s="116">
        <v>0</v>
      </c>
      <c r="C14" s="104">
        <v>0</v>
      </c>
      <c r="D14" s="117">
        <v>0</v>
      </c>
      <c r="E14"/>
      <c r="F14"/>
      <c r="G14"/>
    </row>
    <row r="15" spans="1:7" ht="14.4" x14ac:dyDescent="0.3">
      <c r="A15" s="48" t="s">
        <v>226</v>
      </c>
      <c r="B15" s="116">
        <v>0</v>
      </c>
      <c r="C15" s="104">
        <v>0</v>
      </c>
      <c r="D15" s="117">
        <v>0</v>
      </c>
      <c r="E15"/>
      <c r="F15"/>
      <c r="G15"/>
    </row>
    <row r="16" spans="1:7" ht="14.4" x14ac:dyDescent="0.3">
      <c r="A16" s="48" t="s">
        <v>227</v>
      </c>
      <c r="B16" s="116">
        <v>0</v>
      </c>
      <c r="C16" s="104">
        <v>0</v>
      </c>
      <c r="D16" s="117">
        <v>0</v>
      </c>
      <c r="E16"/>
      <c r="F16"/>
      <c r="G16"/>
    </row>
    <row r="17" spans="1:7" ht="14.4" x14ac:dyDescent="0.3">
      <c r="A17" s="48" t="s">
        <v>228</v>
      </c>
      <c r="B17" s="116">
        <v>0</v>
      </c>
      <c r="C17" s="104">
        <v>0</v>
      </c>
      <c r="D17" s="117">
        <v>0</v>
      </c>
      <c r="E17"/>
      <c r="F17"/>
      <c r="G17"/>
    </row>
    <row r="18" spans="1:7" ht="14.4" x14ac:dyDescent="0.3">
      <c r="A18" s="48" t="s">
        <v>229</v>
      </c>
      <c r="B18" s="116">
        <v>0</v>
      </c>
      <c r="C18" s="104">
        <v>0</v>
      </c>
      <c r="D18" s="117">
        <v>0</v>
      </c>
      <c r="E18"/>
      <c r="F18"/>
      <c r="G18"/>
    </row>
    <row r="19" spans="1:7" ht="14.4" x14ac:dyDescent="0.3">
      <c r="A19" s="48" t="s">
        <v>230</v>
      </c>
      <c r="B19" s="116">
        <v>0</v>
      </c>
      <c r="C19" s="104">
        <v>0</v>
      </c>
      <c r="D19" s="117">
        <v>0</v>
      </c>
      <c r="E19"/>
      <c r="F19"/>
      <c r="G19"/>
    </row>
    <row r="20" spans="1:7" ht="14.4" x14ac:dyDescent="0.3">
      <c r="A20" s="48" t="s">
        <v>231</v>
      </c>
      <c r="B20" s="116">
        <v>0</v>
      </c>
      <c r="C20" s="104">
        <v>0</v>
      </c>
      <c r="D20" s="117">
        <v>0</v>
      </c>
      <c r="E20"/>
      <c r="F20"/>
      <c r="G20"/>
    </row>
    <row r="21" spans="1:7" ht="14.4" x14ac:dyDescent="0.3">
      <c r="A21" s="48" t="s">
        <v>232</v>
      </c>
      <c r="B21" s="116">
        <v>0</v>
      </c>
      <c r="C21" s="104">
        <v>0</v>
      </c>
      <c r="D21" s="117">
        <v>0</v>
      </c>
      <c r="E21"/>
      <c r="F21"/>
      <c r="G21"/>
    </row>
    <row r="22" spans="1:7" ht="14.4" x14ac:dyDescent="0.3">
      <c r="A22" s="48" t="s">
        <v>233</v>
      </c>
      <c r="B22" s="116">
        <v>0</v>
      </c>
      <c r="C22" s="104">
        <v>0</v>
      </c>
      <c r="D22" s="117">
        <v>0</v>
      </c>
      <c r="E22"/>
      <c r="F22"/>
      <c r="G22"/>
    </row>
    <row r="23" spans="1:7" ht="14.4" x14ac:dyDescent="0.3">
      <c r="A23" s="48" t="s">
        <v>234</v>
      </c>
      <c r="B23" s="116">
        <v>0</v>
      </c>
      <c r="C23" s="104">
        <v>0</v>
      </c>
      <c r="D23" s="117">
        <v>0</v>
      </c>
      <c r="E23"/>
      <c r="F23"/>
      <c r="G23"/>
    </row>
    <row r="24" spans="1:7" ht="14.4" x14ac:dyDescent="0.3">
      <c r="A24" s="48" t="s">
        <v>235</v>
      </c>
      <c r="B24" s="116">
        <v>0</v>
      </c>
      <c r="C24" s="104">
        <v>0</v>
      </c>
      <c r="D24" s="117">
        <v>0</v>
      </c>
      <c r="E24"/>
      <c r="F24"/>
      <c r="G24"/>
    </row>
    <row r="25" spans="1:7" ht="14.4" x14ac:dyDescent="0.3">
      <c r="A25" s="48" t="s">
        <v>236</v>
      </c>
      <c r="B25" s="116">
        <v>0</v>
      </c>
      <c r="C25" s="104">
        <v>0</v>
      </c>
      <c r="D25" s="117">
        <v>0</v>
      </c>
      <c r="E25"/>
      <c r="F25"/>
      <c r="G25"/>
    </row>
    <row r="26" spans="1:7" ht="14.4" x14ac:dyDescent="0.3">
      <c r="A26" s="48" t="s">
        <v>237</v>
      </c>
      <c r="B26" s="116">
        <v>0</v>
      </c>
      <c r="C26" s="104">
        <v>0</v>
      </c>
      <c r="D26" s="117">
        <v>0</v>
      </c>
      <c r="E26"/>
      <c r="F26"/>
      <c r="G26"/>
    </row>
    <row r="27" spans="1:7" ht="14.4" x14ac:dyDescent="0.3">
      <c r="A27" s="48" t="s">
        <v>238</v>
      </c>
      <c r="B27" s="116">
        <v>0</v>
      </c>
      <c r="C27" s="104">
        <v>0</v>
      </c>
      <c r="D27" s="117">
        <v>0</v>
      </c>
      <c r="E27"/>
      <c r="F27"/>
      <c r="G27"/>
    </row>
    <row r="28" spans="1:7" ht="14.4" x14ac:dyDescent="0.3">
      <c r="A28" s="48" t="s">
        <v>239</v>
      </c>
      <c r="B28" s="116">
        <v>0</v>
      </c>
      <c r="C28" s="104">
        <v>0</v>
      </c>
      <c r="D28" s="117">
        <v>0</v>
      </c>
      <c r="E28"/>
      <c r="F28"/>
      <c r="G28"/>
    </row>
    <row r="29" spans="1:7" ht="14.4" x14ac:dyDescent="0.3">
      <c r="A29" s="48" t="s">
        <v>240</v>
      </c>
      <c r="B29" s="116">
        <v>0</v>
      </c>
      <c r="C29" s="104">
        <v>0</v>
      </c>
      <c r="D29" s="117">
        <v>0</v>
      </c>
      <c r="E29"/>
      <c r="F29"/>
      <c r="G29"/>
    </row>
    <row r="30" spans="1:7" ht="14.4" x14ac:dyDescent="0.3">
      <c r="A30" s="48" t="s">
        <v>241</v>
      </c>
      <c r="B30" s="116">
        <v>0</v>
      </c>
      <c r="C30" s="104">
        <v>0</v>
      </c>
      <c r="D30" s="117">
        <v>0</v>
      </c>
      <c r="E30"/>
      <c r="F30"/>
      <c r="G30"/>
    </row>
    <row r="31" spans="1:7" ht="14.4" x14ac:dyDescent="0.3">
      <c r="A31" s="48" t="s">
        <v>242</v>
      </c>
      <c r="B31" s="116">
        <v>0</v>
      </c>
      <c r="C31" s="104">
        <v>0</v>
      </c>
      <c r="D31" s="117">
        <v>0</v>
      </c>
      <c r="E31"/>
      <c r="F31"/>
      <c r="G31"/>
    </row>
    <row r="32" spans="1:7" ht="14.4" x14ac:dyDescent="0.3">
      <c r="A32" s="48" t="s">
        <v>243</v>
      </c>
      <c r="B32" s="116">
        <v>0</v>
      </c>
      <c r="C32" s="104">
        <v>0</v>
      </c>
      <c r="D32" s="117">
        <v>0</v>
      </c>
      <c r="E32"/>
      <c r="F32"/>
      <c r="G32"/>
    </row>
    <row r="33" spans="1:7" ht="14.4" x14ac:dyDescent="0.3">
      <c r="A33" s="48" t="s">
        <v>244</v>
      </c>
      <c r="B33" s="116">
        <v>0</v>
      </c>
      <c r="C33" s="104">
        <v>0</v>
      </c>
      <c r="D33" s="117">
        <v>0</v>
      </c>
      <c r="E33"/>
      <c r="F33"/>
      <c r="G33"/>
    </row>
    <row r="34" spans="1:7" ht="14.4" x14ac:dyDescent="0.3">
      <c r="A34" s="48" t="s">
        <v>245</v>
      </c>
      <c r="B34" s="116">
        <v>0</v>
      </c>
      <c r="C34" s="104">
        <v>0</v>
      </c>
      <c r="D34" s="117">
        <v>0</v>
      </c>
      <c r="E34"/>
      <c r="F34"/>
      <c r="G34"/>
    </row>
    <row r="35" spans="1:7" ht="14.4" x14ac:dyDescent="0.3">
      <c r="A35" s="48" t="s">
        <v>246</v>
      </c>
      <c r="B35" s="116">
        <v>0</v>
      </c>
      <c r="C35" s="104">
        <v>0</v>
      </c>
      <c r="D35" s="117">
        <v>0</v>
      </c>
      <c r="E35"/>
      <c r="F35"/>
      <c r="G35"/>
    </row>
    <row r="36" spans="1:7" ht="14.4" x14ac:dyDescent="0.3">
      <c r="A36" s="48" t="s">
        <v>247</v>
      </c>
      <c r="B36" s="116">
        <v>0</v>
      </c>
      <c r="C36" s="104">
        <v>0</v>
      </c>
      <c r="D36" s="117">
        <v>0</v>
      </c>
      <c r="E36"/>
      <c r="F36"/>
      <c r="G36"/>
    </row>
    <row r="37" spans="1:7" ht="14.4" x14ac:dyDescent="0.3">
      <c r="A37" s="48" t="s">
        <v>248</v>
      </c>
      <c r="B37" s="116">
        <v>0</v>
      </c>
      <c r="C37" s="104">
        <v>0</v>
      </c>
      <c r="D37" s="117">
        <v>0</v>
      </c>
      <c r="E37"/>
      <c r="F37"/>
      <c r="G37"/>
    </row>
    <row r="38" spans="1:7" ht="14.4" x14ac:dyDescent="0.3">
      <c r="A38" s="48" t="s">
        <v>249</v>
      </c>
      <c r="B38" s="116">
        <v>0</v>
      </c>
      <c r="C38" s="104">
        <v>0</v>
      </c>
      <c r="D38" s="117">
        <v>0</v>
      </c>
      <c r="E38"/>
      <c r="F38"/>
      <c r="G38"/>
    </row>
    <row r="39" spans="1:7" ht="14.4" x14ac:dyDescent="0.3">
      <c r="A39" s="48" t="s">
        <v>250</v>
      </c>
      <c r="B39" s="116">
        <v>0</v>
      </c>
      <c r="C39" s="104">
        <v>0</v>
      </c>
      <c r="D39" s="117">
        <v>0</v>
      </c>
      <c r="E39"/>
      <c r="F39"/>
      <c r="G39"/>
    </row>
    <row r="40" spans="1:7" ht="14.4" x14ac:dyDescent="0.3">
      <c r="A40" s="48" t="s">
        <v>251</v>
      </c>
      <c r="B40" s="116">
        <v>0</v>
      </c>
      <c r="C40" s="104">
        <v>0</v>
      </c>
      <c r="D40" s="117">
        <v>0</v>
      </c>
      <c r="E40"/>
      <c r="F40"/>
      <c r="G40"/>
    </row>
    <row r="41" spans="1:7" ht="14.4" x14ac:dyDescent="0.3">
      <c r="A41" s="48" t="s">
        <v>252</v>
      </c>
      <c r="B41" s="116">
        <v>0</v>
      </c>
      <c r="C41" s="104">
        <v>0</v>
      </c>
      <c r="D41" s="117">
        <v>0</v>
      </c>
      <c r="E41"/>
      <c r="F41"/>
      <c r="G41"/>
    </row>
    <row r="42" spans="1:7" ht="14.4" x14ac:dyDescent="0.3">
      <c r="A42" s="48" t="s">
        <v>253</v>
      </c>
      <c r="B42" s="116">
        <v>0</v>
      </c>
      <c r="C42" s="104">
        <v>0</v>
      </c>
      <c r="D42" s="117">
        <v>0</v>
      </c>
      <c r="E42"/>
      <c r="F42"/>
      <c r="G42"/>
    </row>
    <row r="43" spans="1:7" ht="14.4" x14ac:dyDescent="0.3">
      <c r="A43" s="48" t="s">
        <v>254</v>
      </c>
      <c r="B43" s="116">
        <v>0</v>
      </c>
      <c r="C43" s="104">
        <v>0</v>
      </c>
      <c r="D43" s="117">
        <v>0</v>
      </c>
      <c r="E43"/>
      <c r="F43"/>
      <c r="G43"/>
    </row>
    <row r="44" spans="1:7" ht="14.4" x14ac:dyDescent="0.3">
      <c r="A44" s="48" t="s">
        <v>255</v>
      </c>
      <c r="B44" s="116">
        <v>0</v>
      </c>
      <c r="C44" s="104">
        <v>0</v>
      </c>
      <c r="D44" s="117">
        <v>0</v>
      </c>
      <c r="E44"/>
      <c r="F44"/>
      <c r="G44"/>
    </row>
    <row r="45" spans="1:7" ht="14.4" x14ac:dyDescent="0.3">
      <c r="A45" s="48" t="s">
        <v>256</v>
      </c>
      <c r="B45" s="116">
        <v>0</v>
      </c>
      <c r="C45" s="104">
        <v>0</v>
      </c>
      <c r="D45" s="117">
        <v>0</v>
      </c>
      <c r="E45"/>
      <c r="F45"/>
      <c r="G45"/>
    </row>
    <row r="46" spans="1:7" ht="14.4" x14ac:dyDescent="0.3">
      <c r="A46" s="48" t="s">
        <v>257</v>
      </c>
      <c r="B46" s="116">
        <v>0</v>
      </c>
      <c r="C46" s="104">
        <v>0</v>
      </c>
      <c r="D46" s="117">
        <v>0</v>
      </c>
      <c r="E46"/>
      <c r="F46"/>
      <c r="G46"/>
    </row>
    <row r="47" spans="1:7" ht="14.4" x14ac:dyDescent="0.3">
      <c r="A47" s="48" t="s">
        <v>258</v>
      </c>
      <c r="B47" s="116">
        <v>0</v>
      </c>
      <c r="C47" s="104">
        <v>0</v>
      </c>
      <c r="D47" s="117">
        <v>0</v>
      </c>
      <c r="E47"/>
      <c r="F47"/>
      <c r="G47"/>
    </row>
    <row r="48" spans="1:7" ht="14.4" x14ac:dyDescent="0.3">
      <c r="A48" s="48" t="s">
        <v>259</v>
      </c>
      <c r="B48" s="116">
        <v>0</v>
      </c>
      <c r="C48" s="104">
        <v>0</v>
      </c>
      <c r="D48" s="117">
        <v>0</v>
      </c>
      <c r="E48"/>
      <c r="F48"/>
      <c r="G48"/>
    </row>
    <row r="49" spans="1:7" ht="14.4" x14ac:dyDescent="0.3">
      <c r="A49" s="48" t="s">
        <v>260</v>
      </c>
      <c r="B49" s="116">
        <v>0</v>
      </c>
      <c r="C49" s="104">
        <v>0</v>
      </c>
      <c r="D49" s="117">
        <v>0</v>
      </c>
      <c r="E49"/>
      <c r="F49"/>
      <c r="G49"/>
    </row>
    <row r="50" spans="1:7" ht="14.4" x14ac:dyDescent="0.3">
      <c r="A50" s="48" t="s">
        <v>261</v>
      </c>
      <c r="B50" s="116">
        <v>0</v>
      </c>
      <c r="C50" s="104">
        <v>0</v>
      </c>
      <c r="D50" s="117">
        <v>0</v>
      </c>
      <c r="E50"/>
      <c r="F50"/>
      <c r="G50"/>
    </row>
    <row r="51" spans="1:7" ht="14.4" x14ac:dyDescent="0.3">
      <c r="A51" s="48" t="s">
        <v>262</v>
      </c>
      <c r="B51" s="116">
        <v>0</v>
      </c>
      <c r="C51" s="104">
        <v>0</v>
      </c>
      <c r="D51" s="117">
        <v>0</v>
      </c>
      <c r="E51"/>
      <c r="F51"/>
      <c r="G51"/>
    </row>
    <row r="52" spans="1:7" ht="14.4" x14ac:dyDescent="0.3">
      <c r="A52" s="48" t="s">
        <v>263</v>
      </c>
      <c r="B52" s="116">
        <v>0</v>
      </c>
      <c r="C52" s="104">
        <v>0</v>
      </c>
      <c r="D52" s="117">
        <v>0</v>
      </c>
      <c r="E52"/>
      <c r="F52"/>
      <c r="G52"/>
    </row>
    <row r="53" spans="1:7" ht="14.4" x14ac:dyDescent="0.3">
      <c r="A53" s="48" t="s">
        <v>264</v>
      </c>
      <c r="B53" s="116">
        <v>0</v>
      </c>
      <c r="C53" s="104">
        <v>0</v>
      </c>
      <c r="D53" s="117">
        <v>0</v>
      </c>
      <c r="E53"/>
      <c r="F53"/>
      <c r="G53"/>
    </row>
    <row r="54" spans="1:7" ht="14.4" x14ac:dyDescent="0.3">
      <c r="A54" s="48" t="s">
        <v>265</v>
      </c>
      <c r="B54" s="116">
        <v>0</v>
      </c>
      <c r="C54" s="104">
        <v>0</v>
      </c>
      <c r="D54" s="117">
        <v>0</v>
      </c>
      <c r="E54"/>
      <c r="F54"/>
      <c r="G54"/>
    </row>
    <row r="55" spans="1:7" ht="14.4" x14ac:dyDescent="0.3">
      <c r="A55" s="48" t="s">
        <v>266</v>
      </c>
      <c r="B55" s="116">
        <v>0</v>
      </c>
      <c r="C55" s="104">
        <v>0</v>
      </c>
      <c r="D55" s="117">
        <v>0</v>
      </c>
      <c r="E55"/>
      <c r="F55"/>
      <c r="G55"/>
    </row>
    <row r="56" spans="1:7" ht="14.4" x14ac:dyDescent="0.3">
      <c r="A56" s="48" t="s">
        <v>267</v>
      </c>
      <c r="B56" s="116">
        <v>0</v>
      </c>
      <c r="C56" s="104">
        <v>0</v>
      </c>
      <c r="D56" s="117">
        <v>0</v>
      </c>
      <c r="E56"/>
      <c r="F56"/>
      <c r="G56"/>
    </row>
    <row r="57" spans="1:7" ht="14.4" x14ac:dyDescent="0.3">
      <c r="A57" s="48" t="s">
        <v>268</v>
      </c>
      <c r="B57" s="116">
        <v>0</v>
      </c>
      <c r="C57" s="104">
        <v>0</v>
      </c>
      <c r="D57" s="117">
        <v>0</v>
      </c>
      <c r="E57"/>
      <c r="F57"/>
      <c r="G57"/>
    </row>
    <row r="58" spans="1:7" ht="14.4" x14ac:dyDescent="0.3">
      <c r="A58" s="48" t="s">
        <v>269</v>
      </c>
      <c r="B58" s="116">
        <v>0</v>
      </c>
      <c r="C58" s="104">
        <v>0</v>
      </c>
      <c r="D58" s="117">
        <v>0</v>
      </c>
      <c r="E58"/>
      <c r="F58"/>
      <c r="G58"/>
    </row>
    <row r="59" spans="1:7" ht="14.4" x14ac:dyDescent="0.3">
      <c r="A59" s="48" t="s">
        <v>270</v>
      </c>
      <c r="B59" s="116">
        <v>0</v>
      </c>
      <c r="C59" s="104">
        <v>0</v>
      </c>
      <c r="D59" s="117">
        <v>0</v>
      </c>
      <c r="E59"/>
      <c r="F59"/>
      <c r="G59"/>
    </row>
    <row r="60" spans="1:7" ht="14.4" x14ac:dyDescent="0.3">
      <c r="A60" s="48" t="s">
        <v>302</v>
      </c>
      <c r="B60" s="116">
        <v>0</v>
      </c>
      <c r="C60" s="104">
        <v>0</v>
      </c>
      <c r="D60" s="117">
        <v>0</v>
      </c>
      <c r="E60"/>
      <c r="F60"/>
      <c r="G60"/>
    </row>
    <row r="61" spans="1:7" ht="14.4" x14ac:dyDescent="0.3">
      <c r="A61" s="48" t="s">
        <v>303</v>
      </c>
      <c r="B61" s="116">
        <v>0</v>
      </c>
      <c r="C61" s="104">
        <v>0</v>
      </c>
      <c r="D61" s="117">
        <v>0</v>
      </c>
      <c r="E61"/>
      <c r="F61"/>
      <c r="G61"/>
    </row>
    <row r="62" spans="1:7" ht="14.4" x14ac:dyDescent="0.3">
      <c r="A62" s="48" t="s">
        <v>318</v>
      </c>
      <c r="B62" s="116">
        <v>0</v>
      </c>
      <c r="C62" s="104">
        <v>0</v>
      </c>
      <c r="D62" s="117">
        <v>0</v>
      </c>
      <c r="E62"/>
      <c r="F62"/>
      <c r="G62"/>
    </row>
    <row r="63" spans="1:7" ht="14.4" x14ac:dyDescent="0.3">
      <c r="A63" s="48" t="s">
        <v>319</v>
      </c>
      <c r="B63" s="116">
        <v>0</v>
      </c>
      <c r="C63" s="104">
        <v>0</v>
      </c>
      <c r="D63" s="117">
        <v>0</v>
      </c>
      <c r="E63"/>
      <c r="F63"/>
      <c r="G63"/>
    </row>
    <row r="64" spans="1:7" ht="14.4" x14ac:dyDescent="0.3">
      <c r="A64" s="48" t="s">
        <v>320</v>
      </c>
      <c r="B64" s="116">
        <v>0</v>
      </c>
      <c r="C64" s="104">
        <v>0</v>
      </c>
      <c r="D64" s="117">
        <v>0</v>
      </c>
      <c r="E64"/>
      <c r="F64"/>
      <c r="G64"/>
    </row>
    <row r="65" spans="1:7" ht="14.4" x14ac:dyDescent="0.3">
      <c r="A65" s="48" t="s">
        <v>321</v>
      </c>
      <c r="B65" s="116">
        <v>0</v>
      </c>
      <c r="C65" s="104">
        <v>0</v>
      </c>
      <c r="D65" s="117">
        <v>0</v>
      </c>
      <c r="E65"/>
      <c r="F65"/>
      <c r="G65"/>
    </row>
    <row r="66" spans="1:7" ht="15" thickBot="1" x14ac:dyDescent="0.35">
      <c r="A66" s="2" t="s">
        <v>104</v>
      </c>
      <c r="B66" s="105">
        <v>0</v>
      </c>
      <c r="C66" s="105">
        <v>0</v>
      </c>
      <c r="D66" s="103">
        <v>0</v>
      </c>
      <c r="E66"/>
      <c r="F66"/>
      <c r="G66"/>
    </row>
    <row r="67" spans="1:7" ht="15" thickTop="1" x14ac:dyDescent="0.3">
      <c r="A67"/>
      <c r="B67"/>
      <c r="C67"/>
      <c r="D67"/>
    </row>
    <row r="68" spans="1:7" ht="13.8" thickTop="1" x14ac:dyDescent="0.25"/>
  </sheetData>
  <pageMargins left="0.78740157499999996" right="0.78740157499999996" top="0.984251969" bottom="0.984251969" header="0.5" footer="0.5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>
    <tabColor rgb="FFC00000"/>
  </sheetPr>
  <dimension ref="A1:GU38"/>
  <sheetViews>
    <sheetView showGridLines="0" zoomScale="85" workbookViewId="0">
      <pane xSplit="2" ySplit="7" topLeftCell="Y8" activePane="bottomRight" state="frozen"/>
      <selection activeCell="T38" sqref="T38"/>
      <selection pane="topRight" activeCell="T38" sqref="T38"/>
      <selection pane="bottomLeft" activeCell="T38" sqref="T38"/>
      <selection pane="bottomRight" activeCell="Y8" sqref="Y8"/>
    </sheetView>
  </sheetViews>
  <sheetFormatPr defaultColWidth="11.44140625" defaultRowHeight="13.2" x14ac:dyDescent="0.25"/>
  <cols>
    <col min="1" max="1" width="9.44140625" style="28" bestFit="1" customWidth="1"/>
    <col min="2" max="2" width="43.77734375" style="28" bestFit="1" customWidth="1"/>
    <col min="3" max="3" width="12" style="28" hidden="1" customWidth="1"/>
    <col min="4" max="4" width="12.77734375" style="28" hidden="1" customWidth="1"/>
    <col min="5" max="6" width="16" style="28" hidden="1" customWidth="1"/>
    <col min="7" max="7" width="7.77734375" style="28" hidden="1" customWidth="1"/>
    <col min="8" max="8" width="15.77734375" style="28" hidden="1" customWidth="1"/>
    <col min="9" max="11" width="12" style="28" hidden="1" customWidth="1"/>
    <col min="12" max="12" width="10.77734375" style="28" hidden="1" customWidth="1"/>
    <col min="13" max="14" width="17.77734375" style="28" hidden="1" customWidth="1"/>
    <col min="15" max="15" width="12" style="28" hidden="1" customWidth="1"/>
    <col min="16" max="16" width="14.21875" style="28" hidden="1" customWidth="1"/>
    <col min="17" max="17" width="7.21875" style="28" hidden="1" customWidth="1"/>
    <col min="18" max="21" width="15.77734375" style="28" hidden="1" customWidth="1"/>
    <col min="22" max="22" width="6.77734375" style="28" hidden="1" customWidth="1"/>
    <col min="23" max="23" width="12" style="28" hidden="1" customWidth="1"/>
    <col min="24" max="24" width="15.77734375" style="28" hidden="1" customWidth="1"/>
    <col min="25" max="26" width="17.77734375" style="28" customWidth="1"/>
    <col min="27" max="27" width="8.44140625" style="28" customWidth="1"/>
    <col min="28" max="29" width="15.77734375" style="28" customWidth="1"/>
    <col min="30" max="31" width="17.77734375" style="28" customWidth="1"/>
    <col min="32" max="32" width="8.77734375" style="28" customWidth="1"/>
    <col min="33" max="34" width="15.77734375" style="28" customWidth="1"/>
    <col min="35" max="36" width="17.77734375" style="28" customWidth="1"/>
    <col min="37" max="37" width="8.77734375" style="28" customWidth="1"/>
    <col min="38" max="39" width="15.77734375" style="28" customWidth="1"/>
    <col min="40" max="41" width="14.21875" style="28" customWidth="1"/>
    <col min="42" max="42" width="6.77734375" style="28" customWidth="1"/>
    <col min="43" max="46" width="15.77734375" style="28" customWidth="1"/>
    <col min="47" max="47" width="8.44140625" style="28" customWidth="1"/>
    <col min="48" max="49" width="15.77734375" style="28" customWidth="1"/>
    <col min="50" max="51" width="17.77734375" style="28" customWidth="1"/>
    <col min="52" max="52" width="8.77734375" style="28" customWidth="1"/>
    <col min="53" max="56" width="15.77734375" style="28" customWidth="1"/>
    <col min="57" max="57" width="8.77734375" style="28" customWidth="1"/>
    <col min="58" max="64" width="15.77734375" style="28" customWidth="1"/>
    <col min="65" max="65" width="8.77734375" style="28" customWidth="1"/>
    <col min="66" max="69" width="15.77734375" style="28" customWidth="1"/>
    <col min="70" max="70" width="8.77734375" style="28" customWidth="1"/>
    <col min="71" max="74" width="15.77734375" style="28" customWidth="1"/>
    <col min="75" max="75" width="8.77734375" style="28" customWidth="1"/>
    <col min="76" max="79" width="15.77734375" style="28" customWidth="1"/>
    <col min="80" max="80" width="8.77734375" style="28" customWidth="1"/>
    <col min="81" max="84" width="15.77734375" style="28" customWidth="1"/>
    <col min="85" max="85" width="8.77734375" style="28" customWidth="1"/>
    <col min="86" max="88" width="15.77734375" style="28" customWidth="1"/>
    <col min="89" max="89" width="8.77734375" style="28" customWidth="1"/>
    <col min="90" max="92" width="15.77734375" style="28" customWidth="1"/>
    <col min="93" max="93" width="8.77734375" style="28" customWidth="1"/>
    <col min="94" max="97" width="15.77734375" style="28" customWidth="1"/>
    <col min="98" max="98" width="8.77734375" style="28" customWidth="1"/>
    <col min="99" max="102" width="15.77734375" style="28" customWidth="1"/>
    <col min="103" max="103" width="8.77734375" style="28" customWidth="1"/>
    <col min="104" max="107" width="15.77734375" style="28" customWidth="1"/>
    <col min="108" max="108" width="8.77734375" style="28" customWidth="1"/>
    <col min="109" max="112" width="15.77734375" style="28" customWidth="1"/>
    <col min="113" max="113" width="8.77734375" style="28" customWidth="1"/>
    <col min="114" max="117" width="15.77734375" style="28" customWidth="1"/>
    <col min="118" max="118" width="8.77734375" style="28" customWidth="1"/>
    <col min="119" max="122" width="15.77734375" style="28" customWidth="1"/>
    <col min="123" max="123" width="8.77734375" style="28" customWidth="1"/>
    <col min="124" max="131" width="15.77734375" style="28" customWidth="1"/>
    <col min="132" max="132" width="8.77734375" style="28" customWidth="1"/>
    <col min="133" max="136" width="15.77734375" style="28" customWidth="1"/>
    <col min="137" max="137" width="8.77734375" style="28" customWidth="1"/>
    <col min="138" max="141" width="15.77734375" style="28" customWidth="1"/>
    <col min="142" max="142" width="8.77734375" style="28" customWidth="1"/>
    <col min="143" max="146" width="15.77734375" style="28" customWidth="1"/>
    <col min="147" max="147" width="8.77734375" style="28" customWidth="1"/>
    <col min="148" max="151" width="15.77734375" style="28" customWidth="1"/>
    <col min="152" max="152" width="8.77734375" style="28" customWidth="1"/>
    <col min="153" max="156" width="15.77734375" style="28" customWidth="1"/>
    <col min="157" max="157" width="8.77734375" style="28" customWidth="1"/>
    <col min="158" max="161" width="15.77734375" style="28" customWidth="1"/>
    <col min="162" max="162" width="8.77734375" style="28" customWidth="1"/>
    <col min="163" max="166" width="15.77734375" style="28" customWidth="1"/>
    <col min="167" max="167" width="8.77734375" style="28" customWidth="1"/>
    <col min="168" max="171" width="15.77734375" style="28" customWidth="1"/>
    <col min="172" max="172" width="8.77734375" style="28" customWidth="1"/>
    <col min="173" max="176" width="15.77734375" style="28" customWidth="1"/>
    <col min="177" max="177" width="8.77734375" style="28" customWidth="1"/>
    <col min="178" max="181" width="15.77734375" style="28" customWidth="1"/>
    <col min="182" max="182" width="8.77734375" style="28" customWidth="1"/>
    <col min="183" max="186" width="15.77734375" style="28" customWidth="1"/>
    <col min="187" max="187" width="8.77734375" style="28" customWidth="1"/>
    <col min="188" max="191" width="15.77734375" style="28" customWidth="1"/>
    <col min="192" max="192" width="8.77734375" style="28" customWidth="1"/>
    <col min="193" max="196" width="15.77734375" style="28" customWidth="1"/>
    <col min="197" max="197" width="8.77734375" style="28" customWidth="1"/>
    <col min="198" max="201" width="15.77734375" style="28" customWidth="1"/>
    <col min="202" max="202" width="8.77734375" style="28" customWidth="1"/>
    <col min="203" max="203" width="15.77734375" style="28" customWidth="1"/>
    <col min="204" max="16384" width="11.44140625" style="28"/>
  </cols>
  <sheetData>
    <row r="1" spans="1:203" ht="24.75" customHeight="1" x14ac:dyDescent="0.4">
      <c r="A1" s="50"/>
    </row>
    <row r="2" spans="1:203" x14ac:dyDescent="0.25">
      <c r="A2" s="52" t="s">
        <v>189</v>
      </c>
    </row>
    <row r="3" spans="1:203" x14ac:dyDescent="0.25">
      <c r="A3" s="52" t="s">
        <v>190</v>
      </c>
    </row>
    <row r="4" spans="1:203" x14ac:dyDescent="0.25">
      <c r="A4" s="52" t="s">
        <v>191</v>
      </c>
    </row>
    <row r="6" spans="1:203" x14ac:dyDescent="0.25">
      <c r="A6" s="25"/>
    </row>
    <row r="7" spans="1:203" s="53" customFormat="1" x14ac:dyDescent="0.25"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54"/>
      <c r="EL7" s="54"/>
      <c r="EM7" s="54"/>
      <c r="EN7" s="54"/>
      <c r="EO7" s="54"/>
      <c r="EP7" s="54"/>
      <c r="EQ7" s="54"/>
      <c r="ER7" s="54"/>
      <c r="ES7" s="54"/>
      <c r="ET7" s="54"/>
      <c r="EU7" s="54"/>
      <c r="EV7" s="54"/>
      <c r="EW7" s="54"/>
      <c r="EX7" s="54"/>
      <c r="EY7" s="54"/>
      <c r="EZ7" s="54"/>
      <c r="FA7" s="54"/>
      <c r="FB7" s="54"/>
      <c r="FC7" s="54"/>
      <c r="FD7" s="54"/>
      <c r="FE7" s="54"/>
      <c r="FF7" s="54"/>
      <c r="FG7" s="54"/>
      <c r="FH7" s="54"/>
      <c r="FI7" s="54"/>
      <c r="FJ7" s="54"/>
      <c r="FK7" s="54"/>
      <c r="FL7" s="54"/>
      <c r="FM7" s="54"/>
      <c r="FN7" s="54"/>
      <c r="FO7" s="54"/>
      <c r="FP7" s="54"/>
      <c r="FQ7" s="54"/>
      <c r="FR7" s="54"/>
      <c r="FS7" s="54"/>
      <c r="FT7" s="54"/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54"/>
      <c r="GQ7" s="54"/>
      <c r="GR7" s="54"/>
      <c r="GS7" s="54"/>
      <c r="GT7" s="54"/>
      <c r="GU7" s="54"/>
    </row>
    <row r="8" spans="1:203" x14ac:dyDescent="0.25"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  <c r="EU8" s="27"/>
      <c r="EV8" s="27"/>
      <c r="EW8" s="27"/>
      <c r="EX8" s="27"/>
      <c r="EY8" s="27"/>
      <c r="EZ8" s="27"/>
      <c r="FA8" s="27"/>
      <c r="FB8" s="27"/>
      <c r="FC8" s="27"/>
      <c r="FD8" s="27"/>
      <c r="FE8" s="27"/>
      <c r="FF8" s="27"/>
      <c r="FG8" s="27"/>
      <c r="FH8" s="27"/>
      <c r="FI8" s="27"/>
      <c r="FJ8" s="27"/>
      <c r="FK8" s="27"/>
      <c r="FL8" s="27"/>
      <c r="FM8" s="27"/>
      <c r="FN8" s="27"/>
      <c r="FO8" s="27"/>
      <c r="FP8" s="27"/>
      <c r="FQ8" s="27"/>
      <c r="FR8" s="27"/>
      <c r="FS8" s="27"/>
      <c r="FT8" s="27"/>
      <c r="FU8" s="27"/>
      <c r="FV8" s="27"/>
      <c r="FW8" s="27"/>
      <c r="FX8" s="27"/>
      <c r="FY8" s="27"/>
      <c r="FZ8" s="27"/>
      <c r="GA8" s="27"/>
      <c r="GB8" s="27"/>
      <c r="GC8" s="27"/>
      <c r="GD8" s="27"/>
      <c r="GE8" s="27"/>
      <c r="GF8" s="27"/>
      <c r="GG8" s="27"/>
      <c r="GH8" s="27"/>
      <c r="GI8" s="27"/>
      <c r="GJ8" s="27"/>
      <c r="GK8" s="27"/>
      <c r="GL8" s="27"/>
      <c r="GM8" s="27"/>
      <c r="GN8" s="27"/>
      <c r="GO8" s="27"/>
      <c r="GP8" s="27"/>
      <c r="GQ8" s="27"/>
      <c r="GR8" s="27"/>
      <c r="GS8" s="27"/>
      <c r="GT8" s="27"/>
      <c r="GU8" s="27"/>
    </row>
    <row r="9" spans="1:203" x14ac:dyDescent="0.25"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</row>
    <row r="10" spans="1:203" x14ac:dyDescent="0.25"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</row>
    <row r="11" spans="1:203" x14ac:dyDescent="0.2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</row>
    <row r="12" spans="1:203" x14ac:dyDescent="0.25"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</row>
    <row r="13" spans="1:203" x14ac:dyDescent="0.25"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</row>
    <row r="14" spans="1:203" x14ac:dyDescent="0.25"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</row>
    <row r="15" spans="1:203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</row>
    <row r="16" spans="1:203" x14ac:dyDescent="0.25"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</row>
    <row r="17" spans="3:203" x14ac:dyDescent="0.25"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</row>
    <row r="18" spans="3:203" x14ac:dyDescent="0.25"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</row>
    <row r="19" spans="3:203" x14ac:dyDescent="0.25"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</row>
    <row r="20" spans="3:203" x14ac:dyDescent="0.25"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</row>
    <row r="21" spans="3:203" x14ac:dyDescent="0.25"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</row>
    <row r="22" spans="3:203" x14ac:dyDescent="0.25"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</row>
    <row r="23" spans="3:203" x14ac:dyDescent="0.2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</row>
    <row r="24" spans="3:203" x14ac:dyDescent="0.25"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</row>
    <row r="25" spans="3:203" x14ac:dyDescent="0.25"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</row>
    <row r="26" spans="3:203" x14ac:dyDescent="0.25"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</row>
    <row r="27" spans="3:203" x14ac:dyDescent="0.25"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</row>
    <row r="28" spans="3:203" x14ac:dyDescent="0.25"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</row>
    <row r="29" spans="3:203" x14ac:dyDescent="0.25"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</row>
    <row r="30" spans="3:203" x14ac:dyDescent="0.25"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</row>
    <row r="31" spans="3:203" x14ac:dyDescent="0.25"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</row>
    <row r="32" spans="3:203" x14ac:dyDescent="0.25"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</row>
    <row r="33" spans="2:203" x14ac:dyDescent="0.25"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</row>
    <row r="34" spans="2:203" x14ac:dyDescent="0.25"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</row>
    <row r="35" spans="2:203" x14ac:dyDescent="0.25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</row>
    <row r="36" spans="2:203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</row>
    <row r="37" spans="2:203" x14ac:dyDescent="0.25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</row>
    <row r="38" spans="2:203" x14ac:dyDescent="0.25">
      <c r="B38" s="51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</row>
  </sheetData>
  <pageMargins left="0.78740157499999996" right="0.78740157499999996" top="0.984251969" bottom="0.984251969" header="0.5" footer="0.5"/>
  <pageSetup paperSize="9" scale="70" orientation="landscape" horizontalDpi="1200" verticalDpi="12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1">
    <tabColor rgb="FFFF8080"/>
  </sheetPr>
  <dimension ref="A1:Z404"/>
  <sheetViews>
    <sheetView showGridLines="0" zoomScale="85" workbookViewId="0">
      <pane xSplit="1" ySplit="13" topLeftCell="B14" activePane="bottomRight" state="frozen"/>
      <selection activeCell="T38" sqref="T38"/>
      <selection pane="topRight" activeCell="T38" sqref="T38"/>
      <selection pane="bottomLeft" activeCell="T38" sqref="T38"/>
      <selection pane="bottomRight" activeCell="T38" sqref="T38"/>
    </sheetView>
  </sheetViews>
  <sheetFormatPr defaultColWidth="11.44140625" defaultRowHeight="13.2" x14ac:dyDescent="0.25"/>
  <cols>
    <col min="1" max="1" width="10.5546875" style="28" customWidth="1"/>
    <col min="2" max="3" width="16.33203125" style="28" customWidth="1"/>
    <col min="4" max="4" width="10.77734375" style="28" customWidth="1"/>
    <col min="5" max="6" width="16.33203125" style="28" customWidth="1"/>
    <col min="7" max="7" width="10.77734375" style="28" customWidth="1"/>
    <col min="8" max="25" width="15.5546875" style="28" bestFit="1" customWidth="1"/>
    <col min="26" max="26" width="11.21875" style="28" customWidth="1"/>
    <col min="27" max="16384" width="11.44140625" style="28"/>
  </cols>
  <sheetData>
    <row r="1" spans="1:26" ht="28.5" customHeight="1" x14ac:dyDescent="0.4">
      <c r="A1" s="50"/>
    </row>
    <row r="2" spans="1:26" x14ac:dyDescent="0.25">
      <c r="A2" s="27" t="s">
        <v>192</v>
      </c>
    </row>
    <row r="10" spans="1:26" ht="14.4" x14ac:dyDescent="0.3">
      <c r="A10" s="73" t="s">
        <v>113</v>
      </c>
      <c r="B10" s="74" t="s">
        <v>105</v>
      </c>
    </row>
    <row r="12" spans="1:26" ht="14.4" x14ac:dyDescent="0.3">
      <c r="A12" s="49" t="s">
        <v>282</v>
      </c>
      <c r="B12" s="49" t="s">
        <v>292</v>
      </c>
      <c r="C12" s="49"/>
      <c r="D12" s="49"/>
      <c r="E12"/>
      <c r="F12"/>
      <c r="G12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4.4" x14ac:dyDescent="0.3">
      <c r="A13" s="1" t="s">
        <v>300</v>
      </c>
      <c r="B13" s="75">
        <v>3108</v>
      </c>
      <c r="C13" s="76" t="s">
        <v>305</v>
      </c>
      <c r="D13" s="85" t="s">
        <v>104</v>
      </c>
      <c r="E13"/>
      <c r="F13"/>
      <c r="G13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4.4" x14ac:dyDescent="0.3">
      <c r="A14" s="70">
        <v>40181</v>
      </c>
      <c r="B14" s="80">
        <v>0</v>
      </c>
      <c r="C14" s="78"/>
      <c r="D14" s="71">
        <v>0</v>
      </c>
      <c r="E14"/>
      <c r="F14"/>
      <c r="G14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4.4" x14ac:dyDescent="0.3">
      <c r="A15" s="46">
        <v>40182</v>
      </c>
      <c r="B15" s="82">
        <v>40500</v>
      </c>
      <c r="C15" s="55"/>
      <c r="D15" s="72">
        <v>40500</v>
      </c>
      <c r="E15"/>
      <c r="F15"/>
      <c r="G15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4.4" x14ac:dyDescent="0.3">
      <c r="A16" s="46">
        <v>40183</v>
      </c>
      <c r="B16" s="82">
        <v>10800</v>
      </c>
      <c r="C16" s="55"/>
      <c r="D16" s="72">
        <v>10800</v>
      </c>
      <c r="E16"/>
      <c r="F16"/>
      <c r="G16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4.4" x14ac:dyDescent="0.3">
      <c r="A17" s="46">
        <v>40184</v>
      </c>
      <c r="B17" s="82">
        <v>27000</v>
      </c>
      <c r="C17" s="55"/>
      <c r="D17" s="72">
        <v>27000</v>
      </c>
      <c r="E17"/>
      <c r="F17"/>
      <c r="G1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4.4" x14ac:dyDescent="0.3">
      <c r="A18" s="46">
        <v>40185</v>
      </c>
      <c r="B18" s="82">
        <v>27000</v>
      </c>
      <c r="C18" s="55"/>
      <c r="D18" s="72">
        <v>27000</v>
      </c>
      <c r="E18"/>
      <c r="F18"/>
      <c r="G18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4.4" x14ac:dyDescent="0.3">
      <c r="A19" s="46">
        <v>40186</v>
      </c>
      <c r="B19" s="82">
        <v>0</v>
      </c>
      <c r="C19" s="55"/>
      <c r="D19" s="72">
        <v>0</v>
      </c>
      <c r="E19"/>
      <c r="F19"/>
      <c r="G19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4.4" x14ac:dyDescent="0.3">
      <c r="A20" s="46">
        <v>40187</v>
      </c>
      <c r="B20" s="82">
        <v>0</v>
      </c>
      <c r="C20" s="55"/>
      <c r="D20" s="72">
        <v>0</v>
      </c>
      <c r="E20"/>
      <c r="F20"/>
      <c r="G20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4.4" x14ac:dyDescent="0.3">
      <c r="A21" s="46">
        <v>40188</v>
      </c>
      <c r="B21" s="82">
        <v>0</v>
      </c>
      <c r="C21" s="55"/>
      <c r="D21" s="72">
        <v>0</v>
      </c>
      <c r="E21"/>
      <c r="F21"/>
      <c r="G21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4.4" x14ac:dyDescent="0.3">
      <c r="A22" s="46">
        <v>40189</v>
      </c>
      <c r="B22" s="82">
        <v>25200</v>
      </c>
      <c r="C22" s="55"/>
      <c r="D22" s="72">
        <v>25200</v>
      </c>
      <c r="E22"/>
      <c r="F22"/>
      <c r="G22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4.4" x14ac:dyDescent="0.3">
      <c r="A23" s="87" t="s">
        <v>305</v>
      </c>
      <c r="B23" s="83"/>
      <c r="C23" s="84"/>
      <c r="D23" s="86"/>
      <c r="E23"/>
      <c r="F23"/>
      <c r="G23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4.4" x14ac:dyDescent="0.3">
      <c r="A24"/>
      <c r="B24"/>
      <c r="C24"/>
      <c r="D24"/>
      <c r="E24"/>
      <c r="F24"/>
      <c r="G24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ht="14.4" x14ac:dyDescent="0.3">
      <c r="A25"/>
      <c r="B25"/>
      <c r="C25"/>
      <c r="D25"/>
      <c r="E25"/>
      <c r="F25"/>
      <c r="G25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ht="14.4" x14ac:dyDescent="0.3">
      <c r="A26"/>
      <c r="B26"/>
      <c r="C26"/>
      <c r="D26"/>
      <c r="E26"/>
      <c r="F26"/>
      <c r="G26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ht="14.4" x14ac:dyDescent="0.3">
      <c r="A27"/>
      <c r="B27"/>
      <c r="C27"/>
      <c r="D27"/>
      <c r="E27"/>
      <c r="F27"/>
      <c r="G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ht="14.4" x14ac:dyDescent="0.3">
      <c r="A28"/>
      <c r="B28"/>
      <c r="C28"/>
      <c r="D28"/>
      <c r="E28"/>
      <c r="F28"/>
      <c r="G28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ht="14.4" x14ac:dyDescent="0.3">
      <c r="A29"/>
      <c r="B29"/>
      <c r="C29"/>
      <c r="D29"/>
      <c r="E29"/>
      <c r="F29"/>
      <c r="G29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ht="14.4" x14ac:dyDescent="0.3">
      <c r="A30"/>
      <c r="B30"/>
      <c r="C30"/>
      <c r="D30"/>
      <c r="E30"/>
      <c r="F30"/>
      <c r="G30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ht="14.4" x14ac:dyDescent="0.3">
      <c r="A31"/>
      <c r="B31"/>
      <c r="C31"/>
      <c r="D31"/>
      <c r="E31"/>
      <c r="F31"/>
      <c r="G31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ht="14.4" x14ac:dyDescent="0.3">
      <c r="A32"/>
      <c r="B32"/>
      <c r="C32"/>
      <c r="D32"/>
      <c r="E32"/>
      <c r="F32"/>
      <c r="G32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ht="14.4" x14ac:dyDescent="0.3">
      <c r="A33"/>
      <c r="B33"/>
      <c r="C33"/>
      <c r="D33"/>
      <c r="E33"/>
      <c r="F33"/>
      <c r="G33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ht="14.4" x14ac:dyDescent="0.3">
      <c r="A34"/>
      <c r="B34"/>
      <c r="C34"/>
      <c r="D34"/>
      <c r="E34"/>
      <c r="F34"/>
      <c r="G34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ht="14.4" x14ac:dyDescent="0.3">
      <c r="A35"/>
      <c r="B35"/>
      <c r="C35"/>
      <c r="D35"/>
      <c r="E35"/>
      <c r="F35"/>
      <c r="G35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ht="14.4" x14ac:dyDescent="0.3">
      <c r="A36"/>
      <c r="B36"/>
      <c r="C36"/>
      <c r="D36"/>
      <c r="E36"/>
      <c r="F36"/>
      <c r="G36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ht="14.4" x14ac:dyDescent="0.3">
      <c r="A37"/>
      <c r="B37"/>
      <c r="C37"/>
      <c r="D37"/>
      <c r="E37"/>
      <c r="F37"/>
      <c r="G3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ht="14.4" x14ac:dyDescent="0.3">
      <c r="A38"/>
      <c r="B38"/>
      <c r="C38"/>
      <c r="D38"/>
      <c r="E38"/>
      <c r="F38"/>
      <c r="G38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ht="14.4" x14ac:dyDescent="0.3">
      <c r="A39"/>
      <c r="B39"/>
      <c r="C39"/>
      <c r="D39"/>
      <c r="E39"/>
      <c r="F39"/>
      <c r="G39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ht="14.4" x14ac:dyDescent="0.3">
      <c r="A40"/>
      <c r="B40"/>
      <c r="C40"/>
      <c r="D40"/>
      <c r="E40"/>
      <c r="F40"/>
      <c r="G40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ht="14.4" x14ac:dyDescent="0.3">
      <c r="A41"/>
      <c r="B41"/>
      <c r="C41"/>
      <c r="D41"/>
      <c r="E41"/>
      <c r="F41"/>
      <c r="G41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ht="14.4" x14ac:dyDescent="0.3">
      <c r="A42"/>
      <c r="B42"/>
      <c r="C42"/>
      <c r="D42"/>
      <c r="E42"/>
      <c r="F42"/>
      <c r="G42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ht="14.4" x14ac:dyDescent="0.3">
      <c r="A43"/>
      <c r="B43"/>
      <c r="C43"/>
      <c r="D43"/>
      <c r="E43"/>
      <c r="F43"/>
      <c r="G43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ht="14.4" x14ac:dyDescent="0.3">
      <c r="A44"/>
      <c r="B44"/>
      <c r="C44"/>
      <c r="D44"/>
      <c r="E44"/>
      <c r="F44"/>
      <c r="G44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ht="14.4" x14ac:dyDescent="0.3">
      <c r="A45"/>
      <c r="B45"/>
      <c r="C45"/>
      <c r="D45"/>
      <c r="E45"/>
      <c r="F45"/>
      <c r="G45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ht="14.4" x14ac:dyDescent="0.3">
      <c r="A46"/>
      <c r="B46"/>
      <c r="C46"/>
      <c r="D46"/>
      <c r="E46"/>
      <c r="F46"/>
      <c r="G46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ht="14.4" x14ac:dyDescent="0.3">
      <c r="A47"/>
      <c r="B47"/>
      <c r="C47"/>
      <c r="D47"/>
      <c r="E47"/>
      <c r="F47"/>
      <c r="G4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ht="14.4" x14ac:dyDescent="0.3">
      <c r="A48"/>
      <c r="B48"/>
      <c r="C48"/>
      <c r="D48"/>
      <c r="E48"/>
      <c r="F48"/>
      <c r="G48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ht="14.4" x14ac:dyDescent="0.3">
      <c r="A49"/>
      <c r="B49"/>
      <c r="C49"/>
      <c r="D49"/>
      <c r="E49"/>
      <c r="F49"/>
      <c r="G49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ht="14.4" x14ac:dyDescent="0.3">
      <c r="A50"/>
      <c r="B50"/>
      <c r="C50"/>
      <c r="D50"/>
      <c r="E50"/>
      <c r="F50"/>
      <c r="G50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ht="14.4" x14ac:dyDescent="0.3">
      <c r="A51"/>
      <c r="B51"/>
      <c r="C51"/>
      <c r="D51"/>
      <c r="E51"/>
      <c r="F51"/>
      <c r="G51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ht="14.4" x14ac:dyDescent="0.3">
      <c r="A52"/>
      <c r="B52"/>
      <c r="C52"/>
      <c r="D52"/>
      <c r="E52"/>
      <c r="F52"/>
      <c r="G52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ht="14.4" x14ac:dyDescent="0.3">
      <c r="A53"/>
      <c r="B53"/>
      <c r="C53"/>
      <c r="D53"/>
      <c r="E53"/>
      <c r="F53"/>
      <c r="G53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ht="14.4" x14ac:dyDescent="0.3">
      <c r="A54"/>
      <c r="B54"/>
      <c r="C54"/>
      <c r="D54"/>
      <c r="E54"/>
      <c r="F54"/>
      <c r="G54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ht="14.4" x14ac:dyDescent="0.3">
      <c r="A55"/>
      <c r="B55"/>
      <c r="C55"/>
      <c r="D55"/>
      <c r="E55"/>
      <c r="F55"/>
      <c r="G55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ht="14.4" x14ac:dyDescent="0.3">
      <c r="A56"/>
      <c r="B56"/>
      <c r="C56"/>
      <c r="D56"/>
      <c r="E56"/>
      <c r="F56"/>
      <c r="G56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ht="14.4" x14ac:dyDescent="0.3">
      <c r="A57"/>
      <c r="B57"/>
      <c r="C57"/>
      <c r="D57"/>
      <c r="E57"/>
      <c r="F57"/>
      <c r="G5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ht="14.4" x14ac:dyDescent="0.3">
      <c r="A58"/>
      <c r="B58"/>
      <c r="C58"/>
      <c r="D58"/>
      <c r="E58"/>
      <c r="F58"/>
      <c r="G58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ht="14.4" x14ac:dyDescent="0.3">
      <c r="A59"/>
      <c r="B59"/>
      <c r="C59"/>
      <c r="D59"/>
      <c r="E59"/>
      <c r="F59"/>
      <c r="G59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ht="14.4" x14ac:dyDescent="0.3">
      <c r="A60"/>
      <c r="B60"/>
      <c r="C60"/>
      <c r="D60"/>
      <c r="E60"/>
      <c r="F60"/>
      <c r="G60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ht="14.4" x14ac:dyDescent="0.3">
      <c r="A61"/>
      <c r="B61"/>
      <c r="C61"/>
      <c r="D61"/>
      <c r="E61"/>
      <c r="F61"/>
      <c r="G61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ht="14.4" x14ac:dyDescent="0.3">
      <c r="A62"/>
      <c r="B62"/>
      <c r="C62"/>
      <c r="D62"/>
      <c r="E62"/>
      <c r="F62"/>
      <c r="G62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ht="14.4" x14ac:dyDescent="0.3">
      <c r="A63"/>
      <c r="B63"/>
      <c r="C63"/>
      <c r="D63"/>
      <c r="E63"/>
      <c r="F63"/>
      <c r="G63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ht="14.4" x14ac:dyDescent="0.3">
      <c r="A64"/>
      <c r="B64"/>
      <c r="C64"/>
      <c r="D64"/>
      <c r="E64"/>
      <c r="F64"/>
      <c r="G64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ht="14.4" x14ac:dyDescent="0.3">
      <c r="A65"/>
      <c r="B65"/>
      <c r="C65"/>
      <c r="D65"/>
      <c r="E65"/>
      <c r="F65"/>
      <c r="G65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ht="14.4" x14ac:dyDescent="0.3">
      <c r="A66"/>
      <c r="B66"/>
      <c r="C66"/>
      <c r="D66"/>
      <c r="E66"/>
      <c r="F66"/>
      <c r="G66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ht="14.4" x14ac:dyDescent="0.3">
      <c r="A67"/>
      <c r="B67"/>
      <c r="C67"/>
      <c r="D67"/>
      <c r="E67"/>
      <c r="F67"/>
      <c r="G6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ht="14.4" x14ac:dyDescent="0.3">
      <c r="A68"/>
      <c r="B68"/>
      <c r="C68"/>
      <c r="D68"/>
      <c r="E68"/>
      <c r="F68"/>
      <c r="G68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ht="14.4" x14ac:dyDescent="0.3">
      <c r="A69"/>
      <c r="B69"/>
      <c r="C69"/>
      <c r="D69"/>
      <c r="E69"/>
      <c r="F69"/>
      <c r="G69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ht="14.4" x14ac:dyDescent="0.3">
      <c r="A70"/>
      <c r="B70"/>
      <c r="C70"/>
      <c r="D70"/>
      <c r="E70"/>
      <c r="F70"/>
      <c r="G70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ht="14.4" x14ac:dyDescent="0.3">
      <c r="A71"/>
      <c r="B71"/>
      <c r="C71"/>
      <c r="D71"/>
      <c r="E71"/>
      <c r="F71"/>
      <c r="G71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ht="14.4" x14ac:dyDescent="0.3">
      <c r="A72"/>
      <c r="B72"/>
      <c r="C72"/>
      <c r="D72"/>
      <c r="E72"/>
      <c r="F72"/>
      <c r="G72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ht="14.4" x14ac:dyDescent="0.3">
      <c r="A73"/>
      <c r="B73"/>
      <c r="C73"/>
      <c r="D73"/>
      <c r="E73"/>
      <c r="F73"/>
      <c r="G73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ht="14.4" x14ac:dyDescent="0.3">
      <c r="A74"/>
      <c r="B74"/>
      <c r="C74"/>
      <c r="D74"/>
      <c r="E74"/>
      <c r="F74"/>
      <c r="G74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ht="14.4" x14ac:dyDescent="0.3">
      <c r="A75"/>
      <c r="B75"/>
      <c r="C75"/>
      <c r="D75"/>
      <c r="E75"/>
      <c r="F75"/>
      <c r="G75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ht="14.4" x14ac:dyDescent="0.3">
      <c r="A76"/>
      <c r="B76"/>
      <c r="C76"/>
      <c r="D76"/>
      <c r="E76"/>
      <c r="F76"/>
      <c r="G76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ht="14.4" x14ac:dyDescent="0.3">
      <c r="A77"/>
      <c r="B77"/>
      <c r="C77"/>
      <c r="D77"/>
      <c r="E77"/>
      <c r="F77"/>
      <c r="G7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ht="14.4" x14ac:dyDescent="0.3">
      <c r="A78"/>
      <c r="B78"/>
      <c r="C78"/>
      <c r="D78"/>
      <c r="E78"/>
      <c r="F78"/>
      <c r="G78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ht="14.4" x14ac:dyDescent="0.3">
      <c r="A79"/>
      <c r="B79"/>
      <c r="C79"/>
      <c r="D79"/>
      <c r="E79"/>
      <c r="F79"/>
      <c r="G79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ht="14.4" x14ac:dyDescent="0.3">
      <c r="A80"/>
      <c r="B80"/>
      <c r="C80"/>
      <c r="D80"/>
      <c r="E80"/>
      <c r="F80"/>
      <c r="G80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ht="14.4" x14ac:dyDescent="0.3">
      <c r="A81"/>
      <c r="B81"/>
      <c r="C81"/>
      <c r="D81"/>
      <c r="E81"/>
      <c r="F81"/>
      <c r="G81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ht="14.4" x14ac:dyDescent="0.3">
      <c r="A82"/>
      <c r="B82"/>
      <c r="C82"/>
      <c r="D82"/>
      <c r="E82"/>
      <c r="F82"/>
      <c r="G82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ht="14.4" x14ac:dyDescent="0.3">
      <c r="A83"/>
      <c r="B83"/>
      <c r="C83"/>
      <c r="D83"/>
      <c r="E83"/>
      <c r="F83"/>
      <c r="G83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ht="14.4" x14ac:dyDescent="0.3">
      <c r="A84"/>
      <c r="B84"/>
      <c r="C84"/>
      <c r="D84"/>
      <c r="E84"/>
      <c r="F84"/>
      <c r="G84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ht="14.4" x14ac:dyDescent="0.3">
      <c r="A85"/>
      <c r="B85"/>
      <c r="C85"/>
      <c r="D85"/>
      <c r="E85"/>
      <c r="F85"/>
      <c r="G85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ht="14.4" x14ac:dyDescent="0.3">
      <c r="A86"/>
      <c r="B86"/>
      <c r="C86"/>
      <c r="D86"/>
      <c r="E86"/>
      <c r="F86"/>
      <c r="G86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ht="14.4" x14ac:dyDescent="0.3">
      <c r="A87"/>
      <c r="B87"/>
      <c r="C87"/>
      <c r="D87"/>
      <c r="E87"/>
      <c r="F87"/>
      <c r="G8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ht="14.4" x14ac:dyDescent="0.3">
      <c r="A88"/>
      <c r="B88"/>
      <c r="C88"/>
      <c r="D88"/>
      <c r="E88"/>
      <c r="F88"/>
      <c r="G88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ht="14.4" x14ac:dyDescent="0.3">
      <c r="A89"/>
      <c r="B89"/>
      <c r="C89"/>
      <c r="D89"/>
      <c r="E89"/>
      <c r="F89"/>
      <c r="G89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ht="14.4" x14ac:dyDescent="0.3">
      <c r="A90"/>
      <c r="B90"/>
      <c r="C90"/>
      <c r="D90"/>
      <c r="E90"/>
      <c r="F90"/>
      <c r="G90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ht="14.4" x14ac:dyDescent="0.3">
      <c r="A91"/>
      <c r="B91"/>
      <c r="C91"/>
      <c r="D91"/>
      <c r="E91"/>
      <c r="F91"/>
      <c r="G91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ht="14.4" x14ac:dyDescent="0.3">
      <c r="A92"/>
      <c r="B92"/>
      <c r="C92"/>
      <c r="D92"/>
      <c r="E92"/>
      <c r="F92"/>
      <c r="G92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ht="14.4" x14ac:dyDescent="0.3">
      <c r="A93"/>
      <c r="B93"/>
      <c r="C93"/>
      <c r="D93"/>
      <c r="E93"/>
      <c r="F93"/>
      <c r="G93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ht="14.4" x14ac:dyDescent="0.3">
      <c r="A94"/>
      <c r="B94"/>
      <c r="C94"/>
      <c r="D94"/>
      <c r="E94"/>
      <c r="F94"/>
      <c r="G94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ht="14.4" x14ac:dyDescent="0.3">
      <c r="A95"/>
      <c r="B95"/>
      <c r="C95"/>
      <c r="D95"/>
      <c r="E95"/>
      <c r="F95"/>
      <c r="G95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ht="14.4" x14ac:dyDescent="0.3">
      <c r="A96"/>
      <c r="B96"/>
      <c r="C96"/>
      <c r="D96"/>
      <c r="E96"/>
      <c r="F96"/>
      <c r="G96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ht="14.4" x14ac:dyDescent="0.3">
      <c r="A97"/>
      <c r="B97"/>
      <c r="C97"/>
      <c r="D97"/>
      <c r="E97"/>
      <c r="F97"/>
      <c r="G9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ht="14.4" x14ac:dyDescent="0.3">
      <c r="A98"/>
      <c r="B98"/>
      <c r="C98"/>
      <c r="D98"/>
      <c r="E98"/>
      <c r="F98"/>
      <c r="G98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ht="14.4" x14ac:dyDescent="0.3">
      <c r="A99"/>
      <c r="B99"/>
      <c r="C99"/>
      <c r="D99"/>
      <c r="E99"/>
      <c r="F99"/>
      <c r="G99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ht="14.4" x14ac:dyDescent="0.3">
      <c r="A100"/>
      <c r="B100"/>
      <c r="C100"/>
      <c r="D100"/>
      <c r="E100"/>
      <c r="F100"/>
      <c r="G100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ht="14.4" x14ac:dyDescent="0.3">
      <c r="A101"/>
      <c r="B101"/>
      <c r="C101"/>
      <c r="D101"/>
      <c r="E101"/>
      <c r="F101"/>
      <c r="G101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ht="14.4" x14ac:dyDescent="0.3">
      <c r="A102"/>
      <c r="B102"/>
      <c r="C102"/>
      <c r="D102"/>
      <c r="E102"/>
      <c r="F102"/>
      <c r="G102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ht="14.4" x14ac:dyDescent="0.3">
      <c r="A103"/>
      <c r="B103"/>
      <c r="C103"/>
      <c r="D103"/>
      <c r="E103"/>
      <c r="F103"/>
      <c r="G103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ht="14.4" x14ac:dyDescent="0.3">
      <c r="A104"/>
      <c r="B104"/>
      <c r="C104"/>
      <c r="D104"/>
      <c r="E104"/>
      <c r="F104"/>
      <c r="G104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ht="14.4" x14ac:dyDescent="0.3">
      <c r="A105"/>
      <c r="B105"/>
      <c r="C105"/>
      <c r="D105"/>
      <c r="E105"/>
      <c r="F105"/>
      <c r="G105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ht="14.4" x14ac:dyDescent="0.3">
      <c r="A106"/>
      <c r="B106"/>
      <c r="C106"/>
      <c r="D106"/>
      <c r="E106"/>
      <c r="F106"/>
      <c r="G106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ht="14.4" x14ac:dyDescent="0.3">
      <c r="A107"/>
      <c r="B107"/>
      <c r="C107"/>
      <c r="D107"/>
      <c r="E107"/>
      <c r="F107"/>
      <c r="G10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ht="14.4" x14ac:dyDescent="0.3">
      <c r="A108"/>
      <c r="B108"/>
      <c r="C108"/>
      <c r="D108"/>
      <c r="E108"/>
      <c r="F108"/>
      <c r="G108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ht="14.4" x14ac:dyDescent="0.3">
      <c r="A109"/>
      <c r="B109"/>
      <c r="C109"/>
      <c r="D109"/>
      <c r="E109"/>
      <c r="F109"/>
      <c r="G109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ht="14.4" x14ac:dyDescent="0.3">
      <c r="A110"/>
      <c r="B110"/>
      <c r="C110"/>
      <c r="D110"/>
      <c r="E110"/>
      <c r="F110"/>
      <c r="G110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ht="14.4" x14ac:dyDescent="0.3">
      <c r="A111"/>
      <c r="B111"/>
      <c r="C111"/>
      <c r="D111"/>
      <c r="E111"/>
      <c r="F111"/>
      <c r="G111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ht="14.4" x14ac:dyDescent="0.3">
      <c r="A112"/>
      <c r="B112"/>
      <c r="C112"/>
      <c r="D112"/>
      <c r="E112"/>
      <c r="F112"/>
      <c r="G112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ht="14.4" x14ac:dyDescent="0.3">
      <c r="A113"/>
      <c r="B113"/>
      <c r="C113"/>
      <c r="D113"/>
      <c r="E113"/>
      <c r="F113"/>
      <c r="G113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ht="14.4" x14ac:dyDescent="0.3">
      <c r="A114"/>
      <c r="B114"/>
      <c r="C114"/>
      <c r="D114"/>
      <c r="E114"/>
      <c r="F114"/>
      <c r="G114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ht="14.4" x14ac:dyDescent="0.3">
      <c r="A115"/>
      <c r="B115"/>
      <c r="C115"/>
      <c r="D115"/>
      <c r="E115"/>
      <c r="F115"/>
      <c r="G115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ht="14.4" x14ac:dyDescent="0.3">
      <c r="A116"/>
      <c r="B116"/>
      <c r="C116"/>
      <c r="D116"/>
      <c r="E116"/>
      <c r="F116"/>
      <c r="G116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ht="14.4" x14ac:dyDescent="0.3">
      <c r="A117"/>
      <c r="B117"/>
      <c r="C117"/>
      <c r="D117"/>
      <c r="E117"/>
      <c r="F117"/>
      <c r="G11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ht="14.4" x14ac:dyDescent="0.3">
      <c r="A118"/>
      <c r="B118"/>
      <c r="C118"/>
      <c r="D118"/>
      <c r="E118"/>
      <c r="F118"/>
      <c r="G118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ht="14.4" x14ac:dyDescent="0.3">
      <c r="A119"/>
      <c r="B119"/>
      <c r="C119"/>
      <c r="D119"/>
      <c r="E119"/>
      <c r="F119"/>
      <c r="G119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ht="14.4" x14ac:dyDescent="0.3">
      <c r="A120"/>
      <c r="B120"/>
      <c r="C120"/>
      <c r="D120"/>
      <c r="E120"/>
      <c r="F120"/>
      <c r="G120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ht="14.4" x14ac:dyDescent="0.3">
      <c r="A121"/>
      <c r="B121"/>
      <c r="C121"/>
      <c r="D121"/>
      <c r="E121"/>
      <c r="F121"/>
      <c r="G121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ht="14.4" x14ac:dyDescent="0.3">
      <c r="A122"/>
      <c r="B122"/>
      <c r="C122"/>
      <c r="D122"/>
      <c r="E122"/>
      <c r="F122"/>
      <c r="G122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ht="14.4" x14ac:dyDescent="0.3">
      <c r="A123"/>
      <c r="B123"/>
      <c r="C123"/>
      <c r="D123"/>
      <c r="E123"/>
      <c r="F123"/>
      <c r="G123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ht="14.4" x14ac:dyDescent="0.3">
      <c r="A124"/>
      <c r="B124"/>
      <c r="C124"/>
      <c r="D124"/>
      <c r="E124"/>
      <c r="F124"/>
      <c r="G124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ht="14.4" x14ac:dyDescent="0.3">
      <c r="A125"/>
      <c r="B125"/>
      <c r="C125"/>
      <c r="D125"/>
      <c r="E125"/>
      <c r="F125"/>
      <c r="G125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ht="14.4" x14ac:dyDescent="0.3">
      <c r="A126"/>
      <c r="B126"/>
      <c r="C126"/>
      <c r="D126"/>
      <c r="E126"/>
      <c r="F126"/>
      <c r="G126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ht="14.4" x14ac:dyDescent="0.3">
      <c r="A127"/>
      <c r="B127"/>
      <c r="C127"/>
      <c r="D127"/>
      <c r="E127"/>
      <c r="F127"/>
      <c r="G1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ht="14.4" x14ac:dyDescent="0.3">
      <c r="A128"/>
      <c r="B128"/>
      <c r="C128"/>
      <c r="D128"/>
      <c r="E128"/>
      <c r="F128"/>
      <c r="G128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ht="14.4" x14ac:dyDescent="0.3">
      <c r="A129"/>
      <c r="B129"/>
      <c r="C129"/>
      <c r="D129"/>
      <c r="E129"/>
      <c r="F129"/>
      <c r="G129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ht="14.4" x14ac:dyDescent="0.3">
      <c r="A130"/>
      <c r="B130"/>
      <c r="C130"/>
      <c r="D130"/>
      <c r="E130"/>
      <c r="F130"/>
      <c r="G130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ht="14.4" x14ac:dyDescent="0.3">
      <c r="A131"/>
      <c r="B131"/>
      <c r="C131"/>
      <c r="D131"/>
      <c r="E131"/>
      <c r="F131"/>
      <c r="G131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ht="14.4" x14ac:dyDescent="0.3">
      <c r="A132"/>
      <c r="B132"/>
      <c r="C132"/>
      <c r="D132"/>
      <c r="E132"/>
      <c r="F132"/>
      <c r="G132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ht="14.4" x14ac:dyDescent="0.3">
      <c r="A133"/>
      <c r="B133"/>
      <c r="C133"/>
      <c r="D133"/>
      <c r="E133"/>
      <c r="F133"/>
      <c r="G133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ht="14.4" x14ac:dyDescent="0.3">
      <c r="A134"/>
      <c r="B134"/>
      <c r="C134"/>
      <c r="D134"/>
      <c r="E134"/>
      <c r="F134"/>
      <c r="G134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ht="14.4" x14ac:dyDescent="0.3">
      <c r="A135"/>
      <c r="B135"/>
      <c r="C135"/>
      <c r="D135"/>
      <c r="E135"/>
      <c r="F135"/>
      <c r="G135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ht="14.4" x14ac:dyDescent="0.3">
      <c r="A136"/>
      <c r="B136"/>
      <c r="C136"/>
      <c r="D136"/>
      <c r="E136"/>
      <c r="F136"/>
      <c r="G136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ht="14.4" x14ac:dyDescent="0.3">
      <c r="A137"/>
      <c r="B137"/>
      <c r="C137"/>
      <c r="D137"/>
      <c r="E137"/>
      <c r="F137"/>
      <c r="G13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ht="14.4" x14ac:dyDescent="0.3">
      <c r="A138"/>
      <c r="B138"/>
      <c r="C138"/>
      <c r="D138"/>
      <c r="E138"/>
      <c r="F138"/>
      <c r="G138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ht="14.4" x14ac:dyDescent="0.3">
      <c r="A139"/>
      <c r="B139"/>
      <c r="C139"/>
      <c r="D139"/>
      <c r="E139"/>
      <c r="F139"/>
      <c r="G139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ht="14.4" x14ac:dyDescent="0.3">
      <c r="A140"/>
      <c r="B140"/>
      <c r="C140"/>
      <c r="D140"/>
      <c r="E140"/>
      <c r="F140"/>
      <c r="G140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ht="14.4" x14ac:dyDescent="0.3">
      <c r="A141"/>
      <c r="B141"/>
      <c r="C141"/>
      <c r="D141"/>
      <c r="E141"/>
      <c r="F141"/>
      <c r="G141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ht="14.4" x14ac:dyDescent="0.3">
      <c r="A142"/>
      <c r="B142"/>
      <c r="C142"/>
      <c r="D142"/>
      <c r="E142"/>
      <c r="F142"/>
      <c r="G142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ht="14.4" x14ac:dyDescent="0.3">
      <c r="A143"/>
      <c r="B143"/>
      <c r="C143"/>
      <c r="D143"/>
      <c r="E143"/>
      <c r="F143"/>
      <c r="G143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ht="14.4" x14ac:dyDescent="0.3">
      <c r="A144"/>
      <c r="B144"/>
      <c r="C144"/>
      <c r="D144"/>
      <c r="E144"/>
      <c r="F144"/>
      <c r="G144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ht="14.4" x14ac:dyDescent="0.3">
      <c r="A145"/>
      <c r="B145"/>
      <c r="C145"/>
      <c r="D145"/>
      <c r="E145"/>
      <c r="F145"/>
      <c r="G145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ht="14.4" x14ac:dyDescent="0.3">
      <c r="A146"/>
      <c r="B146"/>
      <c r="C146"/>
      <c r="D146"/>
      <c r="E146"/>
      <c r="F146"/>
      <c r="G146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ht="14.4" x14ac:dyDescent="0.3">
      <c r="A147"/>
      <c r="B147"/>
      <c r="C147"/>
      <c r="D147"/>
      <c r="E147"/>
      <c r="F147"/>
      <c r="G14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ht="14.4" x14ac:dyDescent="0.3">
      <c r="A148"/>
      <c r="B148"/>
      <c r="C148"/>
      <c r="D148"/>
      <c r="E148"/>
      <c r="F148"/>
      <c r="G148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ht="14.4" x14ac:dyDescent="0.3">
      <c r="A149"/>
      <c r="B149"/>
      <c r="C149"/>
      <c r="D149"/>
      <c r="E149"/>
      <c r="F149"/>
      <c r="G149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ht="14.4" x14ac:dyDescent="0.3">
      <c r="A150"/>
      <c r="B150"/>
      <c r="C150"/>
      <c r="D150"/>
      <c r="E150"/>
      <c r="F150"/>
      <c r="G150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ht="14.4" x14ac:dyDescent="0.3">
      <c r="A151"/>
      <c r="B151"/>
      <c r="C151"/>
      <c r="D151"/>
      <c r="E151"/>
      <c r="F151"/>
      <c r="G151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ht="14.4" x14ac:dyDescent="0.3">
      <c r="A152"/>
      <c r="B152"/>
      <c r="C152"/>
      <c r="D152"/>
      <c r="E152"/>
      <c r="F152"/>
      <c r="G152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ht="14.4" x14ac:dyDescent="0.3">
      <c r="A153"/>
      <c r="B153"/>
      <c r="C153"/>
      <c r="D153"/>
      <c r="E153"/>
      <c r="F153"/>
      <c r="G153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ht="14.4" x14ac:dyDescent="0.3">
      <c r="A154"/>
      <c r="B154"/>
      <c r="C154"/>
      <c r="D154"/>
      <c r="E154"/>
      <c r="F154"/>
      <c r="G154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ht="14.4" x14ac:dyDescent="0.3">
      <c r="A155"/>
      <c r="B155"/>
      <c r="C155"/>
      <c r="D155"/>
      <c r="E155"/>
      <c r="F155"/>
      <c r="G155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ht="14.4" x14ac:dyDescent="0.3">
      <c r="A156"/>
      <c r="B156"/>
      <c r="C156"/>
      <c r="D156"/>
      <c r="E156"/>
      <c r="F156"/>
      <c r="G156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ht="14.4" x14ac:dyDescent="0.3">
      <c r="A157"/>
      <c r="B157"/>
      <c r="C157"/>
      <c r="D157"/>
      <c r="E157"/>
      <c r="F157"/>
      <c r="G15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ht="14.4" x14ac:dyDescent="0.3">
      <c r="A158"/>
      <c r="B158"/>
      <c r="C158"/>
      <c r="D158"/>
      <c r="E158"/>
      <c r="F158"/>
      <c r="G158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ht="14.4" x14ac:dyDescent="0.3">
      <c r="A159"/>
      <c r="B159"/>
      <c r="C159"/>
      <c r="D159"/>
      <c r="E159"/>
      <c r="F159"/>
      <c r="G159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ht="14.4" x14ac:dyDescent="0.3">
      <c r="A160"/>
      <c r="B160"/>
      <c r="C160"/>
      <c r="D160"/>
      <c r="E160"/>
      <c r="F160"/>
      <c r="G160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ht="14.4" x14ac:dyDescent="0.3">
      <c r="A161"/>
      <c r="B161"/>
      <c r="C161"/>
      <c r="D161"/>
      <c r="E161"/>
      <c r="F161"/>
      <c r="G161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ht="14.4" x14ac:dyDescent="0.3">
      <c r="A162"/>
      <c r="B162"/>
      <c r="C162"/>
      <c r="D162"/>
      <c r="E162"/>
      <c r="F162"/>
      <c r="G162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ht="14.4" x14ac:dyDescent="0.3">
      <c r="A163"/>
      <c r="B163"/>
      <c r="C163"/>
      <c r="D163"/>
      <c r="E163"/>
      <c r="F163"/>
      <c r="G163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ht="14.4" x14ac:dyDescent="0.3">
      <c r="A164"/>
      <c r="B164"/>
      <c r="C164"/>
      <c r="D164"/>
      <c r="E164"/>
      <c r="F164"/>
      <c r="G164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ht="14.4" x14ac:dyDescent="0.3">
      <c r="A165"/>
      <c r="B165"/>
      <c r="C165"/>
      <c r="D165"/>
      <c r="E165"/>
      <c r="F165"/>
      <c r="G165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ht="14.4" x14ac:dyDescent="0.3">
      <c r="A166"/>
      <c r="B166"/>
      <c r="C166"/>
      <c r="D166"/>
      <c r="E166"/>
      <c r="F166"/>
      <c r="G166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ht="14.4" x14ac:dyDescent="0.3">
      <c r="A167"/>
      <c r="B167"/>
      <c r="C167"/>
      <c r="D167"/>
      <c r="E167"/>
      <c r="F167"/>
      <c r="G16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ht="14.4" x14ac:dyDescent="0.3">
      <c r="A168"/>
      <c r="B168"/>
      <c r="C168"/>
      <c r="D168"/>
      <c r="E168"/>
      <c r="F168"/>
      <c r="G168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ht="14.4" x14ac:dyDescent="0.3">
      <c r="A169"/>
      <c r="B169"/>
      <c r="C169"/>
      <c r="D169"/>
      <c r="E169"/>
      <c r="F169"/>
      <c r="G169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ht="14.4" x14ac:dyDescent="0.3">
      <c r="A170"/>
      <c r="B170"/>
      <c r="C170"/>
      <c r="D170"/>
      <c r="E170"/>
      <c r="F170"/>
      <c r="G170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ht="14.4" x14ac:dyDescent="0.3">
      <c r="A171"/>
      <c r="B171"/>
      <c r="C171"/>
      <c r="D171"/>
      <c r="E171"/>
      <c r="F171"/>
      <c r="G171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ht="14.4" x14ac:dyDescent="0.3">
      <c r="A172"/>
      <c r="B172"/>
      <c r="C172"/>
      <c r="D172"/>
      <c r="E172"/>
      <c r="F172"/>
      <c r="G172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ht="14.4" x14ac:dyDescent="0.3">
      <c r="A173"/>
      <c r="B173"/>
      <c r="C173"/>
      <c r="D173"/>
      <c r="E173"/>
      <c r="F173"/>
      <c r="G173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ht="14.4" x14ac:dyDescent="0.3">
      <c r="A174"/>
      <c r="B174"/>
      <c r="C174"/>
      <c r="D174"/>
      <c r="E174"/>
      <c r="F174"/>
      <c r="G174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ht="14.4" x14ac:dyDescent="0.3">
      <c r="A175"/>
      <c r="B175"/>
      <c r="C175"/>
      <c r="D175"/>
      <c r="E175"/>
      <c r="F175"/>
      <c r="G175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ht="14.4" x14ac:dyDescent="0.3">
      <c r="A176"/>
      <c r="B176"/>
      <c r="C176"/>
      <c r="D176"/>
      <c r="E176"/>
      <c r="F176"/>
      <c r="G176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ht="14.4" x14ac:dyDescent="0.3">
      <c r="A177"/>
      <c r="B177"/>
      <c r="C177"/>
      <c r="D177"/>
      <c r="E177"/>
      <c r="F177"/>
      <c r="G17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ht="14.4" x14ac:dyDescent="0.3">
      <c r="A178"/>
      <c r="B178"/>
      <c r="C178"/>
      <c r="D178"/>
      <c r="E178"/>
      <c r="F178"/>
      <c r="G178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ht="14.4" x14ac:dyDescent="0.3">
      <c r="A179"/>
      <c r="B179"/>
      <c r="C179"/>
      <c r="D179"/>
      <c r="E179"/>
      <c r="F179"/>
      <c r="G179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ht="14.4" x14ac:dyDescent="0.3">
      <c r="A180"/>
      <c r="B180"/>
      <c r="C180"/>
      <c r="D180"/>
      <c r="E180"/>
      <c r="F180"/>
      <c r="G180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ht="14.4" x14ac:dyDescent="0.3">
      <c r="A181"/>
      <c r="B181"/>
      <c r="C181"/>
      <c r="D181"/>
      <c r="E181"/>
      <c r="F181"/>
      <c r="G181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ht="14.4" x14ac:dyDescent="0.3">
      <c r="A182"/>
      <c r="B182"/>
      <c r="C182"/>
      <c r="D182"/>
      <c r="E182"/>
      <c r="F182"/>
      <c r="G182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ht="14.4" x14ac:dyDescent="0.3">
      <c r="A183"/>
      <c r="B183"/>
      <c r="C183"/>
      <c r="D183"/>
      <c r="E183"/>
      <c r="F183"/>
      <c r="G183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ht="14.4" x14ac:dyDescent="0.3">
      <c r="A184"/>
      <c r="B184"/>
      <c r="C184"/>
      <c r="D184"/>
      <c r="E184"/>
      <c r="F184"/>
      <c r="G184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ht="14.4" x14ac:dyDescent="0.3">
      <c r="A185"/>
      <c r="B185"/>
      <c r="C185"/>
      <c r="D185"/>
      <c r="E185"/>
      <c r="F185"/>
      <c r="G185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ht="14.4" x14ac:dyDescent="0.3">
      <c r="A186"/>
      <c r="B186"/>
      <c r="C186"/>
      <c r="D186"/>
      <c r="E186"/>
      <c r="F186"/>
      <c r="G186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ht="14.4" x14ac:dyDescent="0.3">
      <c r="A187"/>
      <c r="B187"/>
      <c r="C187"/>
      <c r="D187"/>
      <c r="E187"/>
      <c r="F187"/>
      <c r="G18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ht="14.4" x14ac:dyDescent="0.3">
      <c r="A188"/>
      <c r="B188"/>
      <c r="C188"/>
      <c r="D188"/>
      <c r="E188"/>
      <c r="F188"/>
      <c r="G188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ht="14.4" x14ac:dyDescent="0.3">
      <c r="A189"/>
      <c r="B189"/>
      <c r="C189"/>
      <c r="D189"/>
      <c r="E189"/>
      <c r="F189"/>
      <c r="G189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ht="14.4" x14ac:dyDescent="0.3">
      <c r="A190"/>
      <c r="B190"/>
      <c r="C190"/>
      <c r="D190"/>
      <c r="E190"/>
      <c r="F190"/>
      <c r="G190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ht="14.4" x14ac:dyDescent="0.3">
      <c r="A191"/>
      <c r="B191"/>
      <c r="C191"/>
      <c r="D191"/>
      <c r="E191"/>
      <c r="F191"/>
      <c r="G191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ht="14.4" x14ac:dyDescent="0.3">
      <c r="A192"/>
      <c r="B192"/>
      <c r="C192"/>
      <c r="D192"/>
      <c r="E192"/>
      <c r="F192"/>
      <c r="G192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ht="14.4" x14ac:dyDescent="0.3">
      <c r="A193"/>
      <c r="B193"/>
      <c r="C193"/>
      <c r="D193"/>
      <c r="E193"/>
      <c r="F193"/>
      <c r="G193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ht="14.4" x14ac:dyDescent="0.3">
      <c r="A194"/>
      <c r="B194"/>
      <c r="C194"/>
      <c r="D194"/>
      <c r="E194"/>
      <c r="F194"/>
      <c r="G194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ht="14.4" x14ac:dyDescent="0.3">
      <c r="A195"/>
      <c r="B195"/>
      <c r="C195"/>
      <c r="D195"/>
      <c r="E195"/>
      <c r="F195"/>
      <c r="G195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ht="14.4" x14ac:dyDescent="0.3">
      <c r="A196"/>
      <c r="B196"/>
      <c r="C196"/>
      <c r="D196"/>
      <c r="E196"/>
      <c r="F196"/>
      <c r="G196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ht="14.4" x14ac:dyDescent="0.3">
      <c r="A197"/>
      <c r="B197"/>
      <c r="C197"/>
      <c r="D197"/>
      <c r="E197"/>
      <c r="F197"/>
      <c r="G19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ht="14.4" x14ac:dyDescent="0.3">
      <c r="A198"/>
      <c r="B198"/>
      <c r="C198"/>
      <c r="D198"/>
      <c r="E198"/>
      <c r="F198"/>
      <c r="G198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ht="14.4" x14ac:dyDescent="0.3">
      <c r="A199"/>
      <c r="B199"/>
      <c r="C199"/>
      <c r="D199"/>
      <c r="E199"/>
      <c r="F199"/>
      <c r="G199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ht="14.4" x14ac:dyDescent="0.3">
      <c r="A200"/>
      <c r="B200"/>
      <c r="C200"/>
      <c r="D200"/>
      <c r="E200"/>
      <c r="F200"/>
      <c r="G200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ht="14.4" x14ac:dyDescent="0.3">
      <c r="A201"/>
      <c r="B201"/>
      <c r="C201"/>
      <c r="D201"/>
      <c r="E201"/>
      <c r="F201"/>
      <c r="G201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ht="14.4" x14ac:dyDescent="0.3">
      <c r="A202"/>
      <c r="B202"/>
      <c r="C202"/>
      <c r="D202"/>
      <c r="E202"/>
      <c r="F202"/>
      <c r="G202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ht="14.4" x14ac:dyDescent="0.3">
      <c r="A203"/>
      <c r="B203"/>
      <c r="C203"/>
      <c r="D203"/>
      <c r="E203"/>
      <c r="F203"/>
      <c r="G203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ht="14.4" x14ac:dyDescent="0.3">
      <c r="A204"/>
      <c r="B204"/>
      <c r="C204"/>
      <c r="D204"/>
      <c r="E204"/>
      <c r="F204"/>
      <c r="G204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ht="14.4" x14ac:dyDescent="0.3">
      <c r="A205"/>
      <c r="B205"/>
      <c r="C205"/>
      <c r="D205"/>
      <c r="E205"/>
      <c r="F205"/>
      <c r="G205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ht="14.4" x14ac:dyDescent="0.3">
      <c r="A206"/>
      <c r="B206"/>
      <c r="C206"/>
      <c r="D206"/>
      <c r="E206"/>
      <c r="F206"/>
      <c r="G206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ht="14.4" x14ac:dyDescent="0.3">
      <c r="A207"/>
      <c r="B207"/>
      <c r="C207"/>
      <c r="D207"/>
      <c r="E207"/>
      <c r="F207"/>
      <c r="G20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ht="14.4" x14ac:dyDescent="0.3">
      <c r="A208"/>
      <c r="B208"/>
      <c r="C208"/>
      <c r="D208"/>
      <c r="E208"/>
      <c r="F208"/>
      <c r="G208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ht="14.4" x14ac:dyDescent="0.3">
      <c r="A209"/>
      <c r="B209"/>
      <c r="C209"/>
      <c r="D209"/>
      <c r="E209"/>
      <c r="F209"/>
      <c r="G209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ht="14.4" x14ac:dyDescent="0.3">
      <c r="A210"/>
      <c r="B210"/>
      <c r="C210"/>
      <c r="D210"/>
      <c r="E210"/>
      <c r="F210"/>
      <c r="G210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ht="14.4" x14ac:dyDescent="0.3">
      <c r="A211"/>
      <c r="B211"/>
      <c r="C211"/>
      <c r="D211"/>
      <c r="E211"/>
      <c r="F211"/>
      <c r="G211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ht="14.4" x14ac:dyDescent="0.3">
      <c r="A212"/>
      <c r="B212"/>
      <c r="C212"/>
      <c r="D212"/>
      <c r="E212"/>
      <c r="F212"/>
      <c r="G212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ht="14.4" x14ac:dyDescent="0.3">
      <c r="A213"/>
      <c r="B213"/>
      <c r="C213"/>
      <c r="D213"/>
      <c r="E213"/>
      <c r="F213"/>
      <c r="G213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ht="14.4" x14ac:dyDescent="0.3">
      <c r="A214"/>
      <c r="B214"/>
      <c r="C214"/>
      <c r="D214"/>
      <c r="E214"/>
      <c r="F214"/>
      <c r="G214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ht="14.4" x14ac:dyDescent="0.3">
      <c r="A215"/>
      <c r="B215"/>
      <c r="C215"/>
      <c r="D215"/>
      <c r="E215"/>
      <c r="F215"/>
      <c r="G215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ht="14.4" x14ac:dyDescent="0.3">
      <c r="A216"/>
      <c r="B216"/>
      <c r="C216"/>
      <c r="D216"/>
      <c r="E216"/>
      <c r="F216"/>
      <c r="G216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ht="14.4" x14ac:dyDescent="0.3">
      <c r="A217"/>
      <c r="B217"/>
      <c r="C217"/>
      <c r="D217"/>
      <c r="E217"/>
      <c r="F217"/>
      <c r="G21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ht="14.4" x14ac:dyDescent="0.3">
      <c r="A218"/>
      <c r="B218"/>
      <c r="C218"/>
      <c r="D218"/>
      <c r="E218"/>
      <c r="F218"/>
      <c r="G218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ht="14.4" x14ac:dyDescent="0.3">
      <c r="A219"/>
      <c r="B219"/>
      <c r="C219"/>
      <c r="D219"/>
      <c r="E219"/>
      <c r="F219"/>
      <c r="G219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ht="14.4" x14ac:dyDescent="0.3">
      <c r="A220"/>
      <c r="B220"/>
      <c r="C220"/>
      <c r="D220"/>
      <c r="E220"/>
      <c r="F220"/>
      <c r="G220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ht="14.4" x14ac:dyDescent="0.3">
      <c r="A221"/>
      <c r="B221"/>
      <c r="C221"/>
      <c r="D221"/>
      <c r="E221"/>
      <c r="F221"/>
      <c r="G221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ht="14.4" x14ac:dyDescent="0.3">
      <c r="A222"/>
      <c r="B222"/>
      <c r="C222"/>
      <c r="D222"/>
      <c r="E222"/>
      <c r="F222"/>
      <c r="G222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ht="14.4" x14ac:dyDescent="0.3">
      <c r="A223"/>
      <c r="B223"/>
      <c r="C223"/>
      <c r="D223"/>
      <c r="E223"/>
      <c r="F223"/>
      <c r="G223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ht="14.4" x14ac:dyDescent="0.3">
      <c r="A224"/>
      <c r="B224"/>
      <c r="C224"/>
      <c r="D224"/>
      <c r="E224"/>
      <c r="F224"/>
      <c r="G224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ht="14.4" x14ac:dyDescent="0.3">
      <c r="A225"/>
      <c r="B225"/>
      <c r="C225"/>
      <c r="D225"/>
      <c r="E225"/>
      <c r="F225"/>
      <c r="G225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ht="14.4" x14ac:dyDescent="0.3">
      <c r="A226"/>
      <c r="B226"/>
      <c r="C226"/>
      <c r="D226"/>
      <c r="E226"/>
      <c r="F226"/>
      <c r="G226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ht="14.4" x14ac:dyDescent="0.3">
      <c r="A227"/>
      <c r="B227"/>
      <c r="C227"/>
      <c r="D227"/>
      <c r="E227"/>
      <c r="F227"/>
      <c r="G2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ht="14.4" x14ac:dyDescent="0.3">
      <c r="A228"/>
      <c r="B228"/>
      <c r="C228"/>
      <c r="D228"/>
      <c r="E228"/>
      <c r="F228"/>
      <c r="G228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ht="14.4" x14ac:dyDescent="0.3">
      <c r="A229"/>
      <c r="B229"/>
      <c r="C229"/>
      <c r="D229"/>
      <c r="E229"/>
      <c r="F229"/>
      <c r="G229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ht="14.4" x14ac:dyDescent="0.3">
      <c r="A230"/>
      <c r="B230"/>
      <c r="C230"/>
      <c r="D230"/>
      <c r="E230"/>
      <c r="F230"/>
      <c r="G230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ht="14.4" x14ac:dyDescent="0.3">
      <c r="A231"/>
      <c r="B231"/>
      <c r="C231"/>
      <c r="D231"/>
      <c r="E231"/>
      <c r="F231"/>
      <c r="G231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ht="14.4" x14ac:dyDescent="0.3">
      <c r="A232"/>
      <c r="B232"/>
      <c r="C232"/>
      <c r="D232"/>
      <c r="E232"/>
      <c r="F232"/>
      <c r="G232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ht="14.4" x14ac:dyDescent="0.3">
      <c r="A233"/>
      <c r="B233"/>
      <c r="C233"/>
      <c r="D233"/>
      <c r="E233"/>
      <c r="F233"/>
      <c r="G233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ht="14.4" x14ac:dyDescent="0.3">
      <c r="A234"/>
      <c r="B234"/>
      <c r="C234"/>
      <c r="D234"/>
      <c r="E234"/>
      <c r="F234"/>
      <c r="G234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ht="14.4" x14ac:dyDescent="0.3">
      <c r="A235"/>
      <c r="B235"/>
      <c r="C235"/>
      <c r="D235"/>
      <c r="E235"/>
      <c r="F235"/>
      <c r="G235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ht="14.4" x14ac:dyDescent="0.3">
      <c r="A236"/>
      <c r="B236"/>
      <c r="C236"/>
      <c r="D236"/>
      <c r="E236"/>
      <c r="F236"/>
      <c r="G236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ht="14.4" x14ac:dyDescent="0.3">
      <c r="A237"/>
      <c r="B237"/>
      <c r="C237"/>
      <c r="D237"/>
      <c r="E237"/>
      <c r="F237"/>
      <c r="G23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ht="14.4" x14ac:dyDescent="0.3">
      <c r="A238"/>
      <c r="B238"/>
      <c r="C238"/>
      <c r="D238"/>
      <c r="E238"/>
      <c r="F238"/>
      <c r="G238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ht="14.4" x14ac:dyDescent="0.3">
      <c r="A239"/>
      <c r="B239"/>
      <c r="C239"/>
      <c r="D239"/>
      <c r="E239"/>
      <c r="F239"/>
      <c r="G239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ht="14.4" x14ac:dyDescent="0.3">
      <c r="A240"/>
      <c r="B240"/>
      <c r="C240"/>
      <c r="D240"/>
      <c r="E240"/>
      <c r="F240"/>
      <c r="G240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ht="14.4" x14ac:dyDescent="0.3">
      <c r="A241"/>
      <c r="B241"/>
      <c r="C241"/>
      <c r="D241"/>
      <c r="E241"/>
      <c r="F241"/>
      <c r="G241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ht="14.4" x14ac:dyDescent="0.3">
      <c r="A242"/>
      <c r="B242"/>
      <c r="C242"/>
      <c r="D242"/>
      <c r="E242"/>
      <c r="F242"/>
      <c r="G242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ht="14.4" x14ac:dyDescent="0.3">
      <c r="A243"/>
      <c r="B243"/>
      <c r="C243"/>
      <c r="D243"/>
      <c r="E243"/>
      <c r="F243"/>
      <c r="G243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ht="14.4" x14ac:dyDescent="0.3">
      <c r="A244"/>
      <c r="B244"/>
      <c r="C244"/>
      <c r="D244"/>
      <c r="E244"/>
      <c r="F244"/>
      <c r="G244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ht="14.4" x14ac:dyDescent="0.3">
      <c r="A245"/>
      <c r="B245"/>
      <c r="C245"/>
      <c r="D245"/>
      <c r="E245"/>
      <c r="F245"/>
      <c r="G245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ht="14.4" x14ac:dyDescent="0.3">
      <c r="A246"/>
      <c r="B246"/>
      <c r="C246"/>
      <c r="D246"/>
      <c r="E246"/>
      <c r="F246"/>
      <c r="G246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ht="14.4" x14ac:dyDescent="0.3">
      <c r="A247"/>
      <c r="B247"/>
      <c r="C247"/>
      <c r="D247"/>
      <c r="E247"/>
      <c r="F247"/>
      <c r="G24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ht="14.4" x14ac:dyDescent="0.3">
      <c r="A248"/>
      <c r="B248"/>
      <c r="C248"/>
      <c r="D248"/>
      <c r="E248"/>
      <c r="F248"/>
      <c r="G248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ht="14.4" x14ac:dyDescent="0.3">
      <c r="A249"/>
      <c r="B249"/>
      <c r="C249"/>
      <c r="D249"/>
      <c r="E249"/>
      <c r="F249"/>
      <c r="G249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ht="14.4" x14ac:dyDescent="0.3">
      <c r="A250"/>
      <c r="B250"/>
      <c r="C250"/>
      <c r="D250"/>
      <c r="E250"/>
      <c r="F250"/>
      <c r="G250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ht="14.4" x14ac:dyDescent="0.3">
      <c r="A251"/>
      <c r="B251"/>
      <c r="C251"/>
      <c r="D251"/>
      <c r="E251"/>
      <c r="F251"/>
      <c r="G251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ht="14.4" x14ac:dyDescent="0.3">
      <c r="A252"/>
      <c r="B252"/>
      <c r="C252"/>
      <c r="D252"/>
      <c r="E252"/>
      <c r="F252"/>
      <c r="G252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ht="14.4" x14ac:dyDescent="0.3">
      <c r="A253"/>
      <c r="B253"/>
      <c r="C253"/>
      <c r="D253"/>
      <c r="E253"/>
      <c r="F253"/>
      <c r="G253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ht="14.4" x14ac:dyDescent="0.3">
      <c r="A254"/>
      <c r="B254"/>
      <c r="C254"/>
      <c r="D254"/>
      <c r="E254"/>
      <c r="F254"/>
      <c r="G254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ht="14.4" x14ac:dyDescent="0.3">
      <c r="A255"/>
      <c r="B255"/>
      <c r="C255"/>
      <c r="D255"/>
      <c r="E255"/>
      <c r="F255"/>
      <c r="G255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ht="14.4" x14ac:dyDescent="0.3">
      <c r="A256"/>
      <c r="B256"/>
      <c r="C256"/>
      <c r="D256"/>
      <c r="E256"/>
      <c r="F256"/>
      <c r="G256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ht="14.4" x14ac:dyDescent="0.3">
      <c r="A257"/>
      <c r="B257"/>
      <c r="C257"/>
      <c r="D257"/>
      <c r="E257"/>
      <c r="F257"/>
      <c r="G25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ht="14.4" x14ac:dyDescent="0.3">
      <c r="A258"/>
      <c r="B258"/>
      <c r="C258"/>
      <c r="D258"/>
      <c r="E258"/>
      <c r="F258"/>
      <c r="G258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ht="14.4" x14ac:dyDescent="0.3">
      <c r="A259"/>
      <c r="B259"/>
      <c r="C259"/>
      <c r="D259"/>
      <c r="E259"/>
      <c r="F259"/>
      <c r="G259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ht="14.4" x14ac:dyDescent="0.3">
      <c r="A260"/>
      <c r="B260"/>
      <c r="C260"/>
      <c r="D260"/>
      <c r="E260"/>
      <c r="F260"/>
      <c r="G260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ht="14.4" x14ac:dyDescent="0.3">
      <c r="A261"/>
      <c r="B261"/>
      <c r="C261"/>
      <c r="D261"/>
      <c r="E261"/>
      <c r="F261"/>
      <c r="G261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ht="14.4" x14ac:dyDescent="0.3">
      <c r="A262"/>
      <c r="B262"/>
      <c r="C262"/>
      <c r="D262"/>
      <c r="E262"/>
      <c r="F262"/>
      <c r="G262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ht="14.4" x14ac:dyDescent="0.3">
      <c r="A263"/>
      <c r="B263"/>
      <c r="C263"/>
      <c r="D263"/>
      <c r="E263"/>
      <c r="F263"/>
      <c r="G263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ht="14.4" x14ac:dyDescent="0.3">
      <c r="A264"/>
      <c r="B264"/>
      <c r="C264"/>
      <c r="D264"/>
      <c r="E264"/>
      <c r="F264"/>
      <c r="G264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ht="14.4" x14ac:dyDescent="0.3">
      <c r="A265"/>
      <c r="B265"/>
      <c r="C265"/>
      <c r="D265"/>
      <c r="E265"/>
      <c r="F265"/>
      <c r="G265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ht="14.4" x14ac:dyDescent="0.3">
      <c r="A266"/>
      <c r="B266"/>
      <c r="C266"/>
      <c r="D266"/>
      <c r="E266"/>
      <c r="F266"/>
      <c r="G266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ht="14.4" x14ac:dyDescent="0.3">
      <c r="A267"/>
      <c r="B267"/>
      <c r="C267"/>
      <c r="D267"/>
      <c r="E267"/>
      <c r="F267"/>
      <c r="G26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ht="14.4" x14ac:dyDescent="0.3">
      <c r="A268"/>
      <c r="B268"/>
      <c r="C268"/>
      <c r="D268"/>
      <c r="E268"/>
      <c r="F268"/>
      <c r="G268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ht="14.4" x14ac:dyDescent="0.3">
      <c r="A269"/>
      <c r="B269"/>
      <c r="C269"/>
      <c r="D269"/>
      <c r="E269"/>
      <c r="F269"/>
      <c r="G269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ht="14.4" x14ac:dyDescent="0.3">
      <c r="A270"/>
      <c r="B270"/>
      <c r="C270"/>
      <c r="D270"/>
      <c r="E270"/>
      <c r="F270"/>
      <c r="G270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ht="14.4" x14ac:dyDescent="0.3">
      <c r="A271"/>
      <c r="B271"/>
      <c r="C271"/>
      <c r="D271"/>
      <c r="E271"/>
      <c r="F271"/>
      <c r="G271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ht="14.4" x14ac:dyDescent="0.3">
      <c r="A272"/>
      <c r="B272"/>
      <c r="C272"/>
      <c r="D272"/>
      <c r="E272"/>
      <c r="F272"/>
      <c r="G272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ht="14.4" x14ac:dyDescent="0.3">
      <c r="A273"/>
      <c r="B273"/>
      <c r="C273"/>
      <c r="D273"/>
      <c r="E273"/>
      <c r="F273"/>
      <c r="G273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ht="14.4" x14ac:dyDescent="0.3">
      <c r="A274"/>
      <c r="B274"/>
      <c r="C274"/>
      <c r="D274"/>
      <c r="E274"/>
      <c r="F274"/>
      <c r="G274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ht="14.4" x14ac:dyDescent="0.3">
      <c r="A275"/>
      <c r="B275"/>
      <c r="C275"/>
      <c r="D275"/>
      <c r="E275"/>
      <c r="F275"/>
      <c r="G275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ht="14.4" x14ac:dyDescent="0.3">
      <c r="A276"/>
      <c r="B276"/>
      <c r="C276"/>
      <c r="D276"/>
      <c r="E276"/>
      <c r="F276"/>
      <c r="G276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ht="14.4" x14ac:dyDescent="0.3">
      <c r="A277"/>
      <c r="B277"/>
      <c r="C277"/>
      <c r="D277"/>
      <c r="E277"/>
      <c r="F277"/>
      <c r="G27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ht="14.4" x14ac:dyDescent="0.3">
      <c r="A278"/>
      <c r="B278"/>
      <c r="C278"/>
      <c r="D278"/>
      <c r="E278"/>
      <c r="F278"/>
      <c r="G278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ht="14.4" x14ac:dyDescent="0.3">
      <c r="A279"/>
      <c r="B279"/>
      <c r="C279"/>
      <c r="D279"/>
      <c r="E279"/>
      <c r="F279"/>
      <c r="G279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ht="14.4" x14ac:dyDescent="0.3">
      <c r="A280"/>
      <c r="B280"/>
      <c r="C280"/>
      <c r="D280"/>
      <c r="E280"/>
      <c r="F280"/>
      <c r="G280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ht="14.4" x14ac:dyDescent="0.3">
      <c r="A281"/>
      <c r="B281"/>
      <c r="C281"/>
      <c r="D281"/>
      <c r="E281"/>
      <c r="F281"/>
      <c r="G281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ht="14.4" x14ac:dyDescent="0.3">
      <c r="A282"/>
      <c r="B282"/>
      <c r="C282"/>
      <c r="D282"/>
      <c r="E282"/>
      <c r="F282"/>
      <c r="G282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ht="14.4" x14ac:dyDescent="0.3">
      <c r="A283"/>
      <c r="B283"/>
      <c r="C283"/>
      <c r="D283"/>
      <c r="E283"/>
      <c r="F283"/>
      <c r="G283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ht="14.4" x14ac:dyDescent="0.3">
      <c r="A284"/>
      <c r="B284"/>
      <c r="C284"/>
      <c r="D284"/>
      <c r="E284"/>
      <c r="F284"/>
      <c r="G284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ht="14.4" x14ac:dyDescent="0.3">
      <c r="A285"/>
      <c r="B285"/>
      <c r="C285"/>
      <c r="D285"/>
      <c r="E285"/>
      <c r="F285"/>
      <c r="G285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ht="14.4" x14ac:dyDescent="0.3">
      <c r="A286"/>
      <c r="B286"/>
      <c r="C286"/>
      <c r="D286"/>
      <c r="E286"/>
      <c r="F286"/>
      <c r="G286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ht="14.4" x14ac:dyDescent="0.3">
      <c r="A287"/>
      <c r="B287"/>
      <c r="C287"/>
      <c r="D287"/>
      <c r="E287"/>
      <c r="F287"/>
      <c r="G28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ht="14.4" x14ac:dyDescent="0.3">
      <c r="A288"/>
      <c r="B288"/>
      <c r="C288"/>
      <c r="D288"/>
      <c r="E288"/>
      <c r="F288"/>
      <c r="G288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ht="14.4" x14ac:dyDescent="0.3">
      <c r="A289"/>
      <c r="B289"/>
      <c r="C289"/>
      <c r="D289"/>
      <c r="E289"/>
      <c r="F289"/>
      <c r="G289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ht="14.4" x14ac:dyDescent="0.3">
      <c r="A290"/>
      <c r="B290"/>
      <c r="C290"/>
      <c r="D290"/>
      <c r="E290"/>
      <c r="F290"/>
      <c r="G290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ht="14.4" x14ac:dyDescent="0.3">
      <c r="A291"/>
      <c r="B291"/>
      <c r="C291"/>
      <c r="D291"/>
      <c r="E291"/>
      <c r="F291"/>
      <c r="G291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ht="14.4" x14ac:dyDescent="0.3">
      <c r="A292"/>
      <c r="B292"/>
      <c r="C292"/>
      <c r="D292"/>
      <c r="E292"/>
      <c r="F292"/>
      <c r="G292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ht="14.4" x14ac:dyDescent="0.3">
      <c r="A293"/>
      <c r="B293"/>
      <c r="C293"/>
      <c r="D293"/>
      <c r="E293"/>
      <c r="F293"/>
      <c r="G293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ht="14.4" x14ac:dyDescent="0.3">
      <c r="A294"/>
      <c r="B294"/>
      <c r="C294"/>
      <c r="D294"/>
      <c r="E294"/>
      <c r="F294"/>
      <c r="G294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ht="14.4" x14ac:dyDescent="0.3">
      <c r="A295"/>
      <c r="B295"/>
      <c r="C295"/>
      <c r="D295"/>
      <c r="E295"/>
      <c r="F295"/>
      <c r="G295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ht="14.4" x14ac:dyDescent="0.3">
      <c r="A296"/>
      <c r="B296"/>
      <c r="C296"/>
      <c r="D296"/>
      <c r="E296"/>
      <c r="F296"/>
      <c r="G296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ht="14.4" x14ac:dyDescent="0.3">
      <c r="A297"/>
      <c r="B297"/>
      <c r="C297"/>
      <c r="D297"/>
      <c r="E297"/>
      <c r="F297"/>
      <c r="G29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ht="14.4" x14ac:dyDescent="0.3">
      <c r="A298"/>
      <c r="B298"/>
      <c r="C298"/>
      <c r="D298"/>
      <c r="E298"/>
      <c r="F298"/>
      <c r="G298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ht="14.4" x14ac:dyDescent="0.3">
      <c r="A299"/>
      <c r="B299"/>
      <c r="C299"/>
      <c r="D299"/>
      <c r="E299"/>
      <c r="F299"/>
      <c r="G299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ht="14.4" x14ac:dyDescent="0.3">
      <c r="A300"/>
      <c r="B300"/>
      <c r="C300"/>
      <c r="D300"/>
      <c r="E300"/>
      <c r="F300"/>
      <c r="G300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ht="14.4" x14ac:dyDescent="0.3">
      <c r="A301"/>
      <c r="B301"/>
      <c r="C301"/>
      <c r="D301"/>
      <c r="E301"/>
      <c r="F301"/>
      <c r="G301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ht="14.4" x14ac:dyDescent="0.3">
      <c r="A302"/>
      <c r="B302"/>
      <c r="C302"/>
      <c r="D302"/>
      <c r="E302"/>
      <c r="F302"/>
      <c r="G302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ht="14.4" x14ac:dyDescent="0.3">
      <c r="A303"/>
      <c r="B303"/>
      <c r="C303"/>
      <c r="D303"/>
      <c r="E303"/>
      <c r="F303"/>
      <c r="G303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ht="14.4" x14ac:dyDescent="0.3">
      <c r="A304"/>
      <c r="B304"/>
      <c r="C304"/>
      <c r="D304"/>
      <c r="E304"/>
      <c r="F304"/>
      <c r="G304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ht="14.4" x14ac:dyDescent="0.3">
      <c r="A305"/>
      <c r="B305"/>
      <c r="C305"/>
      <c r="D305"/>
      <c r="E305"/>
      <c r="F305"/>
      <c r="G305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ht="14.4" x14ac:dyDescent="0.3">
      <c r="A306"/>
      <c r="B306"/>
      <c r="C306"/>
      <c r="D306"/>
      <c r="E306"/>
      <c r="F306"/>
      <c r="G306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ht="14.4" x14ac:dyDescent="0.3">
      <c r="A307"/>
      <c r="B307"/>
      <c r="C307"/>
      <c r="D307"/>
      <c r="E307"/>
      <c r="F307"/>
      <c r="G30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ht="14.4" x14ac:dyDescent="0.3">
      <c r="A308"/>
      <c r="B308"/>
      <c r="C308"/>
      <c r="D308"/>
      <c r="E308"/>
      <c r="F308"/>
      <c r="G308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ht="14.4" x14ac:dyDescent="0.3">
      <c r="A309"/>
      <c r="B309"/>
      <c r="C309"/>
      <c r="D309"/>
      <c r="E309"/>
      <c r="F309"/>
      <c r="G309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ht="14.4" x14ac:dyDescent="0.3">
      <c r="A310"/>
      <c r="B310"/>
      <c r="C310"/>
      <c r="D310"/>
      <c r="E310"/>
      <c r="F310"/>
      <c r="G310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ht="14.4" x14ac:dyDescent="0.3">
      <c r="A311"/>
      <c r="B311"/>
      <c r="C311"/>
      <c r="D311"/>
      <c r="E311"/>
      <c r="F311"/>
      <c r="G311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ht="14.4" x14ac:dyDescent="0.3">
      <c r="A312"/>
      <c r="B312"/>
      <c r="C312"/>
      <c r="D312"/>
      <c r="E312"/>
      <c r="F312"/>
      <c r="G312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ht="14.4" x14ac:dyDescent="0.3">
      <c r="A313"/>
      <c r="B313"/>
      <c r="C313"/>
      <c r="D313"/>
      <c r="E313"/>
      <c r="F313"/>
      <c r="G313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ht="14.4" x14ac:dyDescent="0.3">
      <c r="A314"/>
      <c r="B314"/>
      <c r="C314"/>
      <c r="D314"/>
      <c r="E314"/>
      <c r="F314"/>
      <c r="G314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ht="14.4" x14ac:dyDescent="0.3">
      <c r="A315"/>
      <c r="B315"/>
      <c r="C315"/>
      <c r="D315"/>
      <c r="E315"/>
      <c r="F315"/>
      <c r="G315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ht="14.4" x14ac:dyDescent="0.3">
      <c r="A316"/>
      <c r="B316"/>
      <c r="C316"/>
      <c r="D316"/>
      <c r="E316"/>
      <c r="F316"/>
      <c r="G316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ht="14.4" x14ac:dyDescent="0.3">
      <c r="A317"/>
      <c r="B317"/>
      <c r="C317"/>
      <c r="D317"/>
      <c r="E317"/>
      <c r="F317"/>
      <c r="G31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ht="14.4" x14ac:dyDescent="0.3">
      <c r="A318"/>
      <c r="B318"/>
      <c r="C318"/>
      <c r="D318"/>
      <c r="E318"/>
      <c r="F318"/>
      <c r="G318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ht="14.4" x14ac:dyDescent="0.3">
      <c r="A319"/>
      <c r="B319"/>
      <c r="C319"/>
      <c r="D319"/>
      <c r="E319"/>
      <c r="F319"/>
      <c r="G319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ht="14.4" x14ac:dyDescent="0.3">
      <c r="A320"/>
      <c r="B320"/>
      <c r="C320"/>
      <c r="D320"/>
      <c r="E320"/>
      <c r="F320"/>
      <c r="G320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ht="14.4" x14ac:dyDescent="0.3">
      <c r="A321"/>
      <c r="B321"/>
      <c r="C321"/>
      <c r="D321"/>
      <c r="E321"/>
      <c r="F321"/>
      <c r="G321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ht="14.4" x14ac:dyDescent="0.3">
      <c r="A322"/>
      <c r="B322"/>
      <c r="C322"/>
      <c r="D322"/>
      <c r="E322"/>
      <c r="F322"/>
      <c r="G322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ht="14.4" x14ac:dyDescent="0.3">
      <c r="A323"/>
      <c r="B323"/>
      <c r="C323"/>
      <c r="D323"/>
      <c r="E323"/>
      <c r="F323"/>
      <c r="G323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ht="14.4" x14ac:dyDescent="0.3">
      <c r="A324"/>
      <c r="B324"/>
      <c r="C324"/>
      <c r="D324"/>
      <c r="E324"/>
      <c r="F324"/>
      <c r="G324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ht="14.4" x14ac:dyDescent="0.3">
      <c r="A325"/>
      <c r="B325"/>
      <c r="C325"/>
      <c r="D325"/>
      <c r="E325"/>
      <c r="F325"/>
      <c r="G325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ht="14.4" x14ac:dyDescent="0.3">
      <c r="A326"/>
      <c r="B326"/>
      <c r="C326"/>
      <c r="D326"/>
      <c r="E326"/>
      <c r="F326"/>
      <c r="G326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ht="14.4" x14ac:dyDescent="0.3">
      <c r="A327"/>
      <c r="B327"/>
      <c r="C327"/>
      <c r="D327"/>
      <c r="E327"/>
      <c r="F327"/>
      <c r="G3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ht="14.4" x14ac:dyDescent="0.3">
      <c r="A328"/>
      <c r="B328"/>
      <c r="C328"/>
      <c r="D328"/>
      <c r="E328"/>
      <c r="F328"/>
      <c r="G328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ht="14.4" x14ac:dyDescent="0.3">
      <c r="A329"/>
      <c r="B329"/>
      <c r="C329"/>
      <c r="D329"/>
      <c r="E329"/>
      <c r="F329"/>
      <c r="G329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ht="14.4" x14ac:dyDescent="0.3">
      <c r="A330"/>
      <c r="B330"/>
      <c r="C330"/>
      <c r="D330"/>
      <c r="E330"/>
      <c r="F330"/>
      <c r="G330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ht="14.4" x14ac:dyDescent="0.3">
      <c r="A331"/>
      <c r="B331"/>
      <c r="C331"/>
      <c r="D331"/>
      <c r="E331"/>
      <c r="F331"/>
      <c r="G331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ht="14.4" x14ac:dyDescent="0.3">
      <c r="A332"/>
      <c r="B332"/>
      <c r="C332"/>
      <c r="D332"/>
      <c r="E332"/>
      <c r="F332"/>
      <c r="G332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ht="14.4" x14ac:dyDescent="0.3">
      <c r="A333"/>
      <c r="B333"/>
      <c r="C333"/>
      <c r="D333"/>
      <c r="E333"/>
      <c r="F333"/>
      <c r="G333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ht="14.4" x14ac:dyDescent="0.3">
      <c r="A334"/>
      <c r="B334"/>
      <c r="C334"/>
      <c r="D334"/>
      <c r="E334"/>
      <c r="F334"/>
      <c r="G334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ht="14.4" x14ac:dyDescent="0.3">
      <c r="A335"/>
      <c r="B335"/>
      <c r="C335"/>
      <c r="D335"/>
      <c r="E335"/>
      <c r="F335"/>
      <c r="G335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ht="14.4" x14ac:dyDescent="0.3">
      <c r="A336"/>
      <c r="B336"/>
      <c r="C336"/>
      <c r="D336"/>
      <c r="E336"/>
      <c r="F336"/>
      <c r="G336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ht="14.4" x14ac:dyDescent="0.3">
      <c r="A337"/>
      <c r="B337"/>
      <c r="C337"/>
      <c r="D337"/>
      <c r="E337"/>
      <c r="F337"/>
      <c r="G33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ht="14.4" x14ac:dyDescent="0.3">
      <c r="A338"/>
      <c r="B338"/>
      <c r="C338"/>
      <c r="D338"/>
      <c r="E338"/>
      <c r="F338"/>
      <c r="G338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ht="14.4" x14ac:dyDescent="0.3">
      <c r="A339"/>
      <c r="B339"/>
      <c r="C339"/>
      <c r="D339"/>
      <c r="E339"/>
      <c r="F339"/>
      <c r="G339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ht="14.4" x14ac:dyDescent="0.3">
      <c r="A340"/>
      <c r="B340"/>
      <c r="C340"/>
      <c r="D340"/>
      <c r="E340"/>
      <c r="F340"/>
      <c r="G340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ht="14.4" x14ac:dyDescent="0.3">
      <c r="A341"/>
      <c r="B341"/>
      <c r="C341"/>
      <c r="D341"/>
      <c r="E341"/>
      <c r="F341"/>
      <c r="G341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ht="14.4" x14ac:dyDescent="0.3">
      <c r="A342"/>
      <c r="B342"/>
      <c r="C342"/>
      <c r="D342"/>
      <c r="E342"/>
      <c r="F342"/>
      <c r="G342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ht="14.4" x14ac:dyDescent="0.3">
      <c r="A343"/>
      <c r="B343"/>
      <c r="C343"/>
      <c r="D343"/>
      <c r="E343"/>
      <c r="F343"/>
      <c r="G343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ht="14.4" x14ac:dyDescent="0.3">
      <c r="A344"/>
      <c r="B344"/>
      <c r="C344"/>
      <c r="D344"/>
      <c r="E344"/>
      <c r="F344"/>
      <c r="G344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ht="14.4" x14ac:dyDescent="0.3">
      <c r="A345"/>
      <c r="B345"/>
      <c r="C345"/>
      <c r="D345"/>
      <c r="E345"/>
      <c r="F345"/>
      <c r="G345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ht="14.4" x14ac:dyDescent="0.3">
      <c r="A346"/>
      <c r="B346"/>
      <c r="C346"/>
      <c r="D346"/>
      <c r="E346"/>
      <c r="F346"/>
      <c r="G346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ht="14.4" x14ac:dyDescent="0.3">
      <c r="A347"/>
      <c r="B347"/>
      <c r="C347"/>
      <c r="D347"/>
      <c r="E347"/>
      <c r="F347"/>
      <c r="G34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ht="14.4" x14ac:dyDescent="0.3">
      <c r="A348"/>
      <c r="B348"/>
      <c r="C348"/>
      <c r="D348"/>
      <c r="E348"/>
      <c r="F348"/>
      <c r="G348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ht="14.4" x14ac:dyDescent="0.3">
      <c r="A349"/>
      <c r="B349"/>
      <c r="C349"/>
      <c r="D349"/>
      <c r="E349"/>
      <c r="F349"/>
      <c r="G349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ht="14.4" x14ac:dyDescent="0.3">
      <c r="A350"/>
      <c r="B350"/>
      <c r="C350"/>
      <c r="D350"/>
      <c r="E350"/>
      <c r="F350"/>
      <c r="G350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ht="14.4" x14ac:dyDescent="0.3">
      <c r="A351"/>
      <c r="B351"/>
      <c r="C351"/>
      <c r="D351"/>
      <c r="E351"/>
      <c r="F351"/>
      <c r="G351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ht="14.4" x14ac:dyDescent="0.3">
      <c r="A352"/>
      <c r="B352"/>
      <c r="C352"/>
      <c r="D352"/>
      <c r="E352"/>
      <c r="F352"/>
      <c r="G352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ht="14.4" x14ac:dyDescent="0.3">
      <c r="A353"/>
      <c r="B353"/>
      <c r="C353"/>
      <c r="D353"/>
      <c r="E353"/>
      <c r="F353"/>
      <c r="G353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ht="14.4" x14ac:dyDescent="0.3">
      <c r="A354"/>
      <c r="B354"/>
      <c r="C354"/>
      <c r="D354"/>
      <c r="E354"/>
      <c r="F354"/>
      <c r="G354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ht="14.4" x14ac:dyDescent="0.3">
      <c r="A355"/>
      <c r="B355"/>
      <c r="C355"/>
      <c r="D355"/>
      <c r="E355"/>
      <c r="F355"/>
      <c r="G355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ht="14.4" x14ac:dyDescent="0.3">
      <c r="A356"/>
      <c r="B356"/>
      <c r="C356"/>
      <c r="D356"/>
      <c r="E356"/>
      <c r="F356"/>
      <c r="G356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ht="14.4" x14ac:dyDescent="0.3">
      <c r="A357"/>
      <c r="B357"/>
      <c r="C357"/>
      <c r="D357"/>
      <c r="E357"/>
      <c r="F357"/>
      <c r="G35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ht="14.4" x14ac:dyDescent="0.3">
      <c r="A358"/>
      <c r="B358"/>
      <c r="C358"/>
      <c r="D358"/>
      <c r="E358"/>
      <c r="F358"/>
      <c r="G358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ht="14.4" x14ac:dyDescent="0.3">
      <c r="A359"/>
      <c r="B359"/>
      <c r="C359"/>
      <c r="D359"/>
      <c r="E359"/>
      <c r="F359"/>
      <c r="G359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ht="14.4" x14ac:dyDescent="0.3">
      <c r="A360"/>
      <c r="B360"/>
      <c r="C360"/>
      <c r="D360"/>
      <c r="E360"/>
      <c r="F360"/>
      <c r="G360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ht="14.4" x14ac:dyDescent="0.3">
      <c r="A361"/>
      <c r="B361"/>
      <c r="C361"/>
      <c r="D361"/>
      <c r="E361"/>
      <c r="F361"/>
      <c r="G361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ht="14.4" x14ac:dyDescent="0.3">
      <c r="A362"/>
      <c r="B362"/>
      <c r="C362"/>
      <c r="D362"/>
      <c r="E362"/>
      <c r="F362"/>
      <c r="G362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ht="14.4" x14ac:dyDescent="0.3">
      <c r="A363"/>
      <c r="B363"/>
      <c r="C363"/>
      <c r="D363"/>
      <c r="E363"/>
      <c r="F363"/>
      <c r="G363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ht="14.4" x14ac:dyDescent="0.3">
      <c r="A364"/>
      <c r="B364"/>
      <c r="C364"/>
      <c r="D364"/>
      <c r="E364"/>
      <c r="F364"/>
      <c r="G364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ht="14.4" x14ac:dyDescent="0.3">
      <c r="A365"/>
      <c r="B365"/>
      <c r="C365"/>
      <c r="D365"/>
      <c r="E365"/>
      <c r="F365"/>
      <c r="G365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ht="14.4" x14ac:dyDescent="0.3">
      <c r="A366"/>
      <c r="B366"/>
      <c r="C366"/>
      <c r="D366"/>
      <c r="E366"/>
      <c r="F366"/>
      <c r="G366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ht="14.4" x14ac:dyDescent="0.3">
      <c r="A367"/>
      <c r="B367"/>
      <c r="C367"/>
      <c r="D367"/>
      <c r="E367"/>
      <c r="F367"/>
      <c r="G36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ht="14.4" x14ac:dyDescent="0.3">
      <c r="A368"/>
      <c r="B368"/>
      <c r="C368"/>
      <c r="D368"/>
      <c r="E368"/>
      <c r="F368"/>
      <c r="G368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ht="14.4" x14ac:dyDescent="0.3">
      <c r="A369"/>
      <c r="B369"/>
      <c r="C369"/>
      <c r="D369"/>
      <c r="E369"/>
      <c r="F369"/>
      <c r="G369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ht="14.4" x14ac:dyDescent="0.3">
      <c r="A370"/>
      <c r="B370"/>
      <c r="C370"/>
      <c r="D370"/>
      <c r="E370"/>
      <c r="F370"/>
      <c r="G370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ht="14.4" x14ac:dyDescent="0.3">
      <c r="A371"/>
      <c r="B371"/>
      <c r="C371"/>
      <c r="D371"/>
      <c r="E371"/>
      <c r="F371"/>
      <c r="G371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ht="14.4" x14ac:dyDescent="0.3">
      <c r="A372"/>
      <c r="B372"/>
      <c r="C372"/>
      <c r="D372"/>
      <c r="E372"/>
      <c r="F372"/>
      <c r="G372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ht="14.4" x14ac:dyDescent="0.3">
      <c r="A373"/>
      <c r="B373"/>
      <c r="C373"/>
      <c r="D373"/>
      <c r="E373"/>
      <c r="F373"/>
      <c r="G373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ht="14.4" x14ac:dyDescent="0.3">
      <c r="A374"/>
      <c r="B374"/>
      <c r="C374"/>
      <c r="D374"/>
      <c r="E374"/>
      <c r="F374"/>
      <c r="G374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ht="14.4" x14ac:dyDescent="0.3">
      <c r="A375"/>
      <c r="B375"/>
      <c r="C375"/>
      <c r="D375"/>
      <c r="E375"/>
      <c r="F375"/>
      <c r="G375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ht="14.4" x14ac:dyDescent="0.3">
      <c r="A376"/>
      <c r="B376"/>
      <c r="C376"/>
      <c r="D376"/>
      <c r="E376"/>
      <c r="F376"/>
      <c r="G376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ht="14.4" x14ac:dyDescent="0.3">
      <c r="A377"/>
      <c r="B377"/>
      <c r="C377"/>
      <c r="D377"/>
      <c r="E377"/>
      <c r="F377"/>
      <c r="G37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ht="14.4" x14ac:dyDescent="0.3">
      <c r="A378"/>
      <c r="B378"/>
      <c r="C378"/>
      <c r="D378"/>
      <c r="E378"/>
      <c r="F378"/>
      <c r="G378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ht="14.4" x14ac:dyDescent="0.3">
      <c r="A379"/>
      <c r="B379"/>
      <c r="C379"/>
      <c r="D379"/>
      <c r="E379"/>
      <c r="F379"/>
      <c r="G379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ht="14.4" x14ac:dyDescent="0.3">
      <c r="A380"/>
      <c r="B380"/>
      <c r="C380"/>
      <c r="D380"/>
      <c r="E380"/>
      <c r="F380"/>
      <c r="G380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ht="14.4" x14ac:dyDescent="0.3">
      <c r="A381"/>
      <c r="B381"/>
      <c r="C381"/>
      <c r="D381"/>
      <c r="E381"/>
      <c r="F381"/>
      <c r="G381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ht="14.4" x14ac:dyDescent="0.3">
      <c r="A382"/>
      <c r="B382"/>
      <c r="C382"/>
      <c r="D382"/>
      <c r="E382"/>
      <c r="F382"/>
      <c r="G382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ht="14.4" x14ac:dyDescent="0.3">
      <c r="A383"/>
      <c r="B383"/>
      <c r="C383"/>
      <c r="D383"/>
      <c r="E383"/>
      <c r="F383"/>
      <c r="G383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ht="14.4" x14ac:dyDescent="0.3">
      <c r="A384"/>
      <c r="B384"/>
      <c r="C384"/>
      <c r="D384"/>
      <c r="E384"/>
      <c r="F384"/>
      <c r="G384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ht="14.4" x14ac:dyDescent="0.3">
      <c r="A385"/>
      <c r="B385"/>
      <c r="C385"/>
      <c r="D385"/>
      <c r="E385"/>
      <c r="F385"/>
      <c r="G385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ht="14.4" x14ac:dyDescent="0.3">
      <c r="A386"/>
      <c r="B386"/>
      <c r="C386"/>
      <c r="D386"/>
      <c r="E386"/>
      <c r="F386"/>
      <c r="G386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ht="14.4" x14ac:dyDescent="0.3">
      <c r="A387"/>
      <c r="B387"/>
      <c r="C387"/>
      <c r="D387"/>
      <c r="E387"/>
      <c r="F387"/>
      <c r="G38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ht="14.4" x14ac:dyDescent="0.3">
      <c r="A388"/>
      <c r="B388"/>
      <c r="C388"/>
      <c r="D388"/>
      <c r="E388"/>
      <c r="F388"/>
      <c r="G388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ht="14.4" x14ac:dyDescent="0.3">
      <c r="A389"/>
      <c r="B389"/>
      <c r="C389"/>
      <c r="D389"/>
      <c r="E389"/>
      <c r="F389"/>
      <c r="G389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ht="14.4" x14ac:dyDescent="0.3">
      <c r="A390"/>
      <c r="B390"/>
      <c r="C390"/>
      <c r="D390"/>
      <c r="E390"/>
      <c r="F390"/>
      <c r="G390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ht="14.4" x14ac:dyDescent="0.3">
      <c r="A391"/>
      <c r="B391"/>
      <c r="C391"/>
      <c r="D391"/>
      <c r="E391"/>
      <c r="F391"/>
      <c r="G391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ht="14.4" x14ac:dyDescent="0.3">
      <c r="A392"/>
      <c r="B392"/>
      <c r="C392"/>
      <c r="D392"/>
      <c r="E392"/>
      <c r="F392"/>
      <c r="G392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ht="14.4" x14ac:dyDescent="0.3">
      <c r="A393"/>
      <c r="B393"/>
      <c r="C393"/>
      <c r="D393"/>
      <c r="E393"/>
      <c r="F393"/>
      <c r="G393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ht="14.4" x14ac:dyDescent="0.3">
      <c r="A394"/>
      <c r="B394"/>
      <c r="C394"/>
      <c r="D394"/>
      <c r="E394"/>
      <c r="F394"/>
      <c r="G394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ht="14.4" x14ac:dyDescent="0.3">
      <c r="A395"/>
      <c r="B395"/>
      <c r="C395"/>
      <c r="D395"/>
      <c r="E395"/>
      <c r="F395"/>
      <c r="G395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ht="14.4" x14ac:dyDescent="0.3">
      <c r="A396"/>
      <c r="B396"/>
      <c r="C396"/>
      <c r="D396"/>
      <c r="E396"/>
      <c r="F396"/>
      <c r="G396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ht="14.4" x14ac:dyDescent="0.3">
      <c r="A397"/>
      <c r="B397"/>
      <c r="C397"/>
      <c r="D397"/>
      <c r="E397"/>
      <c r="F397"/>
      <c r="G39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ht="14.4" x14ac:dyDescent="0.3">
      <c r="A398"/>
      <c r="B398"/>
      <c r="C398"/>
      <c r="D398"/>
      <c r="E398"/>
      <c r="F398"/>
      <c r="G398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ht="14.4" x14ac:dyDescent="0.3">
      <c r="A399"/>
      <c r="B399"/>
      <c r="C399"/>
      <c r="D399"/>
      <c r="E399"/>
      <c r="F399"/>
      <c r="G399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ht="14.4" x14ac:dyDescent="0.3">
      <c r="A400"/>
      <c r="B400"/>
      <c r="C400"/>
      <c r="D400"/>
      <c r="E400"/>
      <c r="F400"/>
      <c r="G400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ht="14.4" x14ac:dyDescent="0.3">
      <c r="A401"/>
      <c r="B401"/>
      <c r="C401"/>
      <c r="D401"/>
      <c r="E401"/>
      <c r="F401"/>
      <c r="G401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ht="14.4" x14ac:dyDescent="0.3">
      <c r="A402"/>
      <c r="B402"/>
      <c r="C402"/>
      <c r="D402"/>
      <c r="E402"/>
      <c r="F402"/>
      <c r="G402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ht="14.4" x14ac:dyDescent="0.3">
      <c r="A403"/>
      <c r="B403"/>
      <c r="C403"/>
      <c r="D403"/>
      <c r="E403"/>
      <c r="F403"/>
      <c r="G403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ht="14.4" x14ac:dyDescent="0.3">
      <c r="A404"/>
      <c r="B404"/>
      <c r="C404"/>
      <c r="D404"/>
      <c r="E404"/>
      <c r="F404"/>
      <c r="G404"/>
    </row>
  </sheetData>
  <pageMargins left="0.78740157499999996" right="0.78740157499999996" top="0.984251969" bottom="0.984251969" header="0.5" footer="0.5"/>
  <pageSetup orientation="portrait" r:id="rId2"/>
  <headerFooter alignWithMargins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34</vt:i4>
      </vt:variant>
    </vt:vector>
  </HeadingPairs>
  <TitlesOfParts>
    <vt:vector size="53" baseType="lpstr">
      <vt:lpstr>Database</vt:lpstr>
      <vt:lpstr>Capacity</vt:lpstr>
      <vt:lpstr>WC_Pivot</vt:lpstr>
      <vt:lpstr>WC_Help</vt:lpstr>
      <vt:lpstr>WC_Cap</vt:lpstr>
      <vt:lpstr>CapacityDays</vt:lpstr>
      <vt:lpstr>Original</vt:lpstr>
      <vt:lpstr>Levelled</vt:lpstr>
      <vt:lpstr>Descriptions</vt:lpstr>
      <vt:lpstr>PvtTableDef</vt:lpstr>
      <vt:lpstr>LocalLists</vt:lpstr>
      <vt:lpstr>ReportOptions</vt:lpstr>
      <vt:lpstr>Version</vt:lpstr>
      <vt:lpstr>Rapport info</vt:lpstr>
      <vt:lpstr>Ordrer</vt:lpstr>
      <vt:lpstr>Uke_Kva</vt:lpstr>
      <vt:lpstr>Uke_Load</vt:lpstr>
      <vt:lpstr>Gantt</vt:lpstr>
      <vt:lpstr>Kap_Oversikt</vt:lpstr>
      <vt:lpstr>Acc_Cap</vt:lpstr>
      <vt:lpstr>CapacityData</vt:lpstr>
      <vt:lpstr>CapDates</vt:lpstr>
      <vt:lpstr>CapRange</vt:lpstr>
      <vt:lpstr>Const</vt:lpstr>
      <vt:lpstr>Currency</vt:lpstr>
      <vt:lpstr>CustomerHierarchy</vt:lpstr>
      <vt:lpstr>DateCap</vt:lpstr>
      <vt:lpstr>FirstSheet</vt:lpstr>
      <vt:lpstr>FirstTable</vt:lpstr>
      <vt:lpstr>GanttCap</vt:lpstr>
      <vt:lpstr>GanttRange</vt:lpstr>
      <vt:lpstr>MaterialPrice</vt:lpstr>
      <vt:lpstr>MaxCap</vt:lpstr>
      <vt:lpstr>MaxDate</vt:lpstr>
      <vt:lpstr>MinDate</vt:lpstr>
      <vt:lpstr>CapacityDays!Print_Titles</vt:lpstr>
      <vt:lpstr>ProductHierarchy</vt:lpstr>
      <vt:lpstr>QuantityUnit</vt:lpstr>
      <vt:lpstr>RecNum</vt:lpstr>
      <vt:lpstr>ReportCaption</vt:lpstr>
      <vt:lpstr>ReportCaption1</vt:lpstr>
      <vt:lpstr>ReportID</vt:lpstr>
      <vt:lpstr>SalesValue</vt:lpstr>
      <vt:lpstr>SapExlReportName</vt:lpstr>
      <vt:lpstr>StartHere</vt:lpstr>
      <vt:lpstr>Time_Used</vt:lpstr>
      <vt:lpstr>Updated</vt:lpstr>
      <vt:lpstr>WC_All</vt:lpstr>
      <vt:lpstr>WC_Cap</vt:lpstr>
      <vt:lpstr>WC_Cap1</vt:lpstr>
      <vt:lpstr>WC_Paste</vt:lpstr>
      <vt:lpstr>WeekLoad</vt:lpstr>
      <vt:lpstr>WorkCenterGroup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2018-01-14T12:34:27Z</dcterms:modified>
</cp:coreProperties>
</file>