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kc/Documents/ACPKS/"/>
    </mc:Choice>
  </mc:AlternateContent>
  <xr:revisionPtr revIDLastSave="0" documentId="13_ncr:1_{6BC354A9-4E1C-8E4D-B03E-5052CECD5401}" xr6:coauthVersionLast="47" xr6:coauthVersionMax="47" xr10:uidLastSave="{00000000-0000-0000-0000-000000000000}"/>
  <bookViews>
    <workbookView xWindow="280" yWindow="460" windowWidth="35560" windowHeight="21060" xr2:uid="{3B606EA0-C4AF-4FB7-A7A5-46637F15D1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V6" i="1"/>
  <c r="Q7" i="1"/>
  <c r="T7" i="1"/>
  <c r="H7" i="1"/>
  <c r="P7" i="1"/>
  <c r="O7" i="1"/>
  <c r="S7" i="1"/>
  <c r="R7" i="1"/>
  <c r="N7" i="1"/>
  <c r="M7" i="1"/>
  <c r="G7" i="1"/>
  <c r="I7" i="1"/>
  <c r="L7" i="1"/>
  <c r="K7" i="1"/>
  <c r="F7" i="1"/>
  <c r="J7" i="1"/>
  <c r="E7" i="1"/>
  <c r="C7" i="1"/>
  <c r="U7" i="1"/>
  <c r="B7" i="1"/>
  <c r="D7" i="1"/>
  <c r="Q6" i="1"/>
  <c r="T6" i="1"/>
  <c r="H6" i="1"/>
  <c r="P6" i="1"/>
  <c r="O6" i="1"/>
  <c r="S6" i="1"/>
  <c r="R6" i="1"/>
  <c r="N6" i="1"/>
  <c r="M6" i="1"/>
  <c r="G6" i="1"/>
  <c r="I6" i="1"/>
  <c r="L6" i="1"/>
  <c r="K6" i="1"/>
  <c r="F6" i="1"/>
  <c r="J6" i="1"/>
  <c r="E6" i="1"/>
  <c r="C6" i="1"/>
  <c r="U6" i="1"/>
  <c r="B6" i="1"/>
  <c r="D6" i="1"/>
</calcChain>
</file>

<file path=xl/sharedStrings.xml><?xml version="1.0" encoding="utf-8"?>
<sst xmlns="http://schemas.openxmlformats.org/spreadsheetml/2006/main" count="70" uniqueCount="34">
  <si>
    <t>Day</t>
  </si>
  <si>
    <t>Time Points</t>
  </si>
  <si>
    <t>Average</t>
  </si>
  <si>
    <t>Std. Dev.</t>
  </si>
  <si>
    <t>L315A</t>
  </si>
  <si>
    <t>N275D</t>
  </si>
  <si>
    <t>L315V</t>
  </si>
  <si>
    <t>N275A</t>
  </si>
  <si>
    <t>Q286A</t>
  </si>
  <si>
    <t>I319A</t>
  </si>
  <si>
    <t>D382A</t>
  </si>
  <si>
    <t>D385A</t>
  </si>
  <si>
    <t>Q322A</t>
  </si>
  <si>
    <t>H281A</t>
  </si>
  <si>
    <t>Q330A</t>
  </si>
  <si>
    <t>E379A</t>
  </si>
  <si>
    <t>T395A</t>
  </si>
  <si>
    <t>E392A</t>
  </si>
  <si>
    <t>S387A</t>
  </si>
  <si>
    <t>Q217A</t>
  </si>
  <si>
    <t>R314A</t>
  </si>
  <si>
    <t>S300A</t>
  </si>
  <si>
    <t>S230A</t>
  </si>
  <si>
    <t>T140A</t>
  </si>
  <si>
    <t>Experiment</t>
  </si>
  <si>
    <r>
      <rPr>
        <b/>
        <sz val="11"/>
        <color theme="1"/>
        <rFont val="Calibri"/>
        <family val="2"/>
        <scheme val="minor"/>
      </rPr>
      <t>P1</t>
    </r>
    <r>
      <rPr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  <scheme val="minor"/>
      </rPr>
      <t>P6</t>
    </r>
    <r>
      <rPr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  <scheme val="minor"/>
      </rPr>
      <t>P7</t>
    </r>
  </si>
  <si>
    <t>Distance from interface (Å)</t>
  </si>
  <si>
    <t>0-5</t>
  </si>
  <si>
    <t>5-10</t>
  </si>
  <si>
    <t>10-15</t>
  </si>
  <si>
    <t>15-20</t>
  </si>
  <si>
    <t>unmutated</t>
  </si>
  <si>
    <t>severe mutation (extension interface) control</t>
  </si>
  <si>
    <r>
      <t>Triplicate Measurements on Day 8 [integrations of the triketide lactone peak in the EIC (</t>
    </r>
    <r>
      <rPr>
        <i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171-172)]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</si>
</sst>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Triketide</a:t>
            </a:r>
            <a:r>
              <a:rPr lang="en-US" baseline="0"/>
              <a:t> Lactone Levels on Day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Sheet1!$B$7:$V$7</c:f>
                <c:numCache>
                  <c:formatCode>General</c:formatCode>
                  <c:ptCount val="21"/>
                  <c:pt idx="0">
                    <c:v>176027.48865823096</c:v>
                  </c:pt>
                  <c:pt idx="1">
                    <c:v>433777.1718527652</c:v>
                  </c:pt>
                  <c:pt idx="2">
                    <c:v>17017.776557118461</c:v>
                  </c:pt>
                  <c:pt idx="3">
                    <c:v>677833.38264210266</c:v>
                  </c:pt>
                  <c:pt idx="4">
                    <c:v>1331909.278554281</c:v>
                  </c:pt>
                  <c:pt idx="5">
                    <c:v>1296788.9423005581</c:v>
                  </c:pt>
                  <c:pt idx="6">
                    <c:v>1148589.9975093477</c:v>
                  </c:pt>
                  <c:pt idx="7">
                    <c:v>1108928.9988758015</c:v>
                  </c:pt>
                  <c:pt idx="8">
                    <c:v>377854.81259940279</c:v>
                  </c:pt>
                  <c:pt idx="9">
                    <c:v>773130.75843180239</c:v>
                  </c:pt>
                  <c:pt idx="10">
                    <c:v>684140.21825921303</c:v>
                  </c:pt>
                  <c:pt idx="11">
                    <c:v>1241388.9668349258</c:v>
                  </c:pt>
                  <c:pt idx="12">
                    <c:v>1758135.0635262406</c:v>
                  </c:pt>
                  <c:pt idx="13">
                    <c:v>1921140.2967123408</c:v>
                  </c:pt>
                  <c:pt idx="14">
                    <c:v>530193.28856990754</c:v>
                  </c:pt>
                  <c:pt idx="15">
                    <c:v>614269.65775128512</c:v>
                  </c:pt>
                  <c:pt idx="16">
                    <c:v>844835.97646545095</c:v>
                  </c:pt>
                  <c:pt idx="17">
                    <c:v>1537524.8648859665</c:v>
                  </c:pt>
                  <c:pt idx="18">
                    <c:v>1047085.4828963159</c:v>
                  </c:pt>
                  <c:pt idx="19">
                    <c:v>185619.54547496693</c:v>
                  </c:pt>
                  <c:pt idx="20">
                    <c:v>872976.90704470291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Sheet1!$B$2:$V$2</c:f>
              <c:strCache>
                <c:ptCount val="21"/>
                <c:pt idx="0">
                  <c:v>N275D</c:v>
                </c:pt>
                <c:pt idx="1">
                  <c:v>L315V</c:v>
                </c:pt>
                <c:pt idx="2">
                  <c:v>L315A</c:v>
                </c:pt>
                <c:pt idx="3">
                  <c:v>N275A</c:v>
                </c:pt>
                <c:pt idx="4">
                  <c:v>I319A</c:v>
                </c:pt>
                <c:pt idx="5">
                  <c:v>H281A</c:v>
                </c:pt>
                <c:pt idx="6">
                  <c:v>R314A</c:v>
                </c:pt>
                <c:pt idx="7">
                  <c:v>Q322A</c:v>
                </c:pt>
                <c:pt idx="8">
                  <c:v>Q286A</c:v>
                </c:pt>
                <c:pt idx="9">
                  <c:v>D382A</c:v>
                </c:pt>
                <c:pt idx="10">
                  <c:v>D385A</c:v>
                </c:pt>
                <c:pt idx="11">
                  <c:v>Q330A</c:v>
                </c:pt>
                <c:pt idx="12">
                  <c:v>E379A</c:v>
                </c:pt>
                <c:pt idx="13">
                  <c:v>S387A</c:v>
                </c:pt>
                <c:pt idx="14">
                  <c:v>Q217A</c:v>
                </c:pt>
                <c:pt idx="15">
                  <c:v>S230A</c:v>
                </c:pt>
                <c:pt idx="16">
                  <c:v>T395A</c:v>
                </c:pt>
                <c:pt idx="17">
                  <c:v>E392A</c:v>
                </c:pt>
                <c:pt idx="18">
                  <c:v>S300A</c:v>
                </c:pt>
                <c:pt idx="19">
                  <c:v>T140A</c:v>
                </c:pt>
                <c:pt idx="20">
                  <c:v>P1-P6-P7</c:v>
                </c:pt>
              </c:strCache>
            </c:strRef>
          </c:cat>
          <c:val>
            <c:numRef>
              <c:f>Sheet1!$B$6:$V$6</c:f>
              <c:numCache>
                <c:formatCode>0.00E+00</c:formatCode>
                <c:ptCount val="21"/>
                <c:pt idx="0">
                  <c:v>253024.92333333334</c:v>
                </c:pt>
                <c:pt idx="1">
                  <c:v>646377.16666666663</c:v>
                </c:pt>
                <c:pt idx="2">
                  <c:v>886819.24726198206</c:v>
                </c:pt>
                <c:pt idx="3">
                  <c:v>1097108.4766999998</c:v>
                </c:pt>
                <c:pt idx="4">
                  <c:v>2090115.7033333334</c:v>
                </c:pt>
                <c:pt idx="5">
                  <c:v>3109686</c:v>
                </c:pt>
                <c:pt idx="6">
                  <c:v>5219761.0333333332</c:v>
                </c:pt>
                <c:pt idx="7">
                  <c:v>6351912.8862619521</c:v>
                </c:pt>
                <c:pt idx="8">
                  <c:v>1571585.0999999999</c:v>
                </c:pt>
                <c:pt idx="9">
                  <c:v>2597663.3333333335</c:v>
                </c:pt>
                <c:pt idx="10">
                  <c:v>2894384.2333333329</c:v>
                </c:pt>
                <c:pt idx="11">
                  <c:v>3212541.5466666669</c:v>
                </c:pt>
                <c:pt idx="12">
                  <c:v>3814980.0666666664</c:v>
                </c:pt>
                <c:pt idx="13">
                  <c:v>4369437.47</c:v>
                </c:pt>
                <c:pt idx="14">
                  <c:v>4714155.666666667</c:v>
                </c:pt>
                <c:pt idx="15">
                  <c:v>6157089.4899999993</c:v>
                </c:pt>
                <c:pt idx="16">
                  <c:v>4172940.3333333335</c:v>
                </c:pt>
                <c:pt idx="17">
                  <c:v>4347446.148</c:v>
                </c:pt>
                <c:pt idx="18">
                  <c:v>5954914.9899999993</c:v>
                </c:pt>
                <c:pt idx="19">
                  <c:v>548734.66666666663</c:v>
                </c:pt>
                <c:pt idx="20">
                  <c:v>6525816.666666667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1-274E-8045-D4F750DEE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321392"/>
        <c:axId val="1833737872"/>
      </c:barChart>
      <c:catAx>
        <c:axId val="182732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37872"/>
        <c:crosses val="autoZero"/>
        <c:auto val="1"/>
        <c:lblAlgn val="ctr"/>
        <c:lblOffset val="100"/>
        <c:noMultiLvlLbl val="0"/>
      </c:catAx>
      <c:valAx>
        <c:axId val="18337378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32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244928</xdr:colOff>
      <xdr:row>7</xdr:row>
      <xdr:rowOff>125186</xdr:rowOff>
    </xdr:from>
    <xdr:to>
      <xdr:col>15</xdr:col>
      <xdr:colOff>308427</xdr:colOff>
      <xdr:row>7</xdr:row>
      <xdr:rowOff>3265714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B5EEBF-204B-5D46-811A-70F19DED6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957A-441B-4E47-8D17-F0D10D1FB42E}">
  <dimension ref="A1:V16"/>
  <sheetViews>
    <sheetView tabSelected="1" zoomScale="121" zoomScaleNormal="121" workbookViewId="0">
      <selection activeCell="N20" sqref="N20"/>
    </sheetView>
  </sheetViews>
  <sheetFormatPr baseColWidth="10" defaultColWidth="8.83203125" defaultRowHeight="15" x14ac:dyDescent="0.2"/>
  <cols>
    <col min="1" max="1" width="25.33203125" customWidth="1"/>
  </cols>
  <sheetData>
    <row r="1" spans="1:22" x14ac:dyDescent="0.2">
      <c r="A1" s="6" t="s">
        <v>33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x14ac:dyDescent="0.2">
      <c r="A2" s="4" t="s">
        <v>24</v>
      </c>
      <c r="B2" s="4" t="s">
        <v>5</v>
      </c>
      <c r="C2" s="4" t="s">
        <v>6</v>
      </c>
      <c r="D2" s="4" t="s">
        <v>4</v>
      </c>
      <c r="E2" s="4" t="s">
        <v>7</v>
      </c>
      <c r="F2" s="4" t="s">
        <v>9</v>
      </c>
      <c r="G2" s="4" t="s">
        <v>13</v>
      </c>
      <c r="H2" s="4" t="s">
        <v>20</v>
      </c>
      <c r="I2" s="4" t="s">
        <v>12</v>
      </c>
      <c r="J2" s="4" t="s">
        <v>8</v>
      </c>
      <c r="K2" s="4" t="s">
        <v>10</v>
      </c>
      <c r="L2" s="4" t="s">
        <v>11</v>
      </c>
      <c r="M2" s="4" t="s">
        <v>14</v>
      </c>
      <c r="N2" s="4" t="s">
        <v>15</v>
      </c>
      <c r="O2" s="5" t="s">
        <v>18</v>
      </c>
      <c r="P2" s="4" t="s">
        <v>19</v>
      </c>
      <c r="Q2" s="4" t="s">
        <v>22</v>
      </c>
      <c r="R2" s="4" t="s">
        <v>16</v>
      </c>
      <c r="S2" s="4" t="s">
        <v>17</v>
      </c>
      <c r="T2" s="4" t="s">
        <v>21</v>
      </c>
      <c r="U2" s="4" t="s">
        <v>23</v>
      </c>
      <c r="V2" s="4" t="s">
        <v>25</v>
      </c>
    </row>
    <row r="3" spans="1:22" x14ac:dyDescent="0.2">
      <c r="A3" s="4">
        <v>1</v>
      </c>
      <c r="B3" s="5">
        <v>185285</v>
      </c>
      <c r="C3" s="5">
        <v>300789</v>
      </c>
      <c r="D3" s="1">
        <v>898254.13866994565</v>
      </c>
      <c r="E3" s="5">
        <v>1270548.9601</v>
      </c>
      <c r="F3" s="5">
        <v>3626810</v>
      </c>
      <c r="G3" s="5">
        <v>2730675</v>
      </c>
      <c r="H3" s="5">
        <v>5593486.7000000002</v>
      </c>
      <c r="I3" s="1">
        <v>7500965.2655365719</v>
      </c>
      <c r="J3" s="5">
        <v>2007715</v>
      </c>
      <c r="K3" s="5">
        <v>3376550</v>
      </c>
      <c r="L3" s="5">
        <v>2160530</v>
      </c>
      <c r="M3" s="5">
        <v>1894827.02</v>
      </c>
      <c r="N3" s="5">
        <v>5322543</v>
      </c>
      <c r="O3" s="5">
        <v>5204526.38</v>
      </c>
      <c r="P3" s="5">
        <v>4750911.2</v>
      </c>
      <c r="Q3" s="5">
        <v>6280676</v>
      </c>
      <c r="R3" s="5">
        <v>4785371</v>
      </c>
      <c r="S3" s="5">
        <v>4734395</v>
      </c>
      <c r="T3" s="5">
        <v>6936370</v>
      </c>
      <c r="U3" s="5">
        <v>750751</v>
      </c>
      <c r="V3" s="5">
        <v>6618800</v>
      </c>
    </row>
    <row r="4" spans="1:22" x14ac:dyDescent="0.2">
      <c r="A4" s="4">
        <v>2</v>
      </c>
      <c r="B4" s="5">
        <v>120930.57</v>
      </c>
      <c r="C4" s="5">
        <v>1133160.5</v>
      </c>
      <c r="D4" s="1">
        <v>867262.10637298727</v>
      </c>
      <c r="E4" s="5">
        <v>1671370</v>
      </c>
      <c r="F4" s="5">
        <v>1267821.31</v>
      </c>
      <c r="G4" s="5">
        <v>4553753</v>
      </c>
      <c r="H4" s="5">
        <v>3930852</v>
      </c>
      <c r="I4" s="1">
        <v>5288017.2075775675</v>
      </c>
      <c r="J4" s="5">
        <v>1364350.3</v>
      </c>
      <c r="K4" s="5">
        <v>1830420</v>
      </c>
      <c r="L4" s="5">
        <v>3008050</v>
      </c>
      <c r="M4" s="5">
        <v>4360037.62</v>
      </c>
      <c r="N4" s="5">
        <v>4238687.2</v>
      </c>
      <c r="O4" s="5">
        <v>5731710.4000000004</v>
      </c>
      <c r="P4" s="5">
        <v>4166541</v>
      </c>
      <c r="Q4" s="5">
        <v>5490422.7000000002</v>
      </c>
      <c r="R4" s="5">
        <v>4524330</v>
      </c>
      <c r="S4" s="5">
        <v>2653409.9440000001</v>
      </c>
      <c r="T4" s="5">
        <v>4852674.97</v>
      </c>
      <c r="U4" s="5">
        <v>509748</v>
      </c>
      <c r="V4" s="5">
        <v>5610070</v>
      </c>
    </row>
    <row r="5" spans="1:22" x14ac:dyDescent="0.2">
      <c r="A5" s="4">
        <v>3</v>
      </c>
      <c r="B5" s="5">
        <v>452859.2</v>
      </c>
      <c r="C5" s="5">
        <v>505182</v>
      </c>
      <c r="D5" s="1">
        <v>894941.49674301315</v>
      </c>
      <c r="E5" s="5">
        <v>349406.47</v>
      </c>
      <c r="F5" s="5">
        <v>1375715.8</v>
      </c>
      <c r="G5" s="5">
        <v>2044630</v>
      </c>
      <c r="H5" s="5">
        <v>6134944.4000000004</v>
      </c>
      <c r="I5" s="1">
        <v>6266756.1856717169</v>
      </c>
      <c r="J5" s="5">
        <v>1342690</v>
      </c>
      <c r="K5" s="5">
        <v>2586020</v>
      </c>
      <c r="L5" s="5">
        <v>3514572.7</v>
      </c>
      <c r="M5" s="5">
        <v>3382760</v>
      </c>
      <c r="N5" s="5">
        <v>1883710</v>
      </c>
      <c r="O5" s="5">
        <v>2172075.63</v>
      </c>
      <c r="P5" s="5">
        <v>5225014.8</v>
      </c>
      <c r="Q5" s="5">
        <v>6700169.7699999996</v>
      </c>
      <c r="R5" s="5">
        <v>3209120</v>
      </c>
      <c r="S5" s="5">
        <v>5654533.5</v>
      </c>
      <c r="T5" s="5">
        <v>6075700</v>
      </c>
      <c r="U5" s="5">
        <v>385705</v>
      </c>
      <c r="V5" s="5">
        <v>7348580</v>
      </c>
    </row>
    <row r="6" spans="1:22" x14ac:dyDescent="0.2">
      <c r="A6" s="4" t="s">
        <v>2</v>
      </c>
      <c r="B6" s="5">
        <f>AVERAGE(B3,B4,B5)</f>
        <v>253024.92333333334</v>
      </c>
      <c r="C6" s="5">
        <f>AVERAGE(C3,C4,C5)</f>
        <v>646377.16666666663</v>
      </c>
      <c r="D6" s="5">
        <f t="shared" ref="D6" si="0">AVERAGE(D3,D4,D5)</f>
        <v>886819.24726198206</v>
      </c>
      <c r="E6" s="5">
        <f t="shared" ref="E6:L6" si="1">AVERAGE(E3,E4,E5)</f>
        <v>1097108.4766999998</v>
      </c>
      <c r="F6" s="5">
        <f t="shared" si="1"/>
        <v>2090115.7033333334</v>
      </c>
      <c r="G6" s="5">
        <f t="shared" si="1"/>
        <v>3109686</v>
      </c>
      <c r="H6" s="5">
        <f t="shared" si="1"/>
        <v>5219761.0333333332</v>
      </c>
      <c r="I6" s="5">
        <f t="shared" si="1"/>
        <v>6351912.8862619521</v>
      </c>
      <c r="J6" s="5">
        <f t="shared" si="1"/>
        <v>1571585.0999999999</v>
      </c>
      <c r="K6" s="5">
        <f t="shared" si="1"/>
        <v>2597663.3333333335</v>
      </c>
      <c r="L6" s="5">
        <f t="shared" si="1"/>
        <v>2894384.2333333329</v>
      </c>
      <c r="M6" s="5">
        <f t="shared" ref="M6:V6" si="2">AVERAGE(M3,M4,M5)</f>
        <v>3212541.5466666669</v>
      </c>
      <c r="N6" s="5">
        <f t="shared" si="2"/>
        <v>3814980.0666666664</v>
      </c>
      <c r="O6" s="5">
        <f>AVERAGE(O3,O4,O5)</f>
        <v>4369437.47</v>
      </c>
      <c r="P6" s="5">
        <f>AVERAGE(P3,P4,P5)</f>
        <v>4714155.666666667</v>
      </c>
      <c r="Q6" s="5">
        <f>AVERAGE(Q3,Q4,Q5)</f>
        <v>6157089.4899999993</v>
      </c>
      <c r="R6" s="5">
        <f>AVERAGE(R3,R4,R5)</f>
        <v>4172940.3333333335</v>
      </c>
      <c r="S6" s="5">
        <f>AVERAGE(S3,S4,S5)</f>
        <v>4347446.148</v>
      </c>
      <c r="T6" s="5">
        <f t="shared" si="2"/>
        <v>5954914.9899999993</v>
      </c>
      <c r="U6" s="5">
        <f>AVERAGE(U3,U4,U5)</f>
        <v>548734.66666666663</v>
      </c>
      <c r="V6" s="5">
        <f t="shared" si="2"/>
        <v>6525816.666666667</v>
      </c>
    </row>
    <row r="7" spans="1:22" x14ac:dyDescent="0.2">
      <c r="A7" s="4" t="s">
        <v>3</v>
      </c>
      <c r="B7" s="5">
        <f t="shared" ref="B7:L7" si="3">STDEV(B3:B5)</f>
        <v>176027.48865823096</v>
      </c>
      <c r="C7" s="5">
        <f t="shared" si="3"/>
        <v>433777.1718527652</v>
      </c>
      <c r="D7" s="5">
        <f t="shared" si="3"/>
        <v>17017.776557118461</v>
      </c>
      <c r="E7" s="5">
        <f t="shared" si="3"/>
        <v>677833.38264210266</v>
      </c>
      <c r="F7" s="5">
        <f t="shared" si="3"/>
        <v>1331909.278554281</v>
      </c>
      <c r="G7" s="5">
        <f t="shared" si="3"/>
        <v>1296788.9423005581</v>
      </c>
      <c r="H7" s="5">
        <f t="shared" si="3"/>
        <v>1148589.9975093477</v>
      </c>
      <c r="I7" s="5">
        <f t="shared" si="3"/>
        <v>1108928.9988758015</v>
      </c>
      <c r="J7" s="5">
        <f t="shared" si="3"/>
        <v>377854.81259940279</v>
      </c>
      <c r="K7" s="5">
        <f t="shared" si="3"/>
        <v>773130.75843180239</v>
      </c>
      <c r="L7" s="5">
        <f t="shared" si="3"/>
        <v>684140.21825921303</v>
      </c>
      <c r="M7" s="5">
        <f t="shared" ref="M7:V7" si="4">STDEV(M3:M5)</f>
        <v>1241388.9668349258</v>
      </c>
      <c r="N7" s="5">
        <f t="shared" si="4"/>
        <v>1758135.0635262406</v>
      </c>
      <c r="O7" s="5">
        <f>STDEV(O3:O5)</f>
        <v>1921140.2967123408</v>
      </c>
      <c r="P7" s="5">
        <f>STDEV(P3:P5)</f>
        <v>530193.28856990754</v>
      </c>
      <c r="Q7" s="5">
        <f>STDEV(Q3:Q5)</f>
        <v>614269.65775128512</v>
      </c>
      <c r="R7" s="5">
        <f>STDEV(R3:R5)</f>
        <v>844835.97646545095</v>
      </c>
      <c r="S7" s="5">
        <f>STDEV(S3:S5)</f>
        <v>1537524.8648859665</v>
      </c>
      <c r="T7" s="5">
        <f t="shared" si="4"/>
        <v>1047085.4828963159</v>
      </c>
      <c r="U7" s="5">
        <f>STDEV(U3:U5)</f>
        <v>185619.54547496693</v>
      </c>
      <c r="V7" s="5">
        <f t="shared" si="4"/>
        <v>872976.90704470291</v>
      </c>
    </row>
    <row r="8" spans="1:22" ht="262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R8" s="1"/>
      <c r="S8" s="1"/>
      <c r="T8" s="1"/>
      <c r="U8" s="1"/>
    </row>
    <row r="9" spans="1:22" x14ac:dyDescent="0.2">
      <c r="A9" s="4" t="s">
        <v>1</v>
      </c>
    </row>
    <row r="10" spans="1:22" x14ac:dyDescent="0.2">
      <c r="A10" s="4" t="s">
        <v>0</v>
      </c>
      <c r="B10" s="4" t="s">
        <v>5</v>
      </c>
      <c r="C10" s="4" t="s">
        <v>6</v>
      </c>
      <c r="D10" s="4" t="s">
        <v>4</v>
      </c>
      <c r="E10" s="4" t="s">
        <v>7</v>
      </c>
      <c r="F10" s="4" t="s">
        <v>9</v>
      </c>
      <c r="G10" s="4" t="s">
        <v>13</v>
      </c>
      <c r="H10" s="4" t="s">
        <v>20</v>
      </c>
      <c r="I10" s="4" t="s">
        <v>12</v>
      </c>
      <c r="J10" s="4" t="s">
        <v>8</v>
      </c>
      <c r="K10" s="4" t="s">
        <v>10</v>
      </c>
      <c r="L10" s="4" t="s">
        <v>11</v>
      </c>
      <c r="M10" s="4" t="s">
        <v>14</v>
      </c>
      <c r="N10" s="4" t="s">
        <v>15</v>
      </c>
      <c r="O10" s="4" t="s">
        <v>18</v>
      </c>
      <c r="P10" s="4" t="s">
        <v>19</v>
      </c>
      <c r="Q10" s="4" t="s">
        <v>22</v>
      </c>
      <c r="R10" s="4" t="s">
        <v>16</v>
      </c>
      <c r="S10" s="4" t="s">
        <v>17</v>
      </c>
      <c r="T10" s="4" t="s">
        <v>21</v>
      </c>
      <c r="U10" s="4" t="s">
        <v>23</v>
      </c>
      <c r="V10" s="4" t="s">
        <v>25</v>
      </c>
    </row>
    <row r="11" spans="1:22" x14ac:dyDescent="0.2">
      <c r="A11" s="4">
        <v>2</v>
      </c>
      <c r="B11" s="4">
        <v>0</v>
      </c>
      <c r="C11" s="4">
        <v>0</v>
      </c>
      <c r="D11" s="1">
        <v>238280.42282226952</v>
      </c>
      <c r="E11" s="5">
        <v>514716</v>
      </c>
      <c r="F11" s="5">
        <v>279756</v>
      </c>
      <c r="G11" s="5">
        <v>648503</v>
      </c>
      <c r="H11" s="5">
        <v>968328.34</v>
      </c>
      <c r="I11" s="1">
        <v>2538887.0057191676</v>
      </c>
      <c r="J11" s="5">
        <v>794293</v>
      </c>
      <c r="K11" s="5">
        <v>633812.30000000005</v>
      </c>
      <c r="L11" s="5">
        <v>949895</v>
      </c>
      <c r="M11" s="5">
        <v>427818.6</v>
      </c>
      <c r="N11" s="5">
        <v>711592.5</v>
      </c>
      <c r="O11" s="5">
        <v>703262</v>
      </c>
      <c r="P11" s="5">
        <v>664964.80000000005</v>
      </c>
      <c r="Q11" s="5">
        <v>1014206</v>
      </c>
      <c r="R11" s="5">
        <v>1007653</v>
      </c>
      <c r="S11" s="5">
        <v>357634.62</v>
      </c>
      <c r="T11" s="5">
        <v>1665370</v>
      </c>
      <c r="U11" s="5">
        <v>13459</v>
      </c>
      <c r="V11" s="5">
        <v>838898</v>
      </c>
    </row>
    <row r="12" spans="1:22" x14ac:dyDescent="0.2">
      <c r="A12" s="4">
        <v>4</v>
      </c>
      <c r="B12" s="5">
        <v>91423.9</v>
      </c>
      <c r="C12" s="5">
        <v>19191.8</v>
      </c>
      <c r="D12" s="1">
        <v>585994.77657669096</v>
      </c>
      <c r="E12" s="5">
        <v>725504</v>
      </c>
      <c r="F12" s="5">
        <v>692910</v>
      </c>
      <c r="G12" s="5">
        <v>949192</v>
      </c>
      <c r="H12" s="5">
        <v>2815216.8</v>
      </c>
      <c r="I12" s="1">
        <v>5557481.6445937799</v>
      </c>
      <c r="J12" s="5">
        <v>1204465</v>
      </c>
      <c r="K12" s="5">
        <v>1843930</v>
      </c>
      <c r="L12" s="5">
        <v>1565420</v>
      </c>
      <c r="M12" s="5">
        <v>1107152.7</v>
      </c>
      <c r="N12" s="5">
        <v>2660164</v>
      </c>
      <c r="O12" s="5">
        <v>2770378</v>
      </c>
      <c r="P12" s="5">
        <v>2115497</v>
      </c>
      <c r="Q12" s="5">
        <v>3231838.8</v>
      </c>
      <c r="R12" s="5">
        <v>2438023</v>
      </c>
      <c r="S12" s="5">
        <v>2480491</v>
      </c>
      <c r="T12" s="5">
        <v>3312468</v>
      </c>
      <c r="U12" s="5">
        <v>236553</v>
      </c>
      <c r="V12" s="5">
        <v>3161290</v>
      </c>
    </row>
    <row r="13" spans="1:22" x14ac:dyDescent="0.2">
      <c r="A13" s="4">
        <v>6</v>
      </c>
      <c r="B13" s="5">
        <v>120170.8</v>
      </c>
      <c r="C13" s="5">
        <v>207570</v>
      </c>
      <c r="D13" s="1">
        <v>777499.45354835631</v>
      </c>
      <c r="E13" s="5">
        <v>929919.94</v>
      </c>
      <c r="F13" s="5">
        <v>3053080</v>
      </c>
      <c r="G13" s="5">
        <v>2241344</v>
      </c>
      <c r="H13" s="5">
        <v>5425743</v>
      </c>
      <c r="I13" s="1">
        <v>6423282.2253263239</v>
      </c>
      <c r="J13" s="5">
        <v>1848560</v>
      </c>
      <c r="K13" s="5">
        <v>2319180</v>
      </c>
      <c r="L13" s="5">
        <v>1944750</v>
      </c>
      <c r="M13" s="5">
        <v>1796430.6743999999</v>
      </c>
      <c r="N13" s="5">
        <v>5162440</v>
      </c>
      <c r="O13" s="5">
        <v>5152184</v>
      </c>
      <c r="P13" s="5">
        <v>4058486.6</v>
      </c>
      <c r="Q13" s="5">
        <v>5860100</v>
      </c>
      <c r="R13" s="5">
        <v>4525014.3600000003</v>
      </c>
      <c r="S13" s="5">
        <v>4720962</v>
      </c>
      <c r="T13" s="5">
        <v>5860100</v>
      </c>
      <c r="U13" s="5">
        <v>710802</v>
      </c>
      <c r="V13" s="5">
        <v>5656270</v>
      </c>
    </row>
    <row r="14" spans="1:22" x14ac:dyDescent="0.2">
      <c r="A14" s="4">
        <v>8</v>
      </c>
      <c r="B14" s="5">
        <v>185285</v>
      </c>
      <c r="C14" s="5">
        <v>300789</v>
      </c>
      <c r="D14" s="1">
        <v>898254.13866994565</v>
      </c>
      <c r="E14" s="5">
        <v>1270548.9601</v>
      </c>
      <c r="F14" s="5">
        <v>3626810</v>
      </c>
      <c r="G14" s="5">
        <v>2730675</v>
      </c>
      <c r="H14" s="5">
        <v>5593486.7000000002</v>
      </c>
      <c r="I14" s="1">
        <v>7500965.2655365719</v>
      </c>
      <c r="J14" s="5">
        <v>2007715</v>
      </c>
      <c r="K14" s="5">
        <v>3376550</v>
      </c>
      <c r="L14" s="5">
        <v>2160530</v>
      </c>
      <c r="M14" s="5">
        <v>1894827.02</v>
      </c>
      <c r="N14" s="5">
        <v>5322543</v>
      </c>
      <c r="O14" s="5">
        <v>5204526.38</v>
      </c>
      <c r="P14" s="5">
        <v>4750911.2</v>
      </c>
      <c r="Q14" s="5">
        <v>6280676</v>
      </c>
      <c r="R14" s="5">
        <v>4785371</v>
      </c>
      <c r="S14" s="5">
        <v>4734395</v>
      </c>
      <c r="T14" s="5">
        <v>6936370</v>
      </c>
      <c r="U14" s="5">
        <v>750751</v>
      </c>
      <c r="V14" s="5">
        <v>6618800</v>
      </c>
    </row>
    <row r="16" spans="1:22" s="2" customFormat="1" x14ac:dyDescent="0.2">
      <c r="A16" s="3" t="s">
        <v>26</v>
      </c>
      <c r="B16" s="3" t="s">
        <v>27</v>
      </c>
      <c r="C16" s="3" t="s">
        <v>27</v>
      </c>
      <c r="D16" s="3" t="s">
        <v>27</v>
      </c>
      <c r="E16" s="3" t="s">
        <v>27</v>
      </c>
      <c r="F16" s="3" t="s">
        <v>27</v>
      </c>
      <c r="G16" s="3" t="s">
        <v>27</v>
      </c>
      <c r="H16" s="3" t="s">
        <v>27</v>
      </c>
      <c r="I16" s="3" t="s">
        <v>27</v>
      </c>
      <c r="J16" s="3" t="s">
        <v>28</v>
      </c>
      <c r="K16" s="3" t="s">
        <v>28</v>
      </c>
      <c r="L16" s="3" t="s">
        <v>28</v>
      </c>
      <c r="M16" s="3" t="s">
        <v>29</v>
      </c>
      <c r="N16" s="3" t="s">
        <v>29</v>
      </c>
      <c r="O16" s="3" t="s">
        <v>29</v>
      </c>
      <c r="P16" s="3" t="s">
        <v>29</v>
      </c>
      <c r="Q16" s="3" t="s">
        <v>29</v>
      </c>
      <c r="R16" s="3" t="s">
        <v>30</v>
      </c>
      <c r="S16" s="3" t="s">
        <v>30</v>
      </c>
      <c r="T16" s="3" t="s">
        <v>30</v>
      </c>
      <c r="U16" s="3" t="s">
        <v>32</v>
      </c>
      <c r="V16" s="3" t="s">
        <v>31</v>
      </c>
    </row>
  </sheetData>
  <mergeCells count="1">
    <mergeCell ref="A1: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Microsoft Office User</cp:lastModifiedBy>
  <dcterms:created xsi:type="dcterms:W3CDTF">2022-01-11T08:01:21Z</dcterms:created>
  <dcterms:modified xsi:type="dcterms:W3CDTF">2023-11-21T16:53:54Z</dcterms:modified>
</cp:coreProperties>
</file>