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jitC\Desktop\Click Consulting\Excel\"/>
    </mc:Choice>
  </mc:AlternateContent>
  <xr:revisionPtr revIDLastSave="0" documentId="13_ncr:1_{A6E02054-3742-4CC8-BEE8-11AC12FA4A58}" xr6:coauthVersionLast="47" xr6:coauthVersionMax="47" xr10:uidLastSave="{00000000-0000-0000-0000-000000000000}"/>
  <bookViews>
    <workbookView xWindow="28680" yWindow="-120" windowWidth="29040" windowHeight="15840" xr2:uid="{D1BC73C2-8B76-4B95-AB35-7C6A7459D661}"/>
  </bookViews>
  <sheets>
    <sheet name="Data" sheetId="1" r:id="rId1"/>
    <sheet name="Dashboard" sheetId="2" r:id="rId2"/>
  </sheets>
  <definedNames>
    <definedName name="_xlchart.v1.0" hidden="1">Data!$A$4:$A$10</definedName>
    <definedName name="_xlchart.v1.1" hidden="1">Data!$B$4:$B$10</definedName>
    <definedName name="_xlchart.v2.2" hidden="1">Data!$A$13:$A$21</definedName>
    <definedName name="_xlchart.v2.3" hidden="1">Data!$B$13:$B$21</definedName>
    <definedName name="_xlchart.v2.6" hidden="1">Data!$A$13:$A$21</definedName>
    <definedName name="_xlchart.v2.7" hidden="1">Data!$B$13:$B$21</definedName>
    <definedName name="_xlchart.v5.4" hidden="1">Data!$A$4:$A$10</definedName>
    <definedName name="_xlchart.v5.5" hidden="1">Data!$B$4:$B$10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13" i="1"/>
  <c r="B14" i="1"/>
  <c r="B5" i="1"/>
  <c r="B10" i="1" s="1"/>
  <c r="B19" i="1"/>
  <c r="C26" i="1"/>
  <c r="C13" i="1"/>
  <c r="C10" i="1"/>
  <c r="B26" i="1" l="1"/>
  <c r="B28" i="1"/>
</calcChain>
</file>

<file path=xl/sharedStrings.xml><?xml version="1.0" encoding="utf-8"?>
<sst xmlns="http://schemas.openxmlformats.org/spreadsheetml/2006/main" count="23" uniqueCount="23">
  <si>
    <t>Budget</t>
  </si>
  <si>
    <t>Salary:</t>
  </si>
  <si>
    <t>Tax (20%)</t>
  </si>
  <si>
    <t>Medical</t>
  </si>
  <si>
    <t>Super</t>
  </si>
  <si>
    <t>Dental</t>
  </si>
  <si>
    <t>Expenses:</t>
  </si>
  <si>
    <t>Rent</t>
  </si>
  <si>
    <t>Loan</t>
  </si>
  <si>
    <t>Food</t>
  </si>
  <si>
    <t>Clothes</t>
  </si>
  <si>
    <t>Travel</t>
  </si>
  <si>
    <t>Pet</t>
  </si>
  <si>
    <t>DayCare</t>
  </si>
  <si>
    <t>School</t>
  </si>
  <si>
    <t>Net Profit</t>
  </si>
  <si>
    <t>Income:</t>
  </si>
  <si>
    <t>Net Income:</t>
  </si>
  <si>
    <t>Total Expenses:</t>
  </si>
  <si>
    <t>Budget Tracking Dashboard</t>
  </si>
  <si>
    <t>% of Income Spent</t>
  </si>
  <si>
    <t>Bonus</t>
  </si>
  <si>
    <t>% of total Saving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</si>
</sst>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2" applyNumberFormat="0" applyAlignment="0" applyProtection="0"/>
  </cellStyleXfs>
  <cellXfs count="9">
    <xf numFmtId="0" fontId="0" fillId="0" borderId="0" xfId="0"/>
    <xf numFmtId="0" fontId="4" fillId="0" borderId="0" xfId="0" applyFont="1"/>
    <xf numFmtId="164" fontId="0" fillId="0" borderId="0" xfId="1" applyNumberFormat="1" applyFont="1"/>
    <xf numFmtId="164" fontId="0" fillId="0" borderId="0" xfId="0" applyNumberFormat="1"/>
    <xf numFmtId="164" fontId="4" fillId="0" borderId="0" xfId="0" applyNumberFormat="1" applyFont="1"/>
    <xf numFmtId="9" fontId="0" fillId="0" borderId="0" xfId="2" applyFont="1"/>
    <xf numFmtId="9" fontId="4" fillId="0" borderId="0" xfId="2" applyFont="1"/>
    <xf numFmtId="0" fontId="3" fillId="2" borderId="2" xfId="4" applyAlignment="1">
      <alignment horizontal="center"/>
    </xf>
    <xf numFmtId="0" fontId="2" fillId="0" borderId="0" xfId="3" applyBorder="1" applyAlignment="1">
      <alignment horizontal="center"/>
    </xf>
  </cellXfs>
  <cellStyles count="5">
    <cellStyle name="Calculation" xfId="4" builtinId="22"/>
    <cellStyle name="Currency" xfId="1" builtinId="4"/>
    <cellStyle name="Heading 1" xfId="3" builtinId="1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3" Type="http://schemas.microsoft.com/office/2011/relationships/chartStyle" Target="style2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microsoft.com/office/2011/relationships/chartColorStyle" Target="colors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3" Type="http://schemas.microsoft.com/office/2011/relationships/chartStyle" Target="style5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% Saving</a:t>
            </a:r>
          </a:p>
        </c:rich>
      </c:tx>
      <c:layout>
        <c:manualLayout>
          <c:xMode val="edge"/>
          <c:yMode val="edge"/>
          <c:x val="0.40075678040244966"/>
          <c:y val="6.02270094973361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bg2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13-4EC6-8FF9-33D3A17F684E}"/>
              </c:ext>
            </c:extLst>
          </c:dPt>
          <c:dPt>
            <c:idx val="1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313-4EC6-8FF9-33D3A17F684E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313-4EC6-8FF9-33D3A17F684E}"/>
                </c:ext>
              </c:extLst>
            </c:dLbl>
            <c:dLbl>
              <c:idx val="1"/>
              <c:layout>
                <c:manualLayout>
                  <c:x val="0.14999999999999994"/>
                  <c:y val="0.10438413361169094"/>
                </c:manualLayout>
              </c:layout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3200" b="1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276399825021873"/>
                      <c:h val="0.1947112038970076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E313-4EC6-8FF9-33D3A17F68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Data!$A$27:$A$28</c:f>
              <c:strCache>
                <c:ptCount val="2"/>
                <c:pt idx="0">
                  <c:v>% of Income Spent</c:v>
                </c:pt>
                <c:pt idx="1">
                  <c:v>% of total Saving</c:v>
                </c:pt>
              </c:strCache>
            </c:strRef>
          </c:cat>
          <c:val>
            <c:numRef>
              <c:f>Data!$B$27:$B$28</c:f>
              <c:numCache>
                <c:formatCode>0%</c:formatCode>
                <c:ptCount val="2"/>
                <c:pt idx="0">
                  <c:v>0.65150048402710548</c:v>
                </c:pt>
                <c:pt idx="1">
                  <c:v>0.34849951597289452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3-4EC6-8FF9-33D3A17F684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% Saving</a:t>
            </a:r>
          </a:p>
        </c:rich>
      </c:tx>
      <c:layout>
        <c:manualLayout>
          <c:xMode val="edge"/>
          <c:yMode val="edge"/>
          <c:x val="0.40075678040244966"/>
          <c:y val="6.02270094973361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bg2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206-4CB5-A476-DAE086E2A680}"/>
              </c:ext>
            </c:extLst>
          </c:dPt>
          <c:dPt>
            <c:idx val="1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206-4CB5-A476-DAE086E2A680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206-4CB5-A476-DAE086E2A680}"/>
                </c:ext>
              </c:extLst>
            </c:dLbl>
            <c:dLbl>
              <c:idx val="1"/>
              <c:layout>
                <c:manualLayout>
                  <c:x val="0.14861111111111105"/>
                  <c:y val="0.15077708188355371"/>
                </c:manualLayout>
              </c:layout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3200" b="1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55417760279965"/>
                      <c:h val="0.1947112038970076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E206-4CB5-A476-DAE086E2A6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Data!$A$27:$A$28</c:f>
              <c:strCache>
                <c:ptCount val="2"/>
                <c:pt idx="0">
                  <c:v>% of Income Spent</c:v>
                </c:pt>
                <c:pt idx="1">
                  <c:v>% of total Saving</c:v>
                </c:pt>
              </c:strCache>
            </c:strRef>
          </c:cat>
          <c:val>
            <c:numRef>
              <c:f>Data!$B$27:$B$28</c:f>
              <c:numCache>
                <c:formatCode>0%</c:formatCode>
                <c:ptCount val="2"/>
                <c:pt idx="0">
                  <c:v>0.65150048402710548</c:v>
                </c:pt>
                <c:pt idx="1">
                  <c:v>0.34849951597289452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06-4CB5-A476-DAE086E2A68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Income Breakdown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rich>
      </cx:tx>
    </cx:title>
    <cx:plotArea>
      <cx:plotAreaRegion>
        <cx:series layoutId="waterfall" uniqueId="{D457DEF4-59E3-442B-AD86-914DFF32D493}"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</cx:f>
      </cx:strDim>
      <cx:numDim type="val">
        <cx:f>_xlchart.v2.3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Expenses Breakdown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rich>
      </cx:tx>
    </cx:title>
    <cx:plotArea>
      <cx:plotAreaRegion>
        <cx:series layoutId="funnel" uniqueId="{A68A3DE2-1665-4C6E-86F9-577DAA413160}">
          <cx:spPr>
            <a:blipFill>
              <a:blip r:embed="rId1">
                <a:extLst>
                  <a:ext uri="{96DAC541-7B7A-43D3-8B79-37D633B846F1}">
                    <asvg:svgBlip xmlns:asvg="http://schemas.microsoft.com/office/drawing/2016/SVG/main" r:embed="rId2"/>
                  </a:ext>
                </a:extLst>
              </a:blip>
              <a:stretch>
                <a:fillRect/>
              </a:stretch>
            </a:blipFill>
            <a:ln>
              <a:noFill/>
            </a:ln>
          </cx:spPr>
          <cx:dataLabels>
            <cx:visibility seriesName="0" categoryName="0" value="1"/>
          </cx:dataLabels>
          <cx:dataId val="0"/>
        </cx:series>
      </cx:plotAreaRegion>
      <cx:axis id="0">
        <cx:catScaling gapWidth="0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_xlchart.v5.4</cx:f>
      </cx:strDim>
      <cx:numDim type="val">
        <cx:f>_xlchart.v5.5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Income Breakdown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rich>
      </cx:tx>
    </cx:title>
    <cx:plotArea>
      <cx:plotAreaRegion>
        <cx:series layoutId="waterfall" uniqueId="{D457DEF4-59E3-442B-AD86-914DFF32D493}"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50"/>
                </a:pPr>
                <a:endParaRPr lang="en-US" sz="105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endParaRPr>
              </a:p>
            </cx:txPr>
            <cx:visibility seriesName="0" categoryName="0" value="1"/>
          </cx:dataLabels>
          <cx:dataId val="0"/>
          <cx:layoutPr>
            <cx:visibility connectorLines="1"/>
            <cx:subtotals>
              <cx:idx val="0"/>
              <cx:idx val="6"/>
            </cx:subtotals>
          </cx:layoutPr>
        </cx:series>
      </cx:plotAreaRegion>
      <cx:axis id="0">
        <cx:catScaling gapWidth="0.5"/>
        <cx:tickLabels/>
      </cx:axis>
      <cx:axis id="1">
        <cx:valScaling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050"/>
          </a:pPr>
          <a:endParaRPr lang="en-US" sz="105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Aptos Narrow" panose="02110004020202020204"/>
          </a:endParaRPr>
        </a:p>
      </cx:txPr>
    </cx:legend>
  </cx:chart>
  <cx:fmtOvrs>
    <cx:fmtOvr idx="1">
      <cx:spPr>
        <a:solidFill>
          <a:srgbClr val="FF0000"/>
        </a:solidFill>
      </cx:spPr>
    </cx:fmtOvr>
    <cx:fmtOvr idx="0">
      <cx:spPr>
        <a:solidFill>
          <a:srgbClr val="00B050"/>
        </a:solidFill>
      </cx:spPr>
    </cx:fmtOvr>
    <cx:fmtOvr idx="2">
      <cx:spPr>
        <a:solidFill>
          <a:schemeClr val="bg2">
            <a:lumMod val="75000"/>
          </a:schemeClr>
        </a:solidFill>
      </cx:spPr>
    </cx:fmtOvr>
  </cx:fmtOvrs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_xlchart.v2.6</cx:f>
      </cx:strDim>
      <cx:numDim type="val">
        <cx:f>_xlchart.v2.7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Expenses Breakdown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rich>
      </cx:tx>
    </cx:title>
    <cx:plotArea>
      <cx:plotAreaRegion>
        <cx:series layoutId="funnel" uniqueId="{A68A3DE2-1665-4C6E-86F9-577DAA413160}">
          <cx:spPr>
            <a:blipFill>
              <a:blip r:embed="rId1">
                <a:extLst>
                  <a:ext uri="{96DAC541-7B7A-43D3-8B79-37D633B846F1}">
                    <asvg:svgBlip xmlns:asvg="http://schemas.microsoft.com/office/drawing/2016/SVG/main" r:embed="rId2"/>
                  </a:ext>
                </a:extLst>
              </a:blip>
              <a:stretch>
                <a:fillRect/>
              </a:stretch>
            </a:blipFill>
            <a:ln>
              <a:noFill/>
            </a:ln>
          </cx:spPr>
          <cx:dataLabels>
            <cx:visibility seriesName="0" categoryName="0" value="1"/>
          </cx:dataLabels>
          <cx:dataId val="0"/>
        </cx:series>
      </cx:plotAreaRegion>
      <cx:axis id="0">
        <cx:catScaling gapWidth="0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320040</xdr:colOff>
      <xdr:row>2</xdr:row>
      <xdr:rowOff>3810</xdr:rowOff>
    </xdr:from>
    <xdr:to>
      <xdr:col>14</xdr:col>
      <xdr:colOff>15240</xdr:colOff>
      <xdr:row>18</xdr:row>
      <xdr:rowOff>3810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1E175FA-E66A-5111-51D2-3B0EDDCA5B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38675" y="367665"/>
              <a:ext cx="4572000" cy="2895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140016</xdr:colOff>
      <xdr:row>4</xdr:row>
      <xdr:rowOff>48577</xdr:rowOff>
    </xdr:from>
    <xdr:to>
      <xdr:col>18</xdr:col>
      <xdr:colOff>215265</xdr:colOff>
      <xdr:row>19</xdr:row>
      <xdr:rowOff>123825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DFA1CE23-CF2C-A669-83F4-CA73B68A3B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60631" y="774382"/>
              <a:ext cx="6780849" cy="27898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286702</xdr:colOff>
      <xdr:row>24</xdr:row>
      <xdr:rowOff>174306</xdr:rowOff>
    </xdr:from>
    <xdr:to>
      <xdr:col>20</xdr:col>
      <xdr:colOff>591502</xdr:colOff>
      <xdr:row>40</xdr:row>
      <xdr:rowOff>20002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69C50DBC-8BA4-B424-6F3B-49C5A340AF59}"/>
            </a:ext>
          </a:extLst>
        </xdr:cNvPr>
        <xdr:cNvGrpSpPr/>
      </xdr:nvGrpSpPr>
      <xdr:grpSpPr>
        <a:xfrm>
          <a:off x="8864917" y="4513896"/>
          <a:ext cx="4572000" cy="2741296"/>
          <a:chOff x="5079682" y="2189796"/>
          <a:chExt cx="4572000" cy="2743201"/>
        </a:xfrm>
      </xdr:grpSpPr>
      <xdr:sp macro="" textlink="">
        <xdr:nvSpPr>
          <xdr:cNvPr id="26" name="Freeform: Shape 25">
            <a:extLst>
              <a:ext uri="{FF2B5EF4-FFF2-40B4-BE49-F238E27FC236}">
                <a16:creationId xmlns:a16="http://schemas.microsoft.com/office/drawing/2014/main" id="{5B17F54D-965C-933F-4F50-31D18DF25CA9}"/>
              </a:ext>
            </a:extLst>
          </xdr:cNvPr>
          <xdr:cNvSpPr/>
        </xdr:nvSpPr>
        <xdr:spPr>
          <a:xfrm>
            <a:off x="5079682" y="2189796"/>
            <a:ext cx="4572000" cy="391887"/>
          </a:xfrm>
          <a:custGeom>
            <a:avLst/>
            <a:gdLst>
              <a:gd name="connsiteX0" fmla="*/ 0 w 4572000"/>
              <a:gd name="connsiteY0" fmla="*/ 391885 h 391885"/>
              <a:gd name="connsiteX1" fmla="*/ 326570 w 4572000"/>
              <a:gd name="connsiteY1" fmla="*/ 0 h 391885"/>
              <a:gd name="connsiteX2" fmla="*/ 4245430 w 4572000"/>
              <a:gd name="connsiteY2" fmla="*/ 0 h 391885"/>
              <a:gd name="connsiteX3" fmla="*/ 4572000 w 4572000"/>
              <a:gd name="connsiteY3" fmla="*/ 391885 h 391885"/>
              <a:gd name="connsiteX4" fmla="*/ 0 w 4572000"/>
              <a:gd name="connsiteY4" fmla="*/ 391885 h 39188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4572000" h="391885">
                <a:moveTo>
                  <a:pt x="4572000" y="1"/>
                </a:moveTo>
                <a:lnTo>
                  <a:pt x="4245430" y="391884"/>
                </a:lnTo>
                <a:lnTo>
                  <a:pt x="326570" y="391884"/>
                </a:lnTo>
                <a:lnTo>
                  <a:pt x="0" y="1"/>
                </a:lnTo>
                <a:lnTo>
                  <a:pt x="4572000" y="1"/>
                </a:lnTo>
                <a:close/>
              </a:path>
            </a:pathLst>
          </a:custGeom>
          <a:solidFill>
            <a:schemeClr val="accent2"/>
          </a:solidFill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829309" tIns="29211" rIns="829311" bIns="29211" numCol="1" spcCol="1270" anchor="ctr" anchorCtr="0">
            <a:noAutofit/>
          </a:bodyPr>
          <a:lstStyle/>
          <a:p>
            <a:pPr marL="0" lvl="0" indent="0" algn="ctr" defTabSz="10223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endParaRPr lang="en-AU" sz="2300" kern="1200"/>
          </a:p>
        </xdr:txBody>
      </xdr:sp>
      <xdr:sp macro="" textlink="">
        <xdr:nvSpPr>
          <xdr:cNvPr id="27" name="Freeform: Shape 26">
            <a:extLst>
              <a:ext uri="{FF2B5EF4-FFF2-40B4-BE49-F238E27FC236}">
                <a16:creationId xmlns:a16="http://schemas.microsoft.com/office/drawing/2014/main" id="{72B50F3D-508A-C263-56F8-6F4FC60164CF}"/>
              </a:ext>
            </a:extLst>
          </xdr:cNvPr>
          <xdr:cNvSpPr/>
        </xdr:nvSpPr>
        <xdr:spPr>
          <a:xfrm>
            <a:off x="5406253" y="2581681"/>
            <a:ext cx="3918857" cy="391887"/>
          </a:xfrm>
          <a:custGeom>
            <a:avLst/>
            <a:gdLst>
              <a:gd name="connsiteX0" fmla="*/ 0 w 3918857"/>
              <a:gd name="connsiteY0" fmla="*/ 391885 h 391885"/>
              <a:gd name="connsiteX1" fmla="*/ 326570 w 3918857"/>
              <a:gd name="connsiteY1" fmla="*/ 0 h 391885"/>
              <a:gd name="connsiteX2" fmla="*/ 3592287 w 3918857"/>
              <a:gd name="connsiteY2" fmla="*/ 0 h 391885"/>
              <a:gd name="connsiteX3" fmla="*/ 3918857 w 3918857"/>
              <a:gd name="connsiteY3" fmla="*/ 391885 h 391885"/>
              <a:gd name="connsiteX4" fmla="*/ 0 w 3918857"/>
              <a:gd name="connsiteY4" fmla="*/ 391885 h 39188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3918857" h="391885">
                <a:moveTo>
                  <a:pt x="3918857" y="1"/>
                </a:moveTo>
                <a:lnTo>
                  <a:pt x="3592287" y="391884"/>
                </a:lnTo>
                <a:lnTo>
                  <a:pt x="326570" y="391884"/>
                </a:lnTo>
                <a:lnTo>
                  <a:pt x="0" y="1"/>
                </a:lnTo>
                <a:lnTo>
                  <a:pt x="3918857" y="1"/>
                </a:lnTo>
                <a:close/>
              </a:path>
            </a:pathLst>
          </a:cu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715010" tIns="29211" rIns="715010" bIns="29211" numCol="1" spcCol="1270" anchor="ctr" anchorCtr="0">
            <a:noAutofit/>
          </a:bodyPr>
          <a:lstStyle/>
          <a:p>
            <a:pPr marL="0" lvl="0" indent="0" algn="ctr" defTabSz="10223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endParaRPr lang="en-AU" sz="2300" kern="1200"/>
          </a:p>
        </xdr:txBody>
      </xdr:sp>
      <xdr:sp macro="" textlink="">
        <xdr:nvSpPr>
          <xdr:cNvPr id="28" name="Freeform: Shape 27">
            <a:extLst>
              <a:ext uri="{FF2B5EF4-FFF2-40B4-BE49-F238E27FC236}">
                <a16:creationId xmlns:a16="http://schemas.microsoft.com/office/drawing/2014/main" id="{2F67DA59-D055-E3A3-764D-AE88F25CF67A}"/>
              </a:ext>
            </a:extLst>
          </xdr:cNvPr>
          <xdr:cNvSpPr/>
        </xdr:nvSpPr>
        <xdr:spPr>
          <a:xfrm>
            <a:off x="5732824" y="2973567"/>
            <a:ext cx="3265714" cy="391887"/>
          </a:xfrm>
          <a:custGeom>
            <a:avLst/>
            <a:gdLst>
              <a:gd name="connsiteX0" fmla="*/ 0 w 3265714"/>
              <a:gd name="connsiteY0" fmla="*/ 391885 h 391885"/>
              <a:gd name="connsiteX1" fmla="*/ 326570 w 3265714"/>
              <a:gd name="connsiteY1" fmla="*/ 0 h 391885"/>
              <a:gd name="connsiteX2" fmla="*/ 2939144 w 3265714"/>
              <a:gd name="connsiteY2" fmla="*/ 0 h 391885"/>
              <a:gd name="connsiteX3" fmla="*/ 3265714 w 3265714"/>
              <a:gd name="connsiteY3" fmla="*/ 391885 h 391885"/>
              <a:gd name="connsiteX4" fmla="*/ 0 w 3265714"/>
              <a:gd name="connsiteY4" fmla="*/ 391885 h 39188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3265714" h="391885">
                <a:moveTo>
                  <a:pt x="3265714" y="1"/>
                </a:moveTo>
                <a:lnTo>
                  <a:pt x="2939144" y="391884"/>
                </a:lnTo>
                <a:lnTo>
                  <a:pt x="326570" y="391884"/>
                </a:lnTo>
                <a:lnTo>
                  <a:pt x="0" y="1"/>
                </a:lnTo>
                <a:lnTo>
                  <a:pt x="3265714" y="1"/>
                </a:lnTo>
                <a:close/>
              </a:path>
            </a:pathLst>
          </a:cu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600710" tIns="29211" rIns="600710" bIns="29211" numCol="1" spcCol="1270" anchor="ctr" anchorCtr="0">
            <a:noAutofit/>
          </a:bodyPr>
          <a:lstStyle/>
          <a:p>
            <a:pPr marL="0" lvl="0" indent="0" algn="ctr" defTabSz="10223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endParaRPr lang="en-AU" sz="2300" kern="1200"/>
          </a:p>
        </xdr:txBody>
      </xdr:sp>
      <xdr:sp macro="" textlink="">
        <xdr:nvSpPr>
          <xdr:cNvPr id="29" name="Freeform: Shape 28">
            <a:extLst>
              <a:ext uri="{FF2B5EF4-FFF2-40B4-BE49-F238E27FC236}">
                <a16:creationId xmlns:a16="http://schemas.microsoft.com/office/drawing/2014/main" id="{8C35AFA8-661A-AD97-55B5-6E2293D6E8CD}"/>
              </a:ext>
            </a:extLst>
          </xdr:cNvPr>
          <xdr:cNvSpPr/>
        </xdr:nvSpPr>
        <xdr:spPr>
          <a:xfrm>
            <a:off x="6059396" y="3365454"/>
            <a:ext cx="2612571" cy="391886"/>
          </a:xfrm>
          <a:custGeom>
            <a:avLst/>
            <a:gdLst>
              <a:gd name="connsiteX0" fmla="*/ 0 w 2612571"/>
              <a:gd name="connsiteY0" fmla="*/ 391885 h 391885"/>
              <a:gd name="connsiteX1" fmla="*/ 326570 w 2612571"/>
              <a:gd name="connsiteY1" fmla="*/ 0 h 391885"/>
              <a:gd name="connsiteX2" fmla="*/ 2286001 w 2612571"/>
              <a:gd name="connsiteY2" fmla="*/ 0 h 391885"/>
              <a:gd name="connsiteX3" fmla="*/ 2612571 w 2612571"/>
              <a:gd name="connsiteY3" fmla="*/ 391885 h 391885"/>
              <a:gd name="connsiteX4" fmla="*/ 0 w 2612571"/>
              <a:gd name="connsiteY4" fmla="*/ 391885 h 39188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612571" h="391885">
                <a:moveTo>
                  <a:pt x="2612571" y="1"/>
                </a:moveTo>
                <a:lnTo>
                  <a:pt x="2286001" y="391884"/>
                </a:lnTo>
                <a:lnTo>
                  <a:pt x="326570" y="391884"/>
                </a:lnTo>
                <a:lnTo>
                  <a:pt x="0" y="1"/>
                </a:lnTo>
                <a:lnTo>
                  <a:pt x="2612571" y="1"/>
                </a:lnTo>
                <a:close/>
              </a:path>
            </a:pathLst>
          </a:cu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486410" tIns="29210" rIns="486410" bIns="29211" numCol="1" spcCol="1270" anchor="ctr" anchorCtr="0">
            <a:noAutofit/>
          </a:bodyPr>
          <a:lstStyle/>
          <a:p>
            <a:pPr marL="0" lvl="0" indent="0" algn="ctr" defTabSz="10223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endParaRPr lang="en-AU" sz="2300" kern="1200"/>
          </a:p>
        </xdr:txBody>
      </xdr:sp>
      <xdr:sp macro="" textlink="">
        <xdr:nvSpPr>
          <xdr:cNvPr id="30" name="Freeform: Shape 29">
            <a:extLst>
              <a:ext uri="{FF2B5EF4-FFF2-40B4-BE49-F238E27FC236}">
                <a16:creationId xmlns:a16="http://schemas.microsoft.com/office/drawing/2014/main" id="{31A4E662-3BAE-33EC-2B8C-D6A6BE3BA8F2}"/>
              </a:ext>
            </a:extLst>
          </xdr:cNvPr>
          <xdr:cNvSpPr/>
        </xdr:nvSpPr>
        <xdr:spPr>
          <a:xfrm>
            <a:off x="6385966" y="3757339"/>
            <a:ext cx="1959429" cy="391886"/>
          </a:xfrm>
          <a:custGeom>
            <a:avLst/>
            <a:gdLst>
              <a:gd name="connsiteX0" fmla="*/ 0 w 1959428"/>
              <a:gd name="connsiteY0" fmla="*/ 391885 h 391885"/>
              <a:gd name="connsiteX1" fmla="*/ 326570 w 1959428"/>
              <a:gd name="connsiteY1" fmla="*/ 0 h 391885"/>
              <a:gd name="connsiteX2" fmla="*/ 1632858 w 1959428"/>
              <a:gd name="connsiteY2" fmla="*/ 0 h 391885"/>
              <a:gd name="connsiteX3" fmla="*/ 1959428 w 1959428"/>
              <a:gd name="connsiteY3" fmla="*/ 391885 h 391885"/>
              <a:gd name="connsiteX4" fmla="*/ 0 w 1959428"/>
              <a:gd name="connsiteY4" fmla="*/ 391885 h 39188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1959428" h="391885">
                <a:moveTo>
                  <a:pt x="1959428" y="1"/>
                </a:moveTo>
                <a:lnTo>
                  <a:pt x="1632858" y="391884"/>
                </a:lnTo>
                <a:lnTo>
                  <a:pt x="326570" y="391884"/>
                </a:lnTo>
                <a:lnTo>
                  <a:pt x="0" y="1"/>
                </a:lnTo>
                <a:lnTo>
                  <a:pt x="1959428" y="1"/>
                </a:lnTo>
                <a:close/>
              </a:path>
            </a:pathLst>
          </a:cu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372111" tIns="29210" rIns="372110" bIns="29211" numCol="1" spcCol="1270" anchor="ctr" anchorCtr="0">
            <a:noAutofit/>
          </a:bodyPr>
          <a:lstStyle/>
          <a:p>
            <a:pPr marL="0" lvl="0" indent="0" algn="ctr" defTabSz="10223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endParaRPr lang="en-AU" sz="2300" kern="1200"/>
          </a:p>
        </xdr:txBody>
      </xdr:sp>
      <xdr:sp macro="" textlink="">
        <xdr:nvSpPr>
          <xdr:cNvPr id="31" name="Freeform: Shape 30">
            <a:extLst>
              <a:ext uri="{FF2B5EF4-FFF2-40B4-BE49-F238E27FC236}">
                <a16:creationId xmlns:a16="http://schemas.microsoft.com/office/drawing/2014/main" id="{31A23705-DD00-FFE3-9FB8-1F78CF2D8668}"/>
              </a:ext>
            </a:extLst>
          </xdr:cNvPr>
          <xdr:cNvSpPr/>
        </xdr:nvSpPr>
        <xdr:spPr>
          <a:xfrm>
            <a:off x="6712538" y="4149225"/>
            <a:ext cx="1306286" cy="391886"/>
          </a:xfrm>
          <a:custGeom>
            <a:avLst/>
            <a:gdLst>
              <a:gd name="connsiteX0" fmla="*/ 0 w 1306285"/>
              <a:gd name="connsiteY0" fmla="*/ 391885 h 391885"/>
              <a:gd name="connsiteX1" fmla="*/ 326570 w 1306285"/>
              <a:gd name="connsiteY1" fmla="*/ 0 h 391885"/>
              <a:gd name="connsiteX2" fmla="*/ 979715 w 1306285"/>
              <a:gd name="connsiteY2" fmla="*/ 0 h 391885"/>
              <a:gd name="connsiteX3" fmla="*/ 1306285 w 1306285"/>
              <a:gd name="connsiteY3" fmla="*/ 391885 h 391885"/>
              <a:gd name="connsiteX4" fmla="*/ 0 w 1306285"/>
              <a:gd name="connsiteY4" fmla="*/ 391885 h 39188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1306285" h="391885">
                <a:moveTo>
                  <a:pt x="1306285" y="1"/>
                </a:moveTo>
                <a:lnTo>
                  <a:pt x="979715" y="391884"/>
                </a:lnTo>
                <a:lnTo>
                  <a:pt x="326570" y="391884"/>
                </a:lnTo>
                <a:lnTo>
                  <a:pt x="0" y="1"/>
                </a:lnTo>
                <a:lnTo>
                  <a:pt x="1306285" y="1"/>
                </a:lnTo>
                <a:close/>
              </a:path>
            </a:pathLst>
          </a:cu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257811" tIns="29210" rIns="257810" bIns="29211" numCol="1" spcCol="1270" anchor="ctr" anchorCtr="0">
            <a:noAutofit/>
          </a:bodyPr>
          <a:lstStyle/>
          <a:p>
            <a:pPr marL="0" lvl="0" indent="0" algn="ctr" defTabSz="10223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endParaRPr lang="en-AU" sz="2300" kern="1200"/>
          </a:p>
        </xdr:txBody>
      </xdr:sp>
      <xdr:sp macro="" textlink="">
        <xdr:nvSpPr>
          <xdr:cNvPr id="32" name="Freeform: Shape 31">
            <a:extLst>
              <a:ext uri="{FF2B5EF4-FFF2-40B4-BE49-F238E27FC236}">
                <a16:creationId xmlns:a16="http://schemas.microsoft.com/office/drawing/2014/main" id="{54E2BCF5-BE1A-5F40-D1B6-27AED9581FFE}"/>
              </a:ext>
            </a:extLst>
          </xdr:cNvPr>
          <xdr:cNvSpPr/>
        </xdr:nvSpPr>
        <xdr:spPr>
          <a:xfrm>
            <a:off x="7039109" y="4541111"/>
            <a:ext cx="653143" cy="391886"/>
          </a:xfrm>
          <a:custGeom>
            <a:avLst/>
            <a:gdLst>
              <a:gd name="connsiteX0" fmla="*/ 0 w 653142"/>
              <a:gd name="connsiteY0" fmla="*/ 391885 h 391885"/>
              <a:gd name="connsiteX1" fmla="*/ 326570 w 653142"/>
              <a:gd name="connsiteY1" fmla="*/ 0 h 391885"/>
              <a:gd name="connsiteX2" fmla="*/ 326572 w 653142"/>
              <a:gd name="connsiteY2" fmla="*/ 0 h 391885"/>
              <a:gd name="connsiteX3" fmla="*/ 653142 w 653142"/>
              <a:gd name="connsiteY3" fmla="*/ 391885 h 391885"/>
              <a:gd name="connsiteX4" fmla="*/ 0 w 653142"/>
              <a:gd name="connsiteY4" fmla="*/ 391885 h 39188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653142" h="391885">
                <a:moveTo>
                  <a:pt x="653142" y="0"/>
                </a:moveTo>
                <a:lnTo>
                  <a:pt x="326572" y="391885"/>
                </a:lnTo>
                <a:lnTo>
                  <a:pt x="326570" y="391885"/>
                </a:lnTo>
                <a:lnTo>
                  <a:pt x="0" y="0"/>
                </a:lnTo>
                <a:lnTo>
                  <a:pt x="653142" y="0"/>
                </a:lnTo>
                <a:close/>
              </a:path>
            </a:pathLst>
          </a:cu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27941" tIns="27940" rIns="27940" bIns="27941" numCol="1" spcCol="1270" anchor="ctr" anchorCtr="0">
            <a:noAutofit/>
          </a:bodyPr>
          <a:lstStyle/>
          <a:p>
            <a:pPr marL="0" lvl="0" indent="0" algn="ctr" defTabSz="9779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endParaRPr lang="en-AU" sz="2200" kern="1200"/>
          </a:p>
        </xdr:txBody>
      </xdr:sp>
    </xdr:grpSp>
    <xdr:clientData/>
  </xdr:twoCellAnchor>
  <xdr:twoCellAnchor>
    <xdr:from>
      <xdr:col>2</xdr:col>
      <xdr:colOff>511492</xdr:colOff>
      <xdr:row>16</xdr:row>
      <xdr:rowOff>75247</xdr:rowOff>
    </xdr:from>
    <xdr:to>
      <xdr:col>10</xdr:col>
      <xdr:colOff>206692</xdr:colOff>
      <xdr:row>31</xdr:row>
      <xdr:rowOff>101917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C350EF95-597B-1DD4-F80F-E1A0B7376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20</xdr:row>
      <xdr:rowOff>133350</xdr:rowOff>
    </xdr:from>
    <xdr:to>
      <xdr:col>8</xdr:col>
      <xdr:colOff>200024</xdr:colOff>
      <xdr:row>35</xdr:row>
      <xdr:rowOff>152400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B2A5D4C-C445-4C2A-92F1-B1672158BC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59" y="3777615"/>
              <a:ext cx="5017770" cy="27374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428625</xdr:colOff>
      <xdr:row>20</xdr:row>
      <xdr:rowOff>123825</xdr:rowOff>
    </xdr:from>
    <xdr:to>
      <xdr:col>19</xdr:col>
      <xdr:colOff>503874</xdr:colOff>
      <xdr:row>36</xdr:row>
      <xdr:rowOff>18098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66E03573-41CA-4931-AC14-805A5BDF9A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07330" y="3773805"/>
              <a:ext cx="6780849" cy="27917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247650</xdr:colOff>
      <xdr:row>36</xdr:row>
      <xdr:rowOff>104775</xdr:rowOff>
    </xdr:from>
    <xdr:to>
      <xdr:col>12</xdr:col>
      <xdr:colOff>552450</xdr:colOff>
      <xdr:row>51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AA3A941-C5AB-47A6-A00F-8309464E3E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2045648C-9008-4137-B20E-16A9E9F4AE6E}">
  <we:reference id="wa200005271" version="2.5.5.0" store="en-US" storeType="OMEX"/>
  <we:alternateReferences>
    <we:reference id="wa200005271" version="2.5.5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735C0-657C-4485-97CE-A64D38BE75BD}">
  <dimension ref="A1:C28"/>
  <sheetViews>
    <sheetView tabSelected="1" workbookViewId="0">
      <selection activeCell="U5" sqref="U5"/>
    </sheetView>
  </sheetViews>
  <sheetFormatPr defaultRowHeight="14.4" x14ac:dyDescent="0.3"/>
  <cols>
    <col min="1" max="1" width="17.44140625" bestFit="1" customWidth="1"/>
    <col min="2" max="2" width="9.88671875" bestFit="1" customWidth="1"/>
  </cols>
  <sheetData>
    <row r="1" spans="1:3" x14ac:dyDescent="0.3">
      <c r="A1" s="7" t="s">
        <v>0</v>
      </c>
      <c r="B1" s="7"/>
    </row>
    <row r="3" spans="1:3" x14ac:dyDescent="0.3">
      <c r="A3" s="1" t="s">
        <v>16</v>
      </c>
    </row>
    <row r="4" spans="1:3" x14ac:dyDescent="0.3">
      <c r="A4" t="s">
        <v>1</v>
      </c>
      <c r="B4" s="2">
        <v>130000</v>
      </c>
    </row>
    <row r="5" spans="1:3" x14ac:dyDescent="0.3">
      <c r="A5" t="s">
        <v>2</v>
      </c>
      <c r="B5" s="3">
        <f>-20%*B4</f>
        <v>-26000</v>
      </c>
    </row>
    <row r="6" spans="1:3" x14ac:dyDescent="0.3">
      <c r="A6" t="s">
        <v>3</v>
      </c>
      <c r="B6" s="3">
        <v>-500</v>
      </c>
    </row>
    <row r="7" spans="1:3" x14ac:dyDescent="0.3">
      <c r="A7" t="s">
        <v>5</v>
      </c>
      <c r="B7" s="3">
        <v>-200</v>
      </c>
    </row>
    <row r="8" spans="1:3" x14ac:dyDescent="0.3">
      <c r="A8" t="s">
        <v>4</v>
      </c>
      <c r="B8" s="3">
        <v>-10000</v>
      </c>
    </row>
    <row r="9" spans="1:3" x14ac:dyDescent="0.3">
      <c r="A9" t="s">
        <v>21</v>
      </c>
      <c r="B9" s="3">
        <v>10000</v>
      </c>
    </row>
    <row r="10" spans="1:3" x14ac:dyDescent="0.3">
      <c r="A10" s="1" t="s">
        <v>17</v>
      </c>
      <c r="B10" s="4">
        <f>SUM(B4:B9)</f>
        <v>103300</v>
      </c>
      <c r="C10" t="str">
        <f ca="1">_xlfn.FORMULATEXT(B10)</f>
        <v>=SUM(B4:B9)</v>
      </c>
    </row>
    <row r="12" spans="1:3" x14ac:dyDescent="0.3">
      <c r="A12" s="1" t="s">
        <v>6</v>
      </c>
    </row>
    <row r="13" spans="1:3" x14ac:dyDescent="0.3">
      <c r="A13" s="1" t="s">
        <v>18</v>
      </c>
      <c r="B13" s="4">
        <f>SUM(B14:B21)</f>
        <v>67300</v>
      </c>
      <c r="C13" t="str">
        <f ca="1">_xlfn.FORMULATEXT(B13)</f>
        <v>=SUM(B14:B21)</v>
      </c>
    </row>
    <row r="14" spans="1:3" x14ac:dyDescent="0.3">
      <c r="A14" t="s">
        <v>8</v>
      </c>
      <c r="B14" s="2">
        <f>1400*12</f>
        <v>16800</v>
      </c>
    </row>
    <row r="15" spans="1:3" x14ac:dyDescent="0.3">
      <c r="A15" t="s">
        <v>9</v>
      </c>
      <c r="B15" s="2">
        <v>10000</v>
      </c>
    </row>
    <row r="16" spans="1:3" x14ac:dyDescent="0.3">
      <c r="A16" t="s">
        <v>13</v>
      </c>
      <c r="B16" s="2">
        <v>9000</v>
      </c>
    </row>
    <row r="17" spans="1:3" x14ac:dyDescent="0.3">
      <c r="A17" t="s">
        <v>14</v>
      </c>
      <c r="B17" s="2">
        <v>8000</v>
      </c>
    </row>
    <row r="18" spans="1:3" x14ac:dyDescent="0.3">
      <c r="A18" t="s">
        <v>11</v>
      </c>
      <c r="B18" s="2">
        <v>7000</v>
      </c>
    </row>
    <row r="19" spans="1:3" x14ac:dyDescent="0.3">
      <c r="A19" t="s">
        <v>7</v>
      </c>
      <c r="B19" s="2">
        <f>500*12</f>
        <v>6000</v>
      </c>
    </row>
    <row r="20" spans="1:3" x14ac:dyDescent="0.3">
      <c r="A20" t="s">
        <v>12</v>
      </c>
      <c r="B20" s="2">
        <v>5500</v>
      </c>
    </row>
    <row r="21" spans="1:3" x14ac:dyDescent="0.3">
      <c r="A21" t="s">
        <v>10</v>
      </c>
      <c r="B21" s="2">
        <v>5000</v>
      </c>
    </row>
    <row r="26" spans="1:3" x14ac:dyDescent="0.3">
      <c r="A26" s="1" t="s">
        <v>15</v>
      </c>
      <c r="B26" s="4">
        <f>B10-B13</f>
        <v>36000</v>
      </c>
      <c r="C26" t="str">
        <f ca="1">_xlfn.FORMULATEXT(B26)</f>
        <v>=B10-B13</v>
      </c>
    </row>
    <row r="27" spans="1:3" x14ac:dyDescent="0.3">
      <c r="A27" s="1" t="s">
        <v>20</v>
      </c>
      <c r="B27" s="6">
        <f>B13/B10</f>
        <v>0.65150048402710548</v>
      </c>
    </row>
    <row r="28" spans="1:3" x14ac:dyDescent="0.3">
      <c r="A28" s="1" t="s">
        <v>22</v>
      </c>
      <c r="B28" s="5">
        <f>1-B27</f>
        <v>0.34849951597289452</v>
      </c>
    </row>
  </sheetData>
  <sortState xmlns:xlrd2="http://schemas.microsoft.com/office/spreadsheetml/2017/richdata2" ref="A13:B21">
    <sortCondition descending="1" ref="B13:B21"/>
  </sortState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F8A08-F45A-40D8-9154-4183210EDCED}">
  <dimension ref="A15:S16"/>
  <sheetViews>
    <sheetView showGridLines="0" topLeftCell="A15" workbookViewId="0">
      <selection activeCell="P47" sqref="P47"/>
    </sheetView>
  </sheetViews>
  <sheetFormatPr defaultRowHeight="14.4" x14ac:dyDescent="0.3"/>
  <sheetData>
    <row r="15" spans="1:19" ht="15" customHeight="1" x14ac:dyDescent="0.3">
      <c r="A15" s="8" t="s">
        <v>19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ht="15.6" customHeight="1" x14ac:dyDescent="0.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</sheetData>
  <mergeCells count="1">
    <mergeCell ref="A15:S1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Chaudhary</dc:creator>
  <cp:lastModifiedBy>Ajit Karki</cp:lastModifiedBy>
  <dcterms:created xsi:type="dcterms:W3CDTF">2025-02-11T00:31:49Z</dcterms:created>
  <dcterms:modified xsi:type="dcterms:W3CDTF">2025-02-15T02:43:50Z</dcterms:modified>
</cp:coreProperties>
</file>