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cademie\6271\A1\"/>
    </mc:Choice>
  </mc:AlternateContent>
  <bookViews>
    <workbookView xWindow="0" yWindow="0" windowWidth="23040" windowHeight="9360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D6" i="3"/>
  <c r="C6" i="3"/>
  <c r="B6" i="3"/>
  <c r="D5" i="3"/>
  <c r="C5" i="3"/>
  <c r="B5" i="3"/>
  <c r="B6" i="2"/>
  <c r="C6" i="2"/>
  <c r="D6" i="2"/>
  <c r="E6" i="2"/>
  <c r="C5" i="2"/>
  <c r="D5" i="2"/>
  <c r="B5" i="2"/>
  <c r="B8" i="1"/>
  <c r="C8" i="1"/>
  <c r="D8" i="1"/>
  <c r="C7" i="1"/>
  <c r="D7" i="1"/>
  <c r="B7" i="1"/>
  <c r="C6" i="1"/>
  <c r="D6" i="1"/>
  <c r="B6" i="1"/>
  <c r="C5" i="1"/>
  <c r="D5" i="1"/>
  <c r="B5" i="1"/>
  <c r="D7" i="3" l="1"/>
  <c r="D8" i="3" s="1"/>
  <c r="C7" i="3"/>
  <c r="C8" i="3" s="1"/>
  <c r="B7" i="3"/>
  <c r="B8" i="3" s="1"/>
</calcChain>
</file>

<file path=xl/sharedStrings.xml><?xml version="1.0" encoding="utf-8"?>
<sst xmlns="http://schemas.openxmlformats.org/spreadsheetml/2006/main" count="36" uniqueCount="17">
  <si>
    <t>N</t>
    <phoneticPr fontId="2" type="noConversion"/>
  </si>
  <si>
    <t>Skewness</t>
    <phoneticPr fontId="2" type="noConversion"/>
  </si>
  <si>
    <t>S-statistic</t>
    <phoneticPr fontId="2" type="noConversion"/>
  </si>
  <si>
    <t>K-statistic</t>
    <phoneticPr fontId="2" type="noConversion"/>
  </si>
  <si>
    <t>JB-statistic</t>
    <phoneticPr fontId="2" type="noConversion"/>
  </si>
  <si>
    <t>AMEX</t>
    <phoneticPr fontId="2" type="noConversion"/>
  </si>
  <si>
    <t>CAT</t>
    <phoneticPr fontId="2" type="noConversion"/>
  </si>
  <si>
    <t>EXMOB</t>
    <phoneticPr fontId="2" type="noConversion"/>
  </si>
  <si>
    <t>Excess Kurtosis</t>
    <phoneticPr fontId="2" type="noConversion"/>
  </si>
  <si>
    <t>P-chisq.(2)</t>
    <phoneticPr fontId="2" type="noConversion"/>
  </si>
  <si>
    <t>H0</t>
    <phoneticPr fontId="2" type="noConversion"/>
  </si>
  <si>
    <t>reject</t>
    <phoneticPr fontId="2" type="noConversion"/>
  </si>
  <si>
    <t>Mean</t>
    <phoneticPr fontId="2" type="noConversion"/>
  </si>
  <si>
    <t>Std. d.</t>
    <phoneticPr fontId="2" type="noConversion"/>
  </si>
  <si>
    <t>N</t>
    <phoneticPr fontId="2" type="noConversion"/>
  </si>
  <si>
    <t>p</t>
    <phoneticPr fontId="2" type="noConversion"/>
  </si>
  <si>
    <t>z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</si>
</sst>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right" vertical="center" wrapText="1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D2" sqref="D2"/>
    </sheetView>
  </sheetViews>
  <sheetFormatPr defaultRowHeight="14.4" x14ac:dyDescent="0.25"/>
  <cols>
    <col min="1" max="1" width="23.6640625" customWidth="1"/>
    <col min="2" max="2" width="12.77734375" bestFit="1" customWidth="1"/>
  </cols>
  <sheetData>
    <row r="1" spans="1:5" x14ac:dyDescent="0.25">
      <c r="B1" t="s">
        <v>5</v>
      </c>
      <c r="C1" t="s">
        <v>6</v>
      </c>
      <c r="D1" t="s">
        <v>7</v>
      </c>
    </row>
    <row r="2" spans="1:5" ht="15.6" x14ac:dyDescent="0.25">
      <c r="A2" s="2" t="s">
        <v>0</v>
      </c>
      <c r="B2">
        <v>2771</v>
      </c>
      <c r="C2" s="3">
        <v>2771</v>
      </c>
      <c r="D2">
        <v>2771</v>
      </c>
    </row>
    <row r="3" spans="1:5" ht="15.6" x14ac:dyDescent="0.25">
      <c r="A3" s="2" t="s">
        <v>1</v>
      </c>
      <c r="B3" s="1">
        <v>9.3769030000000003E-2</v>
      </c>
      <c r="C3" s="3">
        <v>0.11256744</v>
      </c>
      <c r="D3" s="3">
        <v>0.18233406999999999</v>
      </c>
    </row>
    <row r="4" spans="1:5" ht="15.6" x14ac:dyDescent="0.25">
      <c r="A4" s="2" t="s">
        <v>8</v>
      </c>
      <c r="B4" s="1">
        <v>2.7818326299999998</v>
      </c>
      <c r="C4" s="3">
        <v>2.3464795199999999</v>
      </c>
      <c r="D4" s="3">
        <v>3.1985647500000001</v>
      </c>
    </row>
    <row r="5" spans="1:5" x14ac:dyDescent="0.25">
      <c r="A5" s="2" t="s">
        <v>2</v>
      </c>
      <c r="B5">
        <f>B3*SQRT(B2/6)</f>
        <v>2.0151253255222712</v>
      </c>
      <c r="C5">
        <f t="shared" ref="C5:D5" si="0">C3*SQRT(C2/6)</f>
        <v>2.4191089443199818</v>
      </c>
      <c r="D5">
        <f t="shared" si="0"/>
        <v>3.9184153036727638</v>
      </c>
    </row>
    <row r="6" spans="1:5" x14ac:dyDescent="0.25">
      <c r="A6" s="2" t="s">
        <v>3</v>
      </c>
      <c r="B6">
        <f>B4*SQRT(B2/24)</f>
        <v>29.891219862662677</v>
      </c>
      <c r="C6">
        <f t="shared" ref="C6:D6" si="1">C4*SQRT(C2/24)</f>
        <v>25.213283674638319</v>
      </c>
      <c r="D6">
        <f t="shared" si="1"/>
        <v>34.369070646501363</v>
      </c>
    </row>
    <row r="7" spans="1:5" x14ac:dyDescent="0.25">
      <c r="A7" s="2" t="s">
        <v>4</v>
      </c>
      <c r="B7">
        <f>B5^2+B6^2</f>
        <v>897.54575495560107</v>
      </c>
      <c r="C7">
        <f t="shared" ref="C7:D7" si="2">C5^2+C6^2</f>
        <v>641.5617617422721</v>
      </c>
      <c r="D7">
        <f t="shared" si="2"/>
        <v>1196.5869955962587</v>
      </c>
      <c r="E7">
        <v>3.84</v>
      </c>
    </row>
    <row r="8" spans="1:5" x14ac:dyDescent="0.25">
      <c r="A8" s="2" t="s">
        <v>9</v>
      </c>
      <c r="B8">
        <f>_xlfn.CHISQ.DIST.RT(B7,2)</f>
        <v>1.2601309650002947E-195</v>
      </c>
      <c r="C8">
        <f t="shared" ref="C8:E8" si="3">_xlfn.CHISQ.DIST.RT(C7,2)</f>
        <v>4.8599694312693497E-140</v>
      </c>
      <c r="D8">
        <f t="shared" si="3"/>
        <v>1.4602773454586333E-260</v>
      </c>
      <c r="E8">
        <f>_xlfn.CHISQ.DIST.RT(E7,2)</f>
        <v>0.14660696213035015</v>
      </c>
    </row>
    <row r="9" spans="1:5" x14ac:dyDescent="0.25">
      <c r="A9" s="2" t="s">
        <v>10</v>
      </c>
      <c r="B9" t="s">
        <v>11</v>
      </c>
      <c r="C9" t="s">
        <v>11</v>
      </c>
      <c r="D9" t="s">
        <v>11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6" sqref="A6"/>
    </sheetView>
  </sheetViews>
  <sheetFormatPr defaultRowHeight="14.4" x14ac:dyDescent="0.25"/>
  <sheetData>
    <row r="1" spans="1:5" x14ac:dyDescent="0.25">
      <c r="B1" s="2" t="s">
        <v>5</v>
      </c>
      <c r="C1" s="2" t="s">
        <v>6</v>
      </c>
      <c r="D1" s="2" t="s">
        <v>7</v>
      </c>
    </row>
    <row r="2" spans="1:5" ht="15.6" x14ac:dyDescent="0.25">
      <c r="A2" s="2" t="s">
        <v>14</v>
      </c>
      <c r="B2">
        <v>2771</v>
      </c>
      <c r="C2" s="3">
        <v>2771</v>
      </c>
      <c r="D2">
        <v>2771</v>
      </c>
    </row>
    <row r="3" spans="1:5" x14ac:dyDescent="0.25">
      <c r="A3" s="2" t="s">
        <v>12</v>
      </c>
      <c r="B3">
        <v>9.4527999999999995E-4</v>
      </c>
      <c r="C3">
        <v>8.4535999999999997E-4</v>
      </c>
      <c r="D3">
        <v>6.5213000000000001E-4</v>
      </c>
    </row>
    <row r="4" spans="1:5" x14ac:dyDescent="0.25">
      <c r="A4" s="2" t="s">
        <v>13</v>
      </c>
      <c r="B4">
        <v>2.1609989999999999E-2</v>
      </c>
      <c r="C4">
        <v>2.1012240000000001E-2</v>
      </c>
      <c r="D4">
        <v>1.493654E-2</v>
      </c>
    </row>
    <row r="5" spans="1:5" x14ac:dyDescent="0.25">
      <c r="A5" s="2" t="s">
        <v>16</v>
      </c>
      <c r="B5">
        <f>B3/B4*SQRT(B2)</f>
        <v>2.302630040663733</v>
      </c>
      <c r="C5">
        <f t="shared" ref="C5:D5" si="0">C3/C4*SQRT(C2)</f>
        <v>2.117812974734838</v>
      </c>
      <c r="D5">
        <f t="shared" si="0"/>
        <v>2.2982773456569414</v>
      </c>
      <c r="E5">
        <v>2</v>
      </c>
    </row>
    <row r="6" spans="1:5" x14ac:dyDescent="0.25">
      <c r="A6" s="2" t="s">
        <v>15</v>
      </c>
      <c r="B6">
        <f t="shared" ref="B6:D6" si="1">2*(1-_xlfn.NORM.S.DIST(B5,TRUE))</f>
        <v>2.1299667449828696E-2</v>
      </c>
      <c r="C6">
        <f t="shared" si="1"/>
        <v>3.4190910061562496E-2</v>
      </c>
      <c r="D6">
        <f t="shared" si="1"/>
        <v>2.1546008981310205E-2</v>
      </c>
      <c r="E6">
        <f>2*(1-_xlfn.NORM.S.DIST(E5,TRUE))</f>
        <v>4.5500263896358417E-2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2" sqref="B2:D9"/>
    </sheetView>
  </sheetViews>
  <sheetFormatPr defaultRowHeight="14.4" x14ac:dyDescent="0.25"/>
  <sheetData>
    <row r="1" spans="1:4" x14ac:dyDescent="0.25">
      <c r="B1" t="s">
        <v>5</v>
      </c>
      <c r="C1" t="s">
        <v>6</v>
      </c>
      <c r="D1" t="s">
        <v>7</v>
      </c>
    </row>
    <row r="2" spans="1:4" ht="15.6" x14ac:dyDescent="0.25">
      <c r="A2" s="2" t="s">
        <v>0</v>
      </c>
      <c r="B2">
        <v>2771</v>
      </c>
      <c r="C2" s="3">
        <v>2771</v>
      </c>
      <c r="D2">
        <v>2771</v>
      </c>
    </row>
    <row r="3" spans="1:4" ht="15.6" x14ac:dyDescent="0.25">
      <c r="A3" s="2" t="s">
        <v>1</v>
      </c>
      <c r="B3" s="3">
        <v>-6.2890100000000004E-2</v>
      </c>
      <c r="C3" s="5">
        <v>-2.6570400000000001E-2</v>
      </c>
      <c r="D3" s="1">
        <v>6.9122760000000005E-2</v>
      </c>
    </row>
    <row r="4" spans="1:4" ht="15.6" x14ac:dyDescent="0.25">
      <c r="A4" s="2" t="s">
        <v>8</v>
      </c>
      <c r="B4" s="3">
        <v>2.9120342699999999</v>
      </c>
      <c r="C4" s="1">
        <v>2.5019261199999998</v>
      </c>
      <c r="D4" s="1">
        <v>3.0115267700000001</v>
      </c>
    </row>
    <row r="5" spans="1:4" x14ac:dyDescent="0.25">
      <c r="A5" s="2" t="s">
        <v>2</v>
      </c>
      <c r="B5">
        <f>B3*SQRT(B2/6)</f>
        <v>-1.351527612417748</v>
      </c>
      <c r="C5">
        <f t="shared" ref="C5:D5" si="0">C3*SQRT(C2/6)</f>
        <v>-0.57100607683855686</v>
      </c>
      <c r="D5">
        <f t="shared" si="0"/>
        <v>1.4854693948097557</v>
      </c>
    </row>
    <row r="6" spans="1:4" x14ac:dyDescent="0.25">
      <c r="A6" s="2" t="s">
        <v>3</v>
      </c>
      <c r="B6">
        <f>B4*SQRT(B2/24)</f>
        <v>31.290256528545505</v>
      </c>
      <c r="C6">
        <f t="shared" ref="C6:D6" si="1">C4*SQRT(C2/24)</f>
        <v>26.883581322093615</v>
      </c>
      <c r="D6">
        <f t="shared" si="1"/>
        <v>32.359318757564644</v>
      </c>
    </row>
    <row r="7" spans="1:4" x14ac:dyDescent="0.25">
      <c r="A7" s="2" t="s">
        <v>4</v>
      </c>
      <c r="B7">
        <f>B5^2+B6^2</f>
        <v>980.90678050931228</v>
      </c>
      <c r="C7">
        <f t="shared" ref="C7:D7" si="2">C5^2+C6^2</f>
        <v>723.05299264140729</v>
      </c>
      <c r="D7">
        <f t="shared" si="2"/>
        <v>1049.3321297765913</v>
      </c>
    </row>
    <row r="8" spans="1:4" x14ac:dyDescent="0.25">
      <c r="A8" s="2" t="s">
        <v>9</v>
      </c>
      <c r="B8">
        <f>_xlfn.CHISQ.DIST.RT(B7,2)</f>
        <v>9.9723837340148679E-214</v>
      </c>
      <c r="C8">
        <f t="shared" ref="C8:D8" si="3">_xlfn.CHISQ.DIST.RT(C7,2)</f>
        <v>9.7957475923222192E-158</v>
      </c>
      <c r="D8">
        <f t="shared" si="3"/>
        <v>1.3817299683842314E-228</v>
      </c>
    </row>
    <row r="9" spans="1:4" x14ac:dyDescent="0.25">
      <c r="A9" s="2" t="s">
        <v>10</v>
      </c>
      <c r="B9" s="4" t="s">
        <v>11</v>
      </c>
      <c r="C9" s="4" t="s">
        <v>11</v>
      </c>
      <c r="D9" s="4" t="s">
        <v>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Sizhe Wu</dc:creator>
  <cp:lastModifiedBy>Sizhe Wu</cp:lastModifiedBy>
  <dcterms:created xsi:type="dcterms:W3CDTF">2016-12-14T11:52:04Z</dcterms:created>
  <dcterms:modified xsi:type="dcterms:W3CDTF">2016-12-14T13:26:58Z</dcterms:modified>
</cp:coreProperties>
</file>