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use" sheetId="1" r:id="rId4"/>
    <sheet state="visible" name="Disease" sheetId="2" r:id="rId5"/>
    <sheet state="visible" name="Random Explanations" sheetId="3" r:id="rId6"/>
    <sheet state="visible" name="TACRED" sheetId="4" r:id="rId7"/>
  </sheets>
  <definedNames/>
  <calcPr/>
</workbook>
</file>

<file path=xl/sharedStrings.xml><?xml version="1.0" encoding="utf-8"?>
<sst xmlns="http://schemas.openxmlformats.org/spreadsheetml/2006/main" count="82" uniqueCount="34">
  <si>
    <t>SPOUSE</t>
  </si>
  <si>
    <t>Random Seeds</t>
  </si>
  <si>
    <t>Model</t>
  </si>
  <si>
    <t>Explanation</t>
  </si>
  <si>
    <t>Person</t>
  </si>
  <si>
    <t>F1-Score 1</t>
  </si>
  <si>
    <t>F1-Score 2</t>
  </si>
  <si>
    <t>F1-Score 3</t>
  </si>
  <si>
    <t>F1-Score 4</t>
  </si>
  <si>
    <t>F1-Score 5</t>
  </si>
  <si>
    <t>Average</t>
  </si>
  <si>
    <t>Interval</t>
  </si>
  <si>
    <t>Word2Vec</t>
  </si>
  <si>
    <t>NoExp</t>
  </si>
  <si>
    <t>Ameya</t>
  </si>
  <si>
    <t>Full Exp</t>
  </si>
  <si>
    <t>BERT</t>
  </si>
  <si>
    <t>Adam</t>
  </si>
  <si>
    <t>ELECTRA</t>
  </si>
  <si>
    <t>Rajiv</t>
  </si>
  <si>
    <t>RoBERTa</t>
  </si>
  <si>
    <t>RandomExp</t>
  </si>
  <si>
    <t>RandomEveryThing</t>
  </si>
  <si>
    <t>DISEASE</t>
  </si>
  <si>
    <t>SciBERT</t>
  </si>
  <si>
    <t>ELECTRAMed</t>
  </si>
  <si>
    <t>D</t>
  </si>
  <si>
    <t>WordToVec</t>
  </si>
  <si>
    <t>Model Type</t>
  </si>
  <si>
    <t>Test Score 1</t>
  </si>
  <si>
    <t>Test Score 2</t>
  </si>
  <si>
    <t>Test Score 3</t>
  </si>
  <si>
    <t>Test Score 4</t>
  </si>
  <si>
    <t>Test Score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</si>
</sst>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</font>
    <font>
      <sz val="10.0"/>
      <color rgb="FF212121"/>
      <name val="Monospace"/>
    </font>
    <font>
      <sz val="9.0"/>
      <color rgb="FF000000"/>
      <name val="&quot;Google Sans Mono&quot;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2" fontId="4" numFmtId="164" xfId="0" applyAlignment="1" applyFont="1" applyNumberFormat="1">
      <alignment readingOrder="0"/>
    </xf>
    <xf borderId="0" fillId="0" fontId="2" numFmtId="164" xfId="0" applyFont="1" applyNumberFormat="1"/>
    <xf borderId="0" fillId="2" fontId="5" numFmtId="0" xfId="0" applyFont="1"/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10.63"/>
  </cols>
  <sheetData>
    <row r="1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1"/>
      <c r="D2" s="1">
        <v>42.0</v>
      </c>
      <c r="E2" s="1">
        <v>69.0</v>
      </c>
      <c r="F2" s="1">
        <v>123.0</v>
      </c>
      <c r="G2" s="1">
        <v>420.0</v>
      </c>
      <c r="H2" s="1">
        <v>76.0</v>
      </c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12</v>
      </c>
      <c r="B4" s="4" t="s">
        <v>13</v>
      </c>
      <c r="C4" s="4" t="s">
        <v>14</v>
      </c>
      <c r="D4" s="5">
        <v>0.228346456692913</v>
      </c>
      <c r="E4" s="5">
        <v>0.233333333333333</v>
      </c>
      <c r="F4" s="6">
        <v>0.240310077519379</v>
      </c>
      <c r="G4" s="6">
        <v>0.238095238095238</v>
      </c>
      <c r="H4" s="6">
        <v>0.245059288537549</v>
      </c>
      <c r="I4" s="7">
        <f t="shared" ref="I4:I13" si="1">AVERAGE(D4:H4)</f>
        <v>0.2370288788</v>
      </c>
      <c r="J4" s="8">
        <f t="shared" ref="J4:J13" si="2">1.96*STDEV(D4:H4) * 100</f>
        <v>1.260481081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12</v>
      </c>
      <c r="B5" s="4" t="s">
        <v>15</v>
      </c>
      <c r="C5" s="3" t="s">
        <v>14</v>
      </c>
      <c r="D5" s="6">
        <v>0.394202898550724</v>
      </c>
      <c r="E5" s="5">
        <v>0.360544217687074</v>
      </c>
      <c r="F5" s="5">
        <v>0.394202898550724</v>
      </c>
      <c r="G5" s="5">
        <v>0.409495548961424</v>
      </c>
      <c r="H5" s="5">
        <v>0.379421221864951</v>
      </c>
      <c r="I5" s="7">
        <f t="shared" si="1"/>
        <v>0.3875733571</v>
      </c>
      <c r="J5" s="8">
        <f t="shared" si="2"/>
        <v>3.621382879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16</v>
      </c>
      <c r="B6" s="4" t="s">
        <v>13</v>
      </c>
      <c r="C6" s="3" t="s">
        <v>17</v>
      </c>
      <c r="D6" s="9">
        <v>0.557</v>
      </c>
      <c r="E6" s="9">
        <v>0.581</v>
      </c>
      <c r="F6" s="9">
        <v>0.573</v>
      </c>
      <c r="G6" s="9">
        <v>0.563</v>
      </c>
      <c r="H6" s="9">
        <v>0.56</v>
      </c>
      <c r="I6" s="7">
        <f t="shared" si="1"/>
        <v>0.5668</v>
      </c>
      <c r="J6" s="8">
        <f t="shared" si="2"/>
        <v>1.952144257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16</v>
      </c>
      <c r="B7" s="4" t="s">
        <v>15</v>
      </c>
      <c r="C7" s="3" t="s">
        <v>17</v>
      </c>
      <c r="D7" s="9">
        <v>0.658</v>
      </c>
      <c r="E7" s="9">
        <v>0.641</v>
      </c>
      <c r="F7" s="9">
        <v>0.663</v>
      </c>
      <c r="G7" s="9">
        <v>0.67</v>
      </c>
      <c r="H7" s="9">
        <v>0.661</v>
      </c>
      <c r="I7" s="10">
        <f t="shared" si="1"/>
        <v>0.6586</v>
      </c>
      <c r="J7" s="8">
        <f t="shared" si="2"/>
        <v>2.113712563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18</v>
      </c>
      <c r="B8" s="4" t="s">
        <v>13</v>
      </c>
      <c r="C8" s="3" t="s">
        <v>14</v>
      </c>
      <c r="D8" s="9">
        <v>0.732</v>
      </c>
      <c r="E8" s="9">
        <v>0.73</v>
      </c>
      <c r="F8" s="9">
        <v>0.723</v>
      </c>
      <c r="G8" s="9">
        <v>0.746</v>
      </c>
      <c r="H8" s="9">
        <v>0.744</v>
      </c>
      <c r="I8" s="7">
        <f t="shared" si="1"/>
        <v>0.735</v>
      </c>
      <c r="J8" s="8">
        <f t="shared" si="2"/>
        <v>1.910371692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18</v>
      </c>
      <c r="B9" s="4" t="s">
        <v>15</v>
      </c>
      <c r="C9" s="3" t="s">
        <v>19</v>
      </c>
      <c r="D9" s="9">
        <v>0.716</v>
      </c>
      <c r="E9" s="9">
        <v>0.757</v>
      </c>
      <c r="F9" s="9">
        <v>0.743</v>
      </c>
      <c r="G9" s="9">
        <v>0.732</v>
      </c>
      <c r="H9" s="9">
        <v>0.683</v>
      </c>
      <c r="I9" s="7">
        <f t="shared" si="1"/>
        <v>0.7262</v>
      </c>
      <c r="J9" s="8">
        <f t="shared" si="2"/>
        <v>5.573779615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20</v>
      </c>
      <c r="B10" s="4" t="s">
        <v>13</v>
      </c>
      <c r="C10" s="3" t="s">
        <v>17</v>
      </c>
      <c r="D10" s="9">
        <v>0.461</v>
      </c>
      <c r="E10" s="9">
        <v>0.479</v>
      </c>
      <c r="F10" s="9">
        <v>0.491</v>
      </c>
      <c r="G10" s="9">
        <v>0.482</v>
      </c>
      <c r="H10" s="9">
        <v>0.477</v>
      </c>
      <c r="I10" s="7">
        <f t="shared" si="1"/>
        <v>0.478</v>
      </c>
      <c r="J10" s="8">
        <f t="shared" si="2"/>
        <v>2.138107574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20</v>
      </c>
      <c r="B11" s="4" t="s">
        <v>15</v>
      </c>
      <c r="C11" s="3" t="s">
        <v>17</v>
      </c>
      <c r="D11" s="9">
        <v>0.643</v>
      </c>
      <c r="E11" s="9">
        <v>0.634</v>
      </c>
      <c r="F11" s="9">
        <v>0.638</v>
      </c>
      <c r="G11" s="9">
        <v>0.659</v>
      </c>
      <c r="H11" s="9">
        <v>0.663</v>
      </c>
      <c r="I11" s="7">
        <f t="shared" si="1"/>
        <v>0.6474</v>
      </c>
      <c r="J11" s="8">
        <f t="shared" si="2"/>
        <v>2.527564203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18</v>
      </c>
      <c r="B12" s="4" t="s">
        <v>21</v>
      </c>
      <c r="C12" s="3" t="s">
        <v>19</v>
      </c>
      <c r="D12" s="9">
        <v>0.714</v>
      </c>
      <c r="E12" s="9">
        <v>0.68</v>
      </c>
      <c r="F12" s="9">
        <v>0.682</v>
      </c>
      <c r="G12" s="9">
        <v>0.689</v>
      </c>
      <c r="H12" s="9">
        <v>0.661</v>
      </c>
      <c r="I12" s="7">
        <f t="shared" si="1"/>
        <v>0.6852</v>
      </c>
      <c r="J12" s="8">
        <f t="shared" si="2"/>
        <v>3.753284855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18</v>
      </c>
      <c r="B13" s="4" t="s">
        <v>22</v>
      </c>
      <c r="C13" s="3" t="s">
        <v>19</v>
      </c>
      <c r="D13" s="9">
        <v>0.573</v>
      </c>
      <c r="E13" s="9">
        <v>0.531</v>
      </c>
      <c r="F13" s="9">
        <v>0.595</v>
      </c>
      <c r="G13" s="9">
        <v>0.572</v>
      </c>
      <c r="H13" s="9">
        <v>0.591</v>
      </c>
      <c r="I13" s="7">
        <f t="shared" si="1"/>
        <v>0.5724</v>
      </c>
      <c r="J13" s="8">
        <f t="shared" si="2"/>
        <v>4.969286146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/>
      <c r="B14" s="1"/>
      <c r="C14" s="1"/>
      <c r="D14" s="1"/>
      <c r="E14" s="1"/>
      <c r="F14" s="1"/>
      <c r="G14" s="1"/>
      <c r="H14" s="1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" t="s">
        <v>23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24</v>
      </c>
      <c r="B16" s="3" t="s">
        <v>13</v>
      </c>
      <c r="C16" s="3" t="s">
        <v>19</v>
      </c>
      <c r="D16" s="9">
        <v>0.504</v>
      </c>
      <c r="E16" s="9">
        <v>0.495</v>
      </c>
      <c r="F16" s="11">
        <v>0.502</v>
      </c>
      <c r="G16" s="9">
        <v>0.507</v>
      </c>
      <c r="H16" s="9">
        <v>0.52</v>
      </c>
      <c r="I16" s="7">
        <f t="shared" ref="I16:I19" si="3">AVERAGE(D16:H16)</f>
        <v>0.5056</v>
      </c>
      <c r="J16" s="2">
        <f t="shared" ref="J16:J19" si="4">1.96*STDEV(D16:H16) * 100</f>
        <v>1.799574616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24</v>
      </c>
      <c r="B17" s="3" t="s">
        <v>15</v>
      </c>
      <c r="C17" s="3" t="s">
        <v>17</v>
      </c>
      <c r="D17" s="5">
        <v>0.529813381884387</v>
      </c>
      <c r="E17" s="9">
        <v>0.504</v>
      </c>
      <c r="F17" s="9">
        <v>0.541</v>
      </c>
      <c r="G17" s="9">
        <v>0.488</v>
      </c>
      <c r="H17" s="9">
        <v>0.553</v>
      </c>
      <c r="I17" s="7">
        <f t="shared" si="3"/>
        <v>0.5231626764</v>
      </c>
      <c r="J17" s="2">
        <f t="shared" si="4"/>
        <v>5.237538331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25</v>
      </c>
      <c r="B18" s="3" t="s">
        <v>13</v>
      </c>
      <c r="C18" s="3" t="s">
        <v>14</v>
      </c>
      <c r="D18" s="5">
        <v>0.529986052998605</v>
      </c>
      <c r="E18" s="5">
        <v>0.502111684655091</v>
      </c>
      <c r="F18" s="5">
        <v>0.526660430308699</v>
      </c>
      <c r="G18" s="5">
        <v>0.532565352237483</v>
      </c>
      <c r="H18" s="5">
        <v>0.534788540245566</v>
      </c>
      <c r="I18" s="7">
        <f t="shared" si="3"/>
        <v>0.5252224121</v>
      </c>
      <c r="J18" s="2">
        <f t="shared" si="4"/>
        <v>2.600779443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25</v>
      </c>
      <c r="B19" s="3" t="s">
        <v>15</v>
      </c>
      <c r="C19" s="3" t="s">
        <v>14</v>
      </c>
      <c r="D19" s="5">
        <v>0.62243561763422</v>
      </c>
      <c r="E19" s="6">
        <v>0.602753195673549</v>
      </c>
      <c r="F19" s="6">
        <v>0.614420062695924</v>
      </c>
      <c r="G19" s="5">
        <v>0.614</v>
      </c>
      <c r="H19" s="6">
        <v>0.623716153127917</v>
      </c>
      <c r="I19" s="7">
        <f t="shared" si="3"/>
        <v>0.6154650058</v>
      </c>
      <c r="J19" s="2">
        <f t="shared" si="4"/>
        <v>1.644237699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3" t="s">
        <v>27</v>
      </c>
      <c r="B2" s="4" t="s">
        <v>13</v>
      </c>
      <c r="C2" s="4" t="s">
        <v>14</v>
      </c>
      <c r="D2" s="4"/>
      <c r="E2" s="2"/>
      <c r="F2" s="2"/>
      <c r="G2" s="2"/>
      <c r="H2" s="2"/>
      <c r="I2" s="2" t="str">
        <f t="shared" ref="I2:I3" si="1">D2:H2</f>
        <v>#VALUE!</v>
      </c>
    </row>
    <row r="3">
      <c r="A3" s="3"/>
      <c r="B3" s="4"/>
      <c r="C3" s="3"/>
      <c r="D3" s="2"/>
      <c r="E3" s="2"/>
      <c r="F3" s="2"/>
      <c r="G3" s="2"/>
      <c r="H3" s="2"/>
      <c r="I3" s="2" t="str">
        <f t="shared" si="1"/>
        <v>#VALUE!</v>
      </c>
    </row>
    <row r="4">
      <c r="A4" s="3"/>
      <c r="B4" s="4"/>
      <c r="C4" s="3"/>
      <c r="D4" s="2"/>
      <c r="E4" s="2"/>
      <c r="F4" s="2"/>
      <c r="G4" s="2"/>
      <c r="H4" s="2"/>
      <c r="I4" s="2"/>
    </row>
    <row r="5">
      <c r="A5" s="3"/>
      <c r="B5" s="4"/>
      <c r="C5" s="3"/>
      <c r="D5" s="2"/>
      <c r="E5" s="2"/>
      <c r="F5" s="2"/>
      <c r="G5" s="2"/>
      <c r="H5" s="2"/>
      <c r="I5" s="2"/>
    </row>
    <row r="6">
      <c r="A6" s="3"/>
      <c r="B6" s="4"/>
      <c r="C6" s="3"/>
      <c r="D6" s="2"/>
      <c r="E6" s="2"/>
      <c r="F6" s="2"/>
      <c r="G6" s="2"/>
      <c r="H6" s="2"/>
      <c r="I6" s="2"/>
    </row>
    <row r="7">
      <c r="A7" s="3"/>
      <c r="B7" s="4"/>
      <c r="C7" s="3"/>
      <c r="D7" s="2"/>
      <c r="E7" s="2"/>
      <c r="F7" s="2"/>
      <c r="G7" s="2"/>
      <c r="H7" s="2"/>
      <c r="I7" s="2"/>
    </row>
    <row r="8">
      <c r="A8" s="3"/>
      <c r="B8" s="4"/>
      <c r="C8" s="3"/>
      <c r="D8" s="2"/>
      <c r="E8" s="2"/>
      <c r="F8" s="2"/>
      <c r="G8" s="2"/>
      <c r="H8" s="2"/>
      <c r="I8" s="2"/>
    </row>
    <row r="9">
      <c r="A9" s="3"/>
      <c r="B9" s="4"/>
      <c r="C9" s="3"/>
      <c r="D9" s="2"/>
      <c r="E9" s="2"/>
      <c r="F9" s="2"/>
      <c r="G9" s="2"/>
      <c r="H9" s="2"/>
      <c r="I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28</v>
      </c>
      <c r="B1" s="12" t="s">
        <v>29</v>
      </c>
      <c r="C1" s="12" t="s">
        <v>30</v>
      </c>
      <c r="D1" s="12" t="s">
        <v>31</v>
      </c>
      <c r="E1" s="12" t="s">
        <v>32</v>
      </c>
      <c r="F1" s="12" t="s">
        <v>33</v>
      </c>
    </row>
  </sheetData>
  <drawing r:id="rId1"/>
</worksheet>
</file>