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hagaromo\"/>
    </mc:Choice>
  </mc:AlternateContent>
  <bookViews>
    <workbookView xWindow="0" yWindow="0" windowWidth="19200" windowHeight="7640" activeTab="3"/>
  </bookViews>
  <sheets>
    <sheet name="Combfull" sheetId="1" r:id="rId1"/>
    <sheet name="CGfull" sheetId="3" r:id="rId2"/>
    <sheet name="TBfull" sheetId="2" r:id="rId3"/>
    <sheet name="CombSmall" sheetId="5" r:id="rId4"/>
    <sheet name="CGSmall" sheetId="4" r:id="rId5"/>
    <sheet name="TBSmall" sheetId="6" r:id="rId6"/>
  </sheets>
  <calcPr calcId="162913"/>
</workbook>
</file>

<file path=xl/calcChain.xml><?xml version="1.0" encoding="utf-8"?>
<calcChain xmlns="http://schemas.openxmlformats.org/spreadsheetml/2006/main">
  <c r="I41" i="1" l="1"/>
  <c r="G41" i="1"/>
  <c r="F41" i="1"/>
  <c r="J41" i="1" s="1"/>
  <c r="I40" i="1"/>
  <c r="G40" i="1"/>
  <c r="F40" i="1"/>
  <c r="J40" i="1" s="1"/>
  <c r="I39" i="1"/>
  <c r="G39" i="1"/>
  <c r="F39" i="1"/>
  <c r="J39" i="1" s="1"/>
  <c r="I38" i="1"/>
  <c r="G38" i="1"/>
  <c r="F38" i="1"/>
  <c r="J38" i="1" s="1"/>
  <c r="I37" i="1"/>
  <c r="G37" i="1"/>
  <c r="F37" i="1"/>
  <c r="J37" i="1" s="1"/>
  <c r="I21" i="3"/>
  <c r="G21" i="3"/>
  <c r="F21" i="3"/>
  <c r="J21" i="3" s="1"/>
  <c r="I20" i="3"/>
  <c r="G20" i="3"/>
  <c r="F20" i="3"/>
  <c r="J20" i="3" s="1"/>
  <c r="I19" i="3"/>
  <c r="G19" i="3"/>
  <c r="F19" i="3"/>
  <c r="J19" i="3" s="1"/>
  <c r="I18" i="3"/>
  <c r="G18" i="3"/>
  <c r="F18" i="3"/>
  <c r="J18" i="3" s="1"/>
  <c r="I17" i="3"/>
  <c r="G17" i="3"/>
  <c r="F17" i="3"/>
  <c r="J17" i="3" s="1"/>
  <c r="I16" i="3"/>
  <c r="G16" i="3"/>
  <c r="F16" i="3"/>
  <c r="J16" i="3" s="1"/>
  <c r="I15" i="3"/>
  <c r="G15" i="3"/>
  <c r="F15" i="3"/>
  <c r="J15" i="3" s="1"/>
  <c r="I14" i="3"/>
  <c r="G14" i="3"/>
  <c r="F14" i="3"/>
  <c r="J14" i="3" s="1"/>
  <c r="I13" i="3"/>
  <c r="G13" i="3"/>
  <c r="F13" i="3"/>
  <c r="J13" i="3" s="1"/>
  <c r="I12" i="3"/>
  <c r="G12" i="3"/>
  <c r="F12" i="3"/>
  <c r="J12" i="3" s="1"/>
  <c r="I11" i="3"/>
  <c r="G11" i="3"/>
  <c r="F11" i="3"/>
  <c r="J11" i="3" s="1"/>
  <c r="I10" i="3"/>
  <c r="G10" i="3"/>
  <c r="F10" i="3"/>
  <c r="J10" i="3" s="1"/>
  <c r="I8" i="3"/>
  <c r="G8" i="3"/>
  <c r="F8" i="3"/>
  <c r="J8" i="3" s="1"/>
  <c r="I7" i="3"/>
  <c r="G7" i="3"/>
  <c r="F7" i="3"/>
  <c r="J7" i="3" s="1"/>
  <c r="I6" i="3"/>
  <c r="G6" i="3"/>
  <c r="F6" i="3"/>
  <c r="J6" i="3" s="1"/>
  <c r="I5" i="3"/>
  <c r="G5" i="3"/>
  <c r="F5" i="3"/>
  <c r="J5" i="3" s="1"/>
  <c r="I4" i="3"/>
  <c r="G4" i="3"/>
  <c r="F4" i="3"/>
  <c r="J4" i="3" s="1"/>
  <c r="I3" i="3"/>
  <c r="G3" i="3"/>
  <c r="F3" i="3"/>
  <c r="J3" i="3" s="1"/>
  <c r="I2" i="3"/>
  <c r="G2" i="3"/>
  <c r="F2" i="3"/>
  <c r="J2" i="3" s="1"/>
  <c r="I29" i="1"/>
  <c r="G29" i="1"/>
  <c r="F29" i="1"/>
  <c r="J29" i="1" s="1"/>
  <c r="I27" i="1"/>
  <c r="G27" i="1"/>
  <c r="F27" i="1"/>
  <c r="J27" i="1" s="1"/>
  <c r="I24" i="1"/>
  <c r="G24" i="1"/>
  <c r="F24" i="1"/>
  <c r="J24" i="1" s="1"/>
  <c r="I30" i="1"/>
  <c r="G30" i="1"/>
  <c r="F30" i="1"/>
  <c r="J30" i="1" s="1"/>
  <c r="I33" i="1"/>
  <c r="G33" i="1"/>
  <c r="F33" i="1"/>
  <c r="J33" i="1" s="1"/>
  <c r="I32" i="1"/>
  <c r="G32" i="1"/>
  <c r="F32" i="1"/>
  <c r="J32" i="1" s="1"/>
  <c r="I22" i="1"/>
  <c r="G22" i="1"/>
  <c r="F22" i="1"/>
  <c r="J22" i="1" s="1"/>
  <c r="I36" i="1"/>
  <c r="G36" i="1"/>
  <c r="F36" i="1"/>
  <c r="J36" i="1" s="1"/>
  <c r="I28" i="1"/>
  <c r="G28" i="1"/>
  <c r="F28" i="1"/>
  <c r="J28" i="1" s="1"/>
  <c r="I25" i="1"/>
  <c r="G25" i="1"/>
  <c r="F25" i="1"/>
  <c r="J25" i="1" s="1"/>
  <c r="I35" i="1"/>
  <c r="G35" i="1"/>
  <c r="F35" i="1"/>
  <c r="J35" i="1" s="1"/>
  <c r="I34" i="1"/>
  <c r="G34" i="1"/>
  <c r="F34" i="1"/>
  <c r="J34" i="1" s="1"/>
  <c r="I31" i="1"/>
  <c r="G31" i="1"/>
  <c r="F31" i="1"/>
  <c r="J31" i="1" s="1"/>
  <c r="I26" i="1"/>
  <c r="G26" i="1"/>
  <c r="F26" i="1"/>
  <c r="J26" i="1" s="1"/>
  <c r="I23" i="1"/>
  <c r="G23" i="1"/>
  <c r="F23" i="1"/>
  <c r="J23" i="1" s="1"/>
</calcChain>
</file>

<file path=xl/sharedStrings.xml><?xml version="1.0" encoding="utf-8"?>
<sst xmlns="http://schemas.openxmlformats.org/spreadsheetml/2006/main" count="704" uniqueCount="206">
  <si>
    <t>image_name</t>
  </si>
  <si>
    <t>fish_name</t>
  </si>
  <si>
    <t>fish_mm</t>
  </si>
  <si>
    <t>image_size_um</t>
  </si>
  <si>
    <t>area_analyzed_um2</t>
  </si>
  <si>
    <t>mm2</t>
  </si>
  <si>
    <t>image_area</t>
  </si>
  <si>
    <t>total_MCs</t>
  </si>
  <si>
    <t>cell_density_um</t>
  </si>
  <si>
    <t>cell_density_mm2</t>
  </si>
  <si>
    <t>notes</t>
  </si>
  <si>
    <t>threshold</t>
  </si>
  <si>
    <t>210305-atoh1anlseos.ARS-32.4mm-scales001 - Denoise_ai-MaxIP</t>
  </si>
  <si>
    <t>210305-atoh1anlseos.ARS-hag.sibs-32.4</t>
  </si>
  <si>
    <t>1511.75x1511.75</t>
  </si>
  <si>
    <t>73-255</t>
  </si>
  <si>
    <t>210305-atoh1anlseos.ARS-hag.sibs-32.0mm-scales001 - Denoise_ai-MaxIP</t>
  </si>
  <si>
    <t>210305-atoh1anlseos.ARS-hag.sibs-32.0</t>
  </si>
  <si>
    <t>57-255</t>
  </si>
  <si>
    <t>210305-atoh1anlseos.ARS-hag.sibs-30.5mm-sc</t>
  </si>
  <si>
    <t>210305-atoh1anlseos.ARS-hag.sibs-30.5</t>
  </si>
  <si>
    <t>795.5x795.5</t>
  </si>
  <si>
    <t>125-255</t>
  </si>
  <si>
    <t>210305-atoh1anlseos.ARS-32.5mm-scales004 - Denoise_ai-MaxIP</t>
  </si>
  <si>
    <t>210305-atoh1anlseos.ARS-hag.sibs-32.5</t>
  </si>
  <si>
    <t>47-255</t>
  </si>
  <si>
    <t>210309-atoh1anlseos.ARS-hagaromo.mut-sc-tile4 - Denoise_ai-MaxIP</t>
  </si>
  <si>
    <t>210309-atoh1anlseos.ARS-hag.mut-32.22</t>
  </si>
  <si>
    <t>*avg of 4 tiles</t>
  </si>
  <si>
    <t>66-255</t>
  </si>
  <si>
    <t>210309-atoh1anlseos.ARS-hagaromo.mut-2-sc006 - Denoise_ai-MaxIP</t>
  </si>
  <si>
    <t>210309-atoh1anlseos.ARS-hag.mut-30.00</t>
  </si>
  <si>
    <t>2228.01x1511.75</t>
  </si>
  <si>
    <t>29-255</t>
  </si>
  <si>
    <t>210303-atoh1anlseos.ARS-hag.mut</t>
  </si>
  <si>
    <t>210303-atoh1anlseos.ARS-hag.mut-27.3</t>
  </si>
  <si>
    <t>210311-atoh1anlseos.ARS-hag.mut-f.length-sc001-MaxIP.nd2</t>
  </si>
  <si>
    <t>210311-atoh1anlseos.ARS-hag.mut-27.13</t>
  </si>
  <si>
    <t>avg of 2 tiles</t>
  </si>
  <si>
    <t>210311-atoh1anlseos.ARS-hag.mut-f2.length-tile1.nd2</t>
  </si>
  <si>
    <t>210311-atoh1anlseos.ARS-hag.mut-30.98</t>
  </si>
  <si>
    <t>avg of tiles 1-4</t>
  </si>
  <si>
    <t>91-255</t>
  </si>
  <si>
    <t>210311-atoh1anlseos.ARS-hag.sibs-25.84m-sc002 - Denoise_ai-MaxIP.nd2</t>
  </si>
  <si>
    <t>210311-atoh1anlseos.ARS-hag.sibs-25.84</t>
  </si>
  <si>
    <t>79-255</t>
  </si>
  <si>
    <t>210311-atoh1anlseos.ARS-hag.sibs-26.61mm-sc005 - Denoise_ai-MaxIP.nd2</t>
  </si>
  <si>
    <t>210311-atoh1anlseos.ARS-hag.sibs-26.61</t>
  </si>
  <si>
    <t>avg 2 tiles</t>
  </si>
  <si>
    <t>210311-atoh1anlseos.ARS-hag.sibs-27.71mm-sc001 - Denoise_ai-MaxIP.nd2</t>
  </si>
  <si>
    <t>210311-atoh1anlseos.ARS-hag.sibs-27.71</t>
  </si>
  <si>
    <t>48-255</t>
  </si>
  <si>
    <t>210315-atoh1anlseos.ARS-hag.mut-length-f-sc002-MaxIP.nd2</t>
  </si>
  <si>
    <t>210315-atoh1anlseos.ARS-hag.mut-f.30</t>
  </si>
  <si>
    <t>avg 3 tiles</t>
  </si>
  <si>
    <t>86-255</t>
  </si>
  <si>
    <t>210315-atoh1anlseos.ARS-hag.mut-26.8-m-sc003.nd2</t>
  </si>
  <si>
    <t>210315-atoh1anlseos.ARS-hag.mut-26.8</t>
  </si>
  <si>
    <t>1511.75x795.5</t>
  </si>
  <si>
    <t>102-255</t>
  </si>
  <si>
    <t>210318-atoh1anlseos.krt4rfp-hag.sibs-f28mm-sc-2x2tile-MaxIP.nd2</t>
  </si>
  <si>
    <t>210318-atoh1anlseos.krt4rfp.f-hag.sibs-28</t>
  </si>
  <si>
    <t>148-255</t>
  </si>
  <si>
    <t>210318-atoh1anlseos.krt4rfp-hag.sibs-f30.71mm-sc.tile.nd2</t>
  </si>
  <si>
    <t>210318-atoh1anlseos.krt4rfp.f-hag.sibs-30.71</t>
  </si>
  <si>
    <t>avg 4 tiles</t>
  </si>
  <si>
    <t>70-255</t>
  </si>
  <si>
    <t>210318-atoh1anlseos.krt4rfp-hag.sibs-m26.9-sc.tile1-MaxIP.nd2</t>
  </si>
  <si>
    <t>210318-atoh1anlseos.krt4rfp.m-hag.sibs-26.9</t>
  </si>
  <si>
    <t>210319-atoh1anlseos.ARS-hag.mut-f1mm-sc-tile4-MaxIP.nd2</t>
  </si>
  <si>
    <t>210319-atoh1anlseos.ARS.f-hag.mut-25.76</t>
  </si>
  <si>
    <t>avg</t>
  </si>
  <si>
    <t>210319-atoh1anlseos.ARS-hag.mut-f2mm-sc-tile3-MaxIP.nd2</t>
  </si>
  <si>
    <t>210319-atoh1anlseos.ARS.f-hag.mut-32.18</t>
  </si>
  <si>
    <t>210319-atoh1anlseos.krt4rfp-hag.sibs-f.26.76</t>
  </si>
  <si>
    <t>210319-atoh1anlseos.krt4rfp.f-hag.sibs-26.76</t>
  </si>
  <si>
    <t>C1-MAX_22.03.10_atoh1a_harogromo_Sib_SL27_ - Stitched - Denoise_ai.nd2.tif</t>
  </si>
  <si>
    <t>C1-MAX_22.03.10_atoh1a_harogromo_Sib_SL28.29_ - Stitched - Denoise_ai.tif</t>
  </si>
  <si>
    <t>C1-MAX_22.03.10_atoh1a_harogromo_Mut_SL28.88_ - Stitched - Denoise_ai.nd2.tif</t>
  </si>
  <si>
    <t>C1-MAX_22.03.10_atoh1a_harogromo_Sib_SL29.13_ - Stitched - Denoise_ai.tif</t>
  </si>
  <si>
    <t>C1-MAX_22.03.08_Hagoromo_Het_R_SL29.37_ - Stitched - Denoise_ai.nd2.tif</t>
  </si>
  <si>
    <t>C1-MAX_22.03.10_atoh1a_harogromo_Mut_SL30.15_ - Stitched - Denoise_ai.nd2.tif</t>
  </si>
  <si>
    <t>C1-MAX_22.03.08_Hagoromo_Mut_R_SL30.77_ - Stitched - Denoise_ai.nd2-1.tif</t>
  </si>
  <si>
    <t>C1-MAX_22.03.10_atoh1a_harogromo_Sib_SL30.85_ - Stitched - Denoise_ai.tif</t>
  </si>
  <si>
    <t>C1-MAX_22.03.10_atoh1a_harogromo_Sib_SL32.4_ - Stitched - Denoise_ai.tif</t>
  </si>
  <si>
    <t>C1-MAX_22.03.08_Hagoromo_Mut_R_SL32.06_ - Stitched - Denoise_ai.nd2.tif</t>
  </si>
  <si>
    <t>C1-MAX_22.03.10_atoh1a_harogromo_Mut_SL33.8_ - Stitched _not nicely- Denoise_ai.nd2.tif</t>
  </si>
  <si>
    <t>C1-MAX_22.03.10_atoh1a_harogromo_Mut_SL34.4 - Stitched - Denoise_ai.nd2-1.tif</t>
  </si>
  <si>
    <t>C1-MAX_22.03.08_Hagoromo_Mut_L_SL34.80_ - Stitched - Denoise_ai.nd2.tif</t>
  </si>
  <si>
    <t>MAX_22.03.10_atoh1a_harogromo_Mut_SL34_ - Stitched_looksstrange_MC - Denoise_ai.nd2.tif</t>
  </si>
  <si>
    <t>MAX_22.03.08_Hagoromo_Mut_R_SL31.47_ - Stitched - Denoise_ai.nd2.tif</t>
  </si>
  <si>
    <t>220310-atoh1anlseos.ARS-hag.sibs-27.00</t>
  </si>
  <si>
    <t>220310-atoh1anlseos.ARS-hag.sibs-28.29</t>
  </si>
  <si>
    <t>220310-atoh1anlseos.ARS-hag.mut-28.88</t>
  </si>
  <si>
    <t>220310-atoh1anlseos.ARS-hag.sibs-29.13</t>
  </si>
  <si>
    <t>220308-atoh1anlseos.ARS-hag.sibs-29.37</t>
  </si>
  <si>
    <t>220310-atoh1anlseos.ARS-hag.mut-30.15</t>
  </si>
  <si>
    <t>220308-atoh1anlseos.ARS-hag.mut-30.77</t>
  </si>
  <si>
    <t>220310-atoh1anlseos.ARS-hag.sibs-30.85</t>
  </si>
  <si>
    <t>220310-atoh1anlseos.ARS-hag.sibs-32.40</t>
  </si>
  <si>
    <t>220308-atoh1anlseos.ARS-hag.mut-32.06</t>
  </si>
  <si>
    <t>220310-atoh1anlseos.ARS-hag.mut-33.8</t>
  </si>
  <si>
    <t>220310-atoh1anlseos.ARS-hag.mut-34.4</t>
  </si>
  <si>
    <t>220310-atoh1anlseos.ARS-hag.mut-34.00</t>
  </si>
  <si>
    <t>220308-atoh1anlseos.ARS-hag.mut-31.47</t>
  </si>
  <si>
    <t>220308-atoh1anlseos.ARS-hag.mut-34.80</t>
  </si>
  <si>
    <t>PWS removed some bc of movement</t>
  </si>
  <si>
    <t>PWS</t>
  </si>
  <si>
    <t>small</t>
  </si>
  <si>
    <t>88-255_C1-MAX_22.03.11_atoh1a_harogromo_Mut_MCARStoday_SL32.42_ - Stitched - Denoise_ai.nd2.tif</t>
  </si>
  <si>
    <t>220311-atoh1anlseos-hag.mut-32.42</t>
  </si>
  <si>
    <t>80-255</t>
  </si>
  <si>
    <t>88-255_C1-MAX_22.03.11_atoh1a_harogromo_Mut_MC_SL31.68_ - Stitched - Denoise_ai.nd2.tif</t>
  </si>
  <si>
    <t>220311-atoh1anlseos-hag.mut-31.68</t>
  </si>
  <si>
    <t>88-255_C1-MAX_22.03.11_atoh1a_harogromo_Sib_MCARStoday_SL31.62- Stitched - Denoise_ai.nd2.tif</t>
  </si>
  <si>
    <t>220311-atoh1anlseos-hag.sibs-31.62</t>
  </si>
  <si>
    <t>88-255_C1-MAX_22.03.11_atoh1a_harogromo_Mut_MCkrt4_SL31.68_001 - Stitched - Denoise_ai.nd2.tif</t>
  </si>
  <si>
    <t>88-255_C1-MAX_22.03.11_atoh1a_harogromo_Mut_MCkrt4_SL27.57_ - Stitched - Denoise_ai.nd2.tif</t>
  </si>
  <si>
    <t>220311-atoh1anlseos-hag.mut-27.57</t>
  </si>
  <si>
    <t>88-255</t>
  </si>
  <si>
    <t>58-255</t>
  </si>
  <si>
    <t>date_imaged</t>
  </si>
  <si>
    <t>genotype</t>
  </si>
  <si>
    <t>SL_mm</t>
  </si>
  <si>
    <t>image_size_dim1_um</t>
  </si>
  <si>
    <t>image_size_dim2_um</t>
  </si>
  <si>
    <t>number of scales</t>
  </si>
  <si>
    <t>Area of scale (um2)</t>
  </si>
  <si>
    <t>Perimeter (um)</t>
  </si>
  <si>
    <t>Merkel cells in posterior half</t>
  </si>
  <si>
    <t>roi</t>
  </si>
  <si>
    <t>22.03.08</t>
  </si>
  <si>
    <t>mut</t>
  </si>
  <si>
    <t>300x300um</t>
  </si>
  <si>
    <t>985-65535_ScaleCrop1_MAX_22.03.08_Hagoromo_Mut_R_SL30.77_ - Stitched - Denoise_ai.nd2-1.tif</t>
  </si>
  <si>
    <t>985-65535_ScaleCrop_PWS_MAX_22.03.08_Hagoromo_Mut_R_SL31.47_ - Stitched - Denoise_ai-1.tif</t>
  </si>
  <si>
    <t>985-65528</t>
  </si>
  <si>
    <t>985-65535_ScaleCrop2_MAX_22.03.08_Hagoromo_Mut_R_SL32.06_ - Stitched - Denoise_ai.nd2-1.tif</t>
  </si>
  <si>
    <t>985-65535_ScaleCrop_MAX_22.03.08_Hagoromo_Het_R_SL29.37_ - Stitched - Denoise_ai.nd2-1.tif</t>
  </si>
  <si>
    <t>sib</t>
  </si>
  <si>
    <t>985-65526</t>
  </si>
  <si>
    <t>985-65535_ScaleCrop_C1-MAX_22.03.10_atoh1a_harogromo_Mut_SL28.88_ - Stitched - Denoise_ai.nd2-1.tif</t>
  </si>
  <si>
    <t>22.03.10</t>
  </si>
  <si>
    <t>985-65518</t>
  </si>
  <si>
    <t>985-65535_ScaleCrop1_C1-MAX_22.03.10_atoh1a_harogromo_Mut_SL30.15_ - Stitched - Denoise_ai.nd2-1.tif</t>
  </si>
  <si>
    <t>985-65535_ScaleCrop_C1-MAX_22.03.10_atoh1a_harogromo_Mut_SL33.8_ - Stitched _not nicely- Denoise_ai.nd2-1.tif</t>
  </si>
  <si>
    <t>985-65520</t>
  </si>
  <si>
    <t>985-65535_ScaleCrop_MAX_22.03.10_atoh1a_harogromo_Mut_SL34_ - Stitched_looksstrange_MC - Denoise_ai.nd2-1.tif</t>
  </si>
  <si>
    <t>985-65527</t>
  </si>
  <si>
    <t>985-65535_ScaleCrop2_C1-MAX_22.03.10_atoh1a_harogromo_Mut_SL34.4 - Stitched - Denoise_ai.nd2-1.tif</t>
  </si>
  <si>
    <t>985-65535_ScaleCrop_C1-MAX_22.03.10_atoh1a_harogromo_Sib_SL27_ - Stitched - Denoise_ai.nd2-1.tif</t>
  </si>
  <si>
    <t>985-65522</t>
  </si>
  <si>
    <t>985-65535_ScaleCrop_C1-MAX_22.03.10_atoh1a_harogromo_Sib_SL28.29_ - Stitched - Denoise_ai-1.tif</t>
  </si>
  <si>
    <t>985-65523</t>
  </si>
  <si>
    <t>58-255_ScaleCrop_C1-MAX_22.03.10_atoh1a_harogromo_Sib_SL29.13_ - Stitched - Denoise_ai-1.tif</t>
  </si>
  <si>
    <t>985-65535_ScaleCrop1_C1-MAX_22.03.10_atoh1a_harogromo_Sib_SL30.85_ - Stitched - Denoise_ai-1.tif</t>
  </si>
  <si>
    <t>985-65535_ScaleCrop1_C1-MAX_22.03.10_atoh1a_harogromo_Sib_SL32.4_ - Stitched - Denoise_ai-1.tif</t>
  </si>
  <si>
    <t>MC_per_scale</t>
  </si>
  <si>
    <t>area_mm2</t>
  </si>
  <si>
    <t>scale_density</t>
  </si>
  <si>
    <t>210305-atoh1anlseos.ARS-hag.sibs-32.4mm</t>
  </si>
  <si>
    <t>210305-atoh1anlseos.ARS-hag.sibs-32.0mm</t>
  </si>
  <si>
    <t>210305-atoh1anlseos.ARS-hag.sibs-30.5mm-sc (formerly operc0007…misnamed while imaging)</t>
  </si>
  <si>
    <t>210305-atoh1anlseos.ARS-hag.sibs-30.5mm</t>
  </si>
  <si>
    <t>210305-atoh1anlseos.ARS-hag.sibs-32.5mm</t>
  </si>
  <si>
    <t>part of scale = low density</t>
  </si>
  <si>
    <t>210309-atoh1anlseos.ARS-hag.mut-30</t>
  </si>
  <si>
    <t>second scale: 123</t>
  </si>
  <si>
    <t>210311-atoh1anlseos.ARS-hag.mut-f2.length-tile2.nd2</t>
  </si>
  <si>
    <t>210311-atoh1anlseos.ARS-hag.sibs-25.84m</t>
  </si>
  <si>
    <t>210311-atoh1anlseos.ARS-hag.sibs-27.71mm</t>
  </si>
  <si>
    <t>210315-atoh1anlseos.ARS-hag.mut-f.30mm</t>
  </si>
  <si>
    <t>210318-atoh1anlseos.krt4rfp-hag.sibs-f28mm</t>
  </si>
  <si>
    <t>210318-atoh1anlseos.krt4rfp-hag.sibs-f30.71</t>
  </si>
  <si>
    <t>210318-atoh1anlseos.krt4rfp-hag.sibs-m26.9</t>
  </si>
  <si>
    <t>210319-atoh1anlseos.ARS-hag.mut-f25.76</t>
  </si>
  <si>
    <t>210319-atoh1anlseos.ARS-hag.mut-f.32.18</t>
  </si>
  <si>
    <t>210319-atoh1anlseos.krt4rfp-hag.sibs-26.76-sc-tile4-MaxIP.nd2</t>
  </si>
  <si>
    <t>Merkel cells in anterior half</t>
  </si>
  <si>
    <t>Avg of 2</t>
  </si>
  <si>
    <t>46-255_Scalecrop1_C1-MAX_22.03.11_atoh1a_harogromo_Sib_MCARStoday_SL31.62- Stitched - Denoise_ai.nd2-1.tif</t>
  </si>
  <si>
    <t>22.03.11</t>
  </si>
  <si>
    <t>Avg of 3</t>
  </si>
  <si>
    <t>46-255_Scalecrop1_C1-MAX_22.03.11_atoh1a_harogromo_Mut_MCkrt4_SL31.68_001 - Stitched - Denoise_ai.nd2-1.tif</t>
  </si>
  <si>
    <t>Avg of 4</t>
  </si>
  <si>
    <t>46-255_Scalecrop_C1-MAX_22.03.11_atoh1a_harogromo_Mut_MCkrt4_SL27.57_ - Stitched - Denoise_ai.nd2-1.tif</t>
  </si>
  <si>
    <t>46-255</t>
  </si>
  <si>
    <t>46-255_ScaleCrop_C1-MAX_22.03.11_atoh1a_harogromo_Mut_MCARStoday_SL32.42_ - Stitched - Denoise_ai.nd2-1.tif</t>
  </si>
  <si>
    <t>22.03.10-atoh1anlseos-hag.mut-30.15</t>
  </si>
  <si>
    <t>22.03.08-atoh1anlseos-hag.mut-30.77</t>
  </si>
  <si>
    <t>22.03.10-atoh1anlseos-hag.sibs-30.85</t>
  </si>
  <si>
    <t>22.03.11-atoh1anlseos-hag.sibs-31.62</t>
  </si>
  <si>
    <t>22.03.08-atoh1anlseos-hag.mut-32.06</t>
  </si>
  <si>
    <t>22.03.10-atoh1anlseos-hag.sibs-32.4</t>
  </si>
  <si>
    <t>22.03.10-atoh1anlseos-hag.mut-34.4</t>
  </si>
  <si>
    <t>22.03.11-atoh1anlseos-hag.mut-31.68</t>
  </si>
  <si>
    <t>22.03.10-atoh1anlseos-hag.sibs-27.0</t>
  </si>
  <si>
    <t>22.03.11-atoh1anlseos-hag.mut-27.57</t>
  </si>
  <si>
    <t>22.03.10-atoh1anlseos-hag.sibs-28.29</t>
  </si>
  <si>
    <t>22.03.10-atoh1anlseos-hag.mut-28.88</t>
  </si>
  <si>
    <t>22.03.10-atoh1anlseos-hag.sibs-29.13</t>
  </si>
  <si>
    <t>22.03.08-atoh1anlseos-hag.sibs-29.37</t>
  </si>
  <si>
    <t>22.03.08-atoh1anlseos-hag.mut-31.47</t>
  </si>
  <si>
    <t>22.03.11-atoh1anlseos-hag.mut-32.42</t>
  </si>
  <si>
    <t>22.03.10-atoh1anlseos-hag.mut-33.8</t>
  </si>
  <si>
    <t>22.03.10-atoh1anlseos-hag.mut-34.0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</si>
</sst>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EAADB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9" fillId="0" borderId="10" xfId="0" applyFont="1" applyBorder="1" applyAlignment="1">
      <alignment vertical="center"/>
    </xf>
    <xf numFmtId="0" fontId="20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33" borderId="10" xfId="0" applyFont="1" applyFill="1" applyBorder="1" applyAlignment="1">
      <alignment vertical="center"/>
    </xf>
    <xf numFmtId="0" fontId="19" fillId="33" borderId="10" xfId="0" applyFont="1" applyFill="1" applyBorder="1" applyAlignment="1">
      <alignment horizontal="right"/>
    </xf>
    <xf numFmtId="0" fontId="19" fillId="33" borderId="10" xfId="0" applyFont="1" applyFill="1" applyBorder="1" applyAlignment="1"/>
    <xf numFmtId="0" fontId="19" fillId="0" borderId="10" xfId="0" applyFont="1" applyBorder="1" applyAlignment="1">
      <alignment horizontal="right"/>
    </xf>
    <xf numFmtId="0" fontId="19" fillId="0" borderId="10" xfId="0" applyFont="1" applyBorder="1" applyAlignment="1"/>
    <xf numFmtId="0" fontId="0" fillId="0" borderId="0" xfId="0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B19" sqref="B19"/>
    </sheetView>
  </sheetViews>
  <sheetFormatPr defaultRowHeight="14.5" x14ac:dyDescent="0.35"/>
  <cols>
    <col min="1" max="1" width="8.26953125" customWidth="1"/>
    <col min="2" max="2" width="44.81640625" customWidth="1"/>
    <col min="9" max="9" width="18.54296875" customWidth="1"/>
    <col min="10" max="10" width="17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34</v>
      </c>
      <c r="B2" t="s">
        <v>35</v>
      </c>
      <c r="C2" s="1">
        <v>27.3</v>
      </c>
      <c r="D2" t="s">
        <v>14</v>
      </c>
      <c r="E2">
        <v>2168121</v>
      </c>
      <c r="F2">
        <v>2.1681210000000002</v>
      </c>
      <c r="G2">
        <v>2285388.0630000001</v>
      </c>
      <c r="H2">
        <v>1962</v>
      </c>
      <c r="I2">
        <v>9.0493099999999999E-4</v>
      </c>
      <c r="J2" s="2">
        <v>904.93104400000004</v>
      </c>
    </row>
    <row r="3" spans="1:12" x14ac:dyDescent="0.35">
      <c r="A3" t="s">
        <v>19</v>
      </c>
      <c r="B3" t="s">
        <v>20</v>
      </c>
      <c r="C3" s="1">
        <v>30.5</v>
      </c>
      <c r="D3" t="s">
        <v>21</v>
      </c>
      <c r="E3">
        <v>632820.25</v>
      </c>
      <c r="F3">
        <v>0.63282024999999997</v>
      </c>
      <c r="G3">
        <v>632820.25</v>
      </c>
      <c r="H3">
        <v>371</v>
      </c>
      <c r="I3">
        <v>5.8626399999999997E-4</v>
      </c>
      <c r="J3" s="2">
        <v>586.26442499999996</v>
      </c>
      <c r="L3" t="s">
        <v>22</v>
      </c>
    </row>
    <row r="4" spans="1:12" x14ac:dyDescent="0.35">
      <c r="A4" t="s">
        <v>16</v>
      </c>
      <c r="B4" t="s">
        <v>17</v>
      </c>
      <c r="C4" s="1">
        <v>32</v>
      </c>
      <c r="D4" t="s">
        <v>14</v>
      </c>
      <c r="E4">
        <v>2285388.0630000001</v>
      </c>
      <c r="F4">
        <v>2.2853880630000001</v>
      </c>
      <c r="G4">
        <v>2285388.0630000001</v>
      </c>
      <c r="H4">
        <v>1859</v>
      </c>
      <c r="I4">
        <v>8.1342899999999995E-4</v>
      </c>
      <c r="J4" s="2">
        <v>813.42859469999996</v>
      </c>
      <c r="L4" t="s">
        <v>18</v>
      </c>
    </row>
    <row r="5" spans="1:12" x14ac:dyDescent="0.35">
      <c r="A5" t="s">
        <v>12</v>
      </c>
      <c r="B5" t="s">
        <v>13</v>
      </c>
      <c r="C5" s="1">
        <v>32.4</v>
      </c>
      <c r="D5" t="s">
        <v>14</v>
      </c>
      <c r="E5">
        <v>2285388.0630000001</v>
      </c>
      <c r="F5">
        <v>2.2853880630000001</v>
      </c>
      <c r="G5">
        <v>2285388.0630000001</v>
      </c>
      <c r="H5">
        <v>1050</v>
      </c>
      <c r="I5">
        <v>4.5944099999999999E-4</v>
      </c>
      <c r="J5" s="2">
        <v>459.4405726</v>
      </c>
      <c r="L5" t="s">
        <v>15</v>
      </c>
    </row>
    <row r="6" spans="1:12" x14ac:dyDescent="0.35">
      <c r="A6" t="s">
        <v>23</v>
      </c>
      <c r="B6" t="s">
        <v>24</v>
      </c>
      <c r="C6" s="1">
        <v>32.5</v>
      </c>
      <c r="D6" t="s">
        <v>14</v>
      </c>
      <c r="E6">
        <v>2285388.0630000001</v>
      </c>
      <c r="F6">
        <v>2.2853880630000001</v>
      </c>
      <c r="G6">
        <v>2285388.0630000001</v>
      </c>
      <c r="H6">
        <v>853</v>
      </c>
      <c r="I6">
        <v>3.7324100000000001E-4</v>
      </c>
      <c r="J6" s="2">
        <v>373.24076989999998</v>
      </c>
      <c r="L6" t="s">
        <v>25</v>
      </c>
    </row>
    <row r="7" spans="1:12" x14ac:dyDescent="0.35">
      <c r="A7" t="s">
        <v>30</v>
      </c>
      <c r="B7" t="s">
        <v>31</v>
      </c>
      <c r="C7" s="1">
        <v>30</v>
      </c>
      <c r="D7" t="s">
        <v>32</v>
      </c>
      <c r="E7">
        <v>2672527</v>
      </c>
      <c r="F7">
        <v>2.6725270000000001</v>
      </c>
      <c r="G7">
        <v>3368194.1179999998</v>
      </c>
      <c r="H7">
        <v>2444</v>
      </c>
      <c r="I7">
        <v>9.1449000000000001E-4</v>
      </c>
      <c r="J7" s="2">
        <v>914.49029329999996</v>
      </c>
      <c r="L7" t="s">
        <v>33</v>
      </c>
    </row>
    <row r="8" spans="1:12" x14ac:dyDescent="0.35">
      <c r="A8" t="s">
        <v>26</v>
      </c>
      <c r="B8" t="s">
        <v>27</v>
      </c>
      <c r="C8" s="1">
        <v>32.299999999999997</v>
      </c>
      <c r="D8" t="s">
        <v>21</v>
      </c>
      <c r="E8">
        <v>632820.25</v>
      </c>
      <c r="F8">
        <v>0.63282024999999997</v>
      </c>
      <c r="G8">
        <v>632820.25</v>
      </c>
      <c r="H8">
        <v>392</v>
      </c>
      <c r="I8">
        <v>6.19449E-4</v>
      </c>
      <c r="J8" s="2">
        <v>619.44920379999996</v>
      </c>
      <c r="K8" t="s">
        <v>28</v>
      </c>
      <c r="L8" t="s">
        <v>29</v>
      </c>
    </row>
    <row r="9" spans="1:12" x14ac:dyDescent="0.35">
      <c r="A9" t="s">
        <v>36</v>
      </c>
      <c r="B9" t="s">
        <v>37</v>
      </c>
      <c r="C9" s="1">
        <v>27.13</v>
      </c>
      <c r="D9" t="s">
        <v>21</v>
      </c>
      <c r="E9">
        <v>632820.25</v>
      </c>
      <c r="F9">
        <v>0.63282024999999997</v>
      </c>
      <c r="G9">
        <v>632820.25</v>
      </c>
      <c r="H9">
        <v>481</v>
      </c>
      <c r="I9">
        <v>7.6008900000000003E-4</v>
      </c>
      <c r="J9" s="2">
        <v>760.08945670000003</v>
      </c>
      <c r="K9" t="s">
        <v>38</v>
      </c>
      <c r="L9" t="s">
        <v>29</v>
      </c>
    </row>
    <row r="10" spans="1:12" x14ac:dyDescent="0.35">
      <c r="A10" t="s">
        <v>39</v>
      </c>
      <c r="B10" t="s">
        <v>40</v>
      </c>
      <c r="C10" s="1">
        <v>30.98</v>
      </c>
      <c r="D10" t="s">
        <v>21</v>
      </c>
      <c r="E10">
        <v>632820.25</v>
      </c>
      <c r="F10">
        <v>0.63282024999999997</v>
      </c>
      <c r="G10">
        <v>632820.25</v>
      </c>
      <c r="H10">
        <v>236.5</v>
      </c>
      <c r="I10">
        <v>3.7372399999999997E-4</v>
      </c>
      <c r="J10" s="2">
        <v>373.72381810000002</v>
      </c>
      <c r="K10" t="s">
        <v>41</v>
      </c>
      <c r="L10" t="s">
        <v>42</v>
      </c>
    </row>
    <row r="11" spans="1:12" x14ac:dyDescent="0.35">
      <c r="A11" t="s">
        <v>43</v>
      </c>
      <c r="B11" t="s">
        <v>44</v>
      </c>
      <c r="C11" s="1">
        <v>25.84</v>
      </c>
      <c r="D11" t="s">
        <v>14</v>
      </c>
      <c r="E11">
        <v>2285388.0630000001</v>
      </c>
      <c r="F11">
        <v>2.2853880630000001</v>
      </c>
      <c r="G11">
        <v>2285388.0630000001</v>
      </c>
      <c r="H11">
        <v>1159</v>
      </c>
      <c r="I11">
        <v>5.0713500000000003E-4</v>
      </c>
      <c r="J11" s="2">
        <v>507.13487959999998</v>
      </c>
      <c r="L11" t="s">
        <v>45</v>
      </c>
    </row>
    <row r="12" spans="1:12" x14ac:dyDescent="0.35">
      <c r="A12" t="s">
        <v>46</v>
      </c>
      <c r="B12" t="s">
        <v>47</v>
      </c>
      <c r="C12" s="1">
        <v>26.62</v>
      </c>
      <c r="D12" t="s">
        <v>21</v>
      </c>
      <c r="E12">
        <v>632820.25</v>
      </c>
      <c r="F12">
        <v>0.63282024999999997</v>
      </c>
      <c r="G12">
        <v>632820.25</v>
      </c>
      <c r="H12">
        <v>493.5</v>
      </c>
      <c r="I12">
        <v>7.7984199999999999E-4</v>
      </c>
      <c r="J12" s="2">
        <v>779.84230119999995</v>
      </c>
      <c r="K12" t="s">
        <v>48</v>
      </c>
      <c r="L12" t="s">
        <v>45</v>
      </c>
    </row>
    <row r="13" spans="1:12" x14ac:dyDescent="0.35">
      <c r="A13" t="s">
        <v>49</v>
      </c>
      <c r="B13" t="s">
        <v>50</v>
      </c>
      <c r="C13" s="1">
        <v>27.71</v>
      </c>
      <c r="D13" t="s">
        <v>14</v>
      </c>
      <c r="E13">
        <v>1909554.51</v>
      </c>
      <c r="F13">
        <v>1.90955451</v>
      </c>
      <c r="G13">
        <v>2285388.0630000001</v>
      </c>
      <c r="H13">
        <v>805</v>
      </c>
      <c r="I13">
        <v>4.2156399999999998E-4</v>
      </c>
      <c r="J13" s="2">
        <v>421.56429459999998</v>
      </c>
      <c r="L13" t="s">
        <v>51</v>
      </c>
    </row>
    <row r="14" spans="1:12" x14ac:dyDescent="0.35">
      <c r="A14" t="s">
        <v>56</v>
      </c>
      <c r="B14" t="s">
        <v>57</v>
      </c>
      <c r="C14" s="1">
        <v>26.8</v>
      </c>
      <c r="D14" t="s">
        <v>58</v>
      </c>
      <c r="E14">
        <v>1202597.125</v>
      </c>
      <c r="F14">
        <v>1.202597125</v>
      </c>
      <c r="G14">
        <v>1202597.125</v>
      </c>
      <c r="H14">
        <v>963</v>
      </c>
      <c r="I14">
        <v>8.0076699999999997E-4</v>
      </c>
      <c r="J14" s="2">
        <v>800.76692349999996</v>
      </c>
      <c r="L14" t="s">
        <v>59</v>
      </c>
    </row>
    <row r="15" spans="1:12" x14ac:dyDescent="0.35">
      <c r="A15" t="s">
        <v>52</v>
      </c>
      <c r="B15" t="s">
        <v>53</v>
      </c>
      <c r="C15" s="1">
        <v>30</v>
      </c>
      <c r="D15" t="s">
        <v>21</v>
      </c>
      <c r="E15">
        <v>632820.25</v>
      </c>
      <c r="F15">
        <v>0.63282024999999997</v>
      </c>
      <c r="G15">
        <v>632820.25</v>
      </c>
      <c r="H15">
        <v>358</v>
      </c>
      <c r="I15">
        <v>5.6572100000000004E-4</v>
      </c>
      <c r="J15" s="2">
        <v>565.72146669999995</v>
      </c>
      <c r="K15" t="s">
        <v>54</v>
      </c>
      <c r="L15" t="s">
        <v>55</v>
      </c>
    </row>
    <row r="16" spans="1:12" x14ac:dyDescent="0.35">
      <c r="A16" t="s">
        <v>60</v>
      </c>
      <c r="B16" t="s">
        <v>61</v>
      </c>
      <c r="C16" s="1">
        <v>28</v>
      </c>
      <c r="D16" t="s">
        <v>14</v>
      </c>
      <c r="E16">
        <v>2172626.12</v>
      </c>
      <c r="F16">
        <v>2.1726261199999999</v>
      </c>
      <c r="G16">
        <v>2285388.1</v>
      </c>
      <c r="H16">
        <v>800</v>
      </c>
      <c r="I16">
        <v>3.6821800000000002E-4</v>
      </c>
      <c r="J16" s="2">
        <v>368.21797939999999</v>
      </c>
      <c r="L16" t="s">
        <v>62</v>
      </c>
    </row>
    <row r="17" spans="1:12" x14ac:dyDescent="0.35">
      <c r="A17" t="s">
        <v>63</v>
      </c>
      <c r="B17" t="s">
        <v>64</v>
      </c>
      <c r="C17" s="1">
        <v>30.71</v>
      </c>
      <c r="D17" t="s">
        <v>21</v>
      </c>
      <c r="E17">
        <v>632820.25</v>
      </c>
      <c r="F17">
        <v>0.63282024999999997</v>
      </c>
      <c r="G17">
        <v>632820.25</v>
      </c>
      <c r="H17">
        <v>427.25</v>
      </c>
      <c r="I17">
        <v>6.7515200000000004E-4</v>
      </c>
      <c r="J17" s="2">
        <v>675.15222530000005</v>
      </c>
      <c r="K17" t="s">
        <v>65</v>
      </c>
      <c r="L17" t="s">
        <v>66</v>
      </c>
    </row>
    <row r="18" spans="1:12" x14ac:dyDescent="0.35">
      <c r="A18" t="s">
        <v>67</v>
      </c>
      <c r="B18" t="s">
        <v>68</v>
      </c>
      <c r="C18" s="1">
        <v>26.9</v>
      </c>
      <c r="D18" t="s">
        <v>21</v>
      </c>
      <c r="E18">
        <v>632820.25</v>
      </c>
      <c r="F18">
        <v>0.63282024999999997</v>
      </c>
      <c r="G18">
        <v>632820.25</v>
      </c>
      <c r="H18">
        <v>356.25</v>
      </c>
      <c r="I18">
        <v>5.6295599999999998E-4</v>
      </c>
      <c r="J18" s="2">
        <v>562.95606850000001</v>
      </c>
      <c r="K18" t="s">
        <v>65</v>
      </c>
    </row>
    <row r="19" spans="1:12" x14ac:dyDescent="0.35">
      <c r="A19" t="s">
        <v>69</v>
      </c>
      <c r="B19" t="s">
        <v>70</v>
      </c>
      <c r="C19" s="1">
        <v>25.76</v>
      </c>
      <c r="D19" t="s">
        <v>21</v>
      </c>
      <c r="E19">
        <v>632820.25</v>
      </c>
      <c r="F19">
        <v>0.63282024999999997</v>
      </c>
      <c r="G19">
        <v>632820.25</v>
      </c>
      <c r="H19">
        <v>692.75</v>
      </c>
      <c r="I19">
        <v>1.094703E-3</v>
      </c>
      <c r="J19" s="2">
        <v>1094.7026430000001</v>
      </c>
      <c r="K19" t="s">
        <v>71</v>
      </c>
    </row>
    <row r="20" spans="1:12" x14ac:dyDescent="0.35">
      <c r="A20" t="s">
        <v>72</v>
      </c>
      <c r="B20" t="s">
        <v>73</v>
      </c>
      <c r="C20" s="1">
        <v>32.18</v>
      </c>
      <c r="D20" t="s">
        <v>21</v>
      </c>
      <c r="E20">
        <v>632820.25</v>
      </c>
      <c r="F20">
        <v>0.63282024999999997</v>
      </c>
      <c r="G20">
        <v>632820.25</v>
      </c>
      <c r="H20">
        <v>413</v>
      </c>
      <c r="I20">
        <v>6.5263400000000003E-4</v>
      </c>
      <c r="J20" s="2">
        <v>652.63398259999997</v>
      </c>
      <c r="K20" t="s">
        <v>71</v>
      </c>
    </row>
    <row r="21" spans="1:12" x14ac:dyDescent="0.35">
      <c r="A21" t="s">
        <v>74</v>
      </c>
      <c r="B21" t="s">
        <v>75</v>
      </c>
      <c r="C21" s="1">
        <v>26.76</v>
      </c>
      <c r="D21" t="s">
        <v>21</v>
      </c>
      <c r="E21">
        <v>632820.25</v>
      </c>
      <c r="F21">
        <v>0.63282024999999997</v>
      </c>
      <c r="G21">
        <v>632820.25</v>
      </c>
      <c r="H21">
        <v>313</v>
      </c>
      <c r="I21">
        <v>4.9461100000000005E-4</v>
      </c>
      <c r="J21" s="2">
        <v>494.61122649999999</v>
      </c>
      <c r="K21" t="s">
        <v>71</v>
      </c>
    </row>
    <row r="22" spans="1:12" x14ac:dyDescent="0.35">
      <c r="A22" t="s">
        <v>82</v>
      </c>
      <c r="B22" t="s">
        <v>97</v>
      </c>
      <c r="C22" s="1">
        <v>30.77</v>
      </c>
      <c r="E22">
        <v>1176425.0319999999</v>
      </c>
      <c r="F22">
        <f t="shared" ref="F22:F41" si="0">E22/1000000</f>
        <v>1.1764250319999998</v>
      </c>
      <c r="G22">
        <f t="shared" ref="G22:G41" si="1">E22</f>
        <v>1176425.0319999999</v>
      </c>
      <c r="H22">
        <v>779</v>
      </c>
      <c r="I22">
        <f t="shared" ref="I22:I41" si="2">H22/E22</f>
        <v>6.6217564129492275E-4</v>
      </c>
      <c r="J22" s="2">
        <f t="shared" ref="J22:J41" si="3">H22/F22</f>
        <v>662.1756412949228</v>
      </c>
      <c r="L22" t="s">
        <v>120</v>
      </c>
    </row>
    <row r="23" spans="1:12" x14ac:dyDescent="0.35">
      <c r="A23" t="s">
        <v>90</v>
      </c>
      <c r="B23" t="s">
        <v>104</v>
      </c>
      <c r="C23" s="1">
        <v>31.47</v>
      </c>
      <c r="E23">
        <v>1007707.939</v>
      </c>
      <c r="F23">
        <f t="shared" si="0"/>
        <v>1.0077079390000001</v>
      </c>
      <c r="G23">
        <f t="shared" si="1"/>
        <v>1007707.939</v>
      </c>
      <c r="H23">
        <v>1391</v>
      </c>
      <c r="I23">
        <f t="shared" si="2"/>
        <v>1.3803602672619213E-3</v>
      </c>
      <c r="J23" s="2">
        <f t="shared" si="3"/>
        <v>1380.3602672619213</v>
      </c>
      <c r="K23" t="s">
        <v>106</v>
      </c>
      <c r="L23" t="s">
        <v>120</v>
      </c>
    </row>
    <row r="24" spans="1:12" x14ac:dyDescent="0.35">
      <c r="A24" t="s">
        <v>85</v>
      </c>
      <c r="B24" t="s">
        <v>100</v>
      </c>
      <c r="C24" s="1">
        <v>32.06</v>
      </c>
      <c r="E24">
        <v>1535030.5490000001</v>
      </c>
      <c r="F24">
        <f t="shared" si="0"/>
        <v>1.535030549</v>
      </c>
      <c r="G24">
        <f t="shared" si="1"/>
        <v>1535030.5490000001</v>
      </c>
      <c r="H24">
        <v>785</v>
      </c>
      <c r="I24">
        <f t="shared" si="2"/>
        <v>5.1139047396248267E-4</v>
      </c>
      <c r="J24" s="2">
        <f t="shared" si="3"/>
        <v>511.3904739624827</v>
      </c>
      <c r="L24" t="s">
        <v>120</v>
      </c>
    </row>
    <row r="25" spans="1:12" x14ac:dyDescent="0.35">
      <c r="A25" t="s">
        <v>88</v>
      </c>
      <c r="B25" t="s">
        <v>105</v>
      </c>
      <c r="C25" s="1">
        <v>34.799999999999997</v>
      </c>
      <c r="E25">
        <v>1493117.037</v>
      </c>
      <c r="F25">
        <f t="shared" si="0"/>
        <v>1.493117037</v>
      </c>
      <c r="G25">
        <f t="shared" si="1"/>
        <v>1493117.037</v>
      </c>
      <c r="H25">
        <v>1533</v>
      </c>
      <c r="I25">
        <f t="shared" si="2"/>
        <v>1.026711210180907E-3</v>
      </c>
      <c r="J25" s="2">
        <f t="shared" si="3"/>
        <v>1026.7112101809068</v>
      </c>
      <c r="L25" t="s">
        <v>120</v>
      </c>
    </row>
    <row r="26" spans="1:12" x14ac:dyDescent="0.35">
      <c r="A26" t="s">
        <v>80</v>
      </c>
      <c r="B26" t="s">
        <v>95</v>
      </c>
      <c r="C26" s="1">
        <v>29.37</v>
      </c>
      <c r="E26">
        <v>1338794.517</v>
      </c>
      <c r="F26">
        <f t="shared" si="0"/>
        <v>1.338794517</v>
      </c>
      <c r="G26">
        <f t="shared" si="1"/>
        <v>1338794.517</v>
      </c>
      <c r="H26">
        <v>1328</v>
      </c>
      <c r="I26">
        <f t="shared" si="2"/>
        <v>9.9193713683247788E-4</v>
      </c>
      <c r="J26" s="2">
        <f t="shared" si="3"/>
        <v>991.93713683247779</v>
      </c>
      <c r="K26" t="s">
        <v>107</v>
      </c>
      <c r="L26" t="s">
        <v>120</v>
      </c>
    </row>
    <row r="27" spans="1:12" x14ac:dyDescent="0.35">
      <c r="A27" t="s">
        <v>78</v>
      </c>
      <c r="B27" t="s">
        <v>93</v>
      </c>
      <c r="C27" s="1">
        <v>28.88</v>
      </c>
      <c r="E27">
        <v>2167174.9750000001</v>
      </c>
      <c r="F27">
        <f t="shared" si="0"/>
        <v>2.167174975</v>
      </c>
      <c r="G27">
        <f t="shared" si="1"/>
        <v>2167174.9750000001</v>
      </c>
      <c r="H27">
        <v>827</v>
      </c>
      <c r="I27">
        <f t="shared" si="2"/>
        <v>3.8160278221189778E-4</v>
      </c>
      <c r="J27" s="2">
        <f t="shared" si="3"/>
        <v>381.60278221189776</v>
      </c>
      <c r="L27" t="s">
        <v>120</v>
      </c>
    </row>
    <row r="28" spans="1:12" x14ac:dyDescent="0.35">
      <c r="A28" t="s">
        <v>81</v>
      </c>
      <c r="B28" t="s">
        <v>96</v>
      </c>
      <c r="C28" s="1">
        <v>30.15</v>
      </c>
      <c r="E28">
        <v>2082551.9380000001</v>
      </c>
      <c r="F28">
        <f t="shared" si="0"/>
        <v>2.0825519379999999</v>
      </c>
      <c r="G28">
        <f t="shared" si="1"/>
        <v>2082551.9380000001</v>
      </c>
      <c r="H28">
        <v>1656</v>
      </c>
      <c r="I28">
        <f t="shared" si="2"/>
        <v>7.9517824731437743E-4</v>
      </c>
      <c r="J28" s="2">
        <f t="shared" si="3"/>
        <v>795.17824731437747</v>
      </c>
      <c r="L28" t="s">
        <v>120</v>
      </c>
    </row>
    <row r="29" spans="1:12" x14ac:dyDescent="0.35">
      <c r="A29" t="s">
        <v>86</v>
      </c>
      <c r="B29" t="s">
        <v>101</v>
      </c>
      <c r="C29" s="1">
        <v>33.799999999999997</v>
      </c>
      <c r="E29">
        <v>446695.64799999999</v>
      </c>
      <c r="F29">
        <f t="shared" si="0"/>
        <v>0.446695648</v>
      </c>
      <c r="G29">
        <f t="shared" si="1"/>
        <v>446695.64799999999</v>
      </c>
      <c r="H29">
        <v>156</v>
      </c>
      <c r="I29">
        <f t="shared" si="2"/>
        <v>3.4923107198035655E-4</v>
      </c>
      <c r="J29" s="2">
        <f t="shared" si="3"/>
        <v>349.23107198035655</v>
      </c>
      <c r="K29" t="s">
        <v>108</v>
      </c>
      <c r="L29" t="s">
        <v>120</v>
      </c>
    </row>
    <row r="30" spans="1:12" x14ac:dyDescent="0.35">
      <c r="A30" t="s">
        <v>89</v>
      </c>
      <c r="B30" t="s">
        <v>103</v>
      </c>
      <c r="C30" s="1">
        <v>34</v>
      </c>
      <c r="E30">
        <v>1069333.176</v>
      </c>
      <c r="F30">
        <f t="shared" si="0"/>
        <v>1.069333176</v>
      </c>
      <c r="G30">
        <f t="shared" si="1"/>
        <v>1069333.176</v>
      </c>
      <c r="H30">
        <v>650</v>
      </c>
      <c r="I30">
        <f t="shared" si="2"/>
        <v>6.0785545103110127E-4</v>
      </c>
      <c r="J30" s="2">
        <f t="shared" si="3"/>
        <v>607.85545103110132</v>
      </c>
      <c r="L30" t="s">
        <v>120</v>
      </c>
    </row>
    <row r="31" spans="1:12" x14ac:dyDescent="0.35">
      <c r="A31" t="s">
        <v>87</v>
      </c>
      <c r="B31" t="s">
        <v>102</v>
      </c>
      <c r="C31" s="1">
        <v>34.4</v>
      </c>
      <c r="E31">
        <v>2161614.42</v>
      </c>
      <c r="F31">
        <f t="shared" si="0"/>
        <v>2.1616144199999998</v>
      </c>
      <c r="G31">
        <f t="shared" si="1"/>
        <v>2161614.42</v>
      </c>
      <c r="H31">
        <v>2135</v>
      </c>
      <c r="I31">
        <f t="shared" si="2"/>
        <v>9.8768771166876288E-4</v>
      </c>
      <c r="J31" s="2">
        <f t="shared" si="3"/>
        <v>987.68771166876297</v>
      </c>
      <c r="K31" t="s">
        <v>107</v>
      </c>
      <c r="L31" t="s">
        <v>120</v>
      </c>
    </row>
    <row r="32" spans="1:12" x14ac:dyDescent="0.35">
      <c r="A32" t="s">
        <v>76</v>
      </c>
      <c r="B32" t="s">
        <v>91</v>
      </c>
      <c r="C32" s="1">
        <v>27</v>
      </c>
      <c r="E32">
        <v>1824352.1270000001</v>
      </c>
      <c r="F32">
        <f t="shared" si="0"/>
        <v>1.824352127</v>
      </c>
      <c r="G32">
        <f t="shared" si="1"/>
        <v>1824352.1270000001</v>
      </c>
      <c r="H32">
        <v>1175</v>
      </c>
      <c r="I32">
        <f t="shared" si="2"/>
        <v>6.4406425854431548E-4</v>
      </c>
      <c r="J32" s="2">
        <f t="shared" si="3"/>
        <v>644.06425854431552</v>
      </c>
      <c r="L32" t="s">
        <v>120</v>
      </c>
    </row>
    <row r="33" spans="1:12" x14ac:dyDescent="0.35">
      <c r="A33" t="s">
        <v>77</v>
      </c>
      <c r="B33" t="s">
        <v>92</v>
      </c>
      <c r="C33" s="1">
        <v>28.29</v>
      </c>
      <c r="E33">
        <v>1850340.5449999999</v>
      </c>
      <c r="F33">
        <f t="shared" si="0"/>
        <v>1.8503405449999999</v>
      </c>
      <c r="G33">
        <f t="shared" si="1"/>
        <v>1850340.5449999999</v>
      </c>
      <c r="H33">
        <v>1152</v>
      </c>
      <c r="I33">
        <f t="shared" si="2"/>
        <v>6.2258809769528132E-4</v>
      </c>
      <c r="J33" s="2">
        <f t="shared" si="3"/>
        <v>622.58809769528136</v>
      </c>
      <c r="L33" t="s">
        <v>120</v>
      </c>
    </row>
    <row r="34" spans="1:12" x14ac:dyDescent="0.35">
      <c r="A34" t="s">
        <v>79</v>
      </c>
      <c r="B34" t="s">
        <v>94</v>
      </c>
      <c r="C34" s="1">
        <v>29.13</v>
      </c>
      <c r="E34">
        <v>2167174.9750000001</v>
      </c>
      <c r="F34">
        <f t="shared" si="0"/>
        <v>2.167174975</v>
      </c>
      <c r="G34">
        <f t="shared" si="1"/>
        <v>2167174.9750000001</v>
      </c>
      <c r="H34">
        <v>2487</v>
      </c>
      <c r="I34">
        <f t="shared" si="2"/>
        <v>1.1475769278851146E-3</v>
      </c>
      <c r="J34" s="2">
        <f t="shared" si="3"/>
        <v>1147.5769278851146</v>
      </c>
      <c r="L34" t="s">
        <v>120</v>
      </c>
    </row>
    <row r="35" spans="1:12" x14ac:dyDescent="0.35">
      <c r="A35" t="s">
        <v>83</v>
      </c>
      <c r="B35" t="s">
        <v>98</v>
      </c>
      <c r="C35" s="1">
        <v>30.85</v>
      </c>
      <c r="E35">
        <v>2167174.9750000001</v>
      </c>
      <c r="F35">
        <f t="shared" si="0"/>
        <v>2.167174975</v>
      </c>
      <c r="G35">
        <f t="shared" si="1"/>
        <v>2167174.9750000001</v>
      </c>
      <c r="H35">
        <v>2543</v>
      </c>
      <c r="I35">
        <f t="shared" si="2"/>
        <v>1.1734170195463797E-3</v>
      </c>
      <c r="J35" s="2">
        <f t="shared" si="3"/>
        <v>1173.4170195463798</v>
      </c>
      <c r="L35" t="s">
        <v>120</v>
      </c>
    </row>
    <row r="36" spans="1:12" x14ac:dyDescent="0.35">
      <c r="A36" t="s">
        <v>84</v>
      </c>
      <c r="B36" t="s">
        <v>99</v>
      </c>
      <c r="C36" s="1">
        <v>32.4</v>
      </c>
      <c r="E36">
        <v>1746223.9310000001</v>
      </c>
      <c r="F36">
        <f t="shared" si="0"/>
        <v>1.7462239310000001</v>
      </c>
      <c r="G36">
        <f t="shared" si="1"/>
        <v>1746223.9310000001</v>
      </c>
      <c r="H36">
        <v>1253</v>
      </c>
      <c r="I36">
        <f t="shared" si="2"/>
        <v>7.1754829249330674E-4</v>
      </c>
      <c r="J36" s="2">
        <f t="shared" si="3"/>
        <v>717.5482924933068</v>
      </c>
      <c r="L36" t="s">
        <v>120</v>
      </c>
    </row>
    <row r="37" spans="1:12" x14ac:dyDescent="0.35">
      <c r="A37" t="s">
        <v>109</v>
      </c>
      <c r="B37" t="s">
        <v>110</v>
      </c>
      <c r="C37">
        <v>32.42</v>
      </c>
      <c r="E37">
        <v>2167174.9750000001</v>
      </c>
      <c r="F37">
        <f t="shared" si="0"/>
        <v>2.167174975</v>
      </c>
      <c r="G37">
        <f t="shared" si="1"/>
        <v>2167174.9750000001</v>
      </c>
      <c r="H37">
        <v>1773</v>
      </c>
      <c r="I37">
        <f t="shared" si="2"/>
        <v>8.1811575920398398E-4</v>
      </c>
      <c r="J37">
        <f t="shared" si="3"/>
        <v>818.115759203984</v>
      </c>
      <c r="L37" t="s">
        <v>119</v>
      </c>
    </row>
    <row r="38" spans="1:12" x14ac:dyDescent="0.35">
      <c r="A38" t="s">
        <v>112</v>
      </c>
      <c r="B38" t="s">
        <v>113</v>
      </c>
      <c r="C38">
        <v>31.68</v>
      </c>
      <c r="E38">
        <v>2167174.9750000001</v>
      </c>
      <c r="F38">
        <f t="shared" si="0"/>
        <v>2.167174975</v>
      </c>
      <c r="G38">
        <f t="shared" si="1"/>
        <v>2167174.9750000001</v>
      </c>
      <c r="H38">
        <v>1324</v>
      </c>
      <c r="I38">
        <f t="shared" si="2"/>
        <v>6.1093359570562591E-4</v>
      </c>
      <c r="J38">
        <f t="shared" si="3"/>
        <v>610.93359570562598</v>
      </c>
      <c r="L38" t="s">
        <v>119</v>
      </c>
    </row>
    <row r="39" spans="1:12" x14ac:dyDescent="0.35">
      <c r="A39" t="s">
        <v>114</v>
      </c>
      <c r="B39" t="s">
        <v>115</v>
      </c>
      <c r="C39">
        <v>31.62</v>
      </c>
      <c r="E39">
        <v>2167174.9750000001</v>
      </c>
      <c r="F39">
        <f t="shared" si="0"/>
        <v>2.167174975</v>
      </c>
      <c r="G39">
        <f t="shared" si="1"/>
        <v>2167174.9750000001</v>
      </c>
      <c r="H39">
        <v>1625</v>
      </c>
      <c r="I39">
        <f t="shared" si="2"/>
        <v>7.4982408838492607E-4</v>
      </c>
      <c r="J39">
        <f t="shared" si="3"/>
        <v>749.82408838492609</v>
      </c>
      <c r="L39" t="s">
        <v>119</v>
      </c>
    </row>
    <row r="40" spans="1:12" x14ac:dyDescent="0.35">
      <c r="A40" t="s">
        <v>116</v>
      </c>
      <c r="B40" t="s">
        <v>113</v>
      </c>
      <c r="C40">
        <v>31</v>
      </c>
      <c r="E40">
        <v>1936259.291</v>
      </c>
      <c r="F40">
        <f t="shared" si="0"/>
        <v>1.936259291</v>
      </c>
      <c r="G40">
        <f t="shared" si="1"/>
        <v>1936259.291</v>
      </c>
      <c r="H40">
        <v>1772</v>
      </c>
      <c r="I40">
        <f t="shared" si="2"/>
        <v>9.1516668673276367E-4</v>
      </c>
      <c r="J40">
        <f t="shared" si="3"/>
        <v>915.16668673276365</v>
      </c>
      <c r="L40" t="s">
        <v>119</v>
      </c>
    </row>
    <row r="41" spans="1:12" x14ac:dyDescent="0.35">
      <c r="A41" t="s">
        <v>117</v>
      </c>
      <c r="B41" t="s">
        <v>118</v>
      </c>
      <c r="C41">
        <v>27.57</v>
      </c>
      <c r="E41">
        <v>2167174.9750000001</v>
      </c>
      <c r="F41">
        <f t="shared" si="0"/>
        <v>2.167174975</v>
      </c>
      <c r="G41">
        <f t="shared" si="1"/>
        <v>2167174.9750000001</v>
      </c>
      <c r="H41">
        <v>826</v>
      </c>
      <c r="I41">
        <f t="shared" si="2"/>
        <v>3.8114135200366085E-4</v>
      </c>
      <c r="J41">
        <f t="shared" si="3"/>
        <v>381.14135200366087</v>
      </c>
      <c r="L41" t="s">
        <v>119</v>
      </c>
    </row>
  </sheetData>
  <sortState ref="A2:L36">
    <sortCondition ref="B1:B36"/>
  </sortState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22" sqref="B22"/>
    </sheetView>
  </sheetViews>
  <sheetFormatPr defaultRowHeight="14.5" x14ac:dyDescent="0.35"/>
  <cols>
    <col min="2" max="2" width="59.542968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82</v>
      </c>
      <c r="B2" t="s">
        <v>97</v>
      </c>
      <c r="C2" s="1">
        <v>30.77</v>
      </c>
      <c r="E2">
        <v>1176425.0319999999</v>
      </c>
      <c r="F2">
        <f t="shared" ref="F2:F21" si="0">E2/1000000</f>
        <v>1.1764250319999998</v>
      </c>
      <c r="G2">
        <f t="shared" ref="G2:G21" si="1">E2</f>
        <v>1176425.0319999999</v>
      </c>
      <c r="H2">
        <v>779</v>
      </c>
      <c r="I2">
        <f t="shared" ref="I2:I21" si="2">H2/E2</f>
        <v>6.6217564129492275E-4</v>
      </c>
      <c r="J2">
        <f t="shared" ref="J2:J21" si="3">H2/F2</f>
        <v>662.1756412949228</v>
      </c>
      <c r="L2">
        <v>58</v>
      </c>
    </row>
    <row r="3" spans="1:12" x14ac:dyDescent="0.35">
      <c r="A3" t="s">
        <v>90</v>
      </c>
      <c r="B3" t="s">
        <v>104</v>
      </c>
      <c r="C3" s="1">
        <v>31.47</v>
      </c>
      <c r="E3">
        <v>1007707.939</v>
      </c>
      <c r="F3">
        <f t="shared" si="0"/>
        <v>1.0077079390000001</v>
      </c>
      <c r="G3">
        <f t="shared" si="1"/>
        <v>1007707.939</v>
      </c>
      <c r="H3">
        <v>1391</v>
      </c>
      <c r="I3">
        <f t="shared" si="2"/>
        <v>1.3803602672619213E-3</v>
      </c>
      <c r="J3">
        <f t="shared" si="3"/>
        <v>1380.3602672619213</v>
      </c>
      <c r="K3" t="s">
        <v>106</v>
      </c>
      <c r="L3">
        <v>58</v>
      </c>
    </row>
    <row r="4" spans="1:12" x14ac:dyDescent="0.35">
      <c r="A4" t="s">
        <v>85</v>
      </c>
      <c r="B4" t="s">
        <v>100</v>
      </c>
      <c r="C4" s="1">
        <v>32.06</v>
      </c>
      <c r="E4">
        <v>1535030.5490000001</v>
      </c>
      <c r="F4">
        <f t="shared" si="0"/>
        <v>1.535030549</v>
      </c>
      <c r="G4">
        <f t="shared" si="1"/>
        <v>1535030.5490000001</v>
      </c>
      <c r="H4">
        <v>785</v>
      </c>
      <c r="I4">
        <f t="shared" si="2"/>
        <v>5.1139047396248267E-4</v>
      </c>
      <c r="J4">
        <f t="shared" si="3"/>
        <v>511.3904739624827</v>
      </c>
      <c r="L4">
        <v>58</v>
      </c>
    </row>
    <row r="5" spans="1:12" x14ac:dyDescent="0.35">
      <c r="A5" t="s">
        <v>88</v>
      </c>
      <c r="B5" t="s">
        <v>105</v>
      </c>
      <c r="C5" s="1">
        <v>34.799999999999997</v>
      </c>
      <c r="E5">
        <v>1493117.037</v>
      </c>
      <c r="F5">
        <f t="shared" si="0"/>
        <v>1.493117037</v>
      </c>
      <c r="G5">
        <f t="shared" si="1"/>
        <v>1493117.037</v>
      </c>
      <c r="H5">
        <v>1533</v>
      </c>
      <c r="I5">
        <f t="shared" si="2"/>
        <v>1.026711210180907E-3</v>
      </c>
      <c r="J5">
        <f t="shared" si="3"/>
        <v>1026.7112101809068</v>
      </c>
      <c r="L5">
        <v>58</v>
      </c>
    </row>
    <row r="6" spans="1:12" x14ac:dyDescent="0.35">
      <c r="A6" t="s">
        <v>80</v>
      </c>
      <c r="B6" t="s">
        <v>95</v>
      </c>
      <c r="C6" s="1">
        <v>29.37</v>
      </c>
      <c r="E6">
        <v>1338794.517</v>
      </c>
      <c r="F6">
        <f t="shared" si="0"/>
        <v>1.338794517</v>
      </c>
      <c r="G6">
        <f t="shared" si="1"/>
        <v>1338794.517</v>
      </c>
      <c r="H6">
        <v>1328</v>
      </c>
      <c r="I6">
        <f t="shared" si="2"/>
        <v>9.9193713683247788E-4</v>
      </c>
      <c r="J6">
        <f t="shared" si="3"/>
        <v>991.93713683247779</v>
      </c>
      <c r="K6" t="s">
        <v>107</v>
      </c>
      <c r="L6">
        <v>58</v>
      </c>
    </row>
    <row r="7" spans="1:12" x14ac:dyDescent="0.35">
      <c r="A7" t="s">
        <v>78</v>
      </c>
      <c r="B7" t="s">
        <v>93</v>
      </c>
      <c r="C7" s="1">
        <v>28.88</v>
      </c>
      <c r="E7">
        <v>2167174.9750000001</v>
      </c>
      <c r="F7">
        <f t="shared" si="0"/>
        <v>2.167174975</v>
      </c>
      <c r="G7">
        <f t="shared" si="1"/>
        <v>2167174.9750000001</v>
      </c>
      <c r="H7">
        <v>827</v>
      </c>
      <c r="I7">
        <f t="shared" si="2"/>
        <v>3.8160278221189778E-4</v>
      </c>
      <c r="J7">
        <f t="shared" si="3"/>
        <v>381.60278221189776</v>
      </c>
      <c r="L7">
        <v>58</v>
      </c>
    </row>
    <row r="8" spans="1:12" x14ac:dyDescent="0.35">
      <c r="A8" t="s">
        <v>81</v>
      </c>
      <c r="B8" t="s">
        <v>96</v>
      </c>
      <c r="C8" s="1">
        <v>30.15</v>
      </c>
      <c r="E8">
        <v>2082551.9380000001</v>
      </c>
      <c r="F8">
        <f t="shared" si="0"/>
        <v>2.0825519379999999</v>
      </c>
      <c r="G8">
        <f t="shared" si="1"/>
        <v>2082551.9380000001</v>
      </c>
      <c r="H8">
        <v>1656</v>
      </c>
      <c r="I8">
        <f t="shared" si="2"/>
        <v>7.9517824731437743E-4</v>
      </c>
      <c r="J8">
        <f t="shared" si="3"/>
        <v>795.17824731437747</v>
      </c>
      <c r="L8">
        <v>58</v>
      </c>
    </row>
    <row r="9" spans="1:12" x14ac:dyDescent="0.35">
      <c r="A9" t="s">
        <v>86</v>
      </c>
      <c r="B9" t="s">
        <v>101</v>
      </c>
      <c r="C9" s="1">
        <v>33.799999999999997</v>
      </c>
      <c r="E9">
        <v>446695.64799999999</v>
      </c>
      <c r="F9">
        <v>0.446695648</v>
      </c>
      <c r="G9">
        <v>446695.64799999999</v>
      </c>
      <c r="H9">
        <v>156</v>
      </c>
      <c r="I9">
        <v>3.4923099999999998E-4</v>
      </c>
      <c r="J9">
        <v>349.23106999999999</v>
      </c>
      <c r="K9" t="s">
        <v>108</v>
      </c>
      <c r="L9">
        <v>58</v>
      </c>
    </row>
    <row r="10" spans="1:12" x14ac:dyDescent="0.35">
      <c r="A10" t="s">
        <v>89</v>
      </c>
      <c r="B10" t="s">
        <v>103</v>
      </c>
      <c r="C10" s="1">
        <v>34</v>
      </c>
      <c r="E10">
        <v>1069333.176</v>
      </c>
      <c r="F10">
        <f t="shared" si="0"/>
        <v>1.069333176</v>
      </c>
      <c r="G10">
        <f t="shared" si="1"/>
        <v>1069333.176</v>
      </c>
      <c r="H10">
        <v>650</v>
      </c>
      <c r="I10">
        <f t="shared" si="2"/>
        <v>6.0785545103110127E-4</v>
      </c>
      <c r="J10">
        <f t="shared" si="3"/>
        <v>607.85545103110132</v>
      </c>
      <c r="L10">
        <v>58</v>
      </c>
    </row>
    <row r="11" spans="1:12" x14ac:dyDescent="0.35">
      <c r="A11" t="s">
        <v>87</v>
      </c>
      <c r="B11" t="s">
        <v>102</v>
      </c>
      <c r="C11" s="1">
        <v>34.4</v>
      </c>
      <c r="E11">
        <v>2161614.42</v>
      </c>
      <c r="F11">
        <f t="shared" si="0"/>
        <v>2.1616144199999998</v>
      </c>
      <c r="G11">
        <f t="shared" si="1"/>
        <v>2161614.42</v>
      </c>
      <c r="H11">
        <v>2135</v>
      </c>
      <c r="I11">
        <f t="shared" si="2"/>
        <v>9.8768771166876288E-4</v>
      </c>
      <c r="J11">
        <f t="shared" si="3"/>
        <v>987.68771166876297</v>
      </c>
      <c r="K11" t="s">
        <v>107</v>
      </c>
      <c r="L11">
        <v>58</v>
      </c>
    </row>
    <row r="12" spans="1:12" x14ac:dyDescent="0.35">
      <c r="A12" t="s">
        <v>76</v>
      </c>
      <c r="B12" t="s">
        <v>91</v>
      </c>
      <c r="C12" s="1">
        <v>27</v>
      </c>
      <c r="E12">
        <v>1824352.1270000001</v>
      </c>
      <c r="F12">
        <f t="shared" si="0"/>
        <v>1.824352127</v>
      </c>
      <c r="G12">
        <f t="shared" si="1"/>
        <v>1824352.1270000001</v>
      </c>
      <c r="H12">
        <v>1175</v>
      </c>
      <c r="I12">
        <f t="shared" si="2"/>
        <v>6.4406425854431548E-4</v>
      </c>
      <c r="J12">
        <f t="shared" si="3"/>
        <v>644.06425854431552</v>
      </c>
      <c r="L12">
        <v>58</v>
      </c>
    </row>
    <row r="13" spans="1:12" x14ac:dyDescent="0.35">
      <c r="A13" t="s">
        <v>77</v>
      </c>
      <c r="B13" t="s">
        <v>92</v>
      </c>
      <c r="C13" s="1">
        <v>28.29</v>
      </c>
      <c r="E13">
        <v>1850340.5449999999</v>
      </c>
      <c r="F13">
        <f t="shared" si="0"/>
        <v>1.8503405449999999</v>
      </c>
      <c r="G13">
        <f t="shared" si="1"/>
        <v>1850340.5449999999</v>
      </c>
      <c r="H13">
        <v>1152</v>
      </c>
      <c r="I13">
        <f t="shared" si="2"/>
        <v>6.2258809769528132E-4</v>
      </c>
      <c r="J13">
        <f t="shared" si="3"/>
        <v>622.58809769528136</v>
      </c>
      <c r="L13">
        <v>58</v>
      </c>
    </row>
    <row r="14" spans="1:12" x14ac:dyDescent="0.35">
      <c r="A14" t="s">
        <v>79</v>
      </c>
      <c r="B14" t="s">
        <v>94</v>
      </c>
      <c r="C14" s="1">
        <v>29.13</v>
      </c>
      <c r="E14">
        <v>2167174.9750000001</v>
      </c>
      <c r="F14">
        <f t="shared" si="0"/>
        <v>2.167174975</v>
      </c>
      <c r="G14">
        <f t="shared" si="1"/>
        <v>2167174.9750000001</v>
      </c>
      <c r="H14">
        <v>2487</v>
      </c>
      <c r="I14">
        <f t="shared" si="2"/>
        <v>1.1475769278851146E-3</v>
      </c>
      <c r="J14">
        <f t="shared" si="3"/>
        <v>1147.5769278851146</v>
      </c>
      <c r="L14">
        <v>58</v>
      </c>
    </row>
    <row r="15" spans="1:12" x14ac:dyDescent="0.35">
      <c r="A15" t="s">
        <v>83</v>
      </c>
      <c r="B15" t="s">
        <v>98</v>
      </c>
      <c r="C15" s="1">
        <v>30.85</v>
      </c>
      <c r="E15">
        <v>2167174.9750000001</v>
      </c>
      <c r="F15">
        <f t="shared" si="0"/>
        <v>2.167174975</v>
      </c>
      <c r="G15">
        <f t="shared" si="1"/>
        <v>2167174.9750000001</v>
      </c>
      <c r="H15">
        <v>2543</v>
      </c>
      <c r="I15">
        <f t="shared" si="2"/>
        <v>1.1734170195463797E-3</v>
      </c>
      <c r="J15">
        <f t="shared" si="3"/>
        <v>1173.4170195463798</v>
      </c>
      <c r="L15">
        <v>58</v>
      </c>
    </row>
    <row r="16" spans="1:12" x14ac:dyDescent="0.35">
      <c r="A16" t="s">
        <v>84</v>
      </c>
      <c r="B16" t="s">
        <v>99</v>
      </c>
      <c r="C16" s="1">
        <v>32.4</v>
      </c>
      <c r="E16">
        <v>1746223.9310000001</v>
      </c>
      <c r="F16">
        <f t="shared" si="0"/>
        <v>1.7462239310000001</v>
      </c>
      <c r="G16">
        <f t="shared" si="1"/>
        <v>1746223.9310000001</v>
      </c>
      <c r="H16">
        <v>1253</v>
      </c>
      <c r="I16">
        <f t="shared" si="2"/>
        <v>7.1754829249330674E-4</v>
      </c>
      <c r="J16">
        <f t="shared" si="3"/>
        <v>717.5482924933068</v>
      </c>
      <c r="L16">
        <v>58</v>
      </c>
    </row>
    <row r="17" spans="1:12" x14ac:dyDescent="0.35">
      <c r="A17" t="s">
        <v>109</v>
      </c>
      <c r="B17" t="s">
        <v>110</v>
      </c>
      <c r="C17">
        <v>32.42</v>
      </c>
      <c r="E17">
        <v>2167174.9750000001</v>
      </c>
      <c r="F17">
        <f t="shared" si="0"/>
        <v>2.167174975</v>
      </c>
      <c r="G17">
        <f t="shared" si="1"/>
        <v>2167174.9750000001</v>
      </c>
      <c r="H17">
        <v>1773</v>
      </c>
      <c r="I17">
        <f t="shared" si="2"/>
        <v>8.1811575920398398E-4</v>
      </c>
      <c r="J17">
        <f t="shared" si="3"/>
        <v>818.115759203984</v>
      </c>
      <c r="L17" t="s">
        <v>111</v>
      </c>
    </row>
    <row r="18" spans="1:12" x14ac:dyDescent="0.35">
      <c r="A18" t="s">
        <v>112</v>
      </c>
      <c r="B18" t="s">
        <v>113</v>
      </c>
      <c r="C18">
        <v>31.68</v>
      </c>
      <c r="E18">
        <v>2167174.9750000001</v>
      </c>
      <c r="F18">
        <f t="shared" si="0"/>
        <v>2.167174975</v>
      </c>
      <c r="G18">
        <f t="shared" si="1"/>
        <v>2167174.9750000001</v>
      </c>
      <c r="H18">
        <v>1324</v>
      </c>
      <c r="I18">
        <f t="shared" si="2"/>
        <v>6.1093359570562591E-4</v>
      </c>
      <c r="J18">
        <f t="shared" si="3"/>
        <v>610.93359570562598</v>
      </c>
    </row>
    <row r="19" spans="1:12" x14ac:dyDescent="0.35">
      <c r="A19" t="s">
        <v>114</v>
      </c>
      <c r="B19" t="s">
        <v>115</v>
      </c>
      <c r="C19">
        <v>31.62</v>
      </c>
      <c r="E19">
        <v>2167174.9750000001</v>
      </c>
      <c r="F19">
        <f t="shared" si="0"/>
        <v>2.167174975</v>
      </c>
      <c r="G19">
        <f t="shared" si="1"/>
        <v>2167174.9750000001</v>
      </c>
      <c r="H19">
        <v>1625</v>
      </c>
      <c r="I19">
        <f t="shared" si="2"/>
        <v>7.4982408838492607E-4</v>
      </c>
      <c r="J19">
        <f t="shared" si="3"/>
        <v>749.82408838492609</v>
      </c>
    </row>
    <row r="20" spans="1:12" x14ac:dyDescent="0.35">
      <c r="A20" t="s">
        <v>116</v>
      </c>
      <c r="B20" t="s">
        <v>113</v>
      </c>
      <c r="C20">
        <v>31</v>
      </c>
      <c r="E20">
        <v>1936259.291</v>
      </c>
      <c r="F20">
        <f t="shared" si="0"/>
        <v>1.936259291</v>
      </c>
      <c r="G20">
        <f t="shared" si="1"/>
        <v>1936259.291</v>
      </c>
      <c r="H20">
        <v>1772</v>
      </c>
      <c r="I20">
        <f t="shared" si="2"/>
        <v>9.1516668673276367E-4</v>
      </c>
      <c r="J20">
        <f t="shared" si="3"/>
        <v>915.16668673276365</v>
      </c>
    </row>
    <row r="21" spans="1:12" x14ac:dyDescent="0.35">
      <c r="A21" t="s">
        <v>117</v>
      </c>
      <c r="B21" t="s">
        <v>118</v>
      </c>
      <c r="C21">
        <v>27.57</v>
      </c>
      <c r="E21">
        <v>2167174.9750000001</v>
      </c>
      <c r="F21">
        <f t="shared" si="0"/>
        <v>2.167174975</v>
      </c>
      <c r="G21">
        <f t="shared" si="1"/>
        <v>2167174.9750000001</v>
      </c>
      <c r="H21">
        <v>826</v>
      </c>
      <c r="I21">
        <f t="shared" si="2"/>
        <v>3.8114135200366085E-4</v>
      </c>
      <c r="J21">
        <f t="shared" si="3"/>
        <v>381.14135200366087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F15" sqref="F15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34</v>
      </c>
      <c r="B2" t="s">
        <v>35</v>
      </c>
      <c r="C2" s="1">
        <v>27.3</v>
      </c>
      <c r="D2" t="s">
        <v>14</v>
      </c>
      <c r="E2">
        <v>2168121</v>
      </c>
      <c r="F2">
        <v>2.1681210000000002</v>
      </c>
      <c r="G2">
        <v>2285388.0630000001</v>
      </c>
      <c r="H2">
        <v>1962</v>
      </c>
      <c r="I2">
        <v>9.0493099999999999E-4</v>
      </c>
      <c r="J2">
        <v>904.93104400000004</v>
      </c>
    </row>
    <row r="3" spans="1:12" x14ac:dyDescent="0.35">
      <c r="A3" t="s">
        <v>19</v>
      </c>
      <c r="B3" t="s">
        <v>20</v>
      </c>
      <c r="C3" s="1">
        <v>30.5</v>
      </c>
      <c r="D3" t="s">
        <v>21</v>
      </c>
      <c r="E3">
        <v>632820.25</v>
      </c>
      <c r="F3">
        <v>0.63282024999999997</v>
      </c>
      <c r="G3">
        <v>632820.25</v>
      </c>
      <c r="H3">
        <v>371</v>
      </c>
      <c r="I3">
        <v>5.8626399999999997E-4</v>
      </c>
      <c r="J3">
        <v>586.26442499999996</v>
      </c>
      <c r="L3" t="s">
        <v>22</v>
      </c>
    </row>
    <row r="4" spans="1:12" x14ac:dyDescent="0.35">
      <c r="A4" t="s">
        <v>16</v>
      </c>
      <c r="B4" t="s">
        <v>17</v>
      </c>
      <c r="C4" s="1">
        <v>32</v>
      </c>
      <c r="D4" t="s">
        <v>14</v>
      </c>
      <c r="E4">
        <v>2285388.0630000001</v>
      </c>
      <c r="F4">
        <v>2.2853880630000001</v>
      </c>
      <c r="G4">
        <v>2285388.0630000001</v>
      </c>
      <c r="H4">
        <v>1859</v>
      </c>
      <c r="I4">
        <v>8.1342899999999995E-4</v>
      </c>
      <c r="J4">
        <v>813.42859469999996</v>
      </c>
      <c r="L4" t="s">
        <v>18</v>
      </c>
    </row>
    <row r="5" spans="1:12" x14ac:dyDescent="0.35">
      <c r="A5" t="s">
        <v>12</v>
      </c>
      <c r="B5" t="s">
        <v>13</v>
      </c>
      <c r="C5" s="1">
        <v>32.4</v>
      </c>
      <c r="D5" t="s">
        <v>14</v>
      </c>
      <c r="E5">
        <v>2285388.0630000001</v>
      </c>
      <c r="F5">
        <v>2.2853880630000001</v>
      </c>
      <c r="G5">
        <v>2285388.0630000001</v>
      </c>
      <c r="H5">
        <v>1050</v>
      </c>
      <c r="I5">
        <v>4.5944099999999999E-4</v>
      </c>
      <c r="J5">
        <v>459.4405726</v>
      </c>
      <c r="L5" t="s">
        <v>15</v>
      </c>
    </row>
    <row r="6" spans="1:12" x14ac:dyDescent="0.35">
      <c r="A6" t="s">
        <v>23</v>
      </c>
      <c r="B6" t="s">
        <v>24</v>
      </c>
      <c r="C6" s="1">
        <v>32.5</v>
      </c>
      <c r="D6" t="s">
        <v>14</v>
      </c>
      <c r="E6">
        <v>2285388.0630000001</v>
      </c>
      <c r="F6">
        <v>2.2853880630000001</v>
      </c>
      <c r="G6">
        <v>2285388.0630000001</v>
      </c>
      <c r="H6">
        <v>853</v>
      </c>
      <c r="I6">
        <v>3.7324100000000001E-4</v>
      </c>
      <c r="J6">
        <v>373.24076989999998</v>
      </c>
      <c r="L6" t="s">
        <v>25</v>
      </c>
    </row>
    <row r="7" spans="1:12" x14ac:dyDescent="0.35">
      <c r="A7" t="s">
        <v>30</v>
      </c>
      <c r="B7" t="s">
        <v>31</v>
      </c>
      <c r="C7" s="1">
        <v>30</v>
      </c>
      <c r="D7" t="s">
        <v>32</v>
      </c>
      <c r="E7">
        <v>2672527</v>
      </c>
      <c r="F7">
        <v>2.6725270000000001</v>
      </c>
      <c r="G7">
        <v>3368194.1179999998</v>
      </c>
      <c r="H7">
        <v>2444</v>
      </c>
      <c r="I7">
        <v>9.1449000000000001E-4</v>
      </c>
      <c r="J7">
        <v>914.49029329999996</v>
      </c>
      <c r="L7" t="s">
        <v>33</v>
      </c>
    </row>
    <row r="8" spans="1:12" x14ac:dyDescent="0.35">
      <c r="A8" t="s">
        <v>26</v>
      </c>
      <c r="B8" t="s">
        <v>27</v>
      </c>
      <c r="C8" s="1">
        <v>32.299999999999997</v>
      </c>
      <c r="D8" t="s">
        <v>21</v>
      </c>
      <c r="E8">
        <v>632820.25</v>
      </c>
      <c r="F8">
        <v>0.63282024999999997</v>
      </c>
      <c r="G8">
        <v>632820.25</v>
      </c>
      <c r="H8">
        <v>392</v>
      </c>
      <c r="I8">
        <v>6.19449E-4</v>
      </c>
      <c r="J8">
        <v>619.44920379999996</v>
      </c>
      <c r="K8" t="s">
        <v>28</v>
      </c>
      <c r="L8" t="s">
        <v>29</v>
      </c>
    </row>
    <row r="9" spans="1:12" x14ac:dyDescent="0.35">
      <c r="A9" t="s">
        <v>36</v>
      </c>
      <c r="B9" t="s">
        <v>37</v>
      </c>
      <c r="C9" s="1">
        <v>27.13</v>
      </c>
      <c r="D9" t="s">
        <v>21</v>
      </c>
      <c r="E9">
        <v>632820.25</v>
      </c>
      <c r="F9">
        <v>0.63282024999999997</v>
      </c>
      <c r="G9">
        <v>632820.25</v>
      </c>
      <c r="H9">
        <v>481</v>
      </c>
      <c r="I9">
        <v>7.6008900000000003E-4</v>
      </c>
      <c r="J9">
        <v>760.08945670000003</v>
      </c>
      <c r="K9" t="s">
        <v>38</v>
      </c>
      <c r="L9" t="s">
        <v>29</v>
      </c>
    </row>
    <row r="10" spans="1:12" x14ac:dyDescent="0.35">
      <c r="A10" t="s">
        <v>39</v>
      </c>
      <c r="B10" t="s">
        <v>40</v>
      </c>
      <c r="C10" s="1">
        <v>30.98</v>
      </c>
      <c r="D10" t="s">
        <v>21</v>
      </c>
      <c r="E10">
        <v>632820.25</v>
      </c>
      <c r="F10">
        <v>0.63282024999999997</v>
      </c>
      <c r="G10">
        <v>632820.25</v>
      </c>
      <c r="H10">
        <v>236.5</v>
      </c>
      <c r="I10">
        <v>3.7372399999999997E-4</v>
      </c>
      <c r="J10">
        <v>373.72381810000002</v>
      </c>
      <c r="K10" t="s">
        <v>41</v>
      </c>
      <c r="L10" t="s">
        <v>42</v>
      </c>
    </row>
    <row r="11" spans="1:12" x14ac:dyDescent="0.35">
      <c r="A11" t="s">
        <v>43</v>
      </c>
      <c r="B11" t="s">
        <v>44</v>
      </c>
      <c r="C11" s="1">
        <v>25.84</v>
      </c>
      <c r="D11" t="s">
        <v>14</v>
      </c>
      <c r="E11">
        <v>2285388.0630000001</v>
      </c>
      <c r="F11">
        <v>2.2853880630000001</v>
      </c>
      <c r="G11">
        <v>2285388.0630000001</v>
      </c>
      <c r="H11">
        <v>1159</v>
      </c>
      <c r="I11">
        <v>5.0713500000000003E-4</v>
      </c>
      <c r="J11">
        <v>507.13487959999998</v>
      </c>
      <c r="L11" t="s">
        <v>45</v>
      </c>
    </row>
    <row r="12" spans="1:12" x14ac:dyDescent="0.35">
      <c r="A12" t="s">
        <v>46</v>
      </c>
      <c r="B12" t="s">
        <v>47</v>
      </c>
      <c r="C12" s="1">
        <v>26.62</v>
      </c>
      <c r="D12" t="s">
        <v>21</v>
      </c>
      <c r="E12">
        <v>632820.25</v>
      </c>
      <c r="F12">
        <v>0.63282024999999997</v>
      </c>
      <c r="G12">
        <v>632820.25</v>
      </c>
      <c r="H12">
        <v>493.5</v>
      </c>
      <c r="I12">
        <v>7.7984199999999999E-4</v>
      </c>
      <c r="J12">
        <v>779.84230119999995</v>
      </c>
      <c r="K12" t="s">
        <v>48</v>
      </c>
      <c r="L12" t="s">
        <v>45</v>
      </c>
    </row>
    <row r="13" spans="1:12" x14ac:dyDescent="0.35">
      <c r="A13" t="s">
        <v>49</v>
      </c>
      <c r="B13" t="s">
        <v>50</v>
      </c>
      <c r="C13" s="1">
        <v>27.71</v>
      </c>
      <c r="D13" t="s">
        <v>14</v>
      </c>
      <c r="E13">
        <v>1909554.51</v>
      </c>
      <c r="F13">
        <v>1.90955451</v>
      </c>
      <c r="G13">
        <v>2285388.0630000001</v>
      </c>
      <c r="H13">
        <v>805</v>
      </c>
      <c r="I13">
        <v>4.2156399999999998E-4</v>
      </c>
      <c r="J13">
        <v>421.56429459999998</v>
      </c>
      <c r="L13" t="s">
        <v>51</v>
      </c>
    </row>
    <row r="14" spans="1:12" x14ac:dyDescent="0.35">
      <c r="A14" t="s">
        <v>56</v>
      </c>
      <c r="B14" t="s">
        <v>57</v>
      </c>
      <c r="C14" s="1">
        <v>26.8</v>
      </c>
      <c r="D14" t="s">
        <v>58</v>
      </c>
      <c r="E14">
        <v>1202597.125</v>
      </c>
      <c r="F14">
        <v>1.202597125</v>
      </c>
      <c r="G14">
        <v>1202597.125</v>
      </c>
      <c r="H14">
        <v>963</v>
      </c>
      <c r="I14">
        <v>8.0076699999999997E-4</v>
      </c>
      <c r="J14">
        <v>800.76692349999996</v>
      </c>
      <c r="L14" t="s">
        <v>59</v>
      </c>
    </row>
    <row r="15" spans="1:12" x14ac:dyDescent="0.35">
      <c r="A15" t="s">
        <v>52</v>
      </c>
      <c r="B15" t="s">
        <v>53</v>
      </c>
      <c r="C15" s="1">
        <v>30</v>
      </c>
      <c r="D15" t="s">
        <v>21</v>
      </c>
      <c r="E15">
        <v>632820.25</v>
      </c>
      <c r="F15">
        <v>0.63282024999999997</v>
      </c>
      <c r="G15">
        <v>632820.25</v>
      </c>
      <c r="H15">
        <v>358</v>
      </c>
      <c r="I15">
        <v>5.6572100000000004E-4</v>
      </c>
      <c r="J15">
        <v>565.72146669999995</v>
      </c>
      <c r="K15" t="s">
        <v>54</v>
      </c>
      <c r="L15" t="s">
        <v>55</v>
      </c>
    </row>
    <row r="16" spans="1:12" x14ac:dyDescent="0.35">
      <c r="A16" t="s">
        <v>60</v>
      </c>
      <c r="B16" t="s">
        <v>61</v>
      </c>
      <c r="C16" s="1">
        <v>28</v>
      </c>
      <c r="D16" t="s">
        <v>14</v>
      </c>
      <c r="E16">
        <v>2172626.12</v>
      </c>
      <c r="F16">
        <v>2.1726261199999999</v>
      </c>
      <c r="G16">
        <v>2285388.1</v>
      </c>
      <c r="H16">
        <v>800</v>
      </c>
      <c r="I16">
        <v>3.6821800000000002E-4</v>
      </c>
      <c r="J16">
        <v>368.21797939999999</v>
      </c>
      <c r="L16" t="s">
        <v>62</v>
      </c>
    </row>
    <row r="17" spans="1:12" x14ac:dyDescent="0.35">
      <c r="A17" t="s">
        <v>63</v>
      </c>
      <c r="B17" t="s">
        <v>64</v>
      </c>
      <c r="C17" s="1">
        <v>30.71</v>
      </c>
      <c r="D17" t="s">
        <v>21</v>
      </c>
      <c r="E17">
        <v>632820.25</v>
      </c>
      <c r="F17">
        <v>0.63282024999999997</v>
      </c>
      <c r="G17">
        <v>632820.25</v>
      </c>
      <c r="H17">
        <v>427.25</v>
      </c>
      <c r="I17">
        <v>6.7515200000000004E-4</v>
      </c>
      <c r="J17">
        <v>675.15222530000005</v>
      </c>
      <c r="K17" t="s">
        <v>65</v>
      </c>
      <c r="L17" t="s">
        <v>66</v>
      </c>
    </row>
    <row r="18" spans="1:12" x14ac:dyDescent="0.35">
      <c r="A18" t="s">
        <v>67</v>
      </c>
      <c r="B18" t="s">
        <v>68</v>
      </c>
      <c r="C18" s="1">
        <v>26.9</v>
      </c>
      <c r="D18" t="s">
        <v>21</v>
      </c>
      <c r="E18">
        <v>632820.25</v>
      </c>
      <c r="F18">
        <v>0.63282024999999997</v>
      </c>
      <c r="G18">
        <v>632820.25</v>
      </c>
      <c r="H18">
        <v>356.25</v>
      </c>
      <c r="I18">
        <v>5.6295599999999998E-4</v>
      </c>
      <c r="J18">
        <v>562.95606850000001</v>
      </c>
      <c r="K18" t="s">
        <v>65</v>
      </c>
    </row>
    <row r="19" spans="1:12" x14ac:dyDescent="0.35">
      <c r="A19" t="s">
        <v>69</v>
      </c>
      <c r="B19" t="s">
        <v>70</v>
      </c>
      <c r="C19" s="1">
        <v>25.76</v>
      </c>
      <c r="D19" t="s">
        <v>21</v>
      </c>
      <c r="E19">
        <v>632820.25</v>
      </c>
      <c r="F19">
        <v>0.63282024999999997</v>
      </c>
      <c r="G19">
        <v>632820.25</v>
      </c>
      <c r="H19">
        <v>692.75</v>
      </c>
      <c r="I19">
        <v>1.094703E-3</v>
      </c>
      <c r="J19">
        <v>1094.7026430000001</v>
      </c>
      <c r="K19" t="s">
        <v>71</v>
      </c>
    </row>
    <row r="20" spans="1:12" x14ac:dyDescent="0.35">
      <c r="A20" t="s">
        <v>72</v>
      </c>
      <c r="B20" t="s">
        <v>73</v>
      </c>
      <c r="C20" s="1">
        <v>32.18</v>
      </c>
      <c r="D20" t="s">
        <v>21</v>
      </c>
      <c r="E20">
        <v>632820.25</v>
      </c>
      <c r="F20">
        <v>0.63282024999999997</v>
      </c>
      <c r="G20">
        <v>632820.25</v>
      </c>
      <c r="H20">
        <v>413</v>
      </c>
      <c r="I20">
        <v>6.5263400000000003E-4</v>
      </c>
      <c r="J20">
        <v>652.63398259999997</v>
      </c>
      <c r="K20" t="s">
        <v>71</v>
      </c>
    </row>
    <row r="21" spans="1:12" x14ac:dyDescent="0.35">
      <c r="A21" t="s">
        <v>74</v>
      </c>
      <c r="B21" t="s">
        <v>75</v>
      </c>
      <c r="C21" s="1">
        <v>26.76</v>
      </c>
      <c r="D21" t="s">
        <v>21</v>
      </c>
      <c r="E21">
        <v>632820.25</v>
      </c>
      <c r="F21">
        <v>0.63282024999999997</v>
      </c>
      <c r="G21">
        <v>632820.25</v>
      </c>
      <c r="H21">
        <v>313</v>
      </c>
      <c r="I21">
        <v>4.9461100000000005E-4</v>
      </c>
      <c r="J21">
        <v>494.61122649999999</v>
      </c>
      <c r="K21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topLeftCell="C1" workbookViewId="0">
      <pane ySplit="1" topLeftCell="A17" activePane="bottomLeft" state="frozen"/>
      <selection pane="bottomLeft" activeCell="O1" sqref="O1"/>
    </sheetView>
  </sheetViews>
  <sheetFormatPr defaultRowHeight="14.5" x14ac:dyDescent="0.35"/>
  <cols>
    <col min="1" max="1" width="16.26953125" customWidth="1"/>
    <col min="2" max="2" width="13.08984375" customWidth="1"/>
    <col min="3" max="3" width="11.36328125" customWidth="1"/>
    <col min="4" max="4" width="10.54296875" customWidth="1"/>
    <col min="5" max="5" width="20.90625" customWidth="1"/>
    <col min="7" max="7" width="12.90625" customWidth="1"/>
    <col min="8" max="8" width="11.26953125" customWidth="1"/>
    <col min="9" max="9" width="15.453125" customWidth="1"/>
    <col min="10" max="10" width="17.90625" customWidth="1"/>
    <col min="12" max="12" width="9.26953125" customWidth="1"/>
  </cols>
  <sheetData>
    <row r="1" spans="1:16" ht="16" thickBot="1" x14ac:dyDescent="0.4">
      <c r="A1" s="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157</v>
      </c>
      <c r="N1" s="4" t="s">
        <v>158</v>
      </c>
      <c r="O1" s="4" t="s">
        <v>159</v>
      </c>
      <c r="P1" s="10"/>
    </row>
    <row r="2" spans="1:16" ht="16" thickBot="1" x14ac:dyDescent="0.4">
      <c r="A2" s="10" t="s">
        <v>12</v>
      </c>
      <c r="B2" s="10" t="s">
        <v>160</v>
      </c>
      <c r="C2" s="9">
        <v>32.4</v>
      </c>
      <c r="D2" s="10" t="s">
        <v>14</v>
      </c>
      <c r="E2" s="9">
        <v>2285388.0630000001</v>
      </c>
      <c r="F2" s="9">
        <v>2.2853880630000001</v>
      </c>
      <c r="G2" s="9">
        <v>2285388.0630000001</v>
      </c>
      <c r="H2" s="9">
        <v>1050</v>
      </c>
      <c r="I2" s="9">
        <v>4.594405726E-4</v>
      </c>
      <c r="J2" s="9">
        <v>459.4405726</v>
      </c>
      <c r="K2" s="10"/>
      <c r="L2" s="10" t="s">
        <v>15</v>
      </c>
      <c r="M2" s="9">
        <v>81</v>
      </c>
      <c r="N2" s="9">
        <v>0.09</v>
      </c>
      <c r="O2" s="9">
        <v>900</v>
      </c>
      <c r="P2" s="10"/>
    </row>
    <row r="3" spans="1:16" ht="16" thickBot="1" x14ac:dyDescent="0.4">
      <c r="A3" s="10" t="s">
        <v>16</v>
      </c>
      <c r="B3" s="10" t="s">
        <v>161</v>
      </c>
      <c r="C3" s="9">
        <v>32</v>
      </c>
      <c r="D3" s="10" t="s">
        <v>14</v>
      </c>
      <c r="E3" s="9">
        <v>2285388.0630000001</v>
      </c>
      <c r="F3" s="9">
        <v>2.2853880630000001</v>
      </c>
      <c r="G3" s="9">
        <v>2285388.0630000001</v>
      </c>
      <c r="H3" s="9">
        <v>1859</v>
      </c>
      <c r="I3" s="9">
        <v>8.1342859470000001E-4</v>
      </c>
      <c r="J3" s="9">
        <v>813.42859469999996</v>
      </c>
      <c r="K3" s="10"/>
      <c r="L3" s="10" t="s">
        <v>18</v>
      </c>
      <c r="M3" s="9">
        <v>120</v>
      </c>
      <c r="N3" s="9">
        <v>0.09</v>
      </c>
      <c r="O3" s="9">
        <v>1333.333333</v>
      </c>
      <c r="P3" s="10"/>
    </row>
    <row r="4" spans="1:16" ht="16" thickBot="1" x14ac:dyDescent="0.4">
      <c r="A4" s="10" t="s">
        <v>162</v>
      </c>
      <c r="B4" s="10" t="s">
        <v>163</v>
      </c>
      <c r="C4" s="9">
        <v>30.5</v>
      </c>
      <c r="D4" s="10" t="s">
        <v>21</v>
      </c>
      <c r="E4" s="9">
        <v>632820.25</v>
      </c>
      <c r="F4" s="9">
        <v>0.63282024999999997</v>
      </c>
      <c r="G4" s="9">
        <v>632820.25</v>
      </c>
      <c r="H4" s="9">
        <v>371</v>
      </c>
      <c r="I4" s="9">
        <v>5.8626442500000001E-4</v>
      </c>
      <c r="J4" s="9">
        <v>586.26442499999996</v>
      </c>
      <c r="K4" s="10"/>
      <c r="L4" s="10" t="s">
        <v>22</v>
      </c>
      <c r="M4" s="9">
        <v>59</v>
      </c>
      <c r="N4" s="9">
        <v>0.09</v>
      </c>
      <c r="O4" s="9">
        <v>655.55555560000005</v>
      </c>
      <c r="P4" s="10"/>
    </row>
    <row r="5" spans="1:16" ht="16" thickBot="1" x14ac:dyDescent="0.4">
      <c r="A5" s="10" t="s">
        <v>23</v>
      </c>
      <c r="B5" s="10" t="s">
        <v>164</v>
      </c>
      <c r="C5" s="9">
        <v>32.5</v>
      </c>
      <c r="D5" s="10" t="s">
        <v>14</v>
      </c>
      <c r="E5" s="9">
        <v>2285388.0630000001</v>
      </c>
      <c r="F5" s="9">
        <v>2.2853880630000001</v>
      </c>
      <c r="G5" s="9">
        <v>2285388.0630000001</v>
      </c>
      <c r="H5" s="9">
        <v>853</v>
      </c>
      <c r="I5" s="9">
        <v>3.7324076989999998E-4</v>
      </c>
      <c r="J5" s="9">
        <v>373.24076989999998</v>
      </c>
      <c r="K5" s="10"/>
      <c r="L5" s="10" t="s">
        <v>25</v>
      </c>
      <c r="M5" s="9">
        <v>42</v>
      </c>
      <c r="N5" s="9">
        <v>0.09</v>
      </c>
      <c r="O5" s="9">
        <v>466.66666670000001</v>
      </c>
      <c r="P5" s="3" t="s">
        <v>165</v>
      </c>
    </row>
    <row r="6" spans="1:16" ht="16" thickBot="1" x14ac:dyDescent="0.4">
      <c r="A6" s="8" t="s">
        <v>26</v>
      </c>
      <c r="B6" s="8" t="s">
        <v>27</v>
      </c>
      <c r="C6" s="7">
        <v>32.299999999999997</v>
      </c>
      <c r="D6" s="8" t="s">
        <v>21</v>
      </c>
      <c r="E6" s="7">
        <v>632820.25</v>
      </c>
      <c r="F6" s="7">
        <v>0.63282024999999997</v>
      </c>
      <c r="G6" s="7">
        <v>632820.25</v>
      </c>
      <c r="H6" s="7">
        <v>392</v>
      </c>
      <c r="I6" s="7">
        <v>6.1944920379999999E-4</v>
      </c>
      <c r="J6" s="7">
        <v>619.44920379999996</v>
      </c>
      <c r="K6" s="8" t="s">
        <v>28</v>
      </c>
      <c r="L6" s="8" t="s">
        <v>29</v>
      </c>
      <c r="M6" s="7">
        <v>72</v>
      </c>
      <c r="N6" s="9">
        <v>0.09</v>
      </c>
      <c r="O6" s="9">
        <v>800</v>
      </c>
      <c r="P6" s="8"/>
    </row>
    <row r="7" spans="1:16" ht="16" thickBot="1" x14ac:dyDescent="0.4">
      <c r="A7" s="8" t="s">
        <v>30</v>
      </c>
      <c r="B7" s="8" t="s">
        <v>166</v>
      </c>
      <c r="C7" s="7">
        <v>30</v>
      </c>
      <c r="D7" s="8" t="s">
        <v>32</v>
      </c>
      <c r="E7" s="7">
        <v>2672527</v>
      </c>
      <c r="F7" s="7">
        <v>2.6725270000000001</v>
      </c>
      <c r="G7" s="7">
        <v>3368194.1179999998</v>
      </c>
      <c r="H7" s="7">
        <v>2444</v>
      </c>
      <c r="I7" s="7">
        <v>9.1449029329999996E-4</v>
      </c>
      <c r="J7" s="7">
        <v>914.49029329999996</v>
      </c>
      <c r="K7" s="8"/>
      <c r="L7" s="8" t="s">
        <v>33</v>
      </c>
      <c r="M7" s="7">
        <v>62</v>
      </c>
      <c r="N7" s="9">
        <v>0.09</v>
      </c>
      <c r="O7" s="9">
        <v>688.88888889999998</v>
      </c>
      <c r="P7" s="6" t="s">
        <v>167</v>
      </c>
    </row>
    <row r="8" spans="1:16" ht="16" thickBot="1" x14ac:dyDescent="0.4">
      <c r="A8" s="8" t="s">
        <v>34</v>
      </c>
      <c r="B8" s="8" t="s">
        <v>35</v>
      </c>
      <c r="C8" s="7">
        <v>27.3</v>
      </c>
      <c r="D8" s="8" t="s">
        <v>14</v>
      </c>
      <c r="E8" s="7">
        <v>2168121</v>
      </c>
      <c r="F8" s="7">
        <v>2.1681210000000002</v>
      </c>
      <c r="G8" s="7">
        <v>2285388.0630000001</v>
      </c>
      <c r="H8" s="7">
        <v>1962</v>
      </c>
      <c r="I8" s="7">
        <v>9.0493104400000003E-4</v>
      </c>
      <c r="J8" s="7">
        <v>904.93104400000004</v>
      </c>
      <c r="K8" s="8"/>
      <c r="L8" s="8"/>
      <c r="M8" s="7">
        <v>156</v>
      </c>
      <c r="N8" s="9">
        <v>0.09</v>
      </c>
      <c r="O8" s="9">
        <v>1733.333333</v>
      </c>
      <c r="P8" s="8"/>
    </row>
    <row r="9" spans="1:16" ht="16" thickBot="1" x14ac:dyDescent="0.4">
      <c r="A9" s="8" t="s">
        <v>36</v>
      </c>
      <c r="B9" s="8" t="s">
        <v>37</v>
      </c>
      <c r="C9" s="7">
        <v>27.13</v>
      </c>
      <c r="D9" s="8" t="s">
        <v>21</v>
      </c>
      <c r="E9" s="7">
        <v>632820.25</v>
      </c>
      <c r="F9" s="7">
        <v>0.63282024999999997</v>
      </c>
      <c r="G9" s="7">
        <v>632820.25</v>
      </c>
      <c r="H9" s="7">
        <v>481</v>
      </c>
      <c r="I9" s="7">
        <v>7.6008945670000001E-4</v>
      </c>
      <c r="J9" s="7">
        <v>760.08945670000003</v>
      </c>
      <c r="K9" s="8" t="s">
        <v>38</v>
      </c>
      <c r="L9" s="8" t="s">
        <v>29</v>
      </c>
      <c r="M9" s="7">
        <v>195</v>
      </c>
      <c r="N9" s="9">
        <v>0.09</v>
      </c>
      <c r="O9" s="9">
        <v>2166.666667</v>
      </c>
      <c r="P9" s="8"/>
    </row>
    <row r="10" spans="1:16" ht="16" thickBot="1" x14ac:dyDescent="0.4">
      <c r="A10" s="8" t="s">
        <v>168</v>
      </c>
      <c r="B10" s="8" t="s">
        <v>40</v>
      </c>
      <c r="C10" s="7">
        <v>30.98</v>
      </c>
      <c r="D10" s="8" t="s">
        <v>21</v>
      </c>
      <c r="E10" s="7">
        <v>632820.25</v>
      </c>
      <c r="F10" s="7">
        <v>0.63282024999999997</v>
      </c>
      <c r="G10" s="7">
        <v>632820.25</v>
      </c>
      <c r="H10" s="7">
        <v>236.5</v>
      </c>
      <c r="I10" s="7">
        <v>3.7372381809999998E-4</v>
      </c>
      <c r="J10" s="7">
        <v>373.72381810000002</v>
      </c>
      <c r="K10" s="8" t="s">
        <v>41</v>
      </c>
      <c r="L10" s="8" t="s">
        <v>42</v>
      </c>
      <c r="M10" s="7">
        <v>68</v>
      </c>
      <c r="N10" s="9">
        <v>0.09</v>
      </c>
      <c r="O10" s="9">
        <v>755.55555560000005</v>
      </c>
      <c r="P10" s="8"/>
    </row>
    <row r="11" spans="1:16" ht="16" thickBot="1" x14ac:dyDescent="0.4">
      <c r="A11" s="10" t="s">
        <v>43</v>
      </c>
      <c r="B11" s="10" t="s">
        <v>169</v>
      </c>
      <c r="C11" s="9">
        <v>25.84</v>
      </c>
      <c r="D11" s="10" t="s">
        <v>14</v>
      </c>
      <c r="E11" s="9">
        <v>2285388.0630000001</v>
      </c>
      <c r="F11" s="9">
        <v>2.2853880630000001</v>
      </c>
      <c r="G11" s="9">
        <v>2285388.0630000001</v>
      </c>
      <c r="H11" s="9">
        <v>1159</v>
      </c>
      <c r="I11" s="9">
        <v>5.0713487959999995E-4</v>
      </c>
      <c r="J11" s="9">
        <v>507.13487959999998</v>
      </c>
      <c r="K11" s="10"/>
      <c r="L11" s="10" t="s">
        <v>45</v>
      </c>
      <c r="M11" s="9">
        <v>122</v>
      </c>
      <c r="N11" s="9">
        <v>0.09</v>
      </c>
      <c r="O11" s="9">
        <v>1355.555556</v>
      </c>
      <c r="P11" s="10"/>
    </row>
    <row r="12" spans="1:16" ht="16" thickBot="1" x14ac:dyDescent="0.4">
      <c r="A12" s="10" t="s">
        <v>46</v>
      </c>
      <c r="B12" s="10" t="s">
        <v>47</v>
      </c>
      <c r="C12" s="9">
        <v>26.62</v>
      </c>
      <c r="D12" s="10" t="s">
        <v>21</v>
      </c>
      <c r="E12" s="9">
        <v>632820.25</v>
      </c>
      <c r="F12" s="9">
        <v>0.63282024999999997</v>
      </c>
      <c r="G12" s="9">
        <v>632820.25</v>
      </c>
      <c r="H12" s="9">
        <v>493.5</v>
      </c>
      <c r="I12" s="9">
        <v>7.7984230120000005E-4</v>
      </c>
      <c r="J12" s="9">
        <v>779.84230119999995</v>
      </c>
      <c r="K12" s="10" t="s">
        <v>48</v>
      </c>
      <c r="L12" s="10" t="s">
        <v>45</v>
      </c>
      <c r="M12" s="9">
        <v>146</v>
      </c>
      <c r="N12" s="9">
        <v>0.09</v>
      </c>
      <c r="O12" s="9">
        <v>1622.2222220000001</v>
      </c>
      <c r="P12" s="10"/>
    </row>
    <row r="13" spans="1:16" ht="16" thickBot="1" x14ac:dyDescent="0.4">
      <c r="A13" s="10" t="s">
        <v>49</v>
      </c>
      <c r="B13" s="10" t="s">
        <v>170</v>
      </c>
      <c r="C13" s="9">
        <v>27.71</v>
      </c>
      <c r="D13" s="10" t="s">
        <v>14</v>
      </c>
      <c r="E13" s="9">
        <v>1909554.51</v>
      </c>
      <c r="F13" s="9">
        <v>1.90955451</v>
      </c>
      <c r="G13" s="9">
        <v>2285388.0630000001</v>
      </c>
      <c r="H13" s="9">
        <v>805</v>
      </c>
      <c r="I13" s="9">
        <v>4.2156429460000003E-4</v>
      </c>
      <c r="J13" s="9">
        <v>421.56429459999998</v>
      </c>
      <c r="K13" s="10"/>
      <c r="L13" s="10" t="s">
        <v>51</v>
      </c>
      <c r="M13" s="9">
        <v>77</v>
      </c>
      <c r="N13" s="9">
        <v>0.09</v>
      </c>
      <c r="O13" s="9">
        <v>855.55555560000005</v>
      </c>
      <c r="P13" s="10"/>
    </row>
    <row r="14" spans="1:16" ht="16" thickBot="1" x14ac:dyDescent="0.4">
      <c r="A14" s="8" t="s">
        <v>52</v>
      </c>
      <c r="B14" s="8" t="s">
        <v>171</v>
      </c>
      <c r="C14" s="7">
        <v>30</v>
      </c>
      <c r="D14" s="8" t="s">
        <v>21</v>
      </c>
      <c r="E14" s="7">
        <v>632820.25</v>
      </c>
      <c r="F14" s="7">
        <v>0.63282024999999997</v>
      </c>
      <c r="G14" s="7">
        <v>632820.25</v>
      </c>
      <c r="H14" s="7">
        <v>358</v>
      </c>
      <c r="I14" s="7">
        <v>5.6572146669999998E-4</v>
      </c>
      <c r="J14" s="7">
        <v>565.72146669999995</v>
      </c>
      <c r="K14" s="8" t="s">
        <v>54</v>
      </c>
      <c r="L14" s="8" t="s">
        <v>55</v>
      </c>
      <c r="M14" s="7">
        <v>71</v>
      </c>
      <c r="N14" s="9">
        <v>0.09</v>
      </c>
      <c r="O14" s="9">
        <v>788.88888889999998</v>
      </c>
      <c r="P14" s="8"/>
    </row>
    <row r="15" spans="1:16" ht="16" thickBot="1" x14ac:dyDescent="0.4">
      <c r="A15" s="8" t="s">
        <v>56</v>
      </c>
      <c r="B15" s="8" t="s">
        <v>57</v>
      </c>
      <c r="C15" s="7">
        <v>26.8</v>
      </c>
      <c r="D15" s="8" t="s">
        <v>58</v>
      </c>
      <c r="E15" s="7">
        <v>1202597.125</v>
      </c>
      <c r="F15" s="7">
        <v>1.202597125</v>
      </c>
      <c r="G15" s="7">
        <v>1202597.125</v>
      </c>
      <c r="H15" s="7">
        <v>963</v>
      </c>
      <c r="I15" s="7">
        <v>8.0076692349999995E-4</v>
      </c>
      <c r="J15" s="7">
        <v>800.76692349999996</v>
      </c>
      <c r="K15" s="8"/>
      <c r="L15" s="8" t="s">
        <v>59</v>
      </c>
      <c r="M15" s="7">
        <v>135</v>
      </c>
      <c r="N15" s="9">
        <v>0.09</v>
      </c>
      <c r="O15" s="9">
        <v>1500</v>
      </c>
      <c r="P15" s="8"/>
    </row>
    <row r="16" spans="1:16" ht="16" thickBot="1" x14ac:dyDescent="0.4">
      <c r="A16" s="10" t="s">
        <v>60</v>
      </c>
      <c r="B16" s="10" t="s">
        <v>172</v>
      </c>
      <c r="C16" s="9">
        <v>28</v>
      </c>
      <c r="D16" s="10" t="s">
        <v>14</v>
      </c>
      <c r="E16" s="9">
        <v>2172626.12</v>
      </c>
      <c r="F16" s="9">
        <v>2.1726261199999999</v>
      </c>
      <c r="G16" s="9">
        <v>2285388.1</v>
      </c>
      <c r="H16" s="9">
        <v>800</v>
      </c>
      <c r="I16" s="9">
        <v>3.6821797940000001E-4</v>
      </c>
      <c r="J16" s="9">
        <v>368.21797939999999</v>
      </c>
      <c r="K16" s="10"/>
      <c r="L16" s="10" t="s">
        <v>62</v>
      </c>
      <c r="M16" s="9">
        <v>90</v>
      </c>
      <c r="N16" s="9">
        <v>0.09</v>
      </c>
      <c r="O16" s="9">
        <v>1000</v>
      </c>
      <c r="P16" s="10"/>
    </row>
    <row r="17" spans="1:16" ht="16" thickBot="1" x14ac:dyDescent="0.4">
      <c r="A17" s="10" t="s">
        <v>63</v>
      </c>
      <c r="B17" s="10" t="s">
        <v>173</v>
      </c>
      <c r="C17" s="9">
        <v>30.71</v>
      </c>
      <c r="D17" s="10" t="s">
        <v>21</v>
      </c>
      <c r="E17" s="9">
        <v>632820.25</v>
      </c>
      <c r="F17" s="9">
        <v>0.63282024999999997</v>
      </c>
      <c r="G17" s="9">
        <v>632820.25</v>
      </c>
      <c r="H17" s="9">
        <v>427.25</v>
      </c>
      <c r="I17" s="9">
        <v>6.7515222529999995E-4</v>
      </c>
      <c r="J17" s="9">
        <v>675.15222530000005</v>
      </c>
      <c r="K17" s="10" t="s">
        <v>65</v>
      </c>
      <c r="L17" s="10" t="s">
        <v>66</v>
      </c>
      <c r="M17" s="9">
        <v>98</v>
      </c>
      <c r="N17" s="9">
        <v>0.09</v>
      </c>
      <c r="O17" s="9">
        <v>1088.8888890000001</v>
      </c>
      <c r="P17" s="10"/>
    </row>
    <row r="18" spans="1:16" ht="16" thickBot="1" x14ac:dyDescent="0.4">
      <c r="A18" s="10" t="s">
        <v>67</v>
      </c>
      <c r="B18" s="10" t="s">
        <v>174</v>
      </c>
      <c r="C18" s="9">
        <v>26.9</v>
      </c>
      <c r="D18" s="10" t="s">
        <v>21</v>
      </c>
      <c r="E18" s="9">
        <v>632820.25</v>
      </c>
      <c r="F18" s="9">
        <v>0.63282024999999997</v>
      </c>
      <c r="G18" s="9">
        <v>632820.25</v>
      </c>
      <c r="H18" s="9">
        <v>356.25</v>
      </c>
      <c r="I18" s="9">
        <v>5.6295606850000003E-4</v>
      </c>
      <c r="J18" s="9">
        <v>562.95606850000001</v>
      </c>
      <c r="K18" s="10" t="s">
        <v>65</v>
      </c>
      <c r="L18" s="9">
        <v>0</v>
      </c>
      <c r="M18" s="9">
        <v>60</v>
      </c>
      <c r="N18" s="9">
        <v>0.09</v>
      </c>
      <c r="O18" s="9">
        <v>666.66666669999995</v>
      </c>
      <c r="P18" s="10"/>
    </row>
    <row r="19" spans="1:16" ht="16" thickBot="1" x14ac:dyDescent="0.4">
      <c r="A19" s="8" t="s">
        <v>69</v>
      </c>
      <c r="B19" s="8" t="s">
        <v>175</v>
      </c>
      <c r="C19" s="7">
        <v>25.76</v>
      </c>
      <c r="D19" s="8" t="s">
        <v>21</v>
      </c>
      <c r="E19" s="7">
        <v>632820.25</v>
      </c>
      <c r="F19" s="7">
        <v>0.63282024999999997</v>
      </c>
      <c r="G19" s="7">
        <v>632820.25</v>
      </c>
      <c r="H19" s="7">
        <v>692.75</v>
      </c>
      <c r="I19" s="7">
        <v>1.0947026429999999E-3</v>
      </c>
      <c r="J19" s="7">
        <v>1094.7026430000001</v>
      </c>
      <c r="K19" s="8" t="s">
        <v>71</v>
      </c>
      <c r="L19" s="7">
        <v>0</v>
      </c>
      <c r="M19" s="7">
        <v>65</v>
      </c>
      <c r="N19" s="9">
        <v>0.09</v>
      </c>
      <c r="O19" s="9">
        <v>722.22222220000003</v>
      </c>
      <c r="P19" s="8"/>
    </row>
    <row r="20" spans="1:16" ht="16" thickBot="1" x14ac:dyDescent="0.4">
      <c r="A20" s="8" t="s">
        <v>72</v>
      </c>
      <c r="B20" s="8" t="s">
        <v>176</v>
      </c>
      <c r="C20" s="7">
        <v>32.18</v>
      </c>
      <c r="D20" s="8" t="s">
        <v>21</v>
      </c>
      <c r="E20" s="7">
        <v>632820.25</v>
      </c>
      <c r="F20" s="7">
        <v>0.63282024999999997</v>
      </c>
      <c r="G20" s="7">
        <v>632820.25</v>
      </c>
      <c r="H20" s="7">
        <v>413</v>
      </c>
      <c r="I20" s="7">
        <v>6.5263398259999997E-4</v>
      </c>
      <c r="J20" s="7">
        <v>652.63398259999997</v>
      </c>
      <c r="K20" s="8" t="s">
        <v>71</v>
      </c>
      <c r="L20" s="7">
        <v>0</v>
      </c>
      <c r="M20" s="7">
        <v>77</v>
      </c>
      <c r="N20" s="9">
        <v>0.09</v>
      </c>
      <c r="O20" s="9">
        <v>855.55555560000005</v>
      </c>
      <c r="P20" s="8"/>
    </row>
    <row r="21" spans="1:16" ht="16" thickBot="1" x14ac:dyDescent="0.4">
      <c r="A21" s="10" t="s">
        <v>177</v>
      </c>
      <c r="B21" s="10" t="s">
        <v>74</v>
      </c>
      <c r="C21" s="9">
        <v>26.76</v>
      </c>
      <c r="D21" s="10" t="s">
        <v>21</v>
      </c>
      <c r="E21" s="9">
        <v>632820.25</v>
      </c>
      <c r="F21" s="9">
        <v>0.63282024999999997</v>
      </c>
      <c r="G21" s="9">
        <v>632820.25</v>
      </c>
      <c r="H21" s="9">
        <v>313</v>
      </c>
      <c r="I21" s="9">
        <v>4.9461122650000001E-4</v>
      </c>
      <c r="J21" s="9">
        <v>494.61122649999999</v>
      </c>
      <c r="K21" s="10" t="s">
        <v>71</v>
      </c>
      <c r="L21" s="9">
        <v>0</v>
      </c>
      <c r="M21" s="9">
        <v>47</v>
      </c>
      <c r="N21" s="9">
        <v>0.09</v>
      </c>
      <c r="O21" s="9">
        <v>522.22222220000003</v>
      </c>
      <c r="P21" s="10"/>
    </row>
    <row r="22" spans="1:16" s="11" customFormat="1" x14ac:dyDescent="0.35">
      <c r="A22" s="12" t="s">
        <v>144</v>
      </c>
      <c r="B22" s="12" t="s">
        <v>188</v>
      </c>
      <c r="C22" s="12">
        <v>30.15</v>
      </c>
      <c r="D22" s="12">
        <v>300.64</v>
      </c>
      <c r="E22" s="12">
        <v>90385.232000000004</v>
      </c>
      <c r="F22" s="12">
        <v>9.0385231999999996E-2</v>
      </c>
      <c r="G22" s="12">
        <v>90385.232000000004</v>
      </c>
      <c r="H22" s="12"/>
      <c r="I22" s="12"/>
      <c r="J22" s="12">
        <v>1172.757957</v>
      </c>
      <c r="K22" s="12" t="s">
        <v>179</v>
      </c>
      <c r="L22" s="12"/>
      <c r="M22" s="12"/>
      <c r="N22" s="12"/>
      <c r="O22" s="12">
        <v>1172.757957</v>
      </c>
      <c r="P22" s="12"/>
    </row>
    <row r="23" spans="1:16" s="11" customFormat="1" x14ac:dyDescent="0.35">
      <c r="A23" s="11" t="s">
        <v>134</v>
      </c>
      <c r="B23" s="11" t="s">
        <v>189</v>
      </c>
      <c r="C23" s="11">
        <v>30.77</v>
      </c>
      <c r="D23" s="11">
        <v>300.64</v>
      </c>
      <c r="E23" s="11">
        <v>90385.232000000004</v>
      </c>
      <c r="F23" s="11">
        <v>9.0385231999999996E-2</v>
      </c>
      <c r="G23" s="11">
        <v>90385.232000000004</v>
      </c>
      <c r="J23" s="11">
        <v>979.14225629999999</v>
      </c>
      <c r="K23" s="11" t="s">
        <v>179</v>
      </c>
      <c r="O23" s="11">
        <v>979.14225629999999</v>
      </c>
    </row>
    <row r="24" spans="1:16" s="11" customFormat="1" x14ac:dyDescent="0.35">
      <c r="A24" s="11" t="s">
        <v>155</v>
      </c>
      <c r="B24" s="11" t="s">
        <v>190</v>
      </c>
      <c r="C24" s="11">
        <v>30.85</v>
      </c>
      <c r="D24" s="11">
        <v>300.64</v>
      </c>
      <c r="E24" s="11">
        <v>90385.232000000004</v>
      </c>
      <c r="F24" s="11">
        <v>9.0385231999999996E-2</v>
      </c>
      <c r="G24" s="11">
        <v>90385.232000000004</v>
      </c>
      <c r="J24" s="11">
        <v>1344.2461490000001</v>
      </c>
      <c r="K24" s="11" t="s">
        <v>179</v>
      </c>
      <c r="O24" s="11">
        <v>1344.2461490000001</v>
      </c>
    </row>
    <row r="25" spans="1:16" s="11" customFormat="1" x14ac:dyDescent="0.35">
      <c r="A25" s="11" t="s">
        <v>180</v>
      </c>
      <c r="B25" s="11" t="s">
        <v>191</v>
      </c>
      <c r="C25" s="11">
        <v>31.62</v>
      </c>
      <c r="D25" s="11">
        <v>300.64</v>
      </c>
      <c r="E25" s="11">
        <v>90385.232000000004</v>
      </c>
      <c r="F25" s="11">
        <v>9.0385231999999996E-2</v>
      </c>
      <c r="G25" s="11">
        <v>90385.232000000004</v>
      </c>
      <c r="J25" s="11">
        <v>1488.074955</v>
      </c>
      <c r="K25" s="11" t="s">
        <v>179</v>
      </c>
      <c r="O25" s="11">
        <v>1488.074955</v>
      </c>
    </row>
    <row r="26" spans="1:16" s="11" customFormat="1" x14ac:dyDescent="0.35">
      <c r="A26" s="12" t="s">
        <v>137</v>
      </c>
      <c r="B26" s="12" t="s">
        <v>192</v>
      </c>
      <c r="C26" s="12">
        <v>32.06</v>
      </c>
      <c r="D26" s="12">
        <v>300.64</v>
      </c>
      <c r="E26" s="12">
        <v>90385.232000000004</v>
      </c>
      <c r="F26" s="12">
        <v>9.0385231999999996E-2</v>
      </c>
      <c r="G26" s="12">
        <v>90385.232000000004</v>
      </c>
      <c r="H26" s="12"/>
      <c r="I26" s="12"/>
      <c r="J26" s="12">
        <v>757.86717020000003</v>
      </c>
      <c r="K26" s="12" t="s">
        <v>179</v>
      </c>
      <c r="L26" s="12"/>
      <c r="M26" s="12"/>
      <c r="N26" s="12"/>
      <c r="O26" s="12">
        <v>757.86717020000003</v>
      </c>
      <c r="P26" s="12"/>
    </row>
    <row r="27" spans="1:16" s="11" customFormat="1" x14ac:dyDescent="0.35">
      <c r="A27" s="12" t="s">
        <v>156</v>
      </c>
      <c r="B27" s="12" t="s">
        <v>193</v>
      </c>
      <c r="C27" s="12">
        <v>32.4</v>
      </c>
      <c r="D27" s="12">
        <v>300.64</v>
      </c>
      <c r="E27" s="12">
        <v>90385.232000000004</v>
      </c>
      <c r="F27" s="12">
        <v>9.0385231999999996E-2</v>
      </c>
      <c r="G27" s="12">
        <v>90385.232000000004</v>
      </c>
      <c r="H27" s="12"/>
      <c r="I27" s="12"/>
      <c r="J27" s="12">
        <v>564.2514698</v>
      </c>
      <c r="K27" s="12" t="s">
        <v>179</v>
      </c>
      <c r="L27" s="12"/>
      <c r="M27" s="12"/>
      <c r="N27" s="12"/>
      <c r="O27" s="12">
        <v>564.2514698</v>
      </c>
      <c r="P27" s="12"/>
    </row>
    <row r="28" spans="1:16" s="11" customFormat="1" x14ac:dyDescent="0.35">
      <c r="A28" s="11" t="s">
        <v>149</v>
      </c>
      <c r="B28" s="11" t="s">
        <v>194</v>
      </c>
      <c r="C28" s="11">
        <v>34.4</v>
      </c>
      <c r="D28" s="11">
        <v>300.64</v>
      </c>
      <c r="E28" s="11">
        <v>90385.232000000004</v>
      </c>
      <c r="F28" s="11">
        <v>9.0385231999999996E-2</v>
      </c>
      <c r="G28" s="11">
        <v>90385.232000000004</v>
      </c>
      <c r="J28" s="11">
        <v>1357.1538619999999</v>
      </c>
      <c r="K28" s="11" t="s">
        <v>182</v>
      </c>
      <c r="O28" s="11">
        <v>1357.1538619999999</v>
      </c>
    </row>
    <row r="29" spans="1:16" s="11" customFormat="1" x14ac:dyDescent="0.35">
      <c r="A29" s="11" t="s">
        <v>183</v>
      </c>
      <c r="B29" s="11" t="s">
        <v>195</v>
      </c>
      <c r="C29" s="11">
        <v>31.68</v>
      </c>
      <c r="D29" s="11">
        <v>300.64</v>
      </c>
      <c r="E29" s="11">
        <v>90385.232000000004</v>
      </c>
      <c r="F29" s="11">
        <v>9.0385231999999996E-2</v>
      </c>
      <c r="G29" s="11">
        <v>90385.232000000004</v>
      </c>
      <c r="J29" s="11">
        <v>1296.6720049999999</v>
      </c>
      <c r="K29" s="11" t="s">
        <v>184</v>
      </c>
      <c r="O29" s="11">
        <v>1296.6720049999999</v>
      </c>
    </row>
    <row r="30" spans="1:16" s="11" customFormat="1" x14ac:dyDescent="0.35">
      <c r="A30" s="12" t="s">
        <v>150</v>
      </c>
      <c r="B30" s="12" t="s">
        <v>196</v>
      </c>
      <c r="C30" s="12">
        <v>27</v>
      </c>
      <c r="D30" s="12">
        <v>300.64</v>
      </c>
      <c r="E30" s="12">
        <v>90385.232000000004</v>
      </c>
      <c r="F30" s="12">
        <v>9.0385231999999996E-2</v>
      </c>
      <c r="G30" s="12">
        <v>90385.232000000004</v>
      </c>
      <c r="H30" s="12">
        <v>65</v>
      </c>
      <c r="I30" s="12">
        <v>7.1914403009999998E-4</v>
      </c>
      <c r="J30" s="12">
        <v>719.14403010000001</v>
      </c>
      <c r="K30" s="12" t="s">
        <v>133</v>
      </c>
      <c r="L30" s="12" t="s">
        <v>151</v>
      </c>
      <c r="M30" s="12"/>
      <c r="N30" s="12"/>
      <c r="O30" s="12">
        <v>719.14403010000001</v>
      </c>
      <c r="P30" s="12"/>
    </row>
    <row r="31" spans="1:16" s="11" customFormat="1" x14ac:dyDescent="0.35">
      <c r="A31" s="12" t="s">
        <v>185</v>
      </c>
      <c r="B31" s="12" t="s">
        <v>197</v>
      </c>
      <c r="C31" s="12">
        <v>27.57</v>
      </c>
      <c r="D31" s="12">
        <v>300.64</v>
      </c>
      <c r="E31" s="12">
        <v>90385.232000000004</v>
      </c>
      <c r="F31" s="12">
        <v>9.0385231999999996E-2</v>
      </c>
      <c r="G31" s="12">
        <v>90385.232000000004</v>
      </c>
      <c r="H31" s="12">
        <v>29</v>
      </c>
      <c r="I31" s="12">
        <v>3.2084887500000002E-4</v>
      </c>
      <c r="J31" s="12">
        <v>320.84887500000002</v>
      </c>
      <c r="K31" s="12" t="s">
        <v>133</v>
      </c>
      <c r="L31" s="12" t="s">
        <v>186</v>
      </c>
      <c r="M31" s="12"/>
      <c r="N31" s="12"/>
      <c r="O31" s="12">
        <v>320.84887500000002</v>
      </c>
      <c r="P31" s="12"/>
    </row>
    <row r="32" spans="1:16" s="11" customFormat="1" x14ac:dyDescent="0.35">
      <c r="A32" s="12" t="s">
        <v>152</v>
      </c>
      <c r="B32" s="12" t="s">
        <v>198</v>
      </c>
      <c r="C32" s="12">
        <v>28.29</v>
      </c>
      <c r="D32" s="12">
        <v>300.64</v>
      </c>
      <c r="E32" s="12">
        <v>90385.232000000004</v>
      </c>
      <c r="F32" s="12">
        <v>9.0385231999999996E-2</v>
      </c>
      <c r="G32" s="12">
        <v>90385.232000000004</v>
      </c>
      <c r="H32" s="12">
        <v>84</v>
      </c>
      <c r="I32" s="12">
        <v>9.2935536189999997E-4</v>
      </c>
      <c r="J32" s="12">
        <v>929.35536190000005</v>
      </c>
      <c r="K32" s="12" t="s">
        <v>133</v>
      </c>
      <c r="L32" s="12" t="s">
        <v>153</v>
      </c>
      <c r="M32" s="12"/>
      <c r="N32" s="12"/>
      <c r="O32" s="12">
        <v>929.35536190000005</v>
      </c>
      <c r="P32" s="12"/>
    </row>
    <row r="33" spans="1:15" s="11" customFormat="1" x14ac:dyDescent="0.35">
      <c r="A33" s="12" t="s">
        <v>141</v>
      </c>
      <c r="B33" s="12" t="s">
        <v>199</v>
      </c>
      <c r="C33" s="12">
        <v>28.88</v>
      </c>
      <c r="D33" s="12">
        <v>300.64</v>
      </c>
      <c r="E33" s="12">
        <v>90385.232000000004</v>
      </c>
      <c r="F33" s="12">
        <v>9.0385231999999996E-2</v>
      </c>
      <c r="G33" s="12">
        <v>90385.232000000004</v>
      </c>
      <c r="H33" s="12">
        <v>74</v>
      </c>
      <c r="I33" s="12">
        <v>8.1871781889999995E-4</v>
      </c>
      <c r="J33" s="12">
        <v>818.7178189</v>
      </c>
      <c r="K33" s="12" t="s">
        <v>133</v>
      </c>
      <c r="L33" s="12" t="s">
        <v>143</v>
      </c>
      <c r="O33" s="12">
        <v>818.7178189</v>
      </c>
    </row>
    <row r="34" spans="1:15" s="11" customFormat="1" x14ac:dyDescent="0.35">
      <c r="A34" s="12" t="s">
        <v>154</v>
      </c>
      <c r="B34" s="12" t="s">
        <v>200</v>
      </c>
      <c r="C34" s="12">
        <v>29.13</v>
      </c>
      <c r="D34" s="12">
        <v>300.64</v>
      </c>
      <c r="E34" s="12">
        <v>90385.232000000004</v>
      </c>
      <c r="F34" s="12">
        <v>9.0385231999999996E-2</v>
      </c>
      <c r="G34" s="12">
        <v>90385.232000000004</v>
      </c>
      <c r="H34" s="12">
        <v>199</v>
      </c>
      <c r="I34" s="12">
        <v>2.2016871069999999E-3</v>
      </c>
      <c r="J34" s="12">
        <v>2201.6871070000002</v>
      </c>
      <c r="K34" s="12" t="s">
        <v>133</v>
      </c>
      <c r="L34" s="12" t="s">
        <v>120</v>
      </c>
      <c r="O34" s="12">
        <v>2201.6871070000002</v>
      </c>
    </row>
    <row r="35" spans="1:15" s="11" customFormat="1" x14ac:dyDescent="0.35">
      <c r="A35" s="12" t="s">
        <v>138</v>
      </c>
      <c r="B35" s="12" t="s">
        <v>201</v>
      </c>
      <c r="C35" s="12">
        <v>29.37</v>
      </c>
      <c r="D35" s="12">
        <v>300.64</v>
      </c>
      <c r="E35" s="12">
        <v>90385.232000000004</v>
      </c>
      <c r="F35" s="12">
        <v>9.0385231999999996E-2</v>
      </c>
      <c r="G35" s="12">
        <v>90385.232000000004</v>
      </c>
      <c r="H35" s="12">
        <v>39</v>
      </c>
      <c r="I35" s="12">
        <v>4.3148641799999998E-4</v>
      </c>
      <c r="J35" s="12">
        <v>431.48641800000001</v>
      </c>
      <c r="K35" s="12" t="s">
        <v>133</v>
      </c>
      <c r="L35" s="12" t="s">
        <v>140</v>
      </c>
      <c r="O35" s="12">
        <v>431.48641800000001</v>
      </c>
    </row>
    <row r="36" spans="1:15" s="11" customFormat="1" x14ac:dyDescent="0.35">
      <c r="A36" s="11" t="s">
        <v>135</v>
      </c>
      <c r="B36" s="11" t="s">
        <v>202</v>
      </c>
      <c r="C36" s="11">
        <v>31.47</v>
      </c>
      <c r="D36" s="11">
        <v>300.64</v>
      </c>
      <c r="E36" s="11">
        <v>90385.232000000004</v>
      </c>
      <c r="F36" s="11">
        <v>9.0385231999999996E-2</v>
      </c>
      <c r="G36" s="11">
        <v>90385.232000000004</v>
      </c>
      <c r="H36" s="11">
        <v>129</v>
      </c>
      <c r="I36" s="11">
        <v>1.427224306E-3</v>
      </c>
      <c r="J36" s="11">
        <v>1427.2243060000001</v>
      </c>
      <c r="K36" s="11" t="s">
        <v>133</v>
      </c>
      <c r="L36" s="11" t="s">
        <v>136</v>
      </c>
      <c r="O36" s="11">
        <v>1427.2243060000001</v>
      </c>
    </row>
    <row r="37" spans="1:15" s="11" customFormat="1" x14ac:dyDescent="0.35">
      <c r="A37" s="11" t="s">
        <v>187</v>
      </c>
      <c r="B37" s="11" t="s">
        <v>203</v>
      </c>
      <c r="C37" s="11">
        <v>32.42</v>
      </c>
      <c r="D37" s="11">
        <v>300.64</v>
      </c>
      <c r="E37" s="11">
        <v>90385.232000000004</v>
      </c>
      <c r="F37" s="11">
        <v>9.0385231999999996E-2</v>
      </c>
      <c r="G37" s="11">
        <v>90385.232000000004</v>
      </c>
      <c r="H37" s="11">
        <v>203</v>
      </c>
      <c r="I37" s="11">
        <v>2.2459421249999998E-3</v>
      </c>
      <c r="J37" s="11">
        <v>2245.942125</v>
      </c>
      <c r="K37" s="11" t="s">
        <v>133</v>
      </c>
      <c r="L37" s="11" t="s">
        <v>186</v>
      </c>
      <c r="O37" s="11">
        <v>2245.942125</v>
      </c>
    </row>
    <row r="38" spans="1:15" s="11" customFormat="1" x14ac:dyDescent="0.35">
      <c r="A38" s="12" t="s">
        <v>145</v>
      </c>
      <c r="B38" s="12" t="s">
        <v>204</v>
      </c>
      <c r="C38" s="12">
        <v>33.799999999999997</v>
      </c>
      <c r="D38" s="12">
        <v>300.64</v>
      </c>
      <c r="E38" s="12">
        <v>90385.232000000004</v>
      </c>
      <c r="F38" s="12">
        <v>9.0385231999999996E-2</v>
      </c>
      <c r="G38" s="12">
        <v>90385.232000000004</v>
      </c>
      <c r="H38" s="12">
        <v>53</v>
      </c>
      <c r="I38" s="12">
        <v>5.8637897840000004E-4</v>
      </c>
      <c r="J38" s="12">
        <v>586.37897840000005</v>
      </c>
      <c r="K38" s="12" t="s">
        <v>133</v>
      </c>
      <c r="L38" s="12" t="s">
        <v>146</v>
      </c>
      <c r="O38" s="12">
        <v>586.37897840000005</v>
      </c>
    </row>
    <row r="39" spans="1:15" s="11" customFormat="1" x14ac:dyDescent="0.35">
      <c r="A39" s="11" t="s">
        <v>147</v>
      </c>
      <c r="B39" s="11" t="s">
        <v>205</v>
      </c>
      <c r="C39" s="11">
        <v>34</v>
      </c>
      <c r="D39" s="11">
        <v>300.64</v>
      </c>
      <c r="E39" s="11">
        <v>90385.232000000004</v>
      </c>
      <c r="F39" s="11">
        <v>9.0385231999999996E-2</v>
      </c>
      <c r="G39" s="11">
        <v>90385.232000000004</v>
      </c>
      <c r="H39" s="11">
        <v>131</v>
      </c>
      <c r="I39" s="11">
        <v>1.449351814E-3</v>
      </c>
      <c r="J39" s="11">
        <v>1449.3518140000001</v>
      </c>
      <c r="K39" s="11" t="s">
        <v>133</v>
      </c>
      <c r="L39" s="11" t="s">
        <v>148</v>
      </c>
      <c r="O39" s="11">
        <v>1449.3518140000001</v>
      </c>
    </row>
    <row r="40" spans="1:15" s="11" customFormat="1" x14ac:dyDescent="0.35"/>
    <row r="41" spans="1:15" s="11" customFormat="1" x14ac:dyDescent="0.35"/>
    <row r="42" spans="1:15" s="11" customFormat="1" x14ac:dyDescent="0.3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B2" sqref="B2:B19"/>
    </sheetView>
  </sheetViews>
  <sheetFormatPr defaultRowHeight="14.5" x14ac:dyDescent="0.35"/>
  <cols>
    <col min="2" max="2" width="45.7265625" customWidth="1"/>
  </cols>
  <sheetData>
    <row r="1" spans="1:21" x14ac:dyDescent="0.35">
      <c r="A1" s="11" t="s">
        <v>0</v>
      </c>
      <c r="B1" s="11" t="s">
        <v>1</v>
      </c>
      <c r="C1" s="11" t="s">
        <v>121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4</v>
      </c>
      <c r="I1" s="11" t="s">
        <v>5</v>
      </c>
      <c r="J1" s="11" t="s">
        <v>6</v>
      </c>
      <c r="K1" s="11" t="s">
        <v>126</v>
      </c>
      <c r="L1" s="11" t="s">
        <v>127</v>
      </c>
      <c r="M1" s="11" t="s">
        <v>128</v>
      </c>
      <c r="N1" s="11" t="s">
        <v>129</v>
      </c>
      <c r="O1" s="11" t="s">
        <v>178</v>
      </c>
      <c r="P1" s="11" t="s">
        <v>7</v>
      </c>
      <c r="Q1" s="11" t="s">
        <v>8</v>
      </c>
      <c r="R1" s="11" t="s">
        <v>9</v>
      </c>
      <c r="S1" s="11" t="s">
        <v>10</v>
      </c>
      <c r="T1" s="11" t="s">
        <v>130</v>
      </c>
      <c r="U1" s="11" t="s">
        <v>11</v>
      </c>
    </row>
    <row r="2" spans="1:21" x14ac:dyDescent="0.35">
      <c r="A2" s="11" t="s">
        <v>144</v>
      </c>
      <c r="B2" s="11" t="s">
        <v>188</v>
      </c>
      <c r="C2" s="11" t="s">
        <v>142</v>
      </c>
      <c r="D2" s="11" t="s">
        <v>132</v>
      </c>
      <c r="E2" s="11">
        <v>30.15</v>
      </c>
      <c r="F2" s="11">
        <v>300.64</v>
      </c>
      <c r="G2" s="11">
        <v>300.64</v>
      </c>
      <c r="H2" s="11">
        <v>90385.232000000004</v>
      </c>
      <c r="I2" s="11">
        <v>9.0385231999999996E-2</v>
      </c>
      <c r="J2" s="11">
        <v>90385.232000000004</v>
      </c>
      <c r="K2" s="11"/>
      <c r="L2" s="11"/>
      <c r="M2" s="11"/>
      <c r="N2" s="11"/>
      <c r="O2" s="11"/>
      <c r="P2" s="11"/>
      <c r="Q2" s="11"/>
      <c r="R2" s="11">
        <v>1172.757957</v>
      </c>
      <c r="S2" s="11" t="s">
        <v>179</v>
      </c>
      <c r="T2" s="11"/>
      <c r="U2" s="11"/>
    </row>
    <row r="3" spans="1:21" x14ac:dyDescent="0.35">
      <c r="A3" s="11" t="s">
        <v>134</v>
      </c>
      <c r="B3" s="11" t="s">
        <v>189</v>
      </c>
      <c r="C3" s="11" t="s">
        <v>131</v>
      </c>
      <c r="D3" s="11" t="s">
        <v>132</v>
      </c>
      <c r="E3" s="11">
        <v>30.77</v>
      </c>
      <c r="F3" s="11">
        <v>300.64</v>
      </c>
      <c r="G3" s="11">
        <v>300.64</v>
      </c>
      <c r="H3" s="11">
        <v>90385.232000000004</v>
      </c>
      <c r="I3" s="11">
        <v>9.0385231999999996E-2</v>
      </c>
      <c r="J3" s="11">
        <v>90385.232000000004</v>
      </c>
      <c r="K3" s="11"/>
      <c r="L3" s="11"/>
      <c r="M3" s="11"/>
      <c r="N3" s="11"/>
      <c r="O3" s="11"/>
      <c r="P3" s="11"/>
      <c r="Q3" s="11"/>
      <c r="R3" s="11">
        <v>979.14225629999999</v>
      </c>
      <c r="S3" s="11" t="s">
        <v>179</v>
      </c>
      <c r="T3" s="11"/>
      <c r="U3" s="11"/>
    </row>
    <row r="4" spans="1:21" x14ac:dyDescent="0.35">
      <c r="A4" s="11" t="s">
        <v>155</v>
      </c>
      <c r="B4" s="11" t="s">
        <v>190</v>
      </c>
      <c r="C4" s="11" t="s">
        <v>142</v>
      </c>
      <c r="D4" s="11" t="s">
        <v>139</v>
      </c>
      <c r="E4" s="11">
        <v>30.85</v>
      </c>
      <c r="F4" s="11">
        <v>300.64</v>
      </c>
      <c r="G4" s="11">
        <v>300.64</v>
      </c>
      <c r="H4" s="11">
        <v>90385.232000000004</v>
      </c>
      <c r="I4" s="11">
        <v>9.0385231999999996E-2</v>
      </c>
      <c r="J4" s="11">
        <v>90385.232000000004</v>
      </c>
      <c r="K4" s="11"/>
      <c r="L4" s="11"/>
      <c r="M4" s="11"/>
      <c r="N4" s="11"/>
      <c r="O4" s="11"/>
      <c r="P4" s="11"/>
      <c r="Q4" s="11"/>
      <c r="R4" s="11">
        <v>1344.2461490000001</v>
      </c>
      <c r="S4" s="11" t="s">
        <v>179</v>
      </c>
      <c r="T4" s="11"/>
      <c r="U4" s="11"/>
    </row>
    <row r="5" spans="1:21" x14ac:dyDescent="0.35">
      <c r="A5" s="11" t="s">
        <v>180</v>
      </c>
      <c r="B5" s="11" t="s">
        <v>191</v>
      </c>
      <c r="C5" s="11" t="s">
        <v>181</v>
      </c>
      <c r="D5" s="11" t="s">
        <v>139</v>
      </c>
      <c r="E5" s="11">
        <v>31.62</v>
      </c>
      <c r="F5" s="11">
        <v>300.64</v>
      </c>
      <c r="G5" s="11">
        <v>300.64</v>
      </c>
      <c r="H5" s="11">
        <v>90385.232000000004</v>
      </c>
      <c r="I5" s="11">
        <v>9.0385231999999996E-2</v>
      </c>
      <c r="J5" s="11">
        <v>90385.232000000004</v>
      </c>
      <c r="K5" s="11"/>
      <c r="L5" s="11"/>
      <c r="M5" s="11"/>
      <c r="N5" s="11"/>
      <c r="O5" s="11"/>
      <c r="P5" s="11"/>
      <c r="Q5" s="11"/>
      <c r="R5" s="11">
        <v>1488.074955</v>
      </c>
      <c r="S5" s="11" t="s">
        <v>179</v>
      </c>
      <c r="T5" s="11"/>
      <c r="U5" s="11"/>
    </row>
    <row r="6" spans="1:21" x14ac:dyDescent="0.35">
      <c r="A6" s="11" t="s">
        <v>137</v>
      </c>
      <c r="B6" s="11" t="s">
        <v>192</v>
      </c>
      <c r="C6" s="11" t="s">
        <v>131</v>
      </c>
      <c r="D6" s="11" t="s">
        <v>132</v>
      </c>
      <c r="E6" s="11">
        <v>32.06</v>
      </c>
      <c r="F6" s="11">
        <v>300.64</v>
      </c>
      <c r="G6" s="11">
        <v>300.64</v>
      </c>
      <c r="H6" s="11">
        <v>90385.232000000004</v>
      </c>
      <c r="I6" s="11">
        <v>9.0385231999999996E-2</v>
      </c>
      <c r="J6" s="11">
        <v>90385.232000000004</v>
      </c>
      <c r="K6" s="11"/>
      <c r="L6" s="11"/>
      <c r="M6" s="11"/>
      <c r="N6" s="11"/>
      <c r="O6" s="11"/>
      <c r="P6" s="11"/>
      <c r="Q6" s="11"/>
      <c r="R6" s="11">
        <v>757.86717020000003</v>
      </c>
      <c r="S6" s="11" t="s">
        <v>179</v>
      </c>
      <c r="T6" s="11"/>
      <c r="U6" s="11"/>
    </row>
    <row r="7" spans="1:21" x14ac:dyDescent="0.35">
      <c r="A7" s="11" t="s">
        <v>156</v>
      </c>
      <c r="B7" s="11" t="s">
        <v>193</v>
      </c>
      <c r="C7" s="11" t="s">
        <v>142</v>
      </c>
      <c r="D7" s="11" t="s">
        <v>139</v>
      </c>
      <c r="E7" s="11">
        <v>32.4</v>
      </c>
      <c r="F7" s="11">
        <v>300.64</v>
      </c>
      <c r="G7" s="11">
        <v>300.64</v>
      </c>
      <c r="H7" s="11">
        <v>90385.232000000004</v>
      </c>
      <c r="I7" s="11">
        <v>9.0385231999999996E-2</v>
      </c>
      <c r="J7" s="11">
        <v>90385.232000000004</v>
      </c>
      <c r="K7" s="11"/>
      <c r="L7" s="11"/>
      <c r="M7" s="11"/>
      <c r="N7" s="11"/>
      <c r="O7" s="11"/>
      <c r="P7" s="11"/>
      <c r="Q7" s="11"/>
      <c r="R7" s="11">
        <v>564.2514698</v>
      </c>
      <c r="S7" s="11" t="s">
        <v>179</v>
      </c>
      <c r="T7" s="11"/>
      <c r="U7" s="11"/>
    </row>
    <row r="8" spans="1:21" x14ac:dyDescent="0.35">
      <c r="A8" s="11" t="s">
        <v>149</v>
      </c>
      <c r="B8" s="11" t="s">
        <v>194</v>
      </c>
      <c r="C8" s="11" t="s">
        <v>142</v>
      </c>
      <c r="D8" s="11" t="s">
        <v>132</v>
      </c>
      <c r="E8" s="11">
        <v>34.4</v>
      </c>
      <c r="F8" s="11">
        <v>300.64</v>
      </c>
      <c r="G8" s="11">
        <v>300.64</v>
      </c>
      <c r="H8" s="11">
        <v>90385.232000000004</v>
      </c>
      <c r="I8" s="11">
        <v>9.0385231999999996E-2</v>
      </c>
      <c r="J8" s="11">
        <v>90385.232000000004</v>
      </c>
      <c r="K8" s="11"/>
      <c r="L8" s="11"/>
      <c r="M8" s="11"/>
      <c r="N8" s="11"/>
      <c r="O8" s="11"/>
      <c r="P8" s="11"/>
      <c r="Q8" s="11"/>
      <c r="R8" s="11">
        <v>1357.1538619999999</v>
      </c>
      <c r="S8" s="11" t="s">
        <v>182</v>
      </c>
      <c r="T8" s="11"/>
      <c r="U8" s="11"/>
    </row>
    <row r="9" spans="1:21" x14ac:dyDescent="0.35">
      <c r="A9" s="11" t="s">
        <v>183</v>
      </c>
      <c r="B9" s="11" t="s">
        <v>195</v>
      </c>
      <c r="C9" s="11" t="s">
        <v>181</v>
      </c>
      <c r="D9" s="11" t="s">
        <v>132</v>
      </c>
      <c r="E9" s="11">
        <v>31.68</v>
      </c>
      <c r="F9" s="11">
        <v>300.64</v>
      </c>
      <c r="G9" s="11">
        <v>300.64</v>
      </c>
      <c r="H9" s="11">
        <v>90385.232000000004</v>
      </c>
      <c r="I9" s="11">
        <v>9.0385231999999996E-2</v>
      </c>
      <c r="J9" s="11">
        <v>90385.232000000004</v>
      </c>
      <c r="K9" s="11"/>
      <c r="L9" s="11"/>
      <c r="M9" s="11"/>
      <c r="N9" s="11"/>
      <c r="O9" s="11"/>
      <c r="P9" s="11"/>
      <c r="Q9" s="11"/>
      <c r="R9" s="11">
        <v>1296.6720049999999</v>
      </c>
      <c r="S9" s="11" t="s">
        <v>184</v>
      </c>
      <c r="T9" s="11"/>
      <c r="U9" s="11"/>
    </row>
    <row r="10" spans="1:21" x14ac:dyDescent="0.35">
      <c r="A10" s="11" t="s">
        <v>150</v>
      </c>
      <c r="B10" s="11" t="s">
        <v>196</v>
      </c>
      <c r="C10" s="11" t="s">
        <v>142</v>
      </c>
      <c r="D10" s="11" t="s">
        <v>139</v>
      </c>
      <c r="E10" s="11">
        <v>27</v>
      </c>
      <c r="F10" s="11">
        <v>300.64</v>
      </c>
      <c r="G10" s="11">
        <v>300.64</v>
      </c>
      <c r="H10" s="11">
        <v>90385.232000000004</v>
      </c>
      <c r="I10" s="11">
        <v>9.0385231999999996E-2</v>
      </c>
      <c r="J10" s="11">
        <v>90385.232000000004</v>
      </c>
      <c r="K10" s="11"/>
      <c r="L10" s="11"/>
      <c r="M10" s="11"/>
      <c r="N10" s="11"/>
      <c r="O10" s="11"/>
      <c r="P10" s="11">
        <v>65</v>
      </c>
      <c r="Q10" s="11">
        <v>7.1914403009999998E-4</v>
      </c>
      <c r="R10" s="11">
        <v>719.14403010000001</v>
      </c>
      <c r="S10" s="11"/>
      <c r="T10" s="11" t="s">
        <v>133</v>
      </c>
      <c r="U10" s="11" t="s">
        <v>151</v>
      </c>
    </row>
    <row r="11" spans="1:21" x14ac:dyDescent="0.35">
      <c r="A11" s="11" t="s">
        <v>185</v>
      </c>
      <c r="B11" s="11" t="s">
        <v>197</v>
      </c>
      <c r="C11" s="11" t="s">
        <v>181</v>
      </c>
      <c r="D11" s="11" t="s">
        <v>132</v>
      </c>
      <c r="E11" s="11">
        <v>27.57</v>
      </c>
      <c r="F11" s="11">
        <v>300.64</v>
      </c>
      <c r="G11" s="11">
        <v>300.64</v>
      </c>
      <c r="H11" s="11">
        <v>90385.232000000004</v>
      </c>
      <c r="I11" s="11">
        <v>9.0385231999999996E-2</v>
      </c>
      <c r="J11" s="11">
        <v>90385.232000000004</v>
      </c>
      <c r="K11" s="11"/>
      <c r="L11" s="11"/>
      <c r="M11" s="11"/>
      <c r="N11" s="11"/>
      <c r="O11" s="11"/>
      <c r="P11" s="11">
        <v>29</v>
      </c>
      <c r="Q11" s="11">
        <v>3.2084887500000002E-4</v>
      </c>
      <c r="R11" s="11">
        <v>320.84887500000002</v>
      </c>
      <c r="S11" s="11"/>
      <c r="T11" s="11" t="s">
        <v>133</v>
      </c>
      <c r="U11" s="11" t="s">
        <v>186</v>
      </c>
    </row>
    <row r="12" spans="1:21" x14ac:dyDescent="0.35">
      <c r="A12" s="11" t="s">
        <v>152</v>
      </c>
      <c r="B12" s="11" t="s">
        <v>198</v>
      </c>
      <c r="C12" s="11" t="s">
        <v>142</v>
      </c>
      <c r="D12" s="11" t="s">
        <v>139</v>
      </c>
      <c r="E12" s="11">
        <v>28.29</v>
      </c>
      <c r="F12" s="11">
        <v>300.64</v>
      </c>
      <c r="G12" s="11">
        <v>300.64</v>
      </c>
      <c r="H12" s="11">
        <v>90385.232000000004</v>
      </c>
      <c r="I12" s="11">
        <v>9.0385231999999996E-2</v>
      </c>
      <c r="J12" s="11">
        <v>90385.232000000004</v>
      </c>
      <c r="K12" s="11"/>
      <c r="L12" s="11"/>
      <c r="M12" s="11"/>
      <c r="N12" s="11"/>
      <c r="O12" s="11"/>
      <c r="P12" s="11">
        <v>84</v>
      </c>
      <c r="Q12" s="11">
        <v>9.2935536189999997E-4</v>
      </c>
      <c r="R12" s="11">
        <v>929.35536190000005</v>
      </c>
      <c r="S12" s="11"/>
      <c r="T12" s="11" t="s">
        <v>133</v>
      </c>
      <c r="U12" s="11" t="s">
        <v>153</v>
      </c>
    </row>
    <row r="13" spans="1:21" x14ac:dyDescent="0.35">
      <c r="A13" s="11" t="s">
        <v>141</v>
      </c>
      <c r="B13" s="11" t="s">
        <v>199</v>
      </c>
      <c r="C13" s="11" t="s">
        <v>142</v>
      </c>
      <c r="D13" s="11" t="s">
        <v>132</v>
      </c>
      <c r="E13" s="11">
        <v>28.88</v>
      </c>
      <c r="F13" s="11">
        <v>300.64</v>
      </c>
      <c r="G13" s="11">
        <v>300.64</v>
      </c>
      <c r="H13" s="11">
        <v>90385.232000000004</v>
      </c>
      <c r="I13" s="11">
        <v>9.0385231999999996E-2</v>
      </c>
      <c r="J13" s="11">
        <v>90385.232000000004</v>
      </c>
      <c r="K13" s="11"/>
      <c r="L13" s="11"/>
      <c r="M13" s="11"/>
      <c r="N13" s="11"/>
      <c r="O13" s="11"/>
      <c r="P13" s="11">
        <v>74</v>
      </c>
      <c r="Q13" s="11">
        <v>8.1871781889999995E-4</v>
      </c>
      <c r="R13" s="11">
        <v>818.7178189</v>
      </c>
      <c r="S13" s="11"/>
      <c r="T13" s="11" t="s">
        <v>133</v>
      </c>
      <c r="U13" s="11" t="s">
        <v>143</v>
      </c>
    </row>
    <row r="14" spans="1:21" x14ac:dyDescent="0.35">
      <c r="A14" s="11" t="s">
        <v>154</v>
      </c>
      <c r="B14" s="11" t="s">
        <v>200</v>
      </c>
      <c r="C14" s="11" t="s">
        <v>142</v>
      </c>
      <c r="D14" s="11" t="s">
        <v>139</v>
      </c>
      <c r="E14" s="11">
        <v>29.13</v>
      </c>
      <c r="F14" s="11">
        <v>300.64</v>
      </c>
      <c r="G14" s="11">
        <v>300.64</v>
      </c>
      <c r="H14" s="11">
        <v>90385.232000000004</v>
      </c>
      <c r="I14" s="11">
        <v>9.0385231999999996E-2</v>
      </c>
      <c r="J14" s="11">
        <v>90385.232000000004</v>
      </c>
      <c r="K14" s="11"/>
      <c r="L14" s="11"/>
      <c r="M14" s="11"/>
      <c r="N14" s="11"/>
      <c r="O14" s="11"/>
      <c r="P14" s="11">
        <v>199</v>
      </c>
      <c r="Q14" s="11">
        <v>2.2016871069999999E-3</v>
      </c>
      <c r="R14" s="11">
        <v>2201.6871070000002</v>
      </c>
      <c r="S14" s="11"/>
      <c r="T14" s="11" t="s">
        <v>133</v>
      </c>
      <c r="U14" s="11" t="s">
        <v>120</v>
      </c>
    </row>
    <row r="15" spans="1:21" x14ac:dyDescent="0.35">
      <c r="A15" s="11" t="s">
        <v>138</v>
      </c>
      <c r="B15" s="11" t="s">
        <v>201</v>
      </c>
      <c r="C15" s="11" t="s">
        <v>131</v>
      </c>
      <c r="D15" s="11" t="s">
        <v>139</v>
      </c>
      <c r="E15" s="11">
        <v>29.37</v>
      </c>
      <c r="F15" s="11">
        <v>300.64</v>
      </c>
      <c r="G15" s="11">
        <v>300.64</v>
      </c>
      <c r="H15" s="11">
        <v>90385.232000000004</v>
      </c>
      <c r="I15" s="11">
        <v>9.0385231999999996E-2</v>
      </c>
      <c r="J15" s="11">
        <v>90385.232000000004</v>
      </c>
      <c r="K15" s="11"/>
      <c r="L15" s="11"/>
      <c r="M15" s="11"/>
      <c r="N15" s="11"/>
      <c r="O15" s="11"/>
      <c r="P15" s="11">
        <v>39</v>
      </c>
      <c r="Q15" s="11">
        <v>4.3148641799999998E-4</v>
      </c>
      <c r="R15" s="11">
        <v>431.48641800000001</v>
      </c>
      <c r="S15" s="11"/>
      <c r="T15" s="11" t="s">
        <v>133</v>
      </c>
      <c r="U15" s="11" t="s">
        <v>140</v>
      </c>
    </row>
    <row r="16" spans="1:21" x14ac:dyDescent="0.35">
      <c r="A16" s="11" t="s">
        <v>135</v>
      </c>
      <c r="B16" s="11" t="s">
        <v>202</v>
      </c>
      <c r="C16" s="11" t="s">
        <v>131</v>
      </c>
      <c r="D16" s="11" t="s">
        <v>132</v>
      </c>
      <c r="E16" s="11">
        <v>31.47</v>
      </c>
      <c r="F16" s="11">
        <v>300.64</v>
      </c>
      <c r="G16" s="11">
        <v>300.64</v>
      </c>
      <c r="H16" s="11">
        <v>90385.232000000004</v>
      </c>
      <c r="I16" s="11">
        <v>9.0385231999999996E-2</v>
      </c>
      <c r="J16" s="11">
        <v>90385.232000000004</v>
      </c>
      <c r="K16" s="11"/>
      <c r="L16" s="11"/>
      <c r="M16" s="11"/>
      <c r="N16" s="11"/>
      <c r="O16" s="11"/>
      <c r="P16" s="11">
        <v>129</v>
      </c>
      <c r="Q16" s="11">
        <v>1.427224306E-3</v>
      </c>
      <c r="R16" s="11">
        <v>1427.2243060000001</v>
      </c>
      <c r="S16" s="11"/>
      <c r="T16" s="11" t="s">
        <v>133</v>
      </c>
      <c r="U16" s="11" t="s">
        <v>136</v>
      </c>
    </row>
    <row r="17" spans="1:21" x14ac:dyDescent="0.35">
      <c r="A17" s="11" t="s">
        <v>187</v>
      </c>
      <c r="B17" s="11" t="s">
        <v>203</v>
      </c>
      <c r="C17" s="11" t="s">
        <v>181</v>
      </c>
      <c r="D17" s="11" t="s">
        <v>132</v>
      </c>
      <c r="E17" s="11">
        <v>32.42</v>
      </c>
      <c r="F17" s="11">
        <v>300.64</v>
      </c>
      <c r="G17" s="11">
        <v>300.64</v>
      </c>
      <c r="H17" s="11">
        <v>90385.232000000004</v>
      </c>
      <c r="I17" s="11">
        <v>9.0385231999999996E-2</v>
      </c>
      <c r="J17" s="11">
        <v>90385.232000000004</v>
      </c>
      <c r="K17" s="11"/>
      <c r="L17" s="11"/>
      <c r="M17" s="11"/>
      <c r="N17" s="11"/>
      <c r="O17" s="11"/>
      <c r="P17" s="11">
        <v>203</v>
      </c>
      <c r="Q17" s="11">
        <v>2.2459421249999998E-3</v>
      </c>
      <c r="R17" s="11">
        <v>2245.942125</v>
      </c>
      <c r="S17" s="11"/>
      <c r="T17" s="11" t="s">
        <v>133</v>
      </c>
      <c r="U17" s="11" t="s">
        <v>186</v>
      </c>
    </row>
    <row r="18" spans="1:21" x14ac:dyDescent="0.35">
      <c r="A18" s="11" t="s">
        <v>145</v>
      </c>
      <c r="B18" s="11" t="s">
        <v>204</v>
      </c>
      <c r="C18" s="11" t="s">
        <v>142</v>
      </c>
      <c r="D18" s="11" t="s">
        <v>132</v>
      </c>
      <c r="E18" s="11">
        <v>33.799999999999997</v>
      </c>
      <c r="F18" s="11">
        <v>300.64</v>
      </c>
      <c r="G18" s="11">
        <v>300.64</v>
      </c>
      <c r="H18" s="11">
        <v>90385.232000000004</v>
      </c>
      <c r="I18" s="11">
        <v>9.0385231999999996E-2</v>
      </c>
      <c r="J18" s="11">
        <v>90385.232000000004</v>
      </c>
      <c r="K18" s="11"/>
      <c r="L18" s="11"/>
      <c r="M18" s="11"/>
      <c r="N18" s="11"/>
      <c r="O18" s="11"/>
      <c r="P18" s="11">
        <v>53</v>
      </c>
      <c r="Q18" s="11">
        <v>5.8637897840000004E-4</v>
      </c>
      <c r="R18" s="11">
        <v>586.37897840000005</v>
      </c>
      <c r="S18" s="11"/>
      <c r="T18" s="11" t="s">
        <v>133</v>
      </c>
      <c r="U18" s="11" t="s">
        <v>146</v>
      </c>
    </row>
    <row r="19" spans="1:21" x14ac:dyDescent="0.35">
      <c r="A19" s="11" t="s">
        <v>147</v>
      </c>
      <c r="B19" s="11" t="s">
        <v>205</v>
      </c>
      <c r="C19" s="11" t="s">
        <v>142</v>
      </c>
      <c r="D19" s="11" t="s">
        <v>132</v>
      </c>
      <c r="E19" s="11">
        <v>34</v>
      </c>
      <c r="F19" s="11">
        <v>300.64</v>
      </c>
      <c r="G19" s="11">
        <v>300.64</v>
      </c>
      <c r="H19" s="11">
        <v>90385.232000000004</v>
      </c>
      <c r="I19" s="11">
        <v>9.0385231999999996E-2</v>
      </c>
      <c r="J19" s="11">
        <v>90385.232000000004</v>
      </c>
      <c r="K19" s="11"/>
      <c r="L19" s="11"/>
      <c r="M19" s="11"/>
      <c r="N19" s="11"/>
      <c r="O19" s="11"/>
      <c r="P19" s="11">
        <v>131</v>
      </c>
      <c r="Q19" s="11">
        <v>1.449351814E-3</v>
      </c>
      <c r="R19" s="11">
        <v>1449.3518140000001</v>
      </c>
      <c r="S19" s="11"/>
      <c r="T19" s="11" t="s">
        <v>133</v>
      </c>
      <c r="U19" s="11" t="s">
        <v>148</v>
      </c>
    </row>
    <row r="20" spans="1:21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x14ac:dyDescent="0.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x14ac:dyDescent="0.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B1" sqref="B1"/>
    </sheetView>
  </sheetViews>
  <sheetFormatPr defaultRowHeight="14.5" x14ac:dyDescent="0.35"/>
  <sheetData>
    <row r="1" spans="1:16" ht="16" thickBot="1" x14ac:dyDescent="0.4">
      <c r="A1" s="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157</v>
      </c>
      <c r="N1" s="4" t="s">
        <v>158</v>
      </c>
      <c r="O1" s="4" t="s">
        <v>159</v>
      </c>
      <c r="P1" s="10"/>
    </row>
    <row r="2" spans="1:16" ht="16" thickBot="1" x14ac:dyDescent="0.4">
      <c r="A2" s="10" t="s">
        <v>12</v>
      </c>
      <c r="B2" s="10" t="s">
        <v>160</v>
      </c>
      <c r="C2" s="9">
        <v>32.4</v>
      </c>
      <c r="D2" s="10" t="s">
        <v>14</v>
      </c>
      <c r="E2" s="9">
        <v>2285388.0630000001</v>
      </c>
      <c r="F2" s="9">
        <v>2.2853880630000001</v>
      </c>
      <c r="G2" s="9">
        <v>2285388.0630000001</v>
      </c>
      <c r="H2" s="9">
        <v>1050</v>
      </c>
      <c r="I2" s="9">
        <v>4.594405726E-4</v>
      </c>
      <c r="J2" s="9">
        <v>459.4405726</v>
      </c>
      <c r="K2" s="10"/>
      <c r="L2" s="10" t="s">
        <v>15</v>
      </c>
      <c r="M2" s="9">
        <v>81</v>
      </c>
      <c r="N2" s="9">
        <v>0.09</v>
      </c>
      <c r="O2" s="9">
        <v>900</v>
      </c>
      <c r="P2" s="10"/>
    </row>
    <row r="3" spans="1:16" ht="16" thickBot="1" x14ac:dyDescent="0.4">
      <c r="A3" s="10" t="s">
        <v>16</v>
      </c>
      <c r="B3" s="10" t="s">
        <v>161</v>
      </c>
      <c r="C3" s="9">
        <v>32</v>
      </c>
      <c r="D3" s="10" t="s">
        <v>14</v>
      </c>
      <c r="E3" s="9">
        <v>2285388.0630000001</v>
      </c>
      <c r="F3" s="9">
        <v>2.2853880630000001</v>
      </c>
      <c r="G3" s="9">
        <v>2285388.0630000001</v>
      </c>
      <c r="H3" s="9">
        <v>1859</v>
      </c>
      <c r="I3" s="9">
        <v>8.1342859470000001E-4</v>
      </c>
      <c r="J3" s="9">
        <v>813.42859469999996</v>
      </c>
      <c r="K3" s="10"/>
      <c r="L3" s="10" t="s">
        <v>18</v>
      </c>
      <c r="M3" s="9">
        <v>120</v>
      </c>
      <c r="N3" s="9">
        <v>0.09</v>
      </c>
      <c r="O3" s="9">
        <v>1333.333333</v>
      </c>
      <c r="P3" s="10"/>
    </row>
    <row r="4" spans="1:16" ht="16" thickBot="1" x14ac:dyDescent="0.4">
      <c r="A4" s="10" t="s">
        <v>162</v>
      </c>
      <c r="B4" s="10" t="s">
        <v>163</v>
      </c>
      <c r="C4" s="9">
        <v>30.5</v>
      </c>
      <c r="D4" s="10" t="s">
        <v>21</v>
      </c>
      <c r="E4" s="9">
        <v>632820.25</v>
      </c>
      <c r="F4" s="9">
        <v>0.63282024999999997</v>
      </c>
      <c r="G4" s="9">
        <v>632820.25</v>
      </c>
      <c r="H4" s="9">
        <v>371</v>
      </c>
      <c r="I4" s="9">
        <v>5.8626442500000001E-4</v>
      </c>
      <c r="J4" s="9">
        <v>586.26442499999996</v>
      </c>
      <c r="K4" s="10"/>
      <c r="L4" s="10" t="s">
        <v>22</v>
      </c>
      <c r="M4" s="9">
        <v>59</v>
      </c>
      <c r="N4" s="9">
        <v>0.09</v>
      </c>
      <c r="O4" s="9">
        <v>655.55555560000005</v>
      </c>
      <c r="P4" s="10"/>
    </row>
    <row r="5" spans="1:16" ht="16" thickBot="1" x14ac:dyDescent="0.4">
      <c r="A5" s="10" t="s">
        <v>23</v>
      </c>
      <c r="B5" s="10" t="s">
        <v>164</v>
      </c>
      <c r="C5" s="9">
        <v>32.5</v>
      </c>
      <c r="D5" s="10" t="s">
        <v>14</v>
      </c>
      <c r="E5" s="9">
        <v>2285388.0630000001</v>
      </c>
      <c r="F5" s="9">
        <v>2.2853880630000001</v>
      </c>
      <c r="G5" s="9">
        <v>2285388.0630000001</v>
      </c>
      <c r="H5" s="9">
        <v>853</v>
      </c>
      <c r="I5" s="9">
        <v>3.7324076989999998E-4</v>
      </c>
      <c r="J5" s="9">
        <v>373.24076989999998</v>
      </c>
      <c r="K5" s="10"/>
      <c r="L5" s="10" t="s">
        <v>25</v>
      </c>
      <c r="M5" s="9">
        <v>42</v>
      </c>
      <c r="N5" s="9">
        <v>0.09</v>
      </c>
      <c r="O5" s="9">
        <v>466.66666670000001</v>
      </c>
      <c r="P5" s="3" t="s">
        <v>165</v>
      </c>
    </row>
    <row r="6" spans="1:16" ht="16" thickBot="1" x14ac:dyDescent="0.4">
      <c r="A6" s="8" t="s">
        <v>26</v>
      </c>
      <c r="B6" s="8" t="s">
        <v>27</v>
      </c>
      <c r="C6" s="7">
        <v>32.299999999999997</v>
      </c>
      <c r="D6" s="8" t="s">
        <v>21</v>
      </c>
      <c r="E6" s="7">
        <v>632820.25</v>
      </c>
      <c r="F6" s="7">
        <v>0.63282024999999997</v>
      </c>
      <c r="G6" s="7">
        <v>632820.25</v>
      </c>
      <c r="H6" s="7">
        <v>392</v>
      </c>
      <c r="I6" s="7">
        <v>6.1944920379999999E-4</v>
      </c>
      <c r="J6" s="7">
        <v>619.44920379999996</v>
      </c>
      <c r="K6" s="8" t="s">
        <v>28</v>
      </c>
      <c r="L6" s="8" t="s">
        <v>29</v>
      </c>
      <c r="M6" s="7">
        <v>72</v>
      </c>
      <c r="N6" s="9">
        <v>0.09</v>
      </c>
      <c r="O6" s="9">
        <v>800</v>
      </c>
      <c r="P6" s="8"/>
    </row>
    <row r="7" spans="1:16" ht="16" thickBot="1" x14ac:dyDescent="0.4">
      <c r="A7" s="8" t="s">
        <v>30</v>
      </c>
      <c r="B7" s="8" t="s">
        <v>166</v>
      </c>
      <c r="C7" s="7">
        <v>30</v>
      </c>
      <c r="D7" s="8" t="s">
        <v>32</v>
      </c>
      <c r="E7" s="7">
        <v>2672527</v>
      </c>
      <c r="F7" s="7">
        <v>2.6725270000000001</v>
      </c>
      <c r="G7" s="7">
        <v>3368194.1179999998</v>
      </c>
      <c r="H7" s="7">
        <v>2444</v>
      </c>
      <c r="I7" s="7">
        <v>9.1449029329999996E-4</v>
      </c>
      <c r="J7" s="7">
        <v>914.49029329999996</v>
      </c>
      <c r="K7" s="8"/>
      <c r="L7" s="8" t="s">
        <v>33</v>
      </c>
      <c r="M7" s="7">
        <v>62</v>
      </c>
      <c r="N7" s="9">
        <v>0.09</v>
      </c>
      <c r="O7" s="9">
        <v>688.88888889999998</v>
      </c>
      <c r="P7" s="6" t="s">
        <v>167</v>
      </c>
    </row>
    <row r="8" spans="1:16" ht="16" thickBot="1" x14ac:dyDescent="0.4">
      <c r="A8" s="8" t="s">
        <v>34</v>
      </c>
      <c r="B8" s="8" t="s">
        <v>35</v>
      </c>
      <c r="C8" s="7">
        <v>27.3</v>
      </c>
      <c r="D8" s="8" t="s">
        <v>14</v>
      </c>
      <c r="E8" s="7">
        <v>2168121</v>
      </c>
      <c r="F8" s="7">
        <v>2.1681210000000002</v>
      </c>
      <c r="G8" s="7">
        <v>2285388.0630000001</v>
      </c>
      <c r="H8" s="7">
        <v>1962</v>
      </c>
      <c r="I8" s="7">
        <v>9.0493104400000003E-4</v>
      </c>
      <c r="J8" s="7">
        <v>904.93104400000004</v>
      </c>
      <c r="K8" s="8"/>
      <c r="L8" s="8"/>
      <c r="M8" s="7">
        <v>156</v>
      </c>
      <c r="N8" s="9">
        <v>0.09</v>
      </c>
      <c r="O8" s="9">
        <v>1733.333333</v>
      </c>
      <c r="P8" s="8"/>
    </row>
    <row r="9" spans="1:16" ht="16" thickBot="1" x14ac:dyDescent="0.4">
      <c r="A9" s="8" t="s">
        <v>36</v>
      </c>
      <c r="B9" s="8" t="s">
        <v>37</v>
      </c>
      <c r="C9" s="7">
        <v>27.13</v>
      </c>
      <c r="D9" s="8" t="s">
        <v>21</v>
      </c>
      <c r="E9" s="7">
        <v>632820.25</v>
      </c>
      <c r="F9" s="7">
        <v>0.63282024999999997</v>
      </c>
      <c r="G9" s="7">
        <v>632820.25</v>
      </c>
      <c r="H9" s="7">
        <v>481</v>
      </c>
      <c r="I9" s="7">
        <v>7.6008945670000001E-4</v>
      </c>
      <c r="J9" s="7">
        <v>760.08945670000003</v>
      </c>
      <c r="K9" s="8" t="s">
        <v>38</v>
      </c>
      <c r="L9" s="8" t="s">
        <v>29</v>
      </c>
      <c r="M9" s="7">
        <v>195</v>
      </c>
      <c r="N9" s="9">
        <v>0.09</v>
      </c>
      <c r="O9" s="9">
        <v>2166.666667</v>
      </c>
      <c r="P9" s="8"/>
    </row>
    <row r="10" spans="1:16" ht="16" thickBot="1" x14ac:dyDescent="0.4">
      <c r="A10" s="8" t="s">
        <v>168</v>
      </c>
      <c r="B10" s="8" t="s">
        <v>40</v>
      </c>
      <c r="C10" s="7">
        <v>30.98</v>
      </c>
      <c r="D10" s="8" t="s">
        <v>21</v>
      </c>
      <c r="E10" s="7">
        <v>632820.25</v>
      </c>
      <c r="F10" s="7">
        <v>0.63282024999999997</v>
      </c>
      <c r="G10" s="7">
        <v>632820.25</v>
      </c>
      <c r="H10" s="7">
        <v>236.5</v>
      </c>
      <c r="I10" s="7">
        <v>3.7372381809999998E-4</v>
      </c>
      <c r="J10" s="7">
        <v>373.72381810000002</v>
      </c>
      <c r="K10" s="8" t="s">
        <v>41</v>
      </c>
      <c r="L10" s="8" t="s">
        <v>42</v>
      </c>
      <c r="M10" s="7">
        <v>68</v>
      </c>
      <c r="N10" s="9">
        <v>0.09</v>
      </c>
      <c r="O10" s="9">
        <v>755.55555560000005</v>
      </c>
      <c r="P10" s="8"/>
    </row>
    <row r="11" spans="1:16" ht="16" thickBot="1" x14ac:dyDescent="0.4">
      <c r="A11" s="10" t="s">
        <v>43</v>
      </c>
      <c r="B11" s="10" t="s">
        <v>169</v>
      </c>
      <c r="C11" s="9">
        <v>25.84</v>
      </c>
      <c r="D11" s="10" t="s">
        <v>14</v>
      </c>
      <c r="E11" s="9">
        <v>2285388.0630000001</v>
      </c>
      <c r="F11" s="9">
        <v>2.2853880630000001</v>
      </c>
      <c r="G11" s="9">
        <v>2285388.0630000001</v>
      </c>
      <c r="H11" s="9">
        <v>1159</v>
      </c>
      <c r="I11" s="9">
        <v>5.0713487959999995E-4</v>
      </c>
      <c r="J11" s="9">
        <v>507.13487959999998</v>
      </c>
      <c r="K11" s="10"/>
      <c r="L11" s="10" t="s">
        <v>45</v>
      </c>
      <c r="M11" s="9">
        <v>122</v>
      </c>
      <c r="N11" s="9">
        <v>0.09</v>
      </c>
      <c r="O11" s="9">
        <v>1355.555556</v>
      </c>
      <c r="P11" s="10"/>
    </row>
    <row r="12" spans="1:16" ht="16" thickBot="1" x14ac:dyDescent="0.4">
      <c r="A12" s="10" t="s">
        <v>46</v>
      </c>
      <c r="B12" s="10" t="s">
        <v>47</v>
      </c>
      <c r="C12" s="9">
        <v>26.62</v>
      </c>
      <c r="D12" s="10" t="s">
        <v>21</v>
      </c>
      <c r="E12" s="9">
        <v>632820.25</v>
      </c>
      <c r="F12" s="9">
        <v>0.63282024999999997</v>
      </c>
      <c r="G12" s="9">
        <v>632820.25</v>
      </c>
      <c r="H12" s="9">
        <v>493.5</v>
      </c>
      <c r="I12" s="9">
        <v>7.7984230120000005E-4</v>
      </c>
      <c r="J12" s="9">
        <v>779.84230119999995</v>
      </c>
      <c r="K12" s="10" t="s">
        <v>48</v>
      </c>
      <c r="L12" s="10" t="s">
        <v>45</v>
      </c>
      <c r="M12" s="9">
        <v>146</v>
      </c>
      <c r="N12" s="9">
        <v>0.09</v>
      </c>
      <c r="O12" s="9">
        <v>1622.2222220000001</v>
      </c>
      <c r="P12" s="10"/>
    </row>
    <row r="13" spans="1:16" ht="16" thickBot="1" x14ac:dyDescent="0.4">
      <c r="A13" s="10" t="s">
        <v>49</v>
      </c>
      <c r="B13" s="10" t="s">
        <v>170</v>
      </c>
      <c r="C13" s="9">
        <v>27.71</v>
      </c>
      <c r="D13" s="10" t="s">
        <v>14</v>
      </c>
      <c r="E13" s="9">
        <v>1909554.51</v>
      </c>
      <c r="F13" s="9">
        <v>1.90955451</v>
      </c>
      <c r="G13" s="9">
        <v>2285388.0630000001</v>
      </c>
      <c r="H13" s="9">
        <v>805</v>
      </c>
      <c r="I13" s="9">
        <v>4.2156429460000003E-4</v>
      </c>
      <c r="J13" s="9">
        <v>421.56429459999998</v>
      </c>
      <c r="K13" s="10"/>
      <c r="L13" s="10" t="s">
        <v>51</v>
      </c>
      <c r="M13" s="9">
        <v>77</v>
      </c>
      <c r="N13" s="9">
        <v>0.09</v>
      </c>
      <c r="O13" s="9">
        <v>855.55555560000005</v>
      </c>
      <c r="P13" s="10"/>
    </row>
    <row r="14" spans="1:16" ht="16" thickBot="1" x14ac:dyDescent="0.4">
      <c r="A14" s="8" t="s">
        <v>52</v>
      </c>
      <c r="B14" s="8" t="s">
        <v>171</v>
      </c>
      <c r="C14" s="7">
        <v>30</v>
      </c>
      <c r="D14" s="8" t="s">
        <v>21</v>
      </c>
      <c r="E14" s="7">
        <v>632820.25</v>
      </c>
      <c r="F14" s="7">
        <v>0.63282024999999997</v>
      </c>
      <c r="G14" s="7">
        <v>632820.25</v>
      </c>
      <c r="H14" s="7">
        <v>358</v>
      </c>
      <c r="I14" s="7">
        <v>5.6572146669999998E-4</v>
      </c>
      <c r="J14" s="7">
        <v>565.72146669999995</v>
      </c>
      <c r="K14" s="8" t="s">
        <v>54</v>
      </c>
      <c r="L14" s="8" t="s">
        <v>55</v>
      </c>
      <c r="M14" s="7">
        <v>71</v>
      </c>
      <c r="N14" s="9">
        <v>0.09</v>
      </c>
      <c r="O14" s="9">
        <v>788.88888889999998</v>
      </c>
      <c r="P14" s="8"/>
    </row>
    <row r="15" spans="1:16" ht="16" thickBot="1" x14ac:dyDescent="0.4">
      <c r="A15" s="8" t="s">
        <v>56</v>
      </c>
      <c r="B15" s="8" t="s">
        <v>57</v>
      </c>
      <c r="C15" s="7">
        <v>26.8</v>
      </c>
      <c r="D15" s="8" t="s">
        <v>58</v>
      </c>
      <c r="E15" s="7">
        <v>1202597.125</v>
      </c>
      <c r="F15" s="7">
        <v>1.202597125</v>
      </c>
      <c r="G15" s="7">
        <v>1202597.125</v>
      </c>
      <c r="H15" s="7">
        <v>963</v>
      </c>
      <c r="I15" s="7">
        <v>8.0076692349999995E-4</v>
      </c>
      <c r="J15" s="7">
        <v>800.76692349999996</v>
      </c>
      <c r="K15" s="8"/>
      <c r="L15" s="8" t="s">
        <v>59</v>
      </c>
      <c r="M15" s="7">
        <v>135</v>
      </c>
      <c r="N15" s="9">
        <v>0.09</v>
      </c>
      <c r="O15" s="9">
        <v>1500</v>
      </c>
      <c r="P15" s="8"/>
    </row>
    <row r="16" spans="1:16" ht="16" thickBot="1" x14ac:dyDescent="0.4">
      <c r="A16" s="10" t="s">
        <v>60</v>
      </c>
      <c r="B16" s="10" t="s">
        <v>172</v>
      </c>
      <c r="C16" s="9">
        <v>28</v>
      </c>
      <c r="D16" s="10" t="s">
        <v>14</v>
      </c>
      <c r="E16" s="9">
        <v>2172626.12</v>
      </c>
      <c r="F16" s="9">
        <v>2.1726261199999999</v>
      </c>
      <c r="G16" s="9">
        <v>2285388.1</v>
      </c>
      <c r="H16" s="9">
        <v>800</v>
      </c>
      <c r="I16" s="9">
        <v>3.6821797940000001E-4</v>
      </c>
      <c r="J16" s="9">
        <v>368.21797939999999</v>
      </c>
      <c r="K16" s="10"/>
      <c r="L16" s="10" t="s">
        <v>62</v>
      </c>
      <c r="M16" s="9">
        <v>90</v>
      </c>
      <c r="N16" s="9">
        <v>0.09</v>
      </c>
      <c r="O16" s="9">
        <v>1000</v>
      </c>
      <c r="P16" s="10"/>
    </row>
    <row r="17" spans="1:16" ht="16" thickBot="1" x14ac:dyDescent="0.4">
      <c r="A17" s="10" t="s">
        <v>63</v>
      </c>
      <c r="B17" s="10" t="s">
        <v>173</v>
      </c>
      <c r="C17" s="9">
        <v>30.71</v>
      </c>
      <c r="D17" s="10" t="s">
        <v>21</v>
      </c>
      <c r="E17" s="9">
        <v>632820.25</v>
      </c>
      <c r="F17" s="9">
        <v>0.63282024999999997</v>
      </c>
      <c r="G17" s="9">
        <v>632820.25</v>
      </c>
      <c r="H17" s="9">
        <v>427.25</v>
      </c>
      <c r="I17" s="9">
        <v>6.7515222529999995E-4</v>
      </c>
      <c r="J17" s="9">
        <v>675.15222530000005</v>
      </c>
      <c r="K17" s="10" t="s">
        <v>65</v>
      </c>
      <c r="L17" s="10" t="s">
        <v>66</v>
      </c>
      <c r="M17" s="9">
        <v>98</v>
      </c>
      <c r="N17" s="9">
        <v>0.09</v>
      </c>
      <c r="O17" s="9">
        <v>1088.8888890000001</v>
      </c>
      <c r="P17" s="10"/>
    </row>
    <row r="18" spans="1:16" ht="16" thickBot="1" x14ac:dyDescent="0.4">
      <c r="A18" s="10" t="s">
        <v>67</v>
      </c>
      <c r="B18" s="10" t="s">
        <v>174</v>
      </c>
      <c r="C18" s="9">
        <v>26.9</v>
      </c>
      <c r="D18" s="10" t="s">
        <v>21</v>
      </c>
      <c r="E18" s="9">
        <v>632820.25</v>
      </c>
      <c r="F18" s="9">
        <v>0.63282024999999997</v>
      </c>
      <c r="G18" s="9">
        <v>632820.25</v>
      </c>
      <c r="H18" s="9">
        <v>356.25</v>
      </c>
      <c r="I18" s="9">
        <v>5.6295606850000003E-4</v>
      </c>
      <c r="J18" s="9">
        <v>562.95606850000001</v>
      </c>
      <c r="K18" s="10" t="s">
        <v>65</v>
      </c>
      <c r="L18" s="9">
        <v>0</v>
      </c>
      <c r="M18" s="9">
        <v>60</v>
      </c>
      <c r="N18" s="9">
        <v>0.09</v>
      </c>
      <c r="O18" s="9">
        <v>666.66666669999995</v>
      </c>
      <c r="P18" s="10"/>
    </row>
    <row r="19" spans="1:16" ht="16" thickBot="1" x14ac:dyDescent="0.4">
      <c r="A19" s="8" t="s">
        <v>69</v>
      </c>
      <c r="B19" s="8" t="s">
        <v>175</v>
      </c>
      <c r="C19" s="7">
        <v>25.76</v>
      </c>
      <c r="D19" s="8" t="s">
        <v>21</v>
      </c>
      <c r="E19" s="7">
        <v>632820.25</v>
      </c>
      <c r="F19" s="7">
        <v>0.63282024999999997</v>
      </c>
      <c r="G19" s="7">
        <v>632820.25</v>
      </c>
      <c r="H19" s="7">
        <v>692.75</v>
      </c>
      <c r="I19" s="7">
        <v>1.0947026429999999E-3</v>
      </c>
      <c r="J19" s="7">
        <v>1094.7026430000001</v>
      </c>
      <c r="K19" s="8" t="s">
        <v>71</v>
      </c>
      <c r="L19" s="7">
        <v>0</v>
      </c>
      <c r="M19" s="7">
        <v>65</v>
      </c>
      <c r="N19" s="9">
        <v>0.09</v>
      </c>
      <c r="O19" s="9">
        <v>722.22222220000003</v>
      </c>
      <c r="P19" s="8"/>
    </row>
    <row r="20" spans="1:16" ht="16" thickBot="1" x14ac:dyDescent="0.4">
      <c r="A20" s="8" t="s">
        <v>72</v>
      </c>
      <c r="B20" s="8" t="s">
        <v>176</v>
      </c>
      <c r="C20" s="7">
        <v>32.18</v>
      </c>
      <c r="D20" s="8" t="s">
        <v>21</v>
      </c>
      <c r="E20" s="7">
        <v>632820.25</v>
      </c>
      <c r="F20" s="7">
        <v>0.63282024999999997</v>
      </c>
      <c r="G20" s="7">
        <v>632820.25</v>
      </c>
      <c r="H20" s="7">
        <v>413</v>
      </c>
      <c r="I20" s="7">
        <v>6.5263398259999997E-4</v>
      </c>
      <c r="J20" s="7">
        <v>652.63398259999997</v>
      </c>
      <c r="K20" s="8" t="s">
        <v>71</v>
      </c>
      <c r="L20" s="7">
        <v>0</v>
      </c>
      <c r="M20" s="7">
        <v>77</v>
      </c>
      <c r="N20" s="9">
        <v>0.09</v>
      </c>
      <c r="O20" s="9">
        <v>855.55555560000005</v>
      </c>
      <c r="P20" s="8"/>
    </row>
    <row r="21" spans="1:16" ht="16" thickBot="1" x14ac:dyDescent="0.4">
      <c r="A21" s="10" t="s">
        <v>177</v>
      </c>
      <c r="B21" s="10" t="s">
        <v>74</v>
      </c>
      <c r="C21" s="9">
        <v>26.76</v>
      </c>
      <c r="D21" s="10" t="s">
        <v>21</v>
      </c>
      <c r="E21" s="9">
        <v>632820.25</v>
      </c>
      <c r="F21" s="9">
        <v>0.63282024999999997</v>
      </c>
      <c r="G21" s="9">
        <v>632820.25</v>
      </c>
      <c r="H21" s="9">
        <v>313</v>
      </c>
      <c r="I21" s="9">
        <v>4.9461122650000001E-4</v>
      </c>
      <c r="J21" s="9">
        <v>494.61122649999999</v>
      </c>
      <c r="K21" s="10" t="s">
        <v>71</v>
      </c>
      <c r="L21" s="9">
        <v>0</v>
      </c>
      <c r="M21" s="9">
        <v>47</v>
      </c>
      <c r="N21" s="9">
        <v>0.09</v>
      </c>
      <c r="O21" s="9">
        <v>522.22222220000003</v>
      </c>
      <c r="P2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Combfull</vt:lpstr>
      <vt:lpstr>CGfull</vt:lpstr>
      <vt:lpstr>TBfull</vt:lpstr>
      <vt:lpstr>CombSmall</vt:lpstr>
      <vt:lpstr>CGSmall</vt:lpstr>
      <vt:lpstr>TBSmall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2022-04-07T23:38:16Z</dcterms:created>
  <dcterms:modified xsi:type="dcterms:W3CDTF">2022-05-03T18:44:56Z</dcterms:modified>
</cp:coreProperties>
</file>