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cam21\Desktop\"/>
    </mc:Choice>
  </mc:AlternateContent>
  <xr:revisionPtr revIDLastSave="0" documentId="13_ncr:1_{029F784B-0398-4EC5-B8FE-00710E77C31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mbfull" sheetId="1" r:id="rId1"/>
    <sheet name="CGfull" sheetId="3" r:id="rId2"/>
    <sheet name="TBful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1" i="1" l="1"/>
  <c r="G41" i="1"/>
  <c r="F41" i="1"/>
  <c r="J41" i="1" s="1"/>
  <c r="I40" i="1"/>
  <c r="G40" i="1"/>
  <c r="F40" i="1"/>
  <c r="J40" i="1" s="1"/>
  <c r="I39" i="1"/>
  <c r="G39" i="1"/>
  <c r="F39" i="1"/>
  <c r="J39" i="1" s="1"/>
  <c r="I38" i="1"/>
  <c r="G38" i="1"/>
  <c r="F38" i="1"/>
  <c r="J38" i="1" s="1"/>
  <c r="I37" i="1"/>
  <c r="G37" i="1"/>
  <c r="F37" i="1"/>
  <c r="J37" i="1" s="1"/>
  <c r="I21" i="3"/>
  <c r="G21" i="3"/>
  <c r="F21" i="3"/>
  <c r="J21" i="3" s="1"/>
  <c r="I20" i="3"/>
  <c r="G20" i="3"/>
  <c r="F20" i="3"/>
  <c r="J20" i="3" s="1"/>
  <c r="I19" i="3"/>
  <c r="G19" i="3"/>
  <c r="F19" i="3"/>
  <c r="J19" i="3" s="1"/>
  <c r="I18" i="3"/>
  <c r="G18" i="3"/>
  <c r="F18" i="3"/>
  <c r="J18" i="3" s="1"/>
  <c r="I17" i="3"/>
  <c r="G17" i="3"/>
  <c r="F17" i="3"/>
  <c r="J17" i="3" s="1"/>
  <c r="I16" i="3"/>
  <c r="G16" i="3"/>
  <c r="F16" i="3"/>
  <c r="J16" i="3" s="1"/>
  <c r="I15" i="3"/>
  <c r="G15" i="3"/>
  <c r="F15" i="3"/>
  <c r="J15" i="3" s="1"/>
  <c r="I14" i="3"/>
  <c r="G14" i="3"/>
  <c r="F14" i="3"/>
  <c r="J14" i="3" s="1"/>
  <c r="I13" i="3"/>
  <c r="G13" i="3"/>
  <c r="F13" i="3"/>
  <c r="J13" i="3" s="1"/>
  <c r="I12" i="3"/>
  <c r="G12" i="3"/>
  <c r="F12" i="3"/>
  <c r="J12" i="3" s="1"/>
  <c r="I11" i="3"/>
  <c r="G11" i="3"/>
  <c r="F11" i="3"/>
  <c r="J11" i="3" s="1"/>
  <c r="I10" i="3"/>
  <c r="G10" i="3"/>
  <c r="F10" i="3"/>
  <c r="J10" i="3" s="1"/>
  <c r="I8" i="3"/>
  <c r="G8" i="3"/>
  <c r="F8" i="3"/>
  <c r="J8" i="3" s="1"/>
  <c r="I7" i="3"/>
  <c r="G7" i="3"/>
  <c r="F7" i="3"/>
  <c r="J7" i="3" s="1"/>
  <c r="I6" i="3"/>
  <c r="G6" i="3"/>
  <c r="F6" i="3"/>
  <c r="J6" i="3" s="1"/>
  <c r="I5" i="3"/>
  <c r="G5" i="3"/>
  <c r="F5" i="3"/>
  <c r="J5" i="3" s="1"/>
  <c r="I4" i="3"/>
  <c r="G4" i="3"/>
  <c r="F4" i="3"/>
  <c r="J4" i="3" s="1"/>
  <c r="I3" i="3"/>
  <c r="G3" i="3"/>
  <c r="F3" i="3"/>
  <c r="J3" i="3" s="1"/>
  <c r="I2" i="3"/>
  <c r="G2" i="3"/>
  <c r="F2" i="3"/>
  <c r="J2" i="3" s="1"/>
  <c r="I29" i="1"/>
  <c r="G29" i="1"/>
  <c r="F29" i="1"/>
  <c r="J29" i="1" s="1"/>
  <c r="I27" i="1"/>
  <c r="G27" i="1"/>
  <c r="F27" i="1"/>
  <c r="J27" i="1" s="1"/>
  <c r="I24" i="1"/>
  <c r="G24" i="1"/>
  <c r="F24" i="1"/>
  <c r="J24" i="1" s="1"/>
  <c r="I30" i="1"/>
  <c r="G30" i="1"/>
  <c r="F30" i="1"/>
  <c r="J30" i="1" s="1"/>
  <c r="I33" i="1"/>
  <c r="G33" i="1"/>
  <c r="F33" i="1"/>
  <c r="J33" i="1" s="1"/>
  <c r="I32" i="1"/>
  <c r="G32" i="1"/>
  <c r="F32" i="1"/>
  <c r="J32" i="1" s="1"/>
  <c r="I22" i="1"/>
  <c r="G22" i="1"/>
  <c r="F22" i="1"/>
  <c r="J22" i="1" s="1"/>
  <c r="I36" i="1"/>
  <c r="G36" i="1"/>
  <c r="F36" i="1"/>
  <c r="J36" i="1" s="1"/>
  <c r="I28" i="1"/>
  <c r="G28" i="1"/>
  <c r="F28" i="1"/>
  <c r="J28" i="1" s="1"/>
  <c r="I25" i="1"/>
  <c r="G25" i="1"/>
  <c r="F25" i="1"/>
  <c r="J25" i="1" s="1"/>
  <c r="I35" i="1"/>
  <c r="G35" i="1"/>
  <c r="F35" i="1"/>
  <c r="J35" i="1" s="1"/>
  <c r="I34" i="1"/>
  <c r="G34" i="1"/>
  <c r="F34" i="1"/>
  <c r="J34" i="1" s="1"/>
  <c r="I31" i="1"/>
  <c r="G31" i="1"/>
  <c r="F31" i="1"/>
  <c r="J31" i="1" s="1"/>
  <c r="I26" i="1"/>
  <c r="G26" i="1"/>
  <c r="F26" i="1"/>
  <c r="J26" i="1" s="1"/>
  <c r="I23" i="1"/>
  <c r="G23" i="1"/>
  <c r="F23" i="1"/>
  <c r="J23" i="1" s="1"/>
</calcChain>
</file>

<file path=xl/sharedStrings.xml><?xml version="1.0" encoding="utf-8"?>
<sst xmlns="http://schemas.openxmlformats.org/spreadsheetml/2006/main" count="315" uniqueCount="121">
  <si>
    <t>image_name</t>
  </si>
  <si>
    <t>fish_name</t>
  </si>
  <si>
    <t>fish_mm</t>
  </si>
  <si>
    <t>image_size_um</t>
  </si>
  <si>
    <t>area_analyzed_um2</t>
  </si>
  <si>
    <t>mm2</t>
  </si>
  <si>
    <t>image_area</t>
  </si>
  <si>
    <t>total_MCs</t>
  </si>
  <si>
    <t>cell_density_um</t>
  </si>
  <si>
    <t>cell_density_mm2</t>
  </si>
  <si>
    <t>notes</t>
  </si>
  <si>
    <t>threshold</t>
  </si>
  <si>
    <t>210305-atoh1anlseos.ARS-32.4mm-scales001 - Denoise_ai-MaxIP</t>
  </si>
  <si>
    <t>210305-atoh1anlseos.ARS-hag.sibs-32.4</t>
  </si>
  <si>
    <t>1511.75x1511.75</t>
  </si>
  <si>
    <t>73-255</t>
  </si>
  <si>
    <t>210305-atoh1anlseos.ARS-hag.sibs-32.0mm-scales001 - Denoise_ai-MaxIP</t>
  </si>
  <si>
    <t>210305-atoh1anlseos.ARS-hag.sibs-32.0</t>
  </si>
  <si>
    <t>57-255</t>
  </si>
  <si>
    <t>210305-atoh1anlseos.ARS-hag.sibs-30.5mm-sc</t>
  </si>
  <si>
    <t>210305-atoh1anlseos.ARS-hag.sibs-30.5</t>
  </si>
  <si>
    <t>795.5x795.5</t>
  </si>
  <si>
    <t>125-255</t>
  </si>
  <si>
    <t>210305-atoh1anlseos.ARS-32.5mm-scales004 - Denoise_ai-MaxIP</t>
  </si>
  <si>
    <t>210305-atoh1anlseos.ARS-hag.sibs-32.5</t>
  </si>
  <si>
    <t>47-255</t>
  </si>
  <si>
    <t>210309-atoh1anlseos.ARS-hagaromo.mut-sc-tile4 - Denoise_ai-MaxIP</t>
  </si>
  <si>
    <t>210309-atoh1anlseos.ARS-hag.mut-32.22</t>
  </si>
  <si>
    <t>*avg of 4 tiles</t>
  </si>
  <si>
    <t>66-255</t>
  </si>
  <si>
    <t>210309-atoh1anlseos.ARS-hagaromo.mut-2-sc006 - Denoise_ai-MaxIP</t>
  </si>
  <si>
    <t>210309-atoh1anlseos.ARS-hag.mut-30.00</t>
  </si>
  <si>
    <t>2228.01x1511.75</t>
  </si>
  <si>
    <t>29-255</t>
  </si>
  <si>
    <t>210303-atoh1anlseos.ARS-hag.mut</t>
  </si>
  <si>
    <t>210303-atoh1anlseos.ARS-hag.mut-27.3</t>
  </si>
  <si>
    <t>210311-atoh1anlseos.ARS-hag.mut-f.length-sc001-MaxIP.nd2</t>
  </si>
  <si>
    <t>210311-atoh1anlseos.ARS-hag.mut-27.13</t>
  </si>
  <si>
    <t>avg of 2 tiles</t>
  </si>
  <si>
    <t>210311-atoh1anlseos.ARS-hag.mut-f2.length-tile1.nd2</t>
  </si>
  <si>
    <t>210311-atoh1anlseos.ARS-hag.mut-30.98</t>
  </si>
  <si>
    <t>avg of tiles 1-4</t>
  </si>
  <si>
    <t>91-255</t>
  </si>
  <si>
    <t>210311-atoh1anlseos.ARS-hag.sibs-25.84m-sc002 - Denoise_ai-MaxIP.nd2</t>
  </si>
  <si>
    <t>210311-atoh1anlseos.ARS-hag.sibs-25.84</t>
  </si>
  <si>
    <t>79-255</t>
  </si>
  <si>
    <t>210311-atoh1anlseos.ARS-hag.sibs-26.61mm-sc005 - Denoise_ai-MaxIP.nd2</t>
  </si>
  <si>
    <t>210311-atoh1anlseos.ARS-hag.sibs-26.61</t>
  </si>
  <si>
    <t>avg 2 tiles</t>
  </si>
  <si>
    <t>210311-atoh1anlseos.ARS-hag.sibs-27.71mm-sc001 - Denoise_ai-MaxIP.nd2</t>
  </si>
  <si>
    <t>210311-atoh1anlseos.ARS-hag.sibs-27.71</t>
  </si>
  <si>
    <t>48-255</t>
  </si>
  <si>
    <t>210315-atoh1anlseos.ARS-hag.mut-length-f-sc002-MaxIP.nd2</t>
  </si>
  <si>
    <t>210315-atoh1anlseos.ARS-hag.mut-f.30</t>
  </si>
  <si>
    <t>avg 3 tiles</t>
  </si>
  <si>
    <t>86-255</t>
  </si>
  <si>
    <t>210315-atoh1anlseos.ARS-hag.mut-26.8-m-sc003.nd2</t>
  </si>
  <si>
    <t>210315-atoh1anlseos.ARS-hag.mut-26.8</t>
  </si>
  <si>
    <t>1511.75x795.5</t>
  </si>
  <si>
    <t>102-255</t>
  </si>
  <si>
    <t>210318-atoh1anlseos.krt4rfp-hag.sibs-f28mm-sc-2x2tile-MaxIP.nd2</t>
  </si>
  <si>
    <t>210318-atoh1anlseos.krt4rfp.f-hag.sibs-28</t>
  </si>
  <si>
    <t>148-255</t>
  </si>
  <si>
    <t>210318-atoh1anlseos.krt4rfp-hag.sibs-f30.71mm-sc.tile.nd2</t>
  </si>
  <si>
    <t>210318-atoh1anlseos.krt4rfp.f-hag.sibs-30.71</t>
  </si>
  <si>
    <t>avg 4 tiles</t>
  </si>
  <si>
    <t>70-255</t>
  </si>
  <si>
    <t>210318-atoh1anlseos.krt4rfp-hag.sibs-m26.9-sc.tile1-MaxIP.nd2</t>
  </si>
  <si>
    <t>210318-atoh1anlseos.krt4rfp.m-hag.sibs-26.9</t>
  </si>
  <si>
    <t>210319-atoh1anlseos.ARS-hag.mut-f1mm-sc-tile4-MaxIP.nd2</t>
  </si>
  <si>
    <t>210319-atoh1anlseos.ARS.f-hag.mut-25.76</t>
  </si>
  <si>
    <t>avg</t>
  </si>
  <si>
    <t>210319-atoh1anlseos.ARS-hag.mut-f2mm-sc-tile3-MaxIP.nd2</t>
  </si>
  <si>
    <t>210319-atoh1anlseos.ARS.f-hag.mut-32.18</t>
  </si>
  <si>
    <t>210319-atoh1anlseos.krt4rfp-hag.sibs-f.26.76</t>
  </si>
  <si>
    <t>210319-atoh1anlseos.krt4rfp.f-hag.sibs-26.76</t>
  </si>
  <si>
    <t>C1-MAX_22.03.10_atoh1a_harogromo_Sib_SL27_ - Stitched - Denoise_ai.nd2.tif</t>
  </si>
  <si>
    <t>C1-MAX_22.03.10_atoh1a_harogromo_Sib_SL28.29_ - Stitched - Denoise_ai.tif</t>
  </si>
  <si>
    <t>C1-MAX_22.03.10_atoh1a_harogromo_Mut_SL28.88_ - Stitched - Denoise_ai.nd2.tif</t>
  </si>
  <si>
    <t>C1-MAX_22.03.10_atoh1a_harogromo_Sib_SL29.13_ - Stitched - Denoise_ai.tif</t>
  </si>
  <si>
    <t>C1-MAX_22.03.08_Hagoromo_Het_R_SL29.37_ - Stitched - Denoise_ai.nd2.tif</t>
  </si>
  <si>
    <t>C1-MAX_22.03.10_atoh1a_harogromo_Mut_SL30.15_ - Stitched - Denoise_ai.nd2.tif</t>
  </si>
  <si>
    <t>C1-MAX_22.03.08_Hagoromo_Mut_R_SL30.77_ - Stitched - Denoise_ai.nd2-1.tif</t>
  </si>
  <si>
    <t>C1-MAX_22.03.10_atoh1a_harogromo_Sib_SL30.85_ - Stitched - Denoise_ai.tif</t>
  </si>
  <si>
    <t>C1-MAX_22.03.10_atoh1a_harogromo_Sib_SL32.4_ - Stitched - Denoise_ai.tif</t>
  </si>
  <si>
    <t>C1-MAX_22.03.08_Hagoromo_Mut_R_SL32.06_ - Stitched - Denoise_ai.nd2.tif</t>
  </si>
  <si>
    <t>C1-MAX_22.03.10_atoh1a_harogromo_Mut_SL33.8_ - Stitched _not nicely- Denoise_ai.nd2.tif</t>
  </si>
  <si>
    <t>C1-MAX_22.03.10_atoh1a_harogromo_Mut_SL34.4 - Stitched - Denoise_ai.nd2-1.tif</t>
  </si>
  <si>
    <t>C1-MAX_22.03.08_Hagoromo_Mut_L_SL34.80_ - Stitched - Denoise_ai.nd2.tif</t>
  </si>
  <si>
    <t>MAX_22.03.10_atoh1a_harogromo_Mut_SL34_ - Stitched_looksstrange_MC - Denoise_ai.nd2.tif</t>
  </si>
  <si>
    <t>MAX_22.03.08_Hagoromo_Mut_R_SL31.47_ - Stitched - Denoise_ai.nd2.tif</t>
  </si>
  <si>
    <t>220310-atoh1anlseos.ARS-hag.sibs-27.00</t>
  </si>
  <si>
    <t>220310-atoh1anlseos.ARS-hag.sibs-28.29</t>
  </si>
  <si>
    <t>220310-atoh1anlseos.ARS-hag.mut-28.88</t>
  </si>
  <si>
    <t>220310-atoh1anlseos.ARS-hag.sibs-29.13</t>
  </si>
  <si>
    <t>220308-atoh1anlseos.ARS-hag.sibs-29.37</t>
  </si>
  <si>
    <t>220310-atoh1anlseos.ARS-hag.mut-30.15</t>
  </si>
  <si>
    <t>220308-atoh1anlseos.ARS-hag.mut-30.77</t>
  </si>
  <si>
    <t>220310-atoh1anlseos.ARS-hag.sibs-30.85</t>
  </si>
  <si>
    <t>220310-atoh1anlseos.ARS-hag.sibs-32.40</t>
  </si>
  <si>
    <t>220308-atoh1anlseos.ARS-hag.mut-32.06</t>
  </si>
  <si>
    <t>220310-atoh1anlseos.ARS-hag.mut-33.8</t>
  </si>
  <si>
    <t>220310-atoh1anlseos.ARS-hag.mut-34.4</t>
  </si>
  <si>
    <t>220310-atoh1anlseos.ARS-hag.mut-34.00</t>
  </si>
  <si>
    <t>220308-atoh1anlseos.ARS-hag.mut-31.47</t>
  </si>
  <si>
    <t>220308-atoh1anlseos.ARS-hag.mut-34.80</t>
  </si>
  <si>
    <t>PWS removed some bc of movement</t>
  </si>
  <si>
    <t>PWS</t>
  </si>
  <si>
    <t>small</t>
  </si>
  <si>
    <t>88-255_C1-MAX_22.03.11_atoh1a_harogromo_Mut_MCARStoday_SL32.42_ - Stitched - Denoise_ai.nd2.tif</t>
  </si>
  <si>
    <t>220311-atoh1anlseos-hag.mut-32.42</t>
  </si>
  <si>
    <t>80-255</t>
  </si>
  <si>
    <t>88-255_C1-MAX_22.03.11_atoh1a_harogromo_Mut_MC_SL31.68_ - Stitched - Denoise_ai.nd2.tif</t>
  </si>
  <si>
    <t>220311-atoh1anlseos-hag.mut-31.68</t>
  </si>
  <si>
    <t>88-255_C1-MAX_22.03.11_atoh1a_harogromo_Sib_MCARStoday_SL31.62- Stitched - Denoise_ai.nd2.tif</t>
  </si>
  <si>
    <t>220311-atoh1anlseos-hag.sibs-31.62</t>
  </si>
  <si>
    <t>88-255_C1-MAX_22.03.11_atoh1a_harogromo_Mut_MCkrt4_SL31.68_001 - Stitched - Denoise_ai.nd2.tif</t>
  </si>
  <si>
    <t>88-255_C1-MAX_22.03.11_atoh1a_harogromo_Mut_MCkrt4_SL27.57_ - Stitched - Denoise_ai.nd2.tif</t>
  </si>
  <si>
    <t>220311-atoh1anlseos-hag.mut-27.57</t>
  </si>
  <si>
    <t>88-255</t>
  </si>
  <si>
    <t>58-255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</si>
</sst>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workbookViewId="0">
      <selection activeCell="K37" sqref="K37"/>
    </sheetView>
  </sheetViews>
  <sheetFormatPr defaultRowHeight="15" x14ac:dyDescent="0.25"/>
  <cols>
    <col min="1" max="1" width="8.28515625" customWidth="1"/>
    <col min="2" max="2" width="44.85546875" customWidth="1"/>
    <col min="9" max="9" width="18.5703125" customWidth="1"/>
    <col min="10" max="10" width="17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34</v>
      </c>
      <c r="B2" t="s">
        <v>35</v>
      </c>
      <c r="C2" s="1">
        <v>27.3</v>
      </c>
      <c r="D2" t="s">
        <v>14</v>
      </c>
      <c r="E2">
        <v>2168121</v>
      </c>
      <c r="F2">
        <v>2.1681210000000002</v>
      </c>
      <c r="G2">
        <v>2285388.0630000001</v>
      </c>
      <c r="H2">
        <v>1962</v>
      </c>
      <c r="I2">
        <v>9.0493099999999999E-4</v>
      </c>
      <c r="J2" s="2">
        <v>904.93104400000004</v>
      </c>
    </row>
    <row r="3" spans="1:12" x14ac:dyDescent="0.25">
      <c r="A3" t="s">
        <v>19</v>
      </c>
      <c r="B3" t="s">
        <v>20</v>
      </c>
      <c r="C3" s="1">
        <v>30.5</v>
      </c>
      <c r="D3" t="s">
        <v>21</v>
      </c>
      <c r="E3">
        <v>632820.25</v>
      </c>
      <c r="F3">
        <v>0.63282024999999997</v>
      </c>
      <c r="G3">
        <v>632820.25</v>
      </c>
      <c r="H3">
        <v>371</v>
      </c>
      <c r="I3">
        <v>5.8626399999999997E-4</v>
      </c>
      <c r="J3" s="2">
        <v>586.26442499999996</v>
      </c>
      <c r="L3" t="s">
        <v>22</v>
      </c>
    </row>
    <row r="4" spans="1:12" x14ac:dyDescent="0.25">
      <c r="A4" t="s">
        <v>16</v>
      </c>
      <c r="B4" t="s">
        <v>17</v>
      </c>
      <c r="C4" s="1">
        <v>32</v>
      </c>
      <c r="D4" t="s">
        <v>14</v>
      </c>
      <c r="E4">
        <v>2285388.0630000001</v>
      </c>
      <c r="F4">
        <v>2.2853880630000001</v>
      </c>
      <c r="G4">
        <v>2285388.0630000001</v>
      </c>
      <c r="H4">
        <v>1859</v>
      </c>
      <c r="I4">
        <v>8.1342899999999995E-4</v>
      </c>
      <c r="J4" s="2">
        <v>813.42859469999996</v>
      </c>
      <c r="L4" t="s">
        <v>18</v>
      </c>
    </row>
    <row r="5" spans="1:12" x14ac:dyDescent="0.25">
      <c r="A5" t="s">
        <v>12</v>
      </c>
      <c r="B5" t="s">
        <v>13</v>
      </c>
      <c r="C5" s="1">
        <v>32.4</v>
      </c>
      <c r="D5" t="s">
        <v>14</v>
      </c>
      <c r="E5">
        <v>2285388.0630000001</v>
      </c>
      <c r="F5">
        <v>2.2853880630000001</v>
      </c>
      <c r="G5">
        <v>2285388.0630000001</v>
      </c>
      <c r="H5">
        <v>1050</v>
      </c>
      <c r="I5">
        <v>4.5944099999999999E-4</v>
      </c>
      <c r="J5" s="2">
        <v>459.4405726</v>
      </c>
      <c r="L5" t="s">
        <v>15</v>
      </c>
    </row>
    <row r="6" spans="1:12" x14ac:dyDescent="0.25">
      <c r="A6" t="s">
        <v>23</v>
      </c>
      <c r="B6" t="s">
        <v>24</v>
      </c>
      <c r="C6" s="1">
        <v>32.5</v>
      </c>
      <c r="D6" t="s">
        <v>14</v>
      </c>
      <c r="E6">
        <v>2285388.0630000001</v>
      </c>
      <c r="F6">
        <v>2.2853880630000001</v>
      </c>
      <c r="G6">
        <v>2285388.0630000001</v>
      </c>
      <c r="H6">
        <v>853</v>
      </c>
      <c r="I6">
        <v>3.7324100000000001E-4</v>
      </c>
      <c r="J6" s="2">
        <v>373.24076989999998</v>
      </c>
      <c r="L6" t="s">
        <v>25</v>
      </c>
    </row>
    <row r="7" spans="1:12" x14ac:dyDescent="0.25">
      <c r="A7" t="s">
        <v>30</v>
      </c>
      <c r="B7" t="s">
        <v>31</v>
      </c>
      <c r="C7" s="1">
        <v>30</v>
      </c>
      <c r="D7" t="s">
        <v>32</v>
      </c>
      <c r="E7">
        <v>2672527</v>
      </c>
      <c r="F7">
        <v>2.6725270000000001</v>
      </c>
      <c r="G7">
        <v>3368194.1179999998</v>
      </c>
      <c r="H7">
        <v>2444</v>
      </c>
      <c r="I7">
        <v>9.1449000000000001E-4</v>
      </c>
      <c r="J7" s="2">
        <v>914.49029329999996</v>
      </c>
      <c r="L7" t="s">
        <v>33</v>
      </c>
    </row>
    <row r="8" spans="1:12" x14ac:dyDescent="0.25">
      <c r="A8" t="s">
        <v>26</v>
      </c>
      <c r="B8" t="s">
        <v>27</v>
      </c>
      <c r="C8" s="1">
        <v>32.299999999999997</v>
      </c>
      <c r="D8" t="s">
        <v>21</v>
      </c>
      <c r="E8">
        <v>632820.25</v>
      </c>
      <c r="F8">
        <v>0.63282024999999997</v>
      </c>
      <c r="G8">
        <v>632820.25</v>
      </c>
      <c r="H8">
        <v>392</v>
      </c>
      <c r="I8">
        <v>6.19449E-4</v>
      </c>
      <c r="J8" s="2">
        <v>619.44920379999996</v>
      </c>
      <c r="K8" t="s">
        <v>28</v>
      </c>
      <c r="L8" t="s">
        <v>29</v>
      </c>
    </row>
    <row r="9" spans="1:12" x14ac:dyDescent="0.25">
      <c r="A9" t="s">
        <v>36</v>
      </c>
      <c r="B9" t="s">
        <v>37</v>
      </c>
      <c r="C9" s="1">
        <v>27.13</v>
      </c>
      <c r="D9" t="s">
        <v>21</v>
      </c>
      <c r="E9">
        <v>632820.25</v>
      </c>
      <c r="F9">
        <v>0.63282024999999997</v>
      </c>
      <c r="G9">
        <v>632820.25</v>
      </c>
      <c r="H9">
        <v>481</v>
      </c>
      <c r="I9">
        <v>7.6008900000000003E-4</v>
      </c>
      <c r="J9" s="2">
        <v>760.08945670000003</v>
      </c>
      <c r="K9" t="s">
        <v>38</v>
      </c>
      <c r="L9" t="s">
        <v>29</v>
      </c>
    </row>
    <row r="10" spans="1:12" x14ac:dyDescent="0.25">
      <c r="A10" t="s">
        <v>39</v>
      </c>
      <c r="B10" t="s">
        <v>40</v>
      </c>
      <c r="C10" s="1">
        <v>30.98</v>
      </c>
      <c r="D10" t="s">
        <v>21</v>
      </c>
      <c r="E10">
        <v>632820.25</v>
      </c>
      <c r="F10">
        <v>0.63282024999999997</v>
      </c>
      <c r="G10">
        <v>632820.25</v>
      </c>
      <c r="H10">
        <v>236.5</v>
      </c>
      <c r="I10">
        <v>3.7372399999999997E-4</v>
      </c>
      <c r="J10" s="2">
        <v>373.72381810000002</v>
      </c>
      <c r="K10" t="s">
        <v>41</v>
      </c>
      <c r="L10" t="s">
        <v>42</v>
      </c>
    </row>
    <row r="11" spans="1:12" x14ac:dyDescent="0.25">
      <c r="A11" t="s">
        <v>43</v>
      </c>
      <c r="B11" t="s">
        <v>44</v>
      </c>
      <c r="C11" s="1">
        <v>25.84</v>
      </c>
      <c r="D11" t="s">
        <v>14</v>
      </c>
      <c r="E11">
        <v>2285388.0630000001</v>
      </c>
      <c r="F11">
        <v>2.2853880630000001</v>
      </c>
      <c r="G11">
        <v>2285388.0630000001</v>
      </c>
      <c r="H11">
        <v>1159</v>
      </c>
      <c r="I11">
        <v>5.0713500000000003E-4</v>
      </c>
      <c r="J11" s="2">
        <v>507.13487959999998</v>
      </c>
      <c r="L11" t="s">
        <v>45</v>
      </c>
    </row>
    <row r="12" spans="1:12" x14ac:dyDescent="0.25">
      <c r="A12" t="s">
        <v>46</v>
      </c>
      <c r="B12" t="s">
        <v>47</v>
      </c>
      <c r="C12" s="1">
        <v>26.62</v>
      </c>
      <c r="D12" t="s">
        <v>21</v>
      </c>
      <c r="E12">
        <v>632820.25</v>
      </c>
      <c r="F12">
        <v>0.63282024999999997</v>
      </c>
      <c r="G12">
        <v>632820.25</v>
      </c>
      <c r="H12">
        <v>493.5</v>
      </c>
      <c r="I12">
        <v>7.7984199999999999E-4</v>
      </c>
      <c r="J12" s="2">
        <v>779.84230119999995</v>
      </c>
      <c r="K12" t="s">
        <v>48</v>
      </c>
      <c r="L12" t="s">
        <v>45</v>
      </c>
    </row>
    <row r="13" spans="1:12" x14ac:dyDescent="0.25">
      <c r="A13" t="s">
        <v>49</v>
      </c>
      <c r="B13" t="s">
        <v>50</v>
      </c>
      <c r="C13" s="1">
        <v>27.71</v>
      </c>
      <c r="D13" t="s">
        <v>14</v>
      </c>
      <c r="E13">
        <v>1909554.51</v>
      </c>
      <c r="F13">
        <v>1.90955451</v>
      </c>
      <c r="G13">
        <v>2285388.0630000001</v>
      </c>
      <c r="H13">
        <v>805</v>
      </c>
      <c r="I13">
        <v>4.2156399999999998E-4</v>
      </c>
      <c r="J13" s="2">
        <v>421.56429459999998</v>
      </c>
      <c r="L13" t="s">
        <v>51</v>
      </c>
    </row>
    <row r="14" spans="1:12" x14ac:dyDescent="0.25">
      <c r="A14" t="s">
        <v>56</v>
      </c>
      <c r="B14" t="s">
        <v>57</v>
      </c>
      <c r="C14" s="1">
        <v>26.8</v>
      </c>
      <c r="D14" t="s">
        <v>58</v>
      </c>
      <c r="E14">
        <v>1202597.125</v>
      </c>
      <c r="F14">
        <v>1.202597125</v>
      </c>
      <c r="G14">
        <v>1202597.125</v>
      </c>
      <c r="H14">
        <v>963</v>
      </c>
      <c r="I14">
        <v>8.0076699999999997E-4</v>
      </c>
      <c r="J14" s="2">
        <v>800.76692349999996</v>
      </c>
      <c r="L14" t="s">
        <v>59</v>
      </c>
    </row>
    <row r="15" spans="1:12" x14ac:dyDescent="0.25">
      <c r="A15" t="s">
        <v>52</v>
      </c>
      <c r="B15" t="s">
        <v>53</v>
      </c>
      <c r="C15" s="1">
        <v>30</v>
      </c>
      <c r="D15" t="s">
        <v>21</v>
      </c>
      <c r="E15">
        <v>632820.25</v>
      </c>
      <c r="F15">
        <v>0.63282024999999997</v>
      </c>
      <c r="G15">
        <v>632820.25</v>
      </c>
      <c r="H15">
        <v>358</v>
      </c>
      <c r="I15">
        <v>5.6572100000000004E-4</v>
      </c>
      <c r="J15" s="2">
        <v>565.72146669999995</v>
      </c>
      <c r="K15" t="s">
        <v>54</v>
      </c>
      <c r="L15" t="s">
        <v>55</v>
      </c>
    </row>
    <row r="16" spans="1:12" x14ac:dyDescent="0.25">
      <c r="A16" t="s">
        <v>60</v>
      </c>
      <c r="B16" t="s">
        <v>61</v>
      </c>
      <c r="C16" s="1">
        <v>28</v>
      </c>
      <c r="D16" t="s">
        <v>14</v>
      </c>
      <c r="E16">
        <v>2172626.12</v>
      </c>
      <c r="F16">
        <v>2.1726261199999999</v>
      </c>
      <c r="G16">
        <v>2285388.1</v>
      </c>
      <c r="H16">
        <v>800</v>
      </c>
      <c r="I16">
        <v>3.6821800000000002E-4</v>
      </c>
      <c r="J16" s="2">
        <v>368.21797939999999</v>
      </c>
      <c r="L16" t="s">
        <v>62</v>
      </c>
    </row>
    <row r="17" spans="1:12" x14ac:dyDescent="0.25">
      <c r="A17" t="s">
        <v>63</v>
      </c>
      <c r="B17" t="s">
        <v>64</v>
      </c>
      <c r="C17" s="1">
        <v>30.71</v>
      </c>
      <c r="D17" t="s">
        <v>21</v>
      </c>
      <c r="E17">
        <v>632820.25</v>
      </c>
      <c r="F17">
        <v>0.63282024999999997</v>
      </c>
      <c r="G17">
        <v>632820.25</v>
      </c>
      <c r="H17">
        <v>427.25</v>
      </c>
      <c r="I17">
        <v>6.7515200000000004E-4</v>
      </c>
      <c r="J17" s="2">
        <v>675.15222530000005</v>
      </c>
      <c r="K17" t="s">
        <v>65</v>
      </c>
      <c r="L17" t="s">
        <v>66</v>
      </c>
    </row>
    <row r="18" spans="1:12" x14ac:dyDescent="0.25">
      <c r="A18" t="s">
        <v>67</v>
      </c>
      <c r="B18" t="s">
        <v>68</v>
      </c>
      <c r="C18" s="1">
        <v>26.9</v>
      </c>
      <c r="D18" t="s">
        <v>21</v>
      </c>
      <c r="E18">
        <v>632820.25</v>
      </c>
      <c r="F18">
        <v>0.63282024999999997</v>
      </c>
      <c r="G18">
        <v>632820.25</v>
      </c>
      <c r="H18">
        <v>356.25</v>
      </c>
      <c r="I18">
        <v>5.6295599999999998E-4</v>
      </c>
      <c r="J18" s="2">
        <v>562.95606850000001</v>
      </c>
      <c r="K18" t="s">
        <v>65</v>
      </c>
    </row>
    <row r="19" spans="1:12" x14ac:dyDescent="0.25">
      <c r="A19" t="s">
        <v>69</v>
      </c>
      <c r="B19" t="s">
        <v>70</v>
      </c>
      <c r="C19" s="1">
        <v>25.76</v>
      </c>
      <c r="D19" t="s">
        <v>21</v>
      </c>
      <c r="E19">
        <v>632820.25</v>
      </c>
      <c r="F19">
        <v>0.63282024999999997</v>
      </c>
      <c r="G19">
        <v>632820.25</v>
      </c>
      <c r="H19">
        <v>692.75</v>
      </c>
      <c r="I19">
        <v>1.094703E-3</v>
      </c>
      <c r="J19" s="2">
        <v>1094.7026430000001</v>
      </c>
      <c r="K19" t="s">
        <v>71</v>
      </c>
    </row>
    <row r="20" spans="1:12" x14ac:dyDescent="0.25">
      <c r="A20" t="s">
        <v>72</v>
      </c>
      <c r="B20" t="s">
        <v>73</v>
      </c>
      <c r="C20" s="1">
        <v>32.18</v>
      </c>
      <c r="D20" t="s">
        <v>21</v>
      </c>
      <c r="E20">
        <v>632820.25</v>
      </c>
      <c r="F20">
        <v>0.63282024999999997</v>
      </c>
      <c r="G20">
        <v>632820.25</v>
      </c>
      <c r="H20">
        <v>413</v>
      </c>
      <c r="I20">
        <v>6.5263400000000003E-4</v>
      </c>
      <c r="J20" s="2">
        <v>652.63398259999997</v>
      </c>
      <c r="K20" t="s">
        <v>71</v>
      </c>
    </row>
    <row r="21" spans="1:12" x14ac:dyDescent="0.25">
      <c r="A21" t="s">
        <v>74</v>
      </c>
      <c r="B21" t="s">
        <v>75</v>
      </c>
      <c r="C21" s="1">
        <v>26.76</v>
      </c>
      <c r="D21" t="s">
        <v>21</v>
      </c>
      <c r="E21">
        <v>632820.25</v>
      </c>
      <c r="F21">
        <v>0.63282024999999997</v>
      </c>
      <c r="G21">
        <v>632820.25</v>
      </c>
      <c r="H21">
        <v>313</v>
      </c>
      <c r="I21">
        <v>4.9461100000000005E-4</v>
      </c>
      <c r="J21" s="2">
        <v>494.61122649999999</v>
      </c>
      <c r="K21" t="s">
        <v>71</v>
      </c>
    </row>
    <row r="22" spans="1:12" x14ac:dyDescent="0.25">
      <c r="A22" t="s">
        <v>82</v>
      </c>
      <c r="B22" t="s">
        <v>97</v>
      </c>
      <c r="C22" s="1">
        <v>30.77</v>
      </c>
      <c r="E22">
        <v>1176425.0319999999</v>
      </c>
      <c r="F22">
        <f t="shared" ref="F22:F41" si="0">E22/1000000</f>
        <v>1.1764250319999998</v>
      </c>
      <c r="G22">
        <f t="shared" ref="G22:G41" si="1">E22</f>
        <v>1176425.0319999999</v>
      </c>
      <c r="H22">
        <v>779</v>
      </c>
      <c r="I22">
        <f t="shared" ref="I22:I41" si="2">H22/E22</f>
        <v>6.6217564129492275E-4</v>
      </c>
      <c r="J22" s="2">
        <f t="shared" ref="J22:J41" si="3">H22/F22</f>
        <v>662.1756412949228</v>
      </c>
      <c r="L22" t="s">
        <v>120</v>
      </c>
    </row>
    <row r="23" spans="1:12" x14ac:dyDescent="0.25">
      <c r="A23" t="s">
        <v>90</v>
      </c>
      <c r="B23" t="s">
        <v>104</v>
      </c>
      <c r="C23" s="1">
        <v>31.47</v>
      </c>
      <c r="E23">
        <v>1007707.939</v>
      </c>
      <c r="F23">
        <f t="shared" si="0"/>
        <v>1.0077079390000001</v>
      </c>
      <c r="G23">
        <f t="shared" si="1"/>
        <v>1007707.939</v>
      </c>
      <c r="H23">
        <v>1391</v>
      </c>
      <c r="I23">
        <f t="shared" si="2"/>
        <v>1.3803602672619213E-3</v>
      </c>
      <c r="J23" s="2">
        <f t="shared" si="3"/>
        <v>1380.3602672619213</v>
      </c>
      <c r="K23" t="s">
        <v>106</v>
      </c>
      <c r="L23" t="s">
        <v>120</v>
      </c>
    </row>
    <row r="24" spans="1:12" x14ac:dyDescent="0.25">
      <c r="A24" t="s">
        <v>85</v>
      </c>
      <c r="B24" t="s">
        <v>100</v>
      </c>
      <c r="C24" s="1">
        <v>32.06</v>
      </c>
      <c r="E24">
        <v>1535030.5490000001</v>
      </c>
      <c r="F24">
        <f t="shared" si="0"/>
        <v>1.535030549</v>
      </c>
      <c r="G24">
        <f t="shared" si="1"/>
        <v>1535030.5490000001</v>
      </c>
      <c r="H24">
        <v>785</v>
      </c>
      <c r="I24">
        <f t="shared" si="2"/>
        <v>5.1139047396248267E-4</v>
      </c>
      <c r="J24" s="2">
        <f t="shared" si="3"/>
        <v>511.3904739624827</v>
      </c>
      <c r="L24" t="s">
        <v>120</v>
      </c>
    </row>
    <row r="25" spans="1:12" x14ac:dyDescent="0.25">
      <c r="A25" t="s">
        <v>88</v>
      </c>
      <c r="B25" t="s">
        <v>105</v>
      </c>
      <c r="C25" s="1">
        <v>34.799999999999997</v>
      </c>
      <c r="E25">
        <v>1493117.037</v>
      </c>
      <c r="F25">
        <f t="shared" si="0"/>
        <v>1.493117037</v>
      </c>
      <c r="G25">
        <f t="shared" si="1"/>
        <v>1493117.037</v>
      </c>
      <c r="H25">
        <v>1533</v>
      </c>
      <c r="I25">
        <f t="shared" si="2"/>
        <v>1.026711210180907E-3</v>
      </c>
      <c r="J25" s="2">
        <f t="shared" si="3"/>
        <v>1026.7112101809068</v>
      </c>
      <c r="L25" t="s">
        <v>120</v>
      </c>
    </row>
    <row r="26" spans="1:12" x14ac:dyDescent="0.25">
      <c r="A26" t="s">
        <v>80</v>
      </c>
      <c r="B26" t="s">
        <v>95</v>
      </c>
      <c r="C26" s="1">
        <v>29.37</v>
      </c>
      <c r="E26">
        <v>1338794.517</v>
      </c>
      <c r="F26">
        <f t="shared" si="0"/>
        <v>1.338794517</v>
      </c>
      <c r="G26">
        <f t="shared" si="1"/>
        <v>1338794.517</v>
      </c>
      <c r="H26">
        <v>1328</v>
      </c>
      <c r="I26">
        <f t="shared" si="2"/>
        <v>9.9193713683247788E-4</v>
      </c>
      <c r="J26" s="2">
        <f t="shared" si="3"/>
        <v>991.93713683247779</v>
      </c>
      <c r="K26" t="s">
        <v>107</v>
      </c>
      <c r="L26" t="s">
        <v>120</v>
      </c>
    </row>
    <row r="27" spans="1:12" x14ac:dyDescent="0.25">
      <c r="A27" t="s">
        <v>78</v>
      </c>
      <c r="B27" t="s">
        <v>93</v>
      </c>
      <c r="C27" s="1">
        <v>28.88</v>
      </c>
      <c r="E27">
        <v>2167174.9750000001</v>
      </c>
      <c r="F27">
        <f t="shared" si="0"/>
        <v>2.167174975</v>
      </c>
      <c r="G27">
        <f t="shared" si="1"/>
        <v>2167174.9750000001</v>
      </c>
      <c r="H27">
        <v>827</v>
      </c>
      <c r="I27">
        <f t="shared" si="2"/>
        <v>3.8160278221189778E-4</v>
      </c>
      <c r="J27" s="2">
        <f t="shared" si="3"/>
        <v>381.60278221189776</v>
      </c>
      <c r="L27" t="s">
        <v>120</v>
      </c>
    </row>
    <row r="28" spans="1:12" x14ac:dyDescent="0.25">
      <c r="A28" t="s">
        <v>81</v>
      </c>
      <c r="B28" t="s">
        <v>96</v>
      </c>
      <c r="C28" s="1">
        <v>30.15</v>
      </c>
      <c r="E28">
        <v>2082551.9380000001</v>
      </c>
      <c r="F28">
        <f t="shared" si="0"/>
        <v>2.0825519379999999</v>
      </c>
      <c r="G28">
        <f t="shared" si="1"/>
        <v>2082551.9380000001</v>
      </c>
      <c r="H28">
        <v>1656</v>
      </c>
      <c r="I28">
        <f t="shared" si="2"/>
        <v>7.9517824731437743E-4</v>
      </c>
      <c r="J28" s="2">
        <f t="shared" si="3"/>
        <v>795.17824731437747</v>
      </c>
      <c r="L28" t="s">
        <v>120</v>
      </c>
    </row>
    <row r="29" spans="1:12" x14ac:dyDescent="0.25">
      <c r="A29" t="s">
        <v>86</v>
      </c>
      <c r="B29" t="s">
        <v>101</v>
      </c>
      <c r="C29" s="1">
        <v>33.799999999999997</v>
      </c>
      <c r="E29">
        <v>446695.64799999999</v>
      </c>
      <c r="F29">
        <f t="shared" si="0"/>
        <v>0.446695648</v>
      </c>
      <c r="G29">
        <f t="shared" si="1"/>
        <v>446695.64799999999</v>
      </c>
      <c r="H29">
        <v>156</v>
      </c>
      <c r="I29">
        <f t="shared" si="2"/>
        <v>3.4923107198035655E-4</v>
      </c>
      <c r="J29" s="2">
        <f t="shared" si="3"/>
        <v>349.23107198035655</v>
      </c>
      <c r="K29" t="s">
        <v>108</v>
      </c>
      <c r="L29" t="s">
        <v>120</v>
      </c>
    </row>
    <row r="30" spans="1:12" x14ac:dyDescent="0.25">
      <c r="A30" t="s">
        <v>89</v>
      </c>
      <c r="B30" t="s">
        <v>103</v>
      </c>
      <c r="C30" s="1">
        <v>34</v>
      </c>
      <c r="E30">
        <v>1069333.176</v>
      </c>
      <c r="F30">
        <f t="shared" si="0"/>
        <v>1.069333176</v>
      </c>
      <c r="G30">
        <f t="shared" si="1"/>
        <v>1069333.176</v>
      </c>
      <c r="H30">
        <v>650</v>
      </c>
      <c r="I30">
        <f t="shared" si="2"/>
        <v>6.0785545103110127E-4</v>
      </c>
      <c r="J30" s="2">
        <f t="shared" si="3"/>
        <v>607.85545103110132</v>
      </c>
      <c r="L30" t="s">
        <v>120</v>
      </c>
    </row>
    <row r="31" spans="1:12" x14ac:dyDescent="0.25">
      <c r="A31" t="s">
        <v>87</v>
      </c>
      <c r="B31" t="s">
        <v>102</v>
      </c>
      <c r="C31" s="1">
        <v>34.4</v>
      </c>
      <c r="E31">
        <v>2161614.42</v>
      </c>
      <c r="F31">
        <f t="shared" si="0"/>
        <v>2.1616144199999998</v>
      </c>
      <c r="G31">
        <f t="shared" si="1"/>
        <v>2161614.42</v>
      </c>
      <c r="H31">
        <v>2135</v>
      </c>
      <c r="I31">
        <f t="shared" si="2"/>
        <v>9.8768771166876288E-4</v>
      </c>
      <c r="J31" s="2">
        <f t="shared" si="3"/>
        <v>987.68771166876297</v>
      </c>
      <c r="K31" t="s">
        <v>107</v>
      </c>
      <c r="L31" t="s">
        <v>120</v>
      </c>
    </row>
    <row r="32" spans="1:12" x14ac:dyDescent="0.25">
      <c r="A32" t="s">
        <v>76</v>
      </c>
      <c r="B32" t="s">
        <v>91</v>
      </c>
      <c r="C32" s="1">
        <v>27</v>
      </c>
      <c r="E32">
        <v>1824352.1270000001</v>
      </c>
      <c r="F32">
        <f t="shared" si="0"/>
        <v>1.824352127</v>
      </c>
      <c r="G32">
        <f t="shared" si="1"/>
        <v>1824352.1270000001</v>
      </c>
      <c r="H32">
        <v>1175</v>
      </c>
      <c r="I32">
        <f t="shared" si="2"/>
        <v>6.4406425854431548E-4</v>
      </c>
      <c r="J32" s="2">
        <f t="shared" si="3"/>
        <v>644.06425854431552</v>
      </c>
      <c r="L32" t="s">
        <v>120</v>
      </c>
    </row>
    <row r="33" spans="1:12" x14ac:dyDescent="0.25">
      <c r="A33" t="s">
        <v>77</v>
      </c>
      <c r="B33" t="s">
        <v>92</v>
      </c>
      <c r="C33" s="1">
        <v>28.29</v>
      </c>
      <c r="E33">
        <v>1850340.5449999999</v>
      </c>
      <c r="F33">
        <f t="shared" si="0"/>
        <v>1.8503405449999999</v>
      </c>
      <c r="G33">
        <f t="shared" si="1"/>
        <v>1850340.5449999999</v>
      </c>
      <c r="H33">
        <v>1152</v>
      </c>
      <c r="I33">
        <f t="shared" si="2"/>
        <v>6.2258809769528132E-4</v>
      </c>
      <c r="J33" s="2">
        <f t="shared" si="3"/>
        <v>622.58809769528136</v>
      </c>
      <c r="L33" t="s">
        <v>120</v>
      </c>
    </row>
    <row r="34" spans="1:12" x14ac:dyDescent="0.25">
      <c r="A34" t="s">
        <v>79</v>
      </c>
      <c r="B34" t="s">
        <v>94</v>
      </c>
      <c r="C34" s="1">
        <v>29.13</v>
      </c>
      <c r="E34">
        <v>2167174.9750000001</v>
      </c>
      <c r="F34">
        <f t="shared" si="0"/>
        <v>2.167174975</v>
      </c>
      <c r="G34">
        <f t="shared" si="1"/>
        <v>2167174.9750000001</v>
      </c>
      <c r="H34">
        <v>2487</v>
      </c>
      <c r="I34">
        <f t="shared" si="2"/>
        <v>1.1475769278851146E-3</v>
      </c>
      <c r="J34" s="2">
        <f t="shared" si="3"/>
        <v>1147.5769278851146</v>
      </c>
      <c r="L34" t="s">
        <v>120</v>
      </c>
    </row>
    <row r="35" spans="1:12" x14ac:dyDescent="0.25">
      <c r="A35" t="s">
        <v>83</v>
      </c>
      <c r="B35" t="s">
        <v>98</v>
      </c>
      <c r="C35" s="1">
        <v>30.85</v>
      </c>
      <c r="E35">
        <v>2167174.9750000001</v>
      </c>
      <c r="F35">
        <f t="shared" si="0"/>
        <v>2.167174975</v>
      </c>
      <c r="G35">
        <f t="shared" si="1"/>
        <v>2167174.9750000001</v>
      </c>
      <c r="H35">
        <v>2543</v>
      </c>
      <c r="I35">
        <f t="shared" si="2"/>
        <v>1.1734170195463797E-3</v>
      </c>
      <c r="J35" s="2">
        <f t="shared" si="3"/>
        <v>1173.4170195463798</v>
      </c>
      <c r="L35" t="s">
        <v>120</v>
      </c>
    </row>
    <row r="36" spans="1:12" x14ac:dyDescent="0.25">
      <c r="A36" t="s">
        <v>84</v>
      </c>
      <c r="B36" t="s">
        <v>99</v>
      </c>
      <c r="C36" s="1">
        <v>32.4</v>
      </c>
      <c r="E36">
        <v>1746223.9310000001</v>
      </c>
      <c r="F36">
        <f t="shared" si="0"/>
        <v>1.7462239310000001</v>
      </c>
      <c r="G36">
        <f t="shared" si="1"/>
        <v>1746223.9310000001</v>
      </c>
      <c r="H36">
        <v>1253</v>
      </c>
      <c r="I36">
        <f t="shared" si="2"/>
        <v>7.1754829249330674E-4</v>
      </c>
      <c r="J36" s="2">
        <f t="shared" si="3"/>
        <v>717.5482924933068</v>
      </c>
      <c r="L36" t="s">
        <v>120</v>
      </c>
    </row>
    <row r="37" spans="1:12" x14ac:dyDescent="0.25">
      <c r="A37" t="s">
        <v>109</v>
      </c>
      <c r="B37" t="s">
        <v>110</v>
      </c>
      <c r="C37">
        <v>32.42</v>
      </c>
      <c r="E37">
        <v>2167174.9750000001</v>
      </c>
      <c r="F37">
        <f t="shared" si="0"/>
        <v>2.167174975</v>
      </c>
      <c r="G37">
        <f t="shared" si="1"/>
        <v>2167174.9750000001</v>
      </c>
      <c r="H37">
        <v>1773</v>
      </c>
      <c r="I37">
        <f t="shared" si="2"/>
        <v>8.1811575920398398E-4</v>
      </c>
      <c r="J37">
        <f t="shared" si="3"/>
        <v>818.115759203984</v>
      </c>
      <c r="L37" t="s">
        <v>119</v>
      </c>
    </row>
    <row r="38" spans="1:12" x14ac:dyDescent="0.25">
      <c r="A38" t="s">
        <v>112</v>
      </c>
      <c r="B38" t="s">
        <v>113</v>
      </c>
      <c r="C38">
        <v>31.68</v>
      </c>
      <c r="E38">
        <v>2167174.9750000001</v>
      </c>
      <c r="F38">
        <f t="shared" si="0"/>
        <v>2.167174975</v>
      </c>
      <c r="G38">
        <f t="shared" si="1"/>
        <v>2167174.9750000001</v>
      </c>
      <c r="H38">
        <v>1324</v>
      </c>
      <c r="I38">
        <f t="shared" si="2"/>
        <v>6.1093359570562591E-4</v>
      </c>
      <c r="J38">
        <f t="shared" si="3"/>
        <v>610.93359570562598</v>
      </c>
      <c r="L38" t="s">
        <v>119</v>
      </c>
    </row>
    <row r="39" spans="1:12" x14ac:dyDescent="0.25">
      <c r="A39" t="s">
        <v>114</v>
      </c>
      <c r="B39" t="s">
        <v>115</v>
      </c>
      <c r="C39">
        <v>31.62</v>
      </c>
      <c r="E39">
        <v>2167174.9750000001</v>
      </c>
      <c r="F39">
        <f t="shared" si="0"/>
        <v>2.167174975</v>
      </c>
      <c r="G39">
        <f t="shared" si="1"/>
        <v>2167174.9750000001</v>
      </c>
      <c r="H39">
        <v>1625</v>
      </c>
      <c r="I39">
        <f t="shared" si="2"/>
        <v>7.4982408838492607E-4</v>
      </c>
      <c r="J39">
        <f t="shared" si="3"/>
        <v>749.82408838492609</v>
      </c>
      <c r="L39" t="s">
        <v>119</v>
      </c>
    </row>
    <row r="40" spans="1:12" x14ac:dyDescent="0.25">
      <c r="A40" t="s">
        <v>116</v>
      </c>
      <c r="B40" t="s">
        <v>113</v>
      </c>
      <c r="C40">
        <v>31</v>
      </c>
      <c r="E40">
        <v>1936259.291</v>
      </c>
      <c r="F40">
        <f t="shared" si="0"/>
        <v>1.936259291</v>
      </c>
      <c r="G40">
        <f t="shared" si="1"/>
        <v>1936259.291</v>
      </c>
      <c r="H40">
        <v>1772</v>
      </c>
      <c r="I40">
        <f t="shared" si="2"/>
        <v>9.1516668673276367E-4</v>
      </c>
      <c r="J40">
        <f t="shared" si="3"/>
        <v>915.16668673276365</v>
      </c>
      <c r="L40" t="s">
        <v>119</v>
      </c>
    </row>
    <row r="41" spans="1:12" x14ac:dyDescent="0.25">
      <c r="A41" t="s">
        <v>117</v>
      </c>
      <c r="B41" t="s">
        <v>118</v>
      </c>
      <c r="C41">
        <v>27.57</v>
      </c>
      <c r="E41">
        <v>2167174.9750000001</v>
      </c>
      <c r="F41">
        <f t="shared" si="0"/>
        <v>2.167174975</v>
      </c>
      <c r="G41">
        <f t="shared" si="1"/>
        <v>2167174.9750000001</v>
      </c>
      <c r="H41">
        <v>826</v>
      </c>
      <c r="I41">
        <f t="shared" si="2"/>
        <v>3.8114135200366085E-4</v>
      </c>
      <c r="J41">
        <f t="shared" si="3"/>
        <v>381.14135200366087</v>
      </c>
      <c r="L41" t="s">
        <v>119</v>
      </c>
    </row>
  </sheetData>
  <sortState xmlns:xlrd2="http://schemas.microsoft.com/office/spreadsheetml/2017/richdata2" ref="A2:L36">
    <sortCondition ref="B1:B36"/>
  </sortState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6160-CEFC-4344-A2E9-3B59FCB17AFE}">
  <dimension ref="A1:L21"/>
  <sheetViews>
    <sheetView topLeftCell="A13" workbookViewId="0">
      <selection activeCell="A17" sqref="A17:XFD21"/>
    </sheetView>
  </sheetViews>
  <sheetFormatPr defaultRowHeight="15" x14ac:dyDescent="0.25"/>
  <cols>
    <col min="2" max="2" width="59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82</v>
      </c>
      <c r="B2" t="s">
        <v>97</v>
      </c>
      <c r="C2" s="1">
        <v>30.77</v>
      </c>
      <c r="E2">
        <v>1176425.0319999999</v>
      </c>
      <c r="F2">
        <f t="shared" ref="F2:F21" si="0">E2/1000000</f>
        <v>1.1764250319999998</v>
      </c>
      <c r="G2">
        <f t="shared" ref="G2:G21" si="1">E2</f>
        <v>1176425.0319999999</v>
      </c>
      <c r="H2">
        <v>779</v>
      </c>
      <c r="I2">
        <f t="shared" ref="I2:I21" si="2">H2/E2</f>
        <v>6.6217564129492275E-4</v>
      </c>
      <c r="J2">
        <f t="shared" ref="J2:J21" si="3">H2/F2</f>
        <v>662.1756412949228</v>
      </c>
      <c r="L2">
        <v>58</v>
      </c>
    </row>
    <row r="3" spans="1:12" x14ac:dyDescent="0.25">
      <c r="A3" t="s">
        <v>90</v>
      </c>
      <c r="B3" t="s">
        <v>104</v>
      </c>
      <c r="C3" s="1">
        <v>31.47</v>
      </c>
      <c r="E3">
        <v>1007707.939</v>
      </c>
      <c r="F3">
        <f t="shared" si="0"/>
        <v>1.0077079390000001</v>
      </c>
      <c r="G3">
        <f t="shared" si="1"/>
        <v>1007707.939</v>
      </c>
      <c r="H3">
        <v>1391</v>
      </c>
      <c r="I3">
        <f t="shared" si="2"/>
        <v>1.3803602672619213E-3</v>
      </c>
      <c r="J3">
        <f t="shared" si="3"/>
        <v>1380.3602672619213</v>
      </c>
      <c r="K3" t="s">
        <v>106</v>
      </c>
      <c r="L3">
        <v>58</v>
      </c>
    </row>
    <row r="4" spans="1:12" x14ac:dyDescent="0.25">
      <c r="A4" t="s">
        <v>85</v>
      </c>
      <c r="B4" t="s">
        <v>100</v>
      </c>
      <c r="C4" s="1">
        <v>32.06</v>
      </c>
      <c r="E4">
        <v>1535030.5490000001</v>
      </c>
      <c r="F4">
        <f t="shared" si="0"/>
        <v>1.535030549</v>
      </c>
      <c r="G4">
        <f t="shared" si="1"/>
        <v>1535030.5490000001</v>
      </c>
      <c r="H4">
        <v>785</v>
      </c>
      <c r="I4">
        <f t="shared" si="2"/>
        <v>5.1139047396248267E-4</v>
      </c>
      <c r="J4">
        <f t="shared" si="3"/>
        <v>511.3904739624827</v>
      </c>
      <c r="L4">
        <v>58</v>
      </c>
    </row>
    <row r="5" spans="1:12" x14ac:dyDescent="0.25">
      <c r="A5" t="s">
        <v>88</v>
      </c>
      <c r="B5" t="s">
        <v>105</v>
      </c>
      <c r="C5" s="1">
        <v>34.799999999999997</v>
      </c>
      <c r="E5">
        <v>1493117.037</v>
      </c>
      <c r="F5">
        <f t="shared" si="0"/>
        <v>1.493117037</v>
      </c>
      <c r="G5">
        <f t="shared" si="1"/>
        <v>1493117.037</v>
      </c>
      <c r="H5">
        <v>1533</v>
      </c>
      <c r="I5">
        <f t="shared" si="2"/>
        <v>1.026711210180907E-3</v>
      </c>
      <c r="J5">
        <f t="shared" si="3"/>
        <v>1026.7112101809068</v>
      </c>
      <c r="L5">
        <v>58</v>
      </c>
    </row>
    <row r="6" spans="1:12" x14ac:dyDescent="0.25">
      <c r="A6" t="s">
        <v>80</v>
      </c>
      <c r="B6" t="s">
        <v>95</v>
      </c>
      <c r="C6" s="1">
        <v>29.37</v>
      </c>
      <c r="E6">
        <v>1338794.517</v>
      </c>
      <c r="F6">
        <f t="shared" si="0"/>
        <v>1.338794517</v>
      </c>
      <c r="G6">
        <f t="shared" si="1"/>
        <v>1338794.517</v>
      </c>
      <c r="H6">
        <v>1328</v>
      </c>
      <c r="I6">
        <f t="shared" si="2"/>
        <v>9.9193713683247788E-4</v>
      </c>
      <c r="J6">
        <f t="shared" si="3"/>
        <v>991.93713683247779</v>
      </c>
      <c r="K6" t="s">
        <v>107</v>
      </c>
      <c r="L6">
        <v>58</v>
      </c>
    </row>
    <row r="7" spans="1:12" x14ac:dyDescent="0.25">
      <c r="A7" t="s">
        <v>78</v>
      </c>
      <c r="B7" t="s">
        <v>93</v>
      </c>
      <c r="C7" s="1">
        <v>28.88</v>
      </c>
      <c r="E7">
        <v>2167174.9750000001</v>
      </c>
      <c r="F7">
        <f t="shared" si="0"/>
        <v>2.167174975</v>
      </c>
      <c r="G7">
        <f t="shared" si="1"/>
        <v>2167174.9750000001</v>
      </c>
      <c r="H7">
        <v>827</v>
      </c>
      <c r="I7">
        <f t="shared" si="2"/>
        <v>3.8160278221189778E-4</v>
      </c>
      <c r="J7">
        <f t="shared" si="3"/>
        <v>381.60278221189776</v>
      </c>
      <c r="L7">
        <v>58</v>
      </c>
    </row>
    <row r="8" spans="1:12" x14ac:dyDescent="0.25">
      <c r="A8" t="s">
        <v>81</v>
      </c>
      <c r="B8" t="s">
        <v>96</v>
      </c>
      <c r="C8" s="1">
        <v>30.15</v>
      </c>
      <c r="E8">
        <v>2082551.9380000001</v>
      </c>
      <c r="F8">
        <f t="shared" si="0"/>
        <v>2.0825519379999999</v>
      </c>
      <c r="G8">
        <f t="shared" si="1"/>
        <v>2082551.9380000001</v>
      </c>
      <c r="H8">
        <v>1656</v>
      </c>
      <c r="I8">
        <f t="shared" si="2"/>
        <v>7.9517824731437743E-4</v>
      </c>
      <c r="J8">
        <f t="shared" si="3"/>
        <v>795.17824731437747</v>
      </c>
      <c r="L8">
        <v>58</v>
      </c>
    </row>
    <row r="9" spans="1:12" x14ac:dyDescent="0.25">
      <c r="A9" t="s">
        <v>86</v>
      </c>
      <c r="B9" t="s">
        <v>101</v>
      </c>
      <c r="C9" s="1">
        <v>33.799999999999997</v>
      </c>
      <c r="E9">
        <v>446695.64799999999</v>
      </c>
      <c r="F9">
        <v>0.446695648</v>
      </c>
      <c r="G9">
        <v>446695.64799999999</v>
      </c>
      <c r="H9">
        <v>156</v>
      </c>
      <c r="I9">
        <v>3.4923099999999998E-4</v>
      </c>
      <c r="J9">
        <v>349.23106999999999</v>
      </c>
      <c r="K9" t="s">
        <v>108</v>
      </c>
      <c r="L9">
        <v>58</v>
      </c>
    </row>
    <row r="10" spans="1:12" x14ac:dyDescent="0.25">
      <c r="A10" t="s">
        <v>89</v>
      </c>
      <c r="B10" t="s">
        <v>103</v>
      </c>
      <c r="C10" s="1">
        <v>34</v>
      </c>
      <c r="E10">
        <v>1069333.176</v>
      </c>
      <c r="F10">
        <f t="shared" si="0"/>
        <v>1.069333176</v>
      </c>
      <c r="G10">
        <f t="shared" si="1"/>
        <v>1069333.176</v>
      </c>
      <c r="H10">
        <v>650</v>
      </c>
      <c r="I10">
        <f t="shared" si="2"/>
        <v>6.0785545103110127E-4</v>
      </c>
      <c r="J10">
        <f t="shared" si="3"/>
        <v>607.85545103110132</v>
      </c>
      <c r="L10">
        <v>58</v>
      </c>
    </row>
    <row r="11" spans="1:12" x14ac:dyDescent="0.25">
      <c r="A11" t="s">
        <v>87</v>
      </c>
      <c r="B11" t="s">
        <v>102</v>
      </c>
      <c r="C11" s="1">
        <v>34.4</v>
      </c>
      <c r="E11">
        <v>2161614.42</v>
      </c>
      <c r="F11">
        <f t="shared" si="0"/>
        <v>2.1616144199999998</v>
      </c>
      <c r="G11">
        <f t="shared" si="1"/>
        <v>2161614.42</v>
      </c>
      <c r="H11">
        <v>2135</v>
      </c>
      <c r="I11">
        <f t="shared" si="2"/>
        <v>9.8768771166876288E-4</v>
      </c>
      <c r="J11">
        <f t="shared" si="3"/>
        <v>987.68771166876297</v>
      </c>
      <c r="K11" t="s">
        <v>107</v>
      </c>
      <c r="L11">
        <v>58</v>
      </c>
    </row>
    <row r="12" spans="1:12" x14ac:dyDescent="0.25">
      <c r="A12" t="s">
        <v>76</v>
      </c>
      <c r="B12" t="s">
        <v>91</v>
      </c>
      <c r="C12" s="1">
        <v>27</v>
      </c>
      <c r="E12">
        <v>1824352.1270000001</v>
      </c>
      <c r="F12">
        <f t="shared" si="0"/>
        <v>1.824352127</v>
      </c>
      <c r="G12">
        <f t="shared" si="1"/>
        <v>1824352.1270000001</v>
      </c>
      <c r="H12">
        <v>1175</v>
      </c>
      <c r="I12">
        <f t="shared" si="2"/>
        <v>6.4406425854431548E-4</v>
      </c>
      <c r="J12">
        <f t="shared" si="3"/>
        <v>644.06425854431552</v>
      </c>
      <c r="L12">
        <v>58</v>
      </c>
    </row>
    <row r="13" spans="1:12" x14ac:dyDescent="0.25">
      <c r="A13" t="s">
        <v>77</v>
      </c>
      <c r="B13" t="s">
        <v>92</v>
      </c>
      <c r="C13" s="1">
        <v>28.29</v>
      </c>
      <c r="E13">
        <v>1850340.5449999999</v>
      </c>
      <c r="F13">
        <f t="shared" si="0"/>
        <v>1.8503405449999999</v>
      </c>
      <c r="G13">
        <f t="shared" si="1"/>
        <v>1850340.5449999999</v>
      </c>
      <c r="H13">
        <v>1152</v>
      </c>
      <c r="I13">
        <f t="shared" si="2"/>
        <v>6.2258809769528132E-4</v>
      </c>
      <c r="J13">
        <f t="shared" si="3"/>
        <v>622.58809769528136</v>
      </c>
      <c r="L13">
        <v>58</v>
      </c>
    </row>
    <row r="14" spans="1:12" x14ac:dyDescent="0.25">
      <c r="A14" t="s">
        <v>79</v>
      </c>
      <c r="B14" t="s">
        <v>94</v>
      </c>
      <c r="C14" s="1">
        <v>29.13</v>
      </c>
      <c r="E14">
        <v>2167174.9750000001</v>
      </c>
      <c r="F14">
        <f t="shared" si="0"/>
        <v>2.167174975</v>
      </c>
      <c r="G14">
        <f t="shared" si="1"/>
        <v>2167174.9750000001</v>
      </c>
      <c r="H14">
        <v>2487</v>
      </c>
      <c r="I14">
        <f t="shared" si="2"/>
        <v>1.1475769278851146E-3</v>
      </c>
      <c r="J14">
        <f t="shared" si="3"/>
        <v>1147.5769278851146</v>
      </c>
      <c r="L14">
        <v>58</v>
      </c>
    </row>
    <row r="15" spans="1:12" x14ac:dyDescent="0.25">
      <c r="A15" t="s">
        <v>83</v>
      </c>
      <c r="B15" t="s">
        <v>98</v>
      </c>
      <c r="C15" s="1">
        <v>30.85</v>
      </c>
      <c r="E15">
        <v>2167174.9750000001</v>
      </c>
      <c r="F15">
        <f t="shared" si="0"/>
        <v>2.167174975</v>
      </c>
      <c r="G15">
        <f t="shared" si="1"/>
        <v>2167174.9750000001</v>
      </c>
      <c r="H15">
        <v>2543</v>
      </c>
      <c r="I15">
        <f t="shared" si="2"/>
        <v>1.1734170195463797E-3</v>
      </c>
      <c r="J15">
        <f t="shared" si="3"/>
        <v>1173.4170195463798</v>
      </c>
      <c r="L15">
        <v>58</v>
      </c>
    </row>
    <row r="16" spans="1:12" x14ac:dyDescent="0.25">
      <c r="A16" t="s">
        <v>84</v>
      </c>
      <c r="B16" t="s">
        <v>99</v>
      </c>
      <c r="C16" s="1">
        <v>32.4</v>
      </c>
      <c r="E16">
        <v>1746223.9310000001</v>
      </c>
      <c r="F16">
        <f t="shared" si="0"/>
        <v>1.7462239310000001</v>
      </c>
      <c r="G16">
        <f t="shared" si="1"/>
        <v>1746223.9310000001</v>
      </c>
      <c r="H16">
        <v>1253</v>
      </c>
      <c r="I16">
        <f t="shared" si="2"/>
        <v>7.1754829249330674E-4</v>
      </c>
      <c r="J16">
        <f t="shared" si="3"/>
        <v>717.5482924933068</v>
      </c>
      <c r="L16">
        <v>58</v>
      </c>
    </row>
    <row r="17" spans="1:12" x14ac:dyDescent="0.25">
      <c r="A17" t="s">
        <v>109</v>
      </c>
      <c r="B17" t="s">
        <v>110</v>
      </c>
      <c r="C17">
        <v>32.42</v>
      </c>
      <c r="E17">
        <v>2167174.9750000001</v>
      </c>
      <c r="F17">
        <f t="shared" si="0"/>
        <v>2.167174975</v>
      </c>
      <c r="G17">
        <f t="shared" si="1"/>
        <v>2167174.9750000001</v>
      </c>
      <c r="H17">
        <v>1773</v>
      </c>
      <c r="I17">
        <f t="shared" si="2"/>
        <v>8.1811575920398398E-4</v>
      </c>
      <c r="J17">
        <f t="shared" si="3"/>
        <v>818.115759203984</v>
      </c>
      <c r="L17" t="s">
        <v>111</v>
      </c>
    </row>
    <row r="18" spans="1:12" x14ac:dyDescent="0.25">
      <c r="A18" t="s">
        <v>112</v>
      </c>
      <c r="B18" t="s">
        <v>113</v>
      </c>
      <c r="C18">
        <v>31.68</v>
      </c>
      <c r="E18">
        <v>2167174.9750000001</v>
      </c>
      <c r="F18">
        <f t="shared" si="0"/>
        <v>2.167174975</v>
      </c>
      <c r="G18">
        <f t="shared" si="1"/>
        <v>2167174.9750000001</v>
      </c>
      <c r="H18">
        <v>1324</v>
      </c>
      <c r="I18">
        <f t="shared" si="2"/>
        <v>6.1093359570562591E-4</v>
      </c>
      <c r="J18">
        <f t="shared" si="3"/>
        <v>610.93359570562598</v>
      </c>
    </row>
    <row r="19" spans="1:12" x14ac:dyDescent="0.25">
      <c r="A19" t="s">
        <v>114</v>
      </c>
      <c r="B19" t="s">
        <v>115</v>
      </c>
      <c r="C19">
        <v>31.62</v>
      </c>
      <c r="E19">
        <v>2167174.9750000001</v>
      </c>
      <c r="F19">
        <f t="shared" si="0"/>
        <v>2.167174975</v>
      </c>
      <c r="G19">
        <f t="shared" si="1"/>
        <v>2167174.9750000001</v>
      </c>
      <c r="H19">
        <v>1625</v>
      </c>
      <c r="I19">
        <f t="shared" si="2"/>
        <v>7.4982408838492607E-4</v>
      </c>
      <c r="J19">
        <f t="shared" si="3"/>
        <v>749.82408838492609</v>
      </c>
    </row>
    <row r="20" spans="1:12" x14ac:dyDescent="0.25">
      <c r="A20" t="s">
        <v>116</v>
      </c>
      <c r="B20" t="s">
        <v>113</v>
      </c>
      <c r="C20">
        <v>31</v>
      </c>
      <c r="E20">
        <v>1936259.291</v>
      </c>
      <c r="F20">
        <f t="shared" si="0"/>
        <v>1.936259291</v>
      </c>
      <c r="G20">
        <f t="shared" si="1"/>
        <v>1936259.291</v>
      </c>
      <c r="H20">
        <v>1772</v>
      </c>
      <c r="I20">
        <f t="shared" si="2"/>
        <v>9.1516668673276367E-4</v>
      </c>
      <c r="J20">
        <f t="shared" si="3"/>
        <v>915.16668673276365</v>
      </c>
    </row>
    <row r="21" spans="1:12" x14ac:dyDescent="0.25">
      <c r="A21" t="s">
        <v>117</v>
      </c>
      <c r="B21" t="s">
        <v>118</v>
      </c>
      <c r="C21">
        <v>27.57</v>
      </c>
      <c r="E21">
        <v>2167174.9750000001</v>
      </c>
      <c r="F21">
        <f t="shared" si="0"/>
        <v>2.167174975</v>
      </c>
      <c r="G21">
        <f t="shared" si="1"/>
        <v>2167174.9750000001</v>
      </c>
      <c r="H21">
        <v>826</v>
      </c>
      <c r="I21">
        <f t="shared" si="2"/>
        <v>3.8114135200366085E-4</v>
      </c>
      <c r="J21">
        <f t="shared" si="3"/>
        <v>381.14135200366087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1CB58-3D1E-4480-9733-E403E6E56C1E}">
  <dimension ref="A1:L21"/>
  <sheetViews>
    <sheetView workbookViewId="0">
      <selection activeCell="F15" sqref="F1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34</v>
      </c>
      <c r="B2" t="s">
        <v>35</v>
      </c>
      <c r="C2" s="1">
        <v>27.3</v>
      </c>
      <c r="D2" t="s">
        <v>14</v>
      </c>
      <c r="E2">
        <v>2168121</v>
      </c>
      <c r="F2">
        <v>2.1681210000000002</v>
      </c>
      <c r="G2">
        <v>2285388.0630000001</v>
      </c>
      <c r="H2">
        <v>1962</v>
      </c>
      <c r="I2">
        <v>9.0493099999999999E-4</v>
      </c>
      <c r="J2">
        <v>904.93104400000004</v>
      </c>
    </row>
    <row r="3" spans="1:12" x14ac:dyDescent="0.25">
      <c r="A3" t="s">
        <v>19</v>
      </c>
      <c r="B3" t="s">
        <v>20</v>
      </c>
      <c r="C3" s="1">
        <v>30.5</v>
      </c>
      <c r="D3" t="s">
        <v>21</v>
      </c>
      <c r="E3">
        <v>632820.25</v>
      </c>
      <c r="F3">
        <v>0.63282024999999997</v>
      </c>
      <c r="G3">
        <v>632820.25</v>
      </c>
      <c r="H3">
        <v>371</v>
      </c>
      <c r="I3">
        <v>5.8626399999999997E-4</v>
      </c>
      <c r="J3">
        <v>586.26442499999996</v>
      </c>
      <c r="L3" t="s">
        <v>22</v>
      </c>
    </row>
    <row r="4" spans="1:12" x14ac:dyDescent="0.25">
      <c r="A4" t="s">
        <v>16</v>
      </c>
      <c r="B4" t="s">
        <v>17</v>
      </c>
      <c r="C4" s="1">
        <v>32</v>
      </c>
      <c r="D4" t="s">
        <v>14</v>
      </c>
      <c r="E4">
        <v>2285388.0630000001</v>
      </c>
      <c r="F4">
        <v>2.2853880630000001</v>
      </c>
      <c r="G4">
        <v>2285388.0630000001</v>
      </c>
      <c r="H4">
        <v>1859</v>
      </c>
      <c r="I4">
        <v>8.1342899999999995E-4</v>
      </c>
      <c r="J4">
        <v>813.42859469999996</v>
      </c>
      <c r="L4" t="s">
        <v>18</v>
      </c>
    </row>
    <row r="5" spans="1:12" x14ac:dyDescent="0.25">
      <c r="A5" t="s">
        <v>12</v>
      </c>
      <c r="B5" t="s">
        <v>13</v>
      </c>
      <c r="C5" s="1">
        <v>32.4</v>
      </c>
      <c r="D5" t="s">
        <v>14</v>
      </c>
      <c r="E5">
        <v>2285388.0630000001</v>
      </c>
      <c r="F5">
        <v>2.2853880630000001</v>
      </c>
      <c r="G5">
        <v>2285388.0630000001</v>
      </c>
      <c r="H5">
        <v>1050</v>
      </c>
      <c r="I5">
        <v>4.5944099999999999E-4</v>
      </c>
      <c r="J5">
        <v>459.4405726</v>
      </c>
      <c r="L5" t="s">
        <v>15</v>
      </c>
    </row>
    <row r="6" spans="1:12" x14ac:dyDescent="0.25">
      <c r="A6" t="s">
        <v>23</v>
      </c>
      <c r="B6" t="s">
        <v>24</v>
      </c>
      <c r="C6" s="1">
        <v>32.5</v>
      </c>
      <c r="D6" t="s">
        <v>14</v>
      </c>
      <c r="E6">
        <v>2285388.0630000001</v>
      </c>
      <c r="F6">
        <v>2.2853880630000001</v>
      </c>
      <c r="G6">
        <v>2285388.0630000001</v>
      </c>
      <c r="H6">
        <v>853</v>
      </c>
      <c r="I6">
        <v>3.7324100000000001E-4</v>
      </c>
      <c r="J6">
        <v>373.24076989999998</v>
      </c>
      <c r="L6" t="s">
        <v>25</v>
      </c>
    </row>
    <row r="7" spans="1:12" x14ac:dyDescent="0.25">
      <c r="A7" t="s">
        <v>30</v>
      </c>
      <c r="B7" t="s">
        <v>31</v>
      </c>
      <c r="C7" s="1">
        <v>30</v>
      </c>
      <c r="D7" t="s">
        <v>32</v>
      </c>
      <c r="E7">
        <v>2672527</v>
      </c>
      <c r="F7">
        <v>2.6725270000000001</v>
      </c>
      <c r="G7">
        <v>3368194.1179999998</v>
      </c>
      <c r="H7">
        <v>2444</v>
      </c>
      <c r="I7">
        <v>9.1449000000000001E-4</v>
      </c>
      <c r="J7">
        <v>914.49029329999996</v>
      </c>
      <c r="L7" t="s">
        <v>33</v>
      </c>
    </row>
    <row r="8" spans="1:12" x14ac:dyDescent="0.25">
      <c r="A8" t="s">
        <v>26</v>
      </c>
      <c r="B8" t="s">
        <v>27</v>
      </c>
      <c r="C8" s="1">
        <v>32.299999999999997</v>
      </c>
      <c r="D8" t="s">
        <v>21</v>
      </c>
      <c r="E8">
        <v>632820.25</v>
      </c>
      <c r="F8">
        <v>0.63282024999999997</v>
      </c>
      <c r="G8">
        <v>632820.25</v>
      </c>
      <c r="H8">
        <v>392</v>
      </c>
      <c r="I8">
        <v>6.19449E-4</v>
      </c>
      <c r="J8">
        <v>619.44920379999996</v>
      </c>
      <c r="K8" t="s">
        <v>28</v>
      </c>
      <c r="L8" t="s">
        <v>29</v>
      </c>
    </row>
    <row r="9" spans="1:12" x14ac:dyDescent="0.25">
      <c r="A9" t="s">
        <v>36</v>
      </c>
      <c r="B9" t="s">
        <v>37</v>
      </c>
      <c r="C9" s="1">
        <v>27.13</v>
      </c>
      <c r="D9" t="s">
        <v>21</v>
      </c>
      <c r="E9">
        <v>632820.25</v>
      </c>
      <c r="F9">
        <v>0.63282024999999997</v>
      </c>
      <c r="G9">
        <v>632820.25</v>
      </c>
      <c r="H9">
        <v>481</v>
      </c>
      <c r="I9">
        <v>7.6008900000000003E-4</v>
      </c>
      <c r="J9">
        <v>760.08945670000003</v>
      </c>
      <c r="K9" t="s">
        <v>38</v>
      </c>
      <c r="L9" t="s">
        <v>29</v>
      </c>
    </row>
    <row r="10" spans="1:12" x14ac:dyDescent="0.25">
      <c r="A10" t="s">
        <v>39</v>
      </c>
      <c r="B10" t="s">
        <v>40</v>
      </c>
      <c r="C10" s="1">
        <v>30.98</v>
      </c>
      <c r="D10" t="s">
        <v>21</v>
      </c>
      <c r="E10">
        <v>632820.25</v>
      </c>
      <c r="F10">
        <v>0.63282024999999997</v>
      </c>
      <c r="G10">
        <v>632820.25</v>
      </c>
      <c r="H10">
        <v>236.5</v>
      </c>
      <c r="I10">
        <v>3.7372399999999997E-4</v>
      </c>
      <c r="J10">
        <v>373.72381810000002</v>
      </c>
      <c r="K10" t="s">
        <v>41</v>
      </c>
      <c r="L10" t="s">
        <v>42</v>
      </c>
    </row>
    <row r="11" spans="1:12" x14ac:dyDescent="0.25">
      <c r="A11" t="s">
        <v>43</v>
      </c>
      <c r="B11" t="s">
        <v>44</v>
      </c>
      <c r="C11" s="1">
        <v>25.84</v>
      </c>
      <c r="D11" t="s">
        <v>14</v>
      </c>
      <c r="E11">
        <v>2285388.0630000001</v>
      </c>
      <c r="F11">
        <v>2.2853880630000001</v>
      </c>
      <c r="G11">
        <v>2285388.0630000001</v>
      </c>
      <c r="H11">
        <v>1159</v>
      </c>
      <c r="I11">
        <v>5.0713500000000003E-4</v>
      </c>
      <c r="J11">
        <v>507.13487959999998</v>
      </c>
      <c r="L11" t="s">
        <v>45</v>
      </c>
    </row>
    <row r="12" spans="1:12" x14ac:dyDescent="0.25">
      <c r="A12" t="s">
        <v>46</v>
      </c>
      <c r="B12" t="s">
        <v>47</v>
      </c>
      <c r="C12" s="1">
        <v>26.62</v>
      </c>
      <c r="D12" t="s">
        <v>21</v>
      </c>
      <c r="E12">
        <v>632820.25</v>
      </c>
      <c r="F12">
        <v>0.63282024999999997</v>
      </c>
      <c r="G12">
        <v>632820.25</v>
      </c>
      <c r="H12">
        <v>493.5</v>
      </c>
      <c r="I12">
        <v>7.7984199999999999E-4</v>
      </c>
      <c r="J12">
        <v>779.84230119999995</v>
      </c>
      <c r="K12" t="s">
        <v>48</v>
      </c>
      <c r="L12" t="s">
        <v>45</v>
      </c>
    </row>
    <row r="13" spans="1:12" x14ac:dyDescent="0.25">
      <c r="A13" t="s">
        <v>49</v>
      </c>
      <c r="B13" t="s">
        <v>50</v>
      </c>
      <c r="C13" s="1">
        <v>27.71</v>
      </c>
      <c r="D13" t="s">
        <v>14</v>
      </c>
      <c r="E13">
        <v>1909554.51</v>
      </c>
      <c r="F13">
        <v>1.90955451</v>
      </c>
      <c r="G13">
        <v>2285388.0630000001</v>
      </c>
      <c r="H13">
        <v>805</v>
      </c>
      <c r="I13">
        <v>4.2156399999999998E-4</v>
      </c>
      <c r="J13">
        <v>421.56429459999998</v>
      </c>
      <c r="L13" t="s">
        <v>51</v>
      </c>
    </row>
    <row r="14" spans="1:12" x14ac:dyDescent="0.25">
      <c r="A14" t="s">
        <v>56</v>
      </c>
      <c r="B14" t="s">
        <v>57</v>
      </c>
      <c r="C14" s="1">
        <v>26.8</v>
      </c>
      <c r="D14" t="s">
        <v>58</v>
      </c>
      <c r="E14">
        <v>1202597.125</v>
      </c>
      <c r="F14">
        <v>1.202597125</v>
      </c>
      <c r="G14">
        <v>1202597.125</v>
      </c>
      <c r="H14">
        <v>963</v>
      </c>
      <c r="I14">
        <v>8.0076699999999997E-4</v>
      </c>
      <c r="J14">
        <v>800.76692349999996</v>
      </c>
      <c r="L14" t="s">
        <v>59</v>
      </c>
    </row>
    <row r="15" spans="1:12" x14ac:dyDescent="0.25">
      <c r="A15" t="s">
        <v>52</v>
      </c>
      <c r="B15" t="s">
        <v>53</v>
      </c>
      <c r="C15" s="1">
        <v>30</v>
      </c>
      <c r="D15" t="s">
        <v>21</v>
      </c>
      <c r="E15">
        <v>632820.25</v>
      </c>
      <c r="F15">
        <v>0.63282024999999997</v>
      </c>
      <c r="G15">
        <v>632820.25</v>
      </c>
      <c r="H15">
        <v>358</v>
      </c>
      <c r="I15">
        <v>5.6572100000000004E-4</v>
      </c>
      <c r="J15">
        <v>565.72146669999995</v>
      </c>
      <c r="K15" t="s">
        <v>54</v>
      </c>
      <c r="L15" t="s">
        <v>55</v>
      </c>
    </row>
    <row r="16" spans="1:12" x14ac:dyDescent="0.25">
      <c r="A16" t="s">
        <v>60</v>
      </c>
      <c r="B16" t="s">
        <v>61</v>
      </c>
      <c r="C16" s="1">
        <v>28</v>
      </c>
      <c r="D16" t="s">
        <v>14</v>
      </c>
      <c r="E16">
        <v>2172626.12</v>
      </c>
      <c r="F16">
        <v>2.1726261199999999</v>
      </c>
      <c r="G16">
        <v>2285388.1</v>
      </c>
      <c r="H16">
        <v>800</v>
      </c>
      <c r="I16">
        <v>3.6821800000000002E-4</v>
      </c>
      <c r="J16">
        <v>368.21797939999999</v>
      </c>
      <c r="L16" t="s">
        <v>62</v>
      </c>
    </row>
    <row r="17" spans="1:12" x14ac:dyDescent="0.25">
      <c r="A17" t="s">
        <v>63</v>
      </c>
      <c r="B17" t="s">
        <v>64</v>
      </c>
      <c r="C17" s="1">
        <v>30.71</v>
      </c>
      <c r="D17" t="s">
        <v>21</v>
      </c>
      <c r="E17">
        <v>632820.25</v>
      </c>
      <c r="F17">
        <v>0.63282024999999997</v>
      </c>
      <c r="G17">
        <v>632820.25</v>
      </c>
      <c r="H17">
        <v>427.25</v>
      </c>
      <c r="I17">
        <v>6.7515200000000004E-4</v>
      </c>
      <c r="J17">
        <v>675.15222530000005</v>
      </c>
      <c r="K17" t="s">
        <v>65</v>
      </c>
      <c r="L17" t="s">
        <v>66</v>
      </c>
    </row>
    <row r="18" spans="1:12" x14ac:dyDescent="0.25">
      <c r="A18" t="s">
        <v>67</v>
      </c>
      <c r="B18" t="s">
        <v>68</v>
      </c>
      <c r="C18" s="1">
        <v>26.9</v>
      </c>
      <c r="D18" t="s">
        <v>21</v>
      </c>
      <c r="E18">
        <v>632820.25</v>
      </c>
      <c r="F18">
        <v>0.63282024999999997</v>
      </c>
      <c r="G18">
        <v>632820.25</v>
      </c>
      <c r="H18">
        <v>356.25</v>
      </c>
      <c r="I18">
        <v>5.6295599999999998E-4</v>
      </c>
      <c r="J18">
        <v>562.95606850000001</v>
      </c>
      <c r="K18" t="s">
        <v>65</v>
      </c>
    </row>
    <row r="19" spans="1:12" x14ac:dyDescent="0.25">
      <c r="A19" t="s">
        <v>69</v>
      </c>
      <c r="B19" t="s">
        <v>70</v>
      </c>
      <c r="C19" s="1">
        <v>25.76</v>
      </c>
      <c r="D19" t="s">
        <v>21</v>
      </c>
      <c r="E19">
        <v>632820.25</v>
      </c>
      <c r="F19">
        <v>0.63282024999999997</v>
      </c>
      <c r="G19">
        <v>632820.25</v>
      </c>
      <c r="H19">
        <v>692.75</v>
      </c>
      <c r="I19">
        <v>1.094703E-3</v>
      </c>
      <c r="J19">
        <v>1094.7026430000001</v>
      </c>
      <c r="K19" t="s">
        <v>71</v>
      </c>
    </row>
    <row r="20" spans="1:12" x14ac:dyDescent="0.25">
      <c r="A20" t="s">
        <v>72</v>
      </c>
      <c r="B20" t="s">
        <v>73</v>
      </c>
      <c r="C20" s="1">
        <v>32.18</v>
      </c>
      <c r="D20" t="s">
        <v>21</v>
      </c>
      <c r="E20">
        <v>632820.25</v>
      </c>
      <c r="F20">
        <v>0.63282024999999997</v>
      </c>
      <c r="G20">
        <v>632820.25</v>
      </c>
      <c r="H20">
        <v>413</v>
      </c>
      <c r="I20">
        <v>6.5263400000000003E-4</v>
      </c>
      <c r="J20">
        <v>652.63398259999997</v>
      </c>
      <c r="K20" t="s">
        <v>71</v>
      </c>
    </row>
    <row r="21" spans="1:12" x14ac:dyDescent="0.25">
      <c r="A21" t="s">
        <v>74</v>
      </c>
      <c r="B21" t="s">
        <v>75</v>
      </c>
      <c r="C21" s="1">
        <v>26.76</v>
      </c>
      <c r="D21" t="s">
        <v>21</v>
      </c>
      <c r="E21">
        <v>632820.25</v>
      </c>
      <c r="F21">
        <v>0.63282024999999997</v>
      </c>
      <c r="G21">
        <v>632820.25</v>
      </c>
      <c r="H21">
        <v>313</v>
      </c>
      <c r="I21">
        <v>4.9461100000000005E-4</v>
      </c>
      <c r="J21">
        <v>494.61122649999999</v>
      </c>
      <c r="K2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Combfull</vt:lpstr>
      <vt:lpstr>CGfull</vt:lpstr>
      <vt:lpstr>TBfull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goocam21</cp:lastModifiedBy>
  <dcterms:created xsi:type="dcterms:W3CDTF">2022-04-07T23:38:16Z</dcterms:created>
  <dcterms:modified xsi:type="dcterms:W3CDTF">2022-04-30T21:59:11Z</dcterms:modified>
</cp:coreProperties>
</file>