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K25" i="1" l="1"/>
  <c r="J25" i="1"/>
  <c r="H25" i="1"/>
  <c r="G25" i="1"/>
  <c r="I25" i="1" s="1"/>
  <c r="F25" i="1"/>
  <c r="C25" i="1"/>
  <c r="K24" i="1"/>
  <c r="J24" i="1"/>
  <c r="H24" i="1"/>
  <c r="G24" i="1"/>
  <c r="I24" i="1" s="1"/>
  <c r="F24" i="1"/>
  <c r="C24" i="1"/>
  <c r="K23" i="1"/>
  <c r="J23" i="1"/>
  <c r="H23" i="1"/>
  <c r="G23" i="1"/>
  <c r="I23" i="1" s="1"/>
  <c r="F23" i="1"/>
  <c r="C23" i="1"/>
  <c r="K22" i="1"/>
  <c r="J22" i="1"/>
  <c r="H22" i="1"/>
  <c r="G22" i="1"/>
  <c r="I22" i="1" s="1"/>
  <c r="F22" i="1"/>
  <c r="C22" i="1"/>
  <c r="K21" i="1"/>
  <c r="J21" i="1"/>
  <c r="H21" i="1"/>
  <c r="G21" i="1"/>
  <c r="I21" i="1" s="1"/>
  <c r="F21" i="1"/>
  <c r="C21" i="1"/>
  <c r="K20" i="1"/>
  <c r="J20" i="1"/>
  <c r="H20" i="1"/>
  <c r="G20" i="1"/>
  <c r="I20" i="1" s="1"/>
  <c r="F20" i="1"/>
  <c r="C20" i="1"/>
  <c r="K19" i="1"/>
  <c r="J19" i="1"/>
  <c r="H19" i="1"/>
  <c r="G19" i="1"/>
  <c r="I19" i="1" s="1"/>
  <c r="F19" i="1"/>
  <c r="C19" i="1"/>
  <c r="K18" i="1"/>
  <c r="J18" i="1"/>
  <c r="H18" i="1"/>
  <c r="G18" i="1"/>
  <c r="I18" i="1" s="1"/>
  <c r="F18" i="1"/>
  <c r="C18" i="1"/>
  <c r="K17" i="1"/>
  <c r="J17" i="1"/>
  <c r="H17" i="1"/>
  <c r="G17" i="1"/>
  <c r="I17" i="1" s="1"/>
  <c r="F17" i="1"/>
  <c r="C17" i="1"/>
  <c r="K16" i="1"/>
  <c r="J16" i="1"/>
  <c r="H16" i="1"/>
  <c r="G16" i="1"/>
  <c r="I16" i="1" s="1"/>
  <c r="F16" i="1"/>
  <c r="C16" i="1"/>
  <c r="K15" i="1"/>
  <c r="J15" i="1"/>
  <c r="H15" i="1"/>
  <c r="G15" i="1"/>
  <c r="I15" i="1" s="1"/>
  <c r="F15" i="1"/>
  <c r="C15" i="1"/>
  <c r="K14" i="1"/>
  <c r="J14" i="1"/>
  <c r="H14" i="1"/>
  <c r="G14" i="1"/>
  <c r="I14" i="1" s="1"/>
  <c r="F14" i="1"/>
  <c r="C14" i="1"/>
  <c r="K13" i="1"/>
  <c r="J13" i="1"/>
  <c r="H13" i="1"/>
  <c r="G13" i="1"/>
  <c r="I13" i="1" s="1"/>
  <c r="F13" i="1"/>
  <c r="C13" i="1"/>
  <c r="K12" i="1"/>
  <c r="J12" i="1"/>
  <c r="H12" i="1"/>
  <c r="G12" i="1"/>
  <c r="I12" i="1" s="1"/>
  <c r="F12" i="1"/>
  <c r="C12" i="1"/>
  <c r="K11" i="1"/>
  <c r="J11" i="1"/>
  <c r="H11" i="1"/>
  <c r="G11" i="1"/>
  <c r="I11" i="1" s="1"/>
  <c r="F11" i="1"/>
  <c r="C11" i="1"/>
  <c r="K10" i="1"/>
  <c r="J10" i="1"/>
  <c r="H10" i="1"/>
  <c r="G10" i="1"/>
  <c r="I10" i="1" s="1"/>
  <c r="F10" i="1"/>
  <c r="C10" i="1"/>
  <c r="K9" i="1"/>
  <c r="J9" i="1"/>
  <c r="H9" i="1"/>
  <c r="G9" i="1"/>
  <c r="I9" i="1" s="1"/>
  <c r="F9" i="1"/>
  <c r="C9" i="1"/>
  <c r="K8" i="1"/>
  <c r="J8" i="1"/>
  <c r="H8" i="1"/>
  <c r="G8" i="1"/>
  <c r="I8" i="1" s="1"/>
  <c r="F8" i="1"/>
  <c r="C8" i="1"/>
  <c r="K7" i="1"/>
  <c r="J7" i="1"/>
  <c r="H7" i="1"/>
  <c r="G7" i="1"/>
  <c r="I7" i="1" s="1"/>
  <c r="F7" i="1"/>
  <c r="C7" i="1"/>
  <c r="K6" i="1"/>
  <c r="J6" i="1"/>
  <c r="H6" i="1"/>
  <c r="G6" i="1"/>
  <c r="I6" i="1" s="1"/>
  <c r="F6" i="1"/>
  <c r="C6" i="1"/>
  <c r="C5" i="1"/>
  <c r="N5" i="1" s="1"/>
  <c r="C4" i="1"/>
  <c r="N4" i="1" s="1"/>
  <c r="C3" i="1"/>
  <c r="N3" i="1" s="1"/>
  <c r="C2" i="1"/>
  <c r="N2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</calcChain>
</file>

<file path=xl/sharedStrings.xml><?xml version="1.0" encoding="utf-8"?>
<sst xmlns="http://schemas.openxmlformats.org/spreadsheetml/2006/main" count="61" uniqueCount="39">
  <si>
    <t>Event</t>
  </si>
  <si>
    <t>type</t>
  </si>
  <si>
    <t>event_range</t>
  </si>
  <si>
    <t>safe_range</t>
  </si>
  <si>
    <t>max_range</t>
  </si>
  <si>
    <t>intensity</t>
  </si>
  <si>
    <t>start</t>
  </si>
  <si>
    <t>duration</t>
  </si>
  <si>
    <t>end</t>
  </si>
  <si>
    <t>x</t>
  </si>
  <si>
    <t>y</t>
  </si>
  <si>
    <t>{ "vhm_events_version" : 1,</t>
  </si>
  <si>
    <t>St. Johannisstift Ev. Krankenhaus</t>
  </si>
  <si>
    <t>HOSPITAL</t>
  </si>
  <si>
    <t>St. Vincenz-Krankenhaus</t>
  </si>
  <si>
    <t>Brüderkrankenhaus Sankt Josef</t>
  </si>
  <si>
    <t>Frauen- und Kinderklinik St. Louise</t>
  </si>
  <si>
    <t>event1</t>
  </si>
  <si>
    <t>DISASTER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</si>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</sst>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F13" sqref="F13"/>
    </sheetView>
  </sheetViews>
  <sheetFormatPr baseColWidth="10" defaultRowHeight="15" x14ac:dyDescent="0.25"/>
  <cols>
    <col min="1" max="1" width="32.28515625" bestFit="1" customWidth="1"/>
    <col min="2" max="2" width="22.7109375" bestFit="1" customWidth="1"/>
    <col min="3" max="3" width="1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</row>
    <row r="2" spans="1:14" x14ac:dyDescent="0.25">
      <c r="A2" t="s">
        <v>12</v>
      </c>
      <c r="B2" t="s">
        <v>13</v>
      </c>
      <c r="C2">
        <f ca="1">RAND()*1000</f>
        <v>844.72605042539044</v>
      </c>
      <c r="J2">
        <v>9410</v>
      </c>
      <c r="K2">
        <v>9560</v>
      </c>
      <c r="N2" t="str">
        <f ca="1">CONCATENATE("""",A2,""" :{ ""type"" : """,B2,""", ""event_range"" : ",C2,", ""location"" : { ""x"" : ",J2,", ""y"" : ",K2,"} },")</f>
        <v>"St. Johannisstift Ev. Krankenhaus" :{ "type" : "HOSPITAL", "event_range" : 844.72605042539, "location" : { "x" : 9410, "y" : 9560} },</v>
      </c>
    </row>
    <row r="3" spans="1:14" x14ac:dyDescent="0.25">
      <c r="A3" t="s">
        <v>14</v>
      </c>
      <c r="B3" t="s">
        <v>13</v>
      </c>
      <c r="C3">
        <f t="shared" ref="C3:C5" ca="1" si="0">RAND()*1000</f>
        <v>863.06571513131382</v>
      </c>
      <c r="J3">
        <v>11700</v>
      </c>
      <c r="K3">
        <v>8560</v>
      </c>
      <c r="N3" t="str">
        <f t="shared" ref="N3:N4" ca="1" si="1">CONCATENATE("""",A3,""" :{ ""type"" : """,B3,""", ""event_range"" : ",C3,", ""location"" : { ""x"" : ",J3,", ""y"" : ",K3,"} },")</f>
        <v>"St. Vincenz-Krankenhaus" :{ "type" : "HOSPITAL", "event_range" : 863.065715131314, "location" : { "x" : 11700, "y" : 8560} },</v>
      </c>
    </row>
    <row r="4" spans="1:14" x14ac:dyDescent="0.25">
      <c r="A4" t="s">
        <v>15</v>
      </c>
      <c r="B4" t="s">
        <v>13</v>
      </c>
      <c r="C4">
        <f t="shared" ca="1" si="0"/>
        <v>645.55348076132896</v>
      </c>
      <c r="J4">
        <v>11600</v>
      </c>
      <c r="K4">
        <v>6475</v>
      </c>
      <c r="N4" t="str">
        <f t="shared" ca="1" si="1"/>
        <v>"Brüderkrankenhaus Sankt Josef" :{ "type" : "HOSPITAL", "event_range" : 645.553480761329, "location" : { "x" : 11600, "y" : 6475} },</v>
      </c>
    </row>
    <row r="5" spans="1:14" x14ac:dyDescent="0.25">
      <c r="A5" t="s">
        <v>16</v>
      </c>
      <c r="B5" t="s">
        <v>13</v>
      </c>
      <c r="C5">
        <f t="shared" ca="1" si="0"/>
        <v>825.4769813279579</v>
      </c>
      <c r="J5">
        <v>12390</v>
      </c>
      <c r="K5">
        <v>4025</v>
      </c>
      <c r="N5" t="str">
        <f ca="1">CONCATENATE("""",A5,""" :{ ""type"" : """,B5,""", ""event_range"" : ",C5,", ""location"" : { ""x"" : ",J5,", ""y"" : ",K5,"} },")</f>
        <v>"Frauen- und Kinderklinik St. Louise" :{ "type" : "HOSPITAL", "event_range" : 825.476981327958, "location" : { "x" : 12390, "y" : 4025} },</v>
      </c>
    </row>
    <row r="6" spans="1:14" x14ac:dyDescent="0.25">
      <c r="A6" t="s">
        <v>17</v>
      </c>
      <c r="B6" t="s">
        <v>18</v>
      </c>
      <c r="C6">
        <f ca="1">RAND()*F6*300</f>
        <v>2336.9234366874266</v>
      </c>
      <c r="D6">
        <f ca="1">2*C6</f>
        <v>4673.8468733748532</v>
      </c>
      <c r="E6">
        <f ca="1">C6*3</f>
        <v>7010.7703100622803</v>
      </c>
      <c r="F6">
        <f ca="1">ROUNDUP(10-RAND()*10,0)</f>
        <v>10</v>
      </c>
      <c r="G6">
        <f ca="1">RANDBETWEEN(0,20000)</f>
        <v>6777</v>
      </c>
      <c r="H6">
        <f ca="1">RANDBETWEEN(20000,59000)</f>
        <v>48595</v>
      </c>
      <c r="I6">
        <f ca="1">G6+H6</f>
        <v>55372</v>
      </c>
      <c r="J6">
        <f ca="1">RANDBETWEEN(0,22000)</f>
        <v>5879</v>
      </c>
      <c r="K6">
        <f ca="1">RANDBETWEEN(0,20000)</f>
        <v>13070</v>
      </c>
      <c r="N6" t="str">
        <f ca="1">CONCATENATE("""",A6,""" :{ ""type"" : """,B6,""", ""event_range"" : ",C6,", ""safe_range"" : ",D6,", ""max_range"" : ",E6,", ""intensity"" : ",F6,", ""start"" : ",G6,", ""end"" : ",I6,", ""location"" : { ""x"" : ",J6,", ""y"" : ",K6,"} },")</f>
        <v>"event1" :{ "type" : "DISASTER", "event_range" : 2336.92343668743, "safe_range" : 4673.84687337485, "max_range" : 7010.77031006228, "intensity" : 10, "start" : 6777, "end" : 55372, "location" : { "x" : 5879, "y" : 13070} },</v>
      </c>
    </row>
    <row r="7" spans="1:14" x14ac:dyDescent="0.25">
      <c r="A7" t="s">
        <v>19</v>
      </c>
      <c r="B7" t="s">
        <v>18</v>
      </c>
      <c r="C7">
        <f t="shared" ref="C7:C25" ca="1" si="2">RAND()*F7*300</f>
        <v>1425.2684230746281</v>
      </c>
      <c r="D7">
        <f t="shared" ref="D7:D25" ca="1" si="3">2*C7</f>
        <v>2850.5368461492562</v>
      </c>
      <c r="E7">
        <f t="shared" ref="E7:E25" ca="1" si="4">C7*3</f>
        <v>4275.8052692238844</v>
      </c>
      <c r="F7">
        <f t="shared" ref="F7:F25" ca="1" si="5">ROUNDUP(10-RAND()*10,0)</f>
        <v>5</v>
      </c>
      <c r="G7">
        <f t="shared" ref="G7:G25" ca="1" si="6">RANDBETWEEN(0,20000)</f>
        <v>15199</v>
      </c>
      <c r="H7">
        <f t="shared" ref="H7:H25" ca="1" si="7">RANDBETWEEN(20000,59000)</f>
        <v>54740</v>
      </c>
      <c r="I7">
        <f t="shared" ref="I7:I25" ca="1" si="8">G7+H7</f>
        <v>69939</v>
      </c>
      <c r="J7">
        <f t="shared" ref="J7:J25" ca="1" si="9">RANDBETWEEN(0,22000)</f>
        <v>14894</v>
      </c>
      <c r="K7">
        <f t="shared" ref="K7:K25" ca="1" si="10">RANDBETWEEN(0,20000)</f>
        <v>5239</v>
      </c>
      <c r="N7" t="str">
        <f t="shared" ref="N7:N24" ca="1" si="11">CONCATENATE("""",A7,""" :{ ""type"" : """,B7,""", ""event_range"" : ",C7,", ""safe_range"" : ",D7,", ""max_range"" : ",E7,", ""intensity"" : ",F7,", ""start"" : ",G7,", ""end"" : ",I7,", ""location"" : { ""x"" : ",J7,", ""y"" : ",K7,"} },")</f>
        <v>"event2" :{ "type" : "DISASTER", "event_range" : 1425.26842307463, "safe_range" : 2850.53684614926, "max_range" : 4275.80526922388, "intensity" : 5, "start" : 15199, "end" : 69939, "location" : { "x" : 14894, "y" : 5239} },</v>
      </c>
    </row>
    <row r="8" spans="1:14" x14ac:dyDescent="0.25">
      <c r="A8" t="s">
        <v>20</v>
      </c>
      <c r="B8" t="s">
        <v>18</v>
      </c>
      <c r="C8">
        <f t="shared" ca="1" si="2"/>
        <v>173.2278400814088</v>
      </c>
      <c r="D8">
        <f t="shared" ca="1" si="3"/>
        <v>346.4556801628176</v>
      </c>
      <c r="E8">
        <f t="shared" ca="1" si="4"/>
        <v>519.68352024422643</v>
      </c>
      <c r="F8">
        <f t="shared" ca="1" si="5"/>
        <v>6</v>
      </c>
      <c r="G8">
        <f t="shared" ca="1" si="6"/>
        <v>8812</v>
      </c>
      <c r="H8">
        <f t="shared" ca="1" si="7"/>
        <v>53909</v>
      </c>
      <c r="I8">
        <f t="shared" ca="1" si="8"/>
        <v>62721</v>
      </c>
      <c r="J8">
        <f t="shared" ca="1" si="9"/>
        <v>9052</v>
      </c>
      <c r="K8">
        <f t="shared" ca="1" si="10"/>
        <v>5466</v>
      </c>
      <c r="N8" t="str">
        <f t="shared" ca="1" si="11"/>
        <v>"event3" :{ "type" : "DISASTER", "event_range" : 173.227840081409, "safe_range" : 346.455680162818, "max_range" : 519.683520244226, "intensity" : 6, "start" : 8812, "end" : 62721, "location" : { "x" : 9052, "y" : 5466} },</v>
      </c>
    </row>
    <row r="9" spans="1:14" x14ac:dyDescent="0.25">
      <c r="A9" t="s">
        <v>21</v>
      </c>
      <c r="B9" t="s">
        <v>18</v>
      </c>
      <c r="C9">
        <f t="shared" ca="1" si="2"/>
        <v>1298.4214312735198</v>
      </c>
      <c r="D9">
        <f t="shared" ca="1" si="3"/>
        <v>2596.8428625470397</v>
      </c>
      <c r="E9">
        <f t="shared" ca="1" si="4"/>
        <v>3895.2642938205595</v>
      </c>
      <c r="F9">
        <f t="shared" ca="1" si="5"/>
        <v>8</v>
      </c>
      <c r="G9">
        <f t="shared" ca="1" si="6"/>
        <v>16683</v>
      </c>
      <c r="H9">
        <f t="shared" ca="1" si="7"/>
        <v>38423</v>
      </c>
      <c r="I9">
        <f t="shared" ca="1" si="8"/>
        <v>55106</v>
      </c>
      <c r="J9">
        <f t="shared" ca="1" si="9"/>
        <v>17332</v>
      </c>
      <c r="K9">
        <f t="shared" ca="1" si="10"/>
        <v>805</v>
      </c>
      <c r="N9" t="str">
        <f t="shared" ca="1" si="11"/>
        <v>"event4" :{ "type" : "DISASTER", "event_range" : 1298.42143127352, "safe_range" : 2596.84286254704, "max_range" : 3895.26429382056, "intensity" : 8, "start" : 16683, "end" : 55106, "location" : { "x" : 17332, "y" : 805} },</v>
      </c>
    </row>
    <row r="10" spans="1:14" x14ac:dyDescent="0.25">
      <c r="A10" t="s">
        <v>22</v>
      </c>
      <c r="B10" t="s">
        <v>18</v>
      </c>
      <c r="C10">
        <f t="shared" ca="1" si="2"/>
        <v>454.38219920982073</v>
      </c>
      <c r="D10">
        <f t="shared" ca="1" si="3"/>
        <v>908.76439841964145</v>
      </c>
      <c r="E10">
        <f t="shared" ca="1" si="4"/>
        <v>1363.1465976294621</v>
      </c>
      <c r="F10">
        <f t="shared" ca="1" si="5"/>
        <v>5</v>
      </c>
      <c r="G10">
        <f t="shared" ca="1" si="6"/>
        <v>13131</v>
      </c>
      <c r="H10">
        <f t="shared" ca="1" si="7"/>
        <v>27134</v>
      </c>
      <c r="I10">
        <f t="shared" ca="1" si="8"/>
        <v>40265</v>
      </c>
      <c r="J10">
        <f t="shared" ca="1" si="9"/>
        <v>21812</v>
      </c>
      <c r="K10">
        <f t="shared" ca="1" si="10"/>
        <v>9399</v>
      </c>
      <c r="N10" t="str">
        <f t="shared" ca="1" si="11"/>
        <v>"event5" :{ "type" : "DISASTER", "event_range" : 454.382199209821, "safe_range" : 908.764398419641, "max_range" : 1363.14659762946, "intensity" : 5, "start" : 13131, "end" : 40265, "location" : { "x" : 21812, "y" : 9399} },</v>
      </c>
    </row>
    <row r="11" spans="1:14" x14ac:dyDescent="0.25">
      <c r="A11" t="s">
        <v>23</v>
      </c>
      <c r="B11" t="s">
        <v>18</v>
      </c>
      <c r="C11">
        <f t="shared" ca="1" si="2"/>
        <v>50.375800981258436</v>
      </c>
      <c r="D11">
        <f t="shared" ca="1" si="3"/>
        <v>100.75160196251687</v>
      </c>
      <c r="E11">
        <f t="shared" ca="1" si="4"/>
        <v>151.12740294377531</v>
      </c>
      <c r="F11">
        <f t="shared" ca="1" si="5"/>
        <v>5</v>
      </c>
      <c r="G11">
        <f t="shared" ca="1" si="6"/>
        <v>2962</v>
      </c>
      <c r="H11">
        <f t="shared" ca="1" si="7"/>
        <v>32064</v>
      </c>
      <c r="I11">
        <f t="shared" ca="1" si="8"/>
        <v>35026</v>
      </c>
      <c r="J11">
        <f t="shared" ca="1" si="9"/>
        <v>957</v>
      </c>
      <c r="K11">
        <f t="shared" ca="1" si="10"/>
        <v>10898</v>
      </c>
      <c r="N11" t="str">
        <f t="shared" ca="1" si="11"/>
        <v>"event6" :{ "type" : "DISASTER", "event_range" : 50.3758009812584, "safe_range" : 100.751601962517, "max_range" : 151.127402943775, "intensity" : 5, "start" : 2962, "end" : 35026, "location" : { "x" : 957, "y" : 10898} },</v>
      </c>
    </row>
    <row r="12" spans="1:14" x14ac:dyDescent="0.25">
      <c r="A12" t="s">
        <v>24</v>
      </c>
      <c r="B12" t="s">
        <v>18</v>
      </c>
      <c r="C12">
        <f t="shared" ca="1" si="2"/>
        <v>459.74797048154767</v>
      </c>
      <c r="D12">
        <f t="shared" ca="1" si="3"/>
        <v>919.49594096309534</v>
      </c>
      <c r="E12">
        <f t="shared" ca="1" si="4"/>
        <v>1379.2439114446429</v>
      </c>
      <c r="F12">
        <f t="shared" ca="1" si="5"/>
        <v>2</v>
      </c>
      <c r="G12">
        <f t="shared" ca="1" si="6"/>
        <v>17830</v>
      </c>
      <c r="H12">
        <f t="shared" ca="1" si="7"/>
        <v>31612</v>
      </c>
      <c r="I12">
        <f t="shared" ca="1" si="8"/>
        <v>49442</v>
      </c>
      <c r="J12">
        <f t="shared" ca="1" si="9"/>
        <v>21955</v>
      </c>
      <c r="K12">
        <f t="shared" ca="1" si="10"/>
        <v>9540</v>
      </c>
      <c r="N12" t="str">
        <f t="shared" ca="1" si="11"/>
        <v>"event7" :{ "type" : "DISASTER", "event_range" : 459.747970481548, "safe_range" : 919.495940963095, "max_range" : 1379.24391144464, "intensity" : 2, "start" : 17830, "end" : 49442, "location" : { "x" : 21955, "y" : 9540} },</v>
      </c>
    </row>
    <row r="13" spans="1:14" x14ac:dyDescent="0.25">
      <c r="A13" t="s">
        <v>25</v>
      </c>
      <c r="B13" t="s">
        <v>18</v>
      </c>
      <c r="C13">
        <f t="shared" ca="1" si="2"/>
        <v>68.226215051952764</v>
      </c>
      <c r="D13">
        <f t="shared" ca="1" si="3"/>
        <v>136.45243010390553</v>
      </c>
      <c r="E13">
        <f t="shared" ca="1" si="4"/>
        <v>204.67864515585831</v>
      </c>
      <c r="F13">
        <f t="shared" ca="1" si="5"/>
        <v>6</v>
      </c>
      <c r="G13">
        <f t="shared" ca="1" si="6"/>
        <v>13581</v>
      </c>
      <c r="H13">
        <f t="shared" ca="1" si="7"/>
        <v>32646</v>
      </c>
      <c r="I13">
        <f t="shared" ca="1" si="8"/>
        <v>46227</v>
      </c>
      <c r="J13">
        <f t="shared" ca="1" si="9"/>
        <v>10703</v>
      </c>
      <c r="K13">
        <f t="shared" ca="1" si="10"/>
        <v>6150</v>
      </c>
      <c r="N13" t="str">
        <f t="shared" ca="1" si="11"/>
        <v>"event8" :{ "type" : "DISASTER", "event_range" : 68.2262150519528, "safe_range" : 136.452430103906, "max_range" : 204.678645155858, "intensity" : 6, "start" : 13581, "end" : 46227, "location" : { "x" : 10703, "y" : 6150} },</v>
      </c>
    </row>
    <row r="14" spans="1:14" x14ac:dyDescent="0.25">
      <c r="A14" t="s">
        <v>26</v>
      </c>
      <c r="B14" t="s">
        <v>18</v>
      </c>
      <c r="C14">
        <f t="shared" ca="1" si="2"/>
        <v>2307.5841865485982</v>
      </c>
      <c r="D14">
        <f t="shared" ca="1" si="3"/>
        <v>4615.1683730971963</v>
      </c>
      <c r="E14">
        <f t="shared" ca="1" si="4"/>
        <v>6922.7525596457945</v>
      </c>
      <c r="F14">
        <f t="shared" ca="1" si="5"/>
        <v>9</v>
      </c>
      <c r="G14">
        <f t="shared" ca="1" si="6"/>
        <v>17652</v>
      </c>
      <c r="H14">
        <f t="shared" ca="1" si="7"/>
        <v>31931</v>
      </c>
      <c r="I14">
        <f t="shared" ca="1" si="8"/>
        <v>49583</v>
      </c>
      <c r="J14">
        <f t="shared" ca="1" si="9"/>
        <v>20248</v>
      </c>
      <c r="K14">
        <f t="shared" ca="1" si="10"/>
        <v>13883</v>
      </c>
      <c r="N14" t="str">
        <f t="shared" ca="1" si="11"/>
        <v>"event9" :{ "type" : "DISASTER", "event_range" : 2307.5841865486, "safe_range" : 4615.1683730972, "max_range" : 6922.75255964579, "intensity" : 9, "start" : 17652, "end" : 49583, "location" : { "x" : 20248, "y" : 13883} },</v>
      </c>
    </row>
    <row r="15" spans="1:14" x14ac:dyDescent="0.25">
      <c r="A15" t="s">
        <v>27</v>
      </c>
      <c r="B15" t="s">
        <v>18</v>
      </c>
      <c r="C15">
        <f t="shared" ca="1" si="2"/>
        <v>1581.7886017806566</v>
      </c>
      <c r="D15">
        <f t="shared" ca="1" si="3"/>
        <v>3163.5772035613131</v>
      </c>
      <c r="E15">
        <f t="shared" ca="1" si="4"/>
        <v>4745.3658053419695</v>
      </c>
      <c r="F15">
        <f t="shared" ca="1" si="5"/>
        <v>9</v>
      </c>
      <c r="G15">
        <f t="shared" ca="1" si="6"/>
        <v>5566</v>
      </c>
      <c r="H15">
        <f t="shared" ca="1" si="7"/>
        <v>51014</v>
      </c>
      <c r="I15">
        <f t="shared" ca="1" si="8"/>
        <v>56580</v>
      </c>
      <c r="J15">
        <f t="shared" ca="1" si="9"/>
        <v>14066</v>
      </c>
      <c r="K15">
        <f t="shared" ca="1" si="10"/>
        <v>1698</v>
      </c>
      <c r="N15" t="str">
        <f ca="1">CONCATENATE("""",A15,""" :{ ""type"" : """,B15,""", ""event_range"" : ",C15,", ""safe_range"" : ",D15,", ""max_range"" : ",E15,", ""intensity"" : ",F15,", ""start"" : ",G15,", ""end"" : ",I15,", ""location"" : { ""x"" : I13",J15,", ""y"" : ",K15,"} },")</f>
        <v>"event10" :{ "type" : "DISASTER", "event_range" : 1581.78860178066, "safe_range" : 3163.57720356131, "max_range" : 4745.36580534197, "intensity" : 9, "start" : 5566, "end" : 56580, "location" : { "x" : I1314066, "y" : 1698} },</v>
      </c>
    </row>
    <row r="16" spans="1:14" x14ac:dyDescent="0.25">
      <c r="A16" t="s">
        <v>28</v>
      </c>
      <c r="B16" t="s">
        <v>18</v>
      </c>
      <c r="C16">
        <f t="shared" ca="1" si="2"/>
        <v>261.76607170458431</v>
      </c>
      <c r="D16">
        <f t="shared" ca="1" si="3"/>
        <v>523.53214340916861</v>
      </c>
      <c r="E16">
        <f t="shared" ca="1" si="4"/>
        <v>785.29821511375292</v>
      </c>
      <c r="F16">
        <f t="shared" ca="1" si="5"/>
        <v>6</v>
      </c>
      <c r="G16">
        <f t="shared" ca="1" si="6"/>
        <v>4383</v>
      </c>
      <c r="H16">
        <f t="shared" ca="1" si="7"/>
        <v>57701</v>
      </c>
      <c r="I16">
        <f t="shared" ca="1" si="8"/>
        <v>62084</v>
      </c>
      <c r="J16">
        <f t="shared" ca="1" si="9"/>
        <v>1221</v>
      </c>
      <c r="K16">
        <f t="shared" ca="1" si="10"/>
        <v>5648</v>
      </c>
      <c r="N16" t="str">
        <f t="shared" ca="1" si="11"/>
        <v>"event11" :{ "type" : "DISASTER", "event_range" : 261.766071704584, "safe_range" : 523.532143409169, "max_range" : 785.298215113753, "intensity" : 6, "start" : 4383, "end" : 62084, "location" : { "x" : 1221, "y" : 5648} },</v>
      </c>
    </row>
    <row r="17" spans="1:14" x14ac:dyDescent="0.25">
      <c r="A17" t="s">
        <v>29</v>
      </c>
      <c r="B17" t="s">
        <v>18</v>
      </c>
      <c r="C17">
        <f t="shared" ca="1" si="2"/>
        <v>496.1003518765076</v>
      </c>
      <c r="D17">
        <f t="shared" ca="1" si="3"/>
        <v>992.2007037530152</v>
      </c>
      <c r="E17">
        <f t="shared" ca="1" si="4"/>
        <v>1488.3010556295228</v>
      </c>
      <c r="F17">
        <f t="shared" ca="1" si="5"/>
        <v>2</v>
      </c>
      <c r="G17">
        <f t="shared" ca="1" si="6"/>
        <v>6316</v>
      </c>
      <c r="H17">
        <f t="shared" ca="1" si="7"/>
        <v>45334</v>
      </c>
      <c r="I17">
        <f t="shared" ca="1" si="8"/>
        <v>51650</v>
      </c>
      <c r="J17">
        <f t="shared" ca="1" si="9"/>
        <v>10525</v>
      </c>
      <c r="K17">
        <f t="shared" ca="1" si="10"/>
        <v>16872</v>
      </c>
      <c r="N17" t="str">
        <f t="shared" ca="1" si="11"/>
        <v>"event12" :{ "type" : "DISASTER", "event_range" : 496.100351876508, "safe_range" : 992.200703753015, "max_range" : 1488.30105562952, "intensity" : 2, "start" : 6316, "end" : 51650, "location" : { "x" : 10525, "y" : 16872} },</v>
      </c>
    </row>
    <row r="18" spans="1:14" x14ac:dyDescent="0.25">
      <c r="A18" t="s">
        <v>30</v>
      </c>
      <c r="B18" t="s">
        <v>18</v>
      </c>
      <c r="C18">
        <f t="shared" ca="1" si="2"/>
        <v>1008.0272780581211</v>
      </c>
      <c r="D18">
        <f t="shared" ca="1" si="3"/>
        <v>2016.0545561162421</v>
      </c>
      <c r="E18">
        <f t="shared" ca="1" si="4"/>
        <v>3024.0818341743634</v>
      </c>
      <c r="F18">
        <f t="shared" ca="1" si="5"/>
        <v>4</v>
      </c>
      <c r="G18">
        <f t="shared" ca="1" si="6"/>
        <v>16017</v>
      </c>
      <c r="H18">
        <f t="shared" ca="1" si="7"/>
        <v>24199</v>
      </c>
      <c r="I18">
        <f t="shared" ca="1" si="8"/>
        <v>40216</v>
      </c>
      <c r="J18">
        <f t="shared" ca="1" si="9"/>
        <v>6986</v>
      </c>
      <c r="K18">
        <f t="shared" ca="1" si="10"/>
        <v>13004</v>
      </c>
      <c r="N18" t="str">
        <f t="shared" ca="1" si="11"/>
        <v>"event13" :{ "type" : "DISASTER", "event_range" : 1008.02727805812, "safe_range" : 2016.05455611624, "max_range" : 3024.08183417436, "intensity" : 4, "start" : 16017, "end" : 40216, "location" : { "x" : 6986, "y" : 13004} },</v>
      </c>
    </row>
    <row r="19" spans="1:14" x14ac:dyDescent="0.25">
      <c r="A19" t="s">
        <v>31</v>
      </c>
      <c r="B19" t="s">
        <v>18</v>
      </c>
      <c r="C19">
        <f t="shared" ca="1" si="2"/>
        <v>4.2010117990530782</v>
      </c>
      <c r="D19">
        <f t="shared" ca="1" si="3"/>
        <v>8.4020235981061564</v>
      </c>
      <c r="E19">
        <f t="shared" ca="1" si="4"/>
        <v>12.603035397159235</v>
      </c>
      <c r="F19">
        <f t="shared" ca="1" si="5"/>
        <v>10</v>
      </c>
      <c r="G19">
        <f t="shared" ca="1" si="6"/>
        <v>4212</v>
      </c>
      <c r="H19">
        <f t="shared" ca="1" si="7"/>
        <v>43406</v>
      </c>
      <c r="I19">
        <f t="shared" ca="1" si="8"/>
        <v>47618</v>
      </c>
      <c r="J19">
        <f t="shared" ca="1" si="9"/>
        <v>4777</v>
      </c>
      <c r="K19">
        <f t="shared" ca="1" si="10"/>
        <v>9846</v>
      </c>
      <c r="N19" t="str">
        <f t="shared" ca="1" si="11"/>
        <v>"event14" :{ "type" : "DISASTER", "event_range" : 4.20101179905308, "safe_range" : 8.40202359810616, "max_range" : 12.6030353971592, "intensity" : 10, "start" : 4212, "end" : 47618, "location" : { "x" : 4777, "y" : 9846} },</v>
      </c>
    </row>
    <row r="20" spans="1:14" x14ac:dyDescent="0.25">
      <c r="A20" t="s">
        <v>32</v>
      </c>
      <c r="B20" t="s">
        <v>18</v>
      </c>
      <c r="C20">
        <f t="shared" ca="1" si="2"/>
        <v>345.6943305724983</v>
      </c>
      <c r="D20">
        <f t="shared" ca="1" si="3"/>
        <v>691.3886611449966</v>
      </c>
      <c r="E20">
        <f t="shared" ca="1" si="4"/>
        <v>1037.0829917174949</v>
      </c>
      <c r="F20">
        <f t="shared" ca="1" si="5"/>
        <v>9</v>
      </c>
      <c r="G20">
        <f t="shared" ca="1" si="6"/>
        <v>12036</v>
      </c>
      <c r="H20">
        <f t="shared" ca="1" si="7"/>
        <v>31272</v>
      </c>
      <c r="I20">
        <f t="shared" ca="1" si="8"/>
        <v>43308</v>
      </c>
      <c r="J20">
        <f t="shared" ca="1" si="9"/>
        <v>19386</v>
      </c>
      <c r="K20">
        <f t="shared" ca="1" si="10"/>
        <v>18794</v>
      </c>
      <c r="N20" t="str">
        <f t="shared" ca="1" si="11"/>
        <v>"event15" :{ "type" : "DISASTER", "event_range" : 345.694330572498, "safe_range" : 691.388661144997, "max_range" : 1037.08299171749, "intensity" : 9, "start" : 12036, "end" : 43308, "location" : { "x" : 19386, "y" : 18794} },</v>
      </c>
    </row>
    <row r="21" spans="1:14" x14ac:dyDescent="0.25">
      <c r="A21" t="s">
        <v>33</v>
      </c>
      <c r="B21" t="s">
        <v>18</v>
      </c>
      <c r="C21">
        <f t="shared" ca="1" si="2"/>
        <v>2061.362526608727</v>
      </c>
      <c r="D21">
        <f t="shared" ca="1" si="3"/>
        <v>4122.7250532174539</v>
      </c>
      <c r="E21">
        <f t="shared" ca="1" si="4"/>
        <v>6184.0875798261804</v>
      </c>
      <c r="F21">
        <f t="shared" ca="1" si="5"/>
        <v>9</v>
      </c>
      <c r="G21">
        <f t="shared" ca="1" si="6"/>
        <v>10287</v>
      </c>
      <c r="H21">
        <f t="shared" ca="1" si="7"/>
        <v>36893</v>
      </c>
      <c r="I21">
        <f t="shared" ca="1" si="8"/>
        <v>47180</v>
      </c>
      <c r="J21">
        <f t="shared" ca="1" si="9"/>
        <v>12085</v>
      </c>
      <c r="K21">
        <f t="shared" ca="1" si="10"/>
        <v>3025</v>
      </c>
      <c r="N21" t="str">
        <f t="shared" ca="1" si="11"/>
        <v>"event16" :{ "type" : "DISASTER", "event_range" : 2061.36252660873, "safe_range" : 4122.72505321745, "max_range" : 6184.08757982618, "intensity" : 9, "start" : 10287, "end" : 47180, "location" : { "x" : 12085, "y" : 3025} },</v>
      </c>
    </row>
    <row r="22" spans="1:14" x14ac:dyDescent="0.25">
      <c r="A22" t="s">
        <v>34</v>
      </c>
      <c r="B22" t="s">
        <v>18</v>
      </c>
      <c r="C22">
        <f t="shared" ca="1" si="2"/>
        <v>1727.5864958685293</v>
      </c>
      <c r="D22">
        <f t="shared" ca="1" si="3"/>
        <v>3455.1729917370585</v>
      </c>
      <c r="E22">
        <f t="shared" ca="1" si="4"/>
        <v>5182.7594876055882</v>
      </c>
      <c r="F22">
        <f t="shared" ca="1" si="5"/>
        <v>10</v>
      </c>
      <c r="G22">
        <f t="shared" ca="1" si="6"/>
        <v>7129</v>
      </c>
      <c r="H22">
        <f t="shared" ca="1" si="7"/>
        <v>38777</v>
      </c>
      <c r="I22">
        <f t="shared" ca="1" si="8"/>
        <v>45906</v>
      </c>
      <c r="J22">
        <f t="shared" ca="1" si="9"/>
        <v>4848</v>
      </c>
      <c r="K22">
        <f t="shared" ca="1" si="10"/>
        <v>12543</v>
      </c>
      <c r="N22" t="str">
        <f t="shared" ca="1" si="11"/>
        <v>"event17" :{ "type" : "DISASTER", "event_range" : 1727.58649586853, "safe_range" : 3455.17299173706, "max_range" : 5182.75948760559, "intensity" : 10, "start" : 7129, "end" : 45906, "location" : { "x" : 4848, "y" : 12543} },</v>
      </c>
    </row>
    <row r="23" spans="1:14" x14ac:dyDescent="0.25">
      <c r="A23" t="s">
        <v>35</v>
      </c>
      <c r="B23" t="s">
        <v>18</v>
      </c>
      <c r="C23">
        <f t="shared" ca="1" si="2"/>
        <v>232.98263496675045</v>
      </c>
      <c r="D23">
        <f t="shared" ca="1" si="3"/>
        <v>465.96526993350091</v>
      </c>
      <c r="E23">
        <f t="shared" ca="1" si="4"/>
        <v>698.94790490025139</v>
      </c>
      <c r="F23">
        <f t="shared" ca="1" si="5"/>
        <v>1</v>
      </c>
      <c r="G23">
        <f t="shared" ca="1" si="6"/>
        <v>3024</v>
      </c>
      <c r="H23">
        <f t="shared" ca="1" si="7"/>
        <v>37599</v>
      </c>
      <c r="I23">
        <f t="shared" ca="1" si="8"/>
        <v>40623</v>
      </c>
      <c r="J23">
        <f t="shared" ca="1" si="9"/>
        <v>19395</v>
      </c>
      <c r="K23">
        <f t="shared" ca="1" si="10"/>
        <v>3060</v>
      </c>
      <c r="N23" t="str">
        <f t="shared" ca="1" si="11"/>
        <v>"event18" :{ "type" : "DISASTER", "event_range" : 232.98263496675, "safe_range" : 465.965269933501, "max_range" : 698.947904900251, "intensity" : 1, "start" : 3024, "end" : 40623, "location" : { "x" : 19395, "y" : 3060} },</v>
      </c>
    </row>
    <row r="24" spans="1:14" x14ac:dyDescent="0.25">
      <c r="A24" t="s">
        <v>36</v>
      </c>
      <c r="B24" t="s">
        <v>18</v>
      </c>
      <c r="C24">
        <f t="shared" ca="1" si="2"/>
        <v>1685.5513916682273</v>
      </c>
      <c r="D24">
        <f t="shared" ca="1" si="3"/>
        <v>3371.1027833364546</v>
      </c>
      <c r="E24">
        <f t="shared" ca="1" si="4"/>
        <v>5056.6541750046817</v>
      </c>
      <c r="F24">
        <f t="shared" ca="1" si="5"/>
        <v>8</v>
      </c>
      <c r="G24">
        <f t="shared" ca="1" si="6"/>
        <v>5552</v>
      </c>
      <c r="H24">
        <f t="shared" ca="1" si="7"/>
        <v>30392</v>
      </c>
      <c r="I24">
        <f t="shared" ca="1" si="8"/>
        <v>35944</v>
      </c>
      <c r="J24">
        <f t="shared" ca="1" si="9"/>
        <v>10093</v>
      </c>
      <c r="K24">
        <f t="shared" ca="1" si="10"/>
        <v>3346</v>
      </c>
      <c r="N24" t="str">
        <f t="shared" ca="1" si="11"/>
        <v>"event19" :{ "type" : "DISASTER", "event_range" : 1685.55139166823, "safe_range" : 3371.10278333645, "max_range" : 5056.65417500468, "intensity" : 8, "start" : 5552, "end" : 35944, "location" : { "x" : 10093, "y" : 3346} },</v>
      </c>
    </row>
    <row r="25" spans="1:14" x14ac:dyDescent="0.25">
      <c r="A25" t="s">
        <v>37</v>
      </c>
      <c r="B25" t="s">
        <v>18</v>
      </c>
      <c r="C25">
        <f t="shared" ca="1" si="2"/>
        <v>538.80554729133621</v>
      </c>
      <c r="D25">
        <f t="shared" ca="1" si="3"/>
        <v>1077.6110945826724</v>
      </c>
      <c r="E25">
        <f t="shared" ca="1" si="4"/>
        <v>1616.4166418740087</v>
      </c>
      <c r="F25">
        <f t="shared" ca="1" si="5"/>
        <v>2</v>
      </c>
      <c r="G25">
        <f t="shared" ca="1" si="6"/>
        <v>14382</v>
      </c>
      <c r="H25">
        <f t="shared" ca="1" si="7"/>
        <v>30828</v>
      </c>
      <c r="I25">
        <f t="shared" ca="1" si="8"/>
        <v>45210</v>
      </c>
      <c r="J25">
        <f t="shared" ca="1" si="9"/>
        <v>19763</v>
      </c>
      <c r="K25">
        <f t="shared" ca="1" si="10"/>
        <v>18493</v>
      </c>
      <c r="N25" t="str">
        <f ca="1">CONCATENATE("""",A25,""" :{ ""type"" : """,B25,""", ""event_range"" : ",C25,", ""safe_range"" : ",D25,", ""max_range"" : ",E25,", ""intensity"" : ",F25,", ""start"" : ",G25,", ""end"" : ",I25,", ""location"" : { ""x"" : ",J25,", ""y"" : ",K25,"} }")</f>
        <v>"event20" :{ "type" : "DISASTER", "event_range" : 538.805547291336, "safe_range" : 1077.61109458267, "max_range" : 1616.41664187401, "intensity" : 2, "start" : 14382, "end" : 45210, "location" : { "x" : 19763, "y" : 18493} }</v>
      </c>
    </row>
    <row r="26" spans="1:14" x14ac:dyDescent="0.25">
      <c r="N2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2017-03-29T08:28:12Z</dcterms:modified>
</cp:coreProperties>
</file>