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\June 14-4\Rech. Struct Sem\Students\Master\2018\Angela\Experiments\4. Survey\"/>
    </mc:Choice>
  </mc:AlternateContent>
  <bookViews>
    <workbookView xWindow="0" yWindow="0" windowWidth="24000" windowHeight="9600" firstSheet="10" activeTab="15"/>
  </bookViews>
  <sheets>
    <sheet name="SUS Questions" sheetId="12" r:id="rId1"/>
    <sheet name="Education Level" sheetId="13" r:id="rId2"/>
    <sheet name="Field of Study" sheetId="14" r:id="rId3"/>
    <sheet name="Question 1" sheetId="2" r:id="rId4"/>
    <sheet name="Question 2" sheetId="3" r:id="rId5"/>
    <sheet name="Question 3" sheetId="4" r:id="rId6"/>
    <sheet name="Question 4" sheetId="5" r:id="rId7"/>
    <sheet name="Question 5" sheetId="6" r:id="rId8"/>
    <sheet name="Question 6" sheetId="7" r:id="rId9"/>
    <sheet name="Question 7" sheetId="8" r:id="rId10"/>
    <sheet name="Question 8" sheetId="9" r:id="rId11"/>
    <sheet name="Question 9" sheetId="10" r:id="rId12"/>
    <sheet name="Question 10" sheetId="11" r:id="rId13"/>
    <sheet name="Aggregate" sheetId="1" r:id="rId14"/>
    <sheet name="Preparing for Cronbach's" sheetId="16" r:id="rId15"/>
    <sheet name="Cronbach's alpha test " sheetId="22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2" l="1"/>
  <c r="C23" i="11" l="1"/>
  <c r="C22" i="11"/>
  <c r="C19" i="11"/>
  <c r="D17" i="11"/>
  <c r="D16" i="11"/>
  <c r="D15" i="11"/>
  <c r="D14" i="11"/>
  <c r="D13" i="11"/>
  <c r="D12" i="11"/>
  <c r="D11" i="11"/>
  <c r="D10" i="11"/>
  <c r="D9" i="11"/>
  <c r="D8" i="11"/>
  <c r="D19" i="11" s="1"/>
  <c r="C23" i="10"/>
  <c r="C22" i="10"/>
  <c r="C19" i="10"/>
  <c r="D17" i="10"/>
  <c r="D16" i="10"/>
  <c r="D15" i="10"/>
  <c r="D14" i="10"/>
  <c r="D13" i="10"/>
  <c r="D12" i="10"/>
  <c r="D11" i="10"/>
  <c r="D10" i="10"/>
  <c r="D9" i="10"/>
  <c r="D8" i="10"/>
  <c r="C23" i="9"/>
  <c r="C22" i="9"/>
  <c r="C19" i="9"/>
  <c r="D17" i="9"/>
  <c r="D16" i="9"/>
  <c r="D15" i="9"/>
  <c r="D14" i="9"/>
  <c r="D13" i="9"/>
  <c r="D12" i="9"/>
  <c r="D11" i="9"/>
  <c r="D10" i="9"/>
  <c r="D9" i="9"/>
  <c r="D8" i="9"/>
  <c r="C23" i="8"/>
  <c r="C22" i="8"/>
  <c r="C19" i="8"/>
  <c r="D17" i="8"/>
  <c r="D16" i="8"/>
  <c r="D15" i="8"/>
  <c r="D14" i="8"/>
  <c r="D13" i="8"/>
  <c r="D12" i="8"/>
  <c r="D11" i="8"/>
  <c r="D10" i="8"/>
  <c r="D9" i="8"/>
  <c r="D8" i="8"/>
  <c r="C23" i="7"/>
  <c r="C22" i="7"/>
  <c r="C19" i="7"/>
  <c r="D17" i="7"/>
  <c r="D16" i="7"/>
  <c r="D15" i="7"/>
  <c r="D14" i="7"/>
  <c r="D13" i="7"/>
  <c r="D12" i="7"/>
  <c r="D11" i="7"/>
  <c r="D10" i="7"/>
  <c r="D9" i="7"/>
  <c r="D8" i="7"/>
  <c r="C23" i="6"/>
  <c r="C22" i="6"/>
  <c r="C19" i="6"/>
  <c r="D17" i="6"/>
  <c r="D16" i="6"/>
  <c r="D15" i="6"/>
  <c r="D14" i="6"/>
  <c r="D13" i="6"/>
  <c r="D12" i="6"/>
  <c r="D11" i="6"/>
  <c r="D10" i="6"/>
  <c r="D9" i="6"/>
  <c r="D8" i="6"/>
  <c r="C23" i="5"/>
  <c r="C22" i="5"/>
  <c r="C19" i="5"/>
  <c r="D17" i="5"/>
  <c r="D16" i="5"/>
  <c r="D15" i="5"/>
  <c r="D14" i="5"/>
  <c r="D13" i="5"/>
  <c r="D12" i="5"/>
  <c r="D11" i="5"/>
  <c r="D10" i="5"/>
  <c r="D9" i="5"/>
  <c r="D8" i="5"/>
  <c r="C23" i="4"/>
  <c r="C22" i="4"/>
  <c r="C19" i="4"/>
  <c r="D17" i="4"/>
  <c r="D16" i="4"/>
  <c r="D15" i="4"/>
  <c r="D14" i="4"/>
  <c r="D13" i="4"/>
  <c r="D12" i="4"/>
  <c r="D11" i="4"/>
  <c r="D10" i="4"/>
  <c r="D9" i="4"/>
  <c r="D8" i="4"/>
  <c r="D19" i="4" s="1"/>
  <c r="C23" i="3"/>
  <c r="C22" i="3"/>
  <c r="C19" i="3"/>
  <c r="D17" i="3"/>
  <c r="D16" i="3"/>
  <c r="D15" i="3"/>
  <c r="D14" i="3"/>
  <c r="D13" i="3"/>
  <c r="D12" i="3"/>
  <c r="D11" i="3"/>
  <c r="D10" i="3"/>
  <c r="D9" i="3"/>
  <c r="D8" i="3"/>
  <c r="C24" i="2"/>
  <c r="C23" i="2"/>
  <c r="C20" i="2"/>
  <c r="D18" i="2"/>
  <c r="D17" i="2"/>
  <c r="D16" i="2"/>
  <c r="D15" i="2"/>
  <c r="D14" i="2"/>
  <c r="D13" i="2"/>
  <c r="D12" i="2"/>
  <c r="D11" i="2"/>
  <c r="D10" i="2"/>
  <c r="D9" i="2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C11" i="14"/>
  <c r="D9" i="14"/>
  <c r="D8" i="14"/>
  <c r="D7" i="14"/>
  <c r="D11" i="14" s="1"/>
  <c r="D6" i="14"/>
  <c r="D5" i="14"/>
  <c r="D4" i="14"/>
  <c r="C8" i="13"/>
  <c r="D6" i="13"/>
  <c r="D5" i="13"/>
  <c r="D4" i="13"/>
  <c r="D8" i="13" s="1"/>
  <c r="L15" i="1" l="1"/>
  <c r="M15" i="1"/>
  <c r="D19" i="10"/>
  <c r="D19" i="9"/>
  <c r="D19" i="8"/>
  <c r="D19" i="7"/>
  <c r="D19" i="6"/>
  <c r="D19" i="5"/>
  <c r="D19" i="3"/>
  <c r="D20" i="2"/>
</calcChain>
</file>

<file path=xl/sharedStrings.xml><?xml version="1.0" encoding="utf-8"?>
<sst xmlns="http://schemas.openxmlformats.org/spreadsheetml/2006/main" count="261" uniqueCount="101">
  <si>
    <t>Neutral</t>
  </si>
  <si>
    <t>Strongly agree</t>
  </si>
  <si>
    <t>#</t>
  </si>
  <si>
    <t>Questions</t>
  </si>
  <si>
    <t>Short version</t>
  </si>
  <si>
    <t>I did not need to learn many things before I properly used the tool</t>
  </si>
  <si>
    <t>I felt very confident using the tool</t>
  </si>
  <si>
    <t>I did not find the tool cumbersome to use</t>
  </si>
  <si>
    <t>I would imagine that most people would learn to use this tool quickly</t>
  </si>
  <si>
    <t>Most people would learn it quickly</t>
  </si>
  <si>
    <t>I did not think there was much inconsistency in the tool</t>
  </si>
  <si>
    <t>Not much inconsistency</t>
  </si>
  <si>
    <t>I found the various functions in the tool were well integrated</t>
  </si>
  <si>
    <t>Functions are well integrated</t>
  </si>
  <si>
    <t>I did not need the support of a technical person to use the tool</t>
  </si>
  <si>
    <t>I thought the tool was easy to use</t>
  </si>
  <si>
    <t>I did not find the tool unnecessarily complex</t>
  </si>
  <si>
    <t>I think I can use this tool frequently</t>
  </si>
  <si>
    <t>Would use it frequently</t>
  </si>
  <si>
    <t>Agree</t>
  </si>
  <si>
    <t>Not cumbersome to use</t>
  </si>
  <si>
    <t>No need for technical support</t>
  </si>
  <si>
    <t>Easy to use</t>
  </si>
  <si>
    <t>Not unecessarely complex</t>
  </si>
  <si>
    <t>No need to learn much before using it</t>
  </si>
  <si>
    <t>Strongly disagree</t>
  </si>
  <si>
    <t>Disagree</t>
  </si>
  <si>
    <t>Testers</t>
  </si>
  <si>
    <t>No learning before using it</t>
  </si>
  <si>
    <t>Felt confident using it</t>
  </si>
  <si>
    <t>No inconsistency</t>
  </si>
  <si>
    <t>Education level</t>
  </si>
  <si>
    <t>Nunmber</t>
  </si>
  <si>
    <t>Percentage</t>
  </si>
  <si>
    <t>Undergraduate studies</t>
  </si>
  <si>
    <t>Graduate studies</t>
  </si>
  <si>
    <t>Doctoral studies</t>
  </si>
  <si>
    <t>Field of study</t>
  </si>
  <si>
    <t>Number</t>
  </si>
  <si>
    <t>Computer Engineering</t>
  </si>
  <si>
    <t>Electrical Engineering</t>
  </si>
  <si>
    <t>Mechanical Engineering</t>
  </si>
  <si>
    <t>Mechatronics Engineering</t>
  </si>
  <si>
    <t>Data Science and Analytics</t>
  </si>
  <si>
    <t>Information Technology</t>
  </si>
  <si>
    <t>Average Tester Ratings</t>
  </si>
  <si>
    <t>Stdev</t>
  </si>
  <si>
    <t>Rate</t>
  </si>
  <si>
    <t>Average Rate</t>
  </si>
  <si>
    <t># of Testers</t>
  </si>
  <si>
    <t>% of Testers</t>
  </si>
  <si>
    <t>Total</t>
  </si>
  <si>
    <t>Average</t>
  </si>
  <si>
    <t>Short version questions</t>
  </si>
  <si>
    <t>Anova: Two-Factor Without Replication</t>
  </si>
  <si>
    <t>SUMMARY</t>
  </si>
  <si>
    <t>Count</t>
  </si>
  <si>
    <t>Sum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</si>
  <si>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</si>
  <si>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</si>
  <si>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</si>
  <si>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</si>
  <si>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</si>
  <si>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</si>
  <si>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</si>
  <si>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</si>
  <si>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</si>
  <si>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</si>
  <si>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</si>
  <si>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</si>
  <si>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</si>
  <si>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</si>
  <si>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</si>
  <si>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</si>
  <si>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</si>
  <si>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</si>
  <si>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</si>
  <si>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</si>
  <si>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</si>
  <si>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</si>
  <si>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</si>
  <si>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</si>
  <si>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</si>
  <si>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</si>
  <si>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</si>
  <si>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</si>
  <si>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</si>
  <si>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</si>
  <si>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</si>
  <si>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</si>
  <si>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</si>
  <si>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</si>
  <si>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</si>
  <si>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</si>
  <si>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</si>
  <si>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</si>
  <si>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</si>
  <si>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</si>
  <si>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</si>
  <si>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</si>
  <si>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 xml:space="preserve">Cronbach's 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</si>
</sst>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2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'[1]Education level'!$B$3</c:f>
              <c:strCache>
                <c:ptCount val="1"/>
                <c:pt idx="0">
                  <c:v>Education level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8.2889277416966486E-2"/>
                  <c:y val="7.2820560608020182E-2"/>
                </c:manualLayout>
              </c:layout>
              <c:tx>
                <c:rich>
                  <a:bodyPr/>
                  <a:lstStyle/>
                  <a:p>
                    <a:fld id="{0C73A90D-1903-474F-BC2F-7F5034FDDB1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709062-75E2-46B7-B1F5-819428A0C9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93011663761412"/>
                      <c:h val="0.137729981756501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72-4BFB-A632-0BB3277CF9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2BF646-32C8-4996-B161-0AD4CDD7E8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853749-6522-42B9-A75C-1C8D6BC6CF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72-4BFB-A632-0BB3277CF9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F52BDD-5A7C-4123-83A4-6583CA552B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13E717-ABF5-440A-8CB4-5C3A2ADAD4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72-4BFB-A632-0BB3277CF9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'[1]Education level'!$B$4:$B$6</c:f>
              <c:strCache>
                <c:ptCount val="3"/>
                <c:pt idx="0">
                  <c:v>Undergraduate studies</c:v>
                </c:pt>
                <c:pt idx="1">
                  <c:v>Graduate studies</c:v>
                </c:pt>
                <c:pt idx="2">
                  <c:v>Doctoral studies</c:v>
                </c:pt>
              </c:strCache>
            </c:strRef>
          </c:cat>
          <c:val>
            <c:numRef>
              <c:f>'[1]Education level'!$C$4:$C$6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'[1]Education level'!$B$4:$B$6</c15:f>
                <c15:dlblRangeCache>
                  <c:ptCount val="3"/>
                  <c:pt idx="0">
                    <c:v>Undergraduate studies</c:v>
                  </c:pt>
                  <c:pt idx="1">
                    <c:v>Graduate studies</c:v>
                  </c:pt>
                  <c:pt idx="2">
                    <c:v>Doctoral studies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772-4BFB-A632-0BB3277C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Easy to use</a:t>
            </a:r>
          </a:p>
        </c:rich>
      </c:tx>
      <c:layout>
        <c:manualLayout>
          <c:xMode val="edge"/>
          <c:yMode val="edge"/>
          <c:x val="0.47533047901271069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8'!$H$4</c:f>
              <c:strCache>
                <c:ptCount val="1"/>
                <c:pt idx="0">
                  <c:v>Easy to use</c:v>
                </c:pt>
              </c:strCache>
            </c:strRef>
          </c:tx>
          <c:invertIfNegative val="0"/>
          <c:cat>
            <c:numRef>
              <c:f>'Question 8'!$B$8:$B$17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8'!$C$8:$C$17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C-4E50-84A7-DD4F3ACD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Not unecessarely complex</a:t>
            </a:r>
          </a:p>
        </c:rich>
      </c:tx>
      <c:layout>
        <c:manualLayout>
          <c:xMode val="edge"/>
          <c:yMode val="edge"/>
          <c:x val="0.33967156014379418"/>
          <c:y val="5.07079328332231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9'!$H$4</c:f>
              <c:strCache>
                <c:ptCount val="1"/>
                <c:pt idx="0">
                  <c:v>Not unecessarely complex</c:v>
                </c:pt>
              </c:strCache>
            </c:strRef>
          </c:tx>
          <c:invertIfNegative val="0"/>
          <c:cat>
            <c:numRef>
              <c:f>'Question 9'!$B$8:$B$17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9'!$C$8:$C$17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1D0-AB19-6BAC8936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Would use it frequently</a:t>
            </a:r>
          </a:p>
        </c:rich>
      </c:tx>
      <c:layout>
        <c:manualLayout>
          <c:xMode val="edge"/>
          <c:yMode val="edge"/>
          <c:x val="0.33967156014379418"/>
          <c:y val="5.07079328332231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10'!$H$4</c:f>
              <c:strCache>
                <c:ptCount val="1"/>
                <c:pt idx="0">
                  <c:v>Would use it frequently</c:v>
                </c:pt>
              </c:strCache>
            </c:strRef>
          </c:tx>
          <c:invertIfNegative val="0"/>
          <c:cat>
            <c:numRef>
              <c:f>'Question 10'!$B$8:$B$17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10'!$C$8:$C$17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A9B-B0F7-3E1DDC96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Aggregate!$L$2</c:f>
              <c:strCache>
                <c:ptCount val="1"/>
                <c:pt idx="0">
                  <c:v>Average Tester Ratings</c:v>
                </c:pt>
              </c:strCache>
            </c:strRef>
          </c:tx>
          <c:invertIfNegative val="0"/>
          <c:cat>
            <c:strRef>
              <c:f>Aggregate!$H$4:$H$13</c:f>
              <c:strCache>
                <c:ptCount val="10"/>
                <c:pt idx="0">
                  <c:v>No learning before using it</c:v>
                </c:pt>
                <c:pt idx="1">
                  <c:v>Felt confident using it</c:v>
                </c:pt>
                <c:pt idx="2">
                  <c:v>Not cumbersome to use</c:v>
                </c:pt>
                <c:pt idx="3">
                  <c:v>Most people would learn it quickly</c:v>
                </c:pt>
                <c:pt idx="4">
                  <c:v>No inconsistency</c:v>
                </c:pt>
                <c:pt idx="5">
                  <c:v>Functions are well integrated</c:v>
                </c:pt>
                <c:pt idx="6">
                  <c:v>No need for technical support</c:v>
                </c:pt>
                <c:pt idx="7">
                  <c:v>Easy to use</c:v>
                </c:pt>
                <c:pt idx="8">
                  <c:v>Not unecessarely complex</c:v>
                </c:pt>
                <c:pt idx="9">
                  <c:v>Would use it frequently</c:v>
                </c:pt>
              </c:strCache>
            </c:strRef>
          </c:cat>
          <c:val>
            <c:numRef>
              <c:f>Aggregate!$L$4:$L$13</c:f>
              <c:numCache>
                <c:formatCode>General</c:formatCode>
                <c:ptCount val="10"/>
                <c:pt idx="0">
                  <c:v>7.15</c:v>
                </c:pt>
                <c:pt idx="1">
                  <c:v>7.6</c:v>
                </c:pt>
                <c:pt idx="2">
                  <c:v>7.25</c:v>
                </c:pt>
                <c:pt idx="3">
                  <c:v>7.7</c:v>
                </c:pt>
                <c:pt idx="4">
                  <c:v>7.3</c:v>
                </c:pt>
                <c:pt idx="5">
                  <c:v>7.8</c:v>
                </c:pt>
                <c:pt idx="6">
                  <c:v>6.75</c:v>
                </c:pt>
                <c:pt idx="7">
                  <c:v>7.9</c:v>
                </c:pt>
                <c:pt idx="8">
                  <c:v>7.45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E-403C-ACD3-BC6E0660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285504"/>
        <c:axId val="147287040"/>
      </c:barChart>
      <c:catAx>
        <c:axId val="1472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7040"/>
        <c:crosses val="autoZero"/>
        <c:auto val="1"/>
        <c:lblAlgn val="ctr"/>
        <c:lblOffset val="100"/>
        <c:noMultiLvlLbl val="0"/>
      </c:catAx>
      <c:valAx>
        <c:axId val="14728704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>
            <c:manualLayout>
              <c:xMode val="edge"/>
              <c:yMode val="edge"/>
              <c:x val="0.53717639985905685"/>
              <c:y val="0.92103871260207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Aggregate!$M$2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strRef>
              <c:f>Aggregate!$H$4:$H$13</c:f>
              <c:strCache>
                <c:ptCount val="10"/>
                <c:pt idx="0">
                  <c:v>No learning before using it</c:v>
                </c:pt>
                <c:pt idx="1">
                  <c:v>Felt confident using it</c:v>
                </c:pt>
                <c:pt idx="2">
                  <c:v>Not cumbersome to use</c:v>
                </c:pt>
                <c:pt idx="3">
                  <c:v>Most people would learn it quickly</c:v>
                </c:pt>
                <c:pt idx="4">
                  <c:v>No inconsistency</c:v>
                </c:pt>
                <c:pt idx="5">
                  <c:v>Functions are well integrated</c:v>
                </c:pt>
                <c:pt idx="6">
                  <c:v>No need for technical support</c:v>
                </c:pt>
                <c:pt idx="7">
                  <c:v>Easy to use</c:v>
                </c:pt>
                <c:pt idx="8">
                  <c:v>Not unecessarely complex</c:v>
                </c:pt>
                <c:pt idx="9">
                  <c:v>Would use it frequently</c:v>
                </c:pt>
              </c:strCache>
            </c:strRef>
          </c:cat>
          <c:val>
            <c:numRef>
              <c:f>Aggregate!$M$4:$M$13</c:f>
              <c:numCache>
                <c:formatCode>0.00</c:formatCode>
                <c:ptCount val="10"/>
                <c:pt idx="0">
                  <c:v>1.8431951662948309</c:v>
                </c:pt>
                <c:pt idx="1">
                  <c:v>1.5008769366431634</c:v>
                </c:pt>
                <c:pt idx="2">
                  <c:v>1.7129537431920892</c:v>
                </c:pt>
                <c:pt idx="3">
                  <c:v>1.2182817926554561</c:v>
                </c:pt>
                <c:pt idx="4">
                  <c:v>1.8093325317714037</c:v>
                </c:pt>
                <c:pt idx="5">
                  <c:v>1.3611140947574421</c:v>
                </c:pt>
                <c:pt idx="6">
                  <c:v>1.9701723141310308</c:v>
                </c:pt>
                <c:pt idx="7">
                  <c:v>1.4104870379448808</c:v>
                </c:pt>
                <c:pt idx="8">
                  <c:v>1.5719582155957421</c:v>
                </c:pt>
                <c:pt idx="9">
                  <c:v>1.4689774459950382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03F-8B1D-BBC02B54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303808"/>
        <c:axId val="147321984"/>
      </c:barChart>
      <c:catAx>
        <c:axId val="1473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21984"/>
        <c:crosses val="autoZero"/>
        <c:auto val="1"/>
        <c:lblAlgn val="ctr"/>
        <c:lblOffset val="100"/>
        <c:noMultiLvlLbl val="0"/>
      </c:catAx>
      <c:valAx>
        <c:axId val="14732198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Stdev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63842871624570852"/>
              <c:y val="0.9101539376979654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03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Aggregate!$L$15</c:f>
              <c:numCache>
                <c:formatCode>0.00</c:formatCode>
                <c:ptCount val="1"/>
                <c:pt idx="0">
                  <c:v>7.4399999999999995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A-4DCE-91D8-08A33579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40160"/>
        <c:axId val="147741696"/>
      </c:barChart>
      <c:catAx>
        <c:axId val="1477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1696"/>
        <c:crosses val="autoZero"/>
        <c:auto val="1"/>
        <c:lblAlgn val="ctr"/>
        <c:lblOffset val="100"/>
        <c:noMultiLvlLbl val="0"/>
      </c:catAx>
      <c:valAx>
        <c:axId val="14774169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0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Aggregate!$M$15</c:f>
              <c:numCache>
                <c:formatCode>0.00</c:formatCode>
                <c:ptCount val="1"/>
                <c:pt idx="0">
                  <c:v>1.5867349278981078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D-45C9-B7AC-AB500B3F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66656"/>
        <c:axId val="147776640"/>
      </c:barChart>
      <c:catAx>
        <c:axId val="14776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76640"/>
        <c:crosses val="autoZero"/>
        <c:auto val="1"/>
        <c:lblAlgn val="ctr"/>
        <c:lblOffset val="100"/>
        <c:noMultiLvlLbl val="0"/>
      </c:catAx>
      <c:valAx>
        <c:axId val="147776640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Stdev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50870376490327174"/>
              <c:y val="0.8572499543155711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66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Aggregate!$L$2</c:f>
              <c:strCache>
                <c:ptCount val="1"/>
                <c:pt idx="0">
                  <c:v>Average Tester Ratings</c:v>
                </c:pt>
              </c:strCache>
            </c:strRef>
          </c:tx>
          <c:invertIfNegative val="0"/>
          <c:cat>
            <c:strRef>
              <c:f>Aggregate!$H$4:$H$13</c:f>
              <c:strCache>
                <c:ptCount val="10"/>
                <c:pt idx="0">
                  <c:v>No learning before using it</c:v>
                </c:pt>
                <c:pt idx="1">
                  <c:v>Felt confident using it</c:v>
                </c:pt>
                <c:pt idx="2">
                  <c:v>Not cumbersome to use</c:v>
                </c:pt>
                <c:pt idx="3">
                  <c:v>Most people would learn it quickly</c:v>
                </c:pt>
                <c:pt idx="4">
                  <c:v>No inconsistency</c:v>
                </c:pt>
                <c:pt idx="5">
                  <c:v>Functions are well integrated</c:v>
                </c:pt>
                <c:pt idx="6">
                  <c:v>No need for technical support</c:v>
                </c:pt>
                <c:pt idx="7">
                  <c:v>Easy to use</c:v>
                </c:pt>
                <c:pt idx="8">
                  <c:v>Not unecessarely complex</c:v>
                </c:pt>
                <c:pt idx="9">
                  <c:v>Would use it frequently</c:v>
                </c:pt>
              </c:strCache>
            </c:strRef>
          </c:cat>
          <c:val>
            <c:numRef>
              <c:f>Aggregate!$L$4:$L$13</c:f>
              <c:numCache>
                <c:formatCode>General</c:formatCode>
                <c:ptCount val="10"/>
                <c:pt idx="0">
                  <c:v>7.15</c:v>
                </c:pt>
                <c:pt idx="1">
                  <c:v>7.6</c:v>
                </c:pt>
                <c:pt idx="2">
                  <c:v>7.25</c:v>
                </c:pt>
                <c:pt idx="3">
                  <c:v>7.7</c:v>
                </c:pt>
                <c:pt idx="4">
                  <c:v>7.3</c:v>
                </c:pt>
                <c:pt idx="5">
                  <c:v>7.8</c:v>
                </c:pt>
                <c:pt idx="6">
                  <c:v>6.75</c:v>
                </c:pt>
                <c:pt idx="7">
                  <c:v>7.9</c:v>
                </c:pt>
                <c:pt idx="8">
                  <c:v>7.45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6-4B01-9F34-FCA2265A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285504"/>
        <c:axId val="147287040"/>
      </c:barChart>
      <c:catAx>
        <c:axId val="147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7040"/>
        <c:crosses val="autoZero"/>
        <c:auto val="1"/>
        <c:lblAlgn val="ctr"/>
        <c:lblOffset val="100"/>
        <c:noMultiLvlLbl val="0"/>
      </c:catAx>
      <c:valAx>
        <c:axId val="1472870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>
            <c:manualLayout>
              <c:xMode val="edge"/>
              <c:yMode val="edge"/>
              <c:x val="1.1390217356172358E-2"/>
              <c:y val="0.3271854536331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Aggregate!$M$2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strRef>
              <c:f>Aggregate!$H$4:$H$13</c:f>
              <c:strCache>
                <c:ptCount val="10"/>
                <c:pt idx="0">
                  <c:v>No learning before using it</c:v>
                </c:pt>
                <c:pt idx="1">
                  <c:v>Felt confident using it</c:v>
                </c:pt>
                <c:pt idx="2">
                  <c:v>Not cumbersome to use</c:v>
                </c:pt>
                <c:pt idx="3">
                  <c:v>Most people would learn it quickly</c:v>
                </c:pt>
                <c:pt idx="4">
                  <c:v>No inconsistency</c:v>
                </c:pt>
                <c:pt idx="5">
                  <c:v>Functions are well integrated</c:v>
                </c:pt>
                <c:pt idx="6">
                  <c:v>No need for technical support</c:v>
                </c:pt>
                <c:pt idx="7">
                  <c:v>Easy to use</c:v>
                </c:pt>
                <c:pt idx="8">
                  <c:v>Not unecessarely complex</c:v>
                </c:pt>
                <c:pt idx="9">
                  <c:v>Would use it frequently</c:v>
                </c:pt>
              </c:strCache>
            </c:strRef>
          </c:cat>
          <c:val>
            <c:numRef>
              <c:f>Aggregate!$M$4:$M$13</c:f>
              <c:numCache>
                <c:formatCode>0.00</c:formatCode>
                <c:ptCount val="10"/>
                <c:pt idx="0">
                  <c:v>1.8431951662948309</c:v>
                </c:pt>
                <c:pt idx="1">
                  <c:v>1.5008769366431634</c:v>
                </c:pt>
                <c:pt idx="2">
                  <c:v>1.7129537431920892</c:v>
                </c:pt>
                <c:pt idx="3">
                  <c:v>1.2182817926554561</c:v>
                </c:pt>
                <c:pt idx="4">
                  <c:v>1.8093325317714037</c:v>
                </c:pt>
                <c:pt idx="5">
                  <c:v>1.3611140947574421</c:v>
                </c:pt>
                <c:pt idx="6">
                  <c:v>1.9701723141310308</c:v>
                </c:pt>
                <c:pt idx="7">
                  <c:v>1.4104870379448808</c:v>
                </c:pt>
                <c:pt idx="8">
                  <c:v>1.5719582155957421</c:v>
                </c:pt>
                <c:pt idx="9">
                  <c:v>1.4689774459950382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D73-A07C-6198EE30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303808"/>
        <c:axId val="147321984"/>
      </c:barChart>
      <c:catAx>
        <c:axId val="147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21984"/>
        <c:crosses val="autoZero"/>
        <c:auto val="1"/>
        <c:lblAlgn val="ctr"/>
        <c:lblOffset val="100"/>
        <c:noMultiLvlLbl val="0"/>
      </c:catAx>
      <c:valAx>
        <c:axId val="14732198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Stdev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8.760425821239844E-3"/>
              <c:y val="0.4030423582043231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03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Aggregate!$L$15</c:f>
              <c:numCache>
                <c:formatCode>0.00</c:formatCode>
                <c:ptCount val="1"/>
                <c:pt idx="0">
                  <c:v>7.4399999999999995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DD8-854C-8C0BAC2A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40160"/>
        <c:axId val="147741696"/>
      </c:barChart>
      <c:catAx>
        <c:axId val="1477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1696"/>
        <c:crosses val="autoZero"/>
        <c:auto val="1"/>
        <c:lblAlgn val="ctr"/>
        <c:lblOffset val="100"/>
        <c:noMultiLvlLbl val="0"/>
      </c:catAx>
      <c:valAx>
        <c:axId val="1477416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0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'[1]Filed of study'!$B$3</c:f>
              <c:strCache>
                <c:ptCount val="1"/>
                <c:pt idx="0">
                  <c:v>Field of study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dLbl>
              <c:idx val="0"/>
              <c:tx>
                <c:rich>
                  <a:bodyPr/>
                  <a:lstStyle/>
                  <a:p>
                    <a:fld id="{14A29A5F-464E-4C25-AF35-B6716F6661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8836CA-A0CC-4EC1-9227-B46BA615F4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D29-4AAD-9536-42BF7EDFFB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73D3B9-8217-4898-9CEB-F9F93C808B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6ABCCE-03EA-4203-BF51-8E5EBDE195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29-4AAD-9536-42BF7EDFFB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31D6B7-326D-4F91-9B65-8EEFCBE36C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F13999-7E1B-4A57-9527-7721AF6DFA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29-4AAD-9536-42BF7EDFFB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580EBA-491A-4E3F-8F89-6A1E8F6841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3BC65A-3A5C-4280-9C44-CD76861174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29-4AAD-9536-42BF7EDFFB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B900D5-7C2C-4D24-9F99-48ACEF2B2A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56D9C5-3142-4C5A-A4DA-6361F0F439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29-4AAD-9536-42BF7EDFFB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F8BD57-978D-4B79-A9D6-3E87E1293B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6CA87C-978C-4C70-A0DF-BBCDC765B6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29-4AAD-9536-42BF7EDFFB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'[1]Filed of study'!$B$4:$B$9</c:f>
              <c:strCache>
                <c:ptCount val="6"/>
                <c:pt idx="0">
                  <c:v>Computer Engineering</c:v>
                </c:pt>
                <c:pt idx="1">
                  <c:v>Electrical Engineering</c:v>
                </c:pt>
                <c:pt idx="2">
                  <c:v>Mechanical Engineering</c:v>
                </c:pt>
                <c:pt idx="3">
                  <c:v>Mechatronics Engineering</c:v>
                </c:pt>
                <c:pt idx="4">
                  <c:v>Data Science and Analytics</c:v>
                </c:pt>
                <c:pt idx="5">
                  <c:v>Information Technology</c:v>
                </c:pt>
              </c:strCache>
            </c:strRef>
          </c:cat>
          <c:val>
            <c:numRef>
              <c:f>'[1]Filed of study'!$C$4:$C$9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'[1]Filed of study'!$B$4:$B$9</c15:f>
                <c15:dlblRangeCache>
                  <c:ptCount val="6"/>
                  <c:pt idx="0">
                    <c:v>Computer Engineering</c:v>
                  </c:pt>
                  <c:pt idx="1">
                    <c:v>Electrical Engineering</c:v>
                  </c:pt>
                  <c:pt idx="2">
                    <c:v>Mechanical Engineering</c:v>
                  </c:pt>
                  <c:pt idx="3">
                    <c:v>Mechatronics Engineering</c:v>
                  </c:pt>
                  <c:pt idx="4">
                    <c:v>Data Science and Analytics</c:v>
                  </c:pt>
                  <c:pt idx="5">
                    <c:v>Information Technology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D29-4AAD-9536-42BF7EDF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Aggregate!$K$15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Aggregate!$M$15</c:f>
              <c:numCache>
                <c:formatCode>0.00</c:formatCode>
                <c:ptCount val="1"/>
                <c:pt idx="0">
                  <c:v>1.5867349278981078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BFC-9750-54A72773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66656"/>
        <c:axId val="147776640"/>
      </c:barChart>
      <c:catAx>
        <c:axId val="147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76640"/>
        <c:crosses val="autoZero"/>
        <c:auto val="1"/>
        <c:lblAlgn val="ctr"/>
        <c:lblOffset val="100"/>
        <c:noMultiLvlLbl val="0"/>
      </c:catAx>
      <c:valAx>
        <c:axId val="14777664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66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 need to learn much before using the tool</a:t>
            </a:r>
          </a:p>
        </c:rich>
      </c:tx>
      <c:layout>
        <c:manualLayout>
          <c:xMode val="edge"/>
          <c:yMode val="edge"/>
          <c:x val="0.19858628452012098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[1]Interactivity!$C$2</c:f>
              <c:strCache>
                <c:ptCount val="1"/>
                <c:pt idx="0">
                  <c:v>Interactivity</c:v>
                </c:pt>
              </c:strCache>
            </c:strRef>
          </c:tx>
          <c:invertIfNegative val="0"/>
          <c:cat>
            <c:numRef>
              <c:f>'Question 1'!$B$9:$B$18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1'!$C$9:$C$18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9-4706-8D3D-BEB3828B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Felt confident using the</a:t>
            </a:r>
            <a:r>
              <a:rPr lang="en-US" sz="1400" baseline="0"/>
              <a:t> tool</a:t>
            </a:r>
            <a:endParaRPr lang="en-US" sz="1400"/>
          </a:p>
        </c:rich>
      </c:tx>
      <c:layout>
        <c:manualLayout>
          <c:xMode val="edge"/>
          <c:yMode val="edge"/>
          <c:x val="0.35323745203068585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2'!$G$4</c:f>
              <c:strCache>
                <c:ptCount val="1"/>
                <c:pt idx="0">
                  <c:v>Felt confident using it</c:v>
                </c:pt>
              </c:strCache>
            </c:strRef>
          </c:tx>
          <c:invertIfNegative val="0"/>
          <c:cat>
            <c:numRef>
              <c:f>'Question 2'!$B$8:$B$17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2'!$C$8:$C$17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855-9891-AA0C1FBE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Not cumbersome to use</a:t>
            </a:r>
          </a:p>
        </c:rich>
      </c:tx>
      <c:layout>
        <c:manualLayout>
          <c:xMode val="edge"/>
          <c:yMode val="edge"/>
          <c:x val="0.34509791689855085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3'!$H$4</c:f>
              <c:strCache>
                <c:ptCount val="1"/>
                <c:pt idx="0">
                  <c:v>Not cumbersome to use</c:v>
                </c:pt>
              </c:strCache>
            </c:strRef>
          </c:tx>
          <c:invertIfNegative val="0"/>
          <c:cat>
            <c:numRef>
              <c:f>'Question 3'!$B$8:$B$17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3'!$C$8:$C$17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B-47D4-A901-C4F1B6BD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Most people would learn it quickly</a:t>
            </a:r>
          </a:p>
        </c:rich>
      </c:tx>
      <c:layout>
        <c:manualLayout>
          <c:xMode val="edge"/>
          <c:yMode val="edge"/>
          <c:x val="0.26912892233195757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4'!$H$4</c:f>
              <c:strCache>
                <c:ptCount val="1"/>
                <c:pt idx="0">
                  <c:v>Most people would learn it quickly</c:v>
                </c:pt>
              </c:strCache>
            </c:strRef>
          </c:tx>
          <c:invertIfNegative val="0"/>
          <c:cat>
            <c:numRef>
              <c:f>'Question 4'!$B$8:$B$17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0-429C-8D8D-8BFE0A8B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Not much inconsistency</a:t>
            </a:r>
          </a:p>
        </c:rich>
      </c:tx>
      <c:layout>
        <c:manualLayout>
          <c:xMode val="edge"/>
          <c:yMode val="edge"/>
          <c:x val="0.34509791689855085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5'!$H$4</c:f>
              <c:strCache>
                <c:ptCount val="1"/>
                <c:pt idx="0">
                  <c:v>Not much inconsistency</c:v>
                </c:pt>
              </c:strCache>
            </c:strRef>
          </c:tx>
          <c:invertIfNegative val="0"/>
          <c:cat>
            <c:numRef>
              <c:f>'Question 5'!$B$8:$B$17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5'!$C$8:$C$17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4C00-99B5-2AD0FD27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Functions are well integrated</a:t>
            </a:r>
          </a:p>
        </c:rich>
      </c:tx>
      <c:layout>
        <c:manualLayout>
          <c:xMode val="edge"/>
          <c:yMode val="edge"/>
          <c:x val="0.32881884663428085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6'!$H$4</c:f>
              <c:strCache>
                <c:ptCount val="1"/>
                <c:pt idx="0">
                  <c:v>Functions are well integrated</c:v>
                </c:pt>
              </c:strCache>
            </c:strRef>
          </c:tx>
          <c:invertIfNegative val="0"/>
          <c:cat>
            <c:numRef>
              <c:f>'Question 6'!$B$8:$B$17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6'!$C$8:$C$17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5-4898-8D47-112E1681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 need for technical support</a:t>
            </a:r>
          </a:p>
        </c:rich>
      </c:tx>
      <c:layout>
        <c:manualLayout>
          <c:xMode val="edge"/>
          <c:yMode val="edge"/>
          <c:x val="0.32881884663428085"/>
          <c:y val="5.53177449089707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7'!$H$4</c:f>
              <c:strCache>
                <c:ptCount val="1"/>
                <c:pt idx="0">
                  <c:v>No need for technical support</c:v>
                </c:pt>
              </c:strCache>
            </c:strRef>
          </c:tx>
          <c:invertIfNegative val="0"/>
          <c:cat>
            <c:numRef>
              <c:f>'Question 7'!$B$8:$B$17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7'!$C$8:$C$17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EAF-8493-4CBDC6EF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180975</xdr:rowOff>
    </xdr:from>
    <xdr:to>
      <xdr:col>11</xdr:col>
      <xdr:colOff>76200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1181100</xdr:colOff>
      <xdr:row>6</xdr:row>
      <xdr:rowOff>19050</xdr:rowOff>
    </xdr:from>
    <xdr:to>
      <xdr:col>13</xdr:col>
      <xdr:colOff>404132</xdr:colOff>
      <xdr:row>19</xdr:row>
      <xdr:rowOff>59418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1190625</xdr:colOff>
      <xdr:row>6</xdr:row>
      <xdr:rowOff>133350</xdr:rowOff>
    </xdr:from>
    <xdr:to>
      <xdr:col>13</xdr:col>
      <xdr:colOff>413657</xdr:colOff>
      <xdr:row>19</xdr:row>
      <xdr:rowOff>173718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1257300</xdr:colOff>
      <xdr:row>6</xdr:row>
      <xdr:rowOff>209550</xdr:rowOff>
    </xdr:from>
    <xdr:to>
      <xdr:col>13</xdr:col>
      <xdr:colOff>480332</xdr:colOff>
      <xdr:row>20</xdr:row>
      <xdr:rowOff>59418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326572</xdr:colOff>
      <xdr:row>17</xdr:row>
      <xdr:rowOff>170542</xdr:rowOff>
    </xdr:from>
    <xdr:to>
      <xdr:col>11</xdr:col>
      <xdr:colOff>163286</xdr:colOff>
      <xdr:row>36</xdr:row>
      <xdr:rowOff>122463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878567</xdr:colOff>
      <xdr:row>17</xdr:row>
      <xdr:rowOff>179158</xdr:rowOff>
    </xdr:from>
    <xdr:to>
      <xdr:col>16</xdr:col>
      <xdr:colOff>13607</xdr:colOff>
      <xdr:row>36</xdr:row>
      <xdr:rowOff>122463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258535</xdr:colOff>
      <xdr:row>37</xdr:row>
      <xdr:rowOff>176892</xdr:rowOff>
    </xdr:from>
    <xdr:to>
      <xdr:col>11</xdr:col>
      <xdr:colOff>163286</xdr:colOff>
      <xdr:row>47</xdr:row>
      <xdr:rowOff>163285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734787</xdr:colOff>
      <xdr:row>37</xdr:row>
      <xdr:rowOff>68036</xdr:rowOff>
    </xdr:from>
    <xdr:to>
      <xdr:col>16</xdr:col>
      <xdr:colOff>17318</xdr:colOff>
      <xdr:row>47</xdr:row>
      <xdr:rowOff>138545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502227</xdr:colOff>
      <xdr:row>18</xdr:row>
      <xdr:rowOff>155863</xdr:rowOff>
    </xdr:from>
    <xdr:to>
      <xdr:col>32</xdr:col>
      <xdr:colOff>277091</xdr:colOff>
      <xdr:row>36</xdr:row>
      <xdr:rowOff>173182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519544</xdr:colOff>
      <xdr:row>37</xdr:row>
      <xdr:rowOff>138546</xdr:rowOff>
    </xdr:from>
    <xdr:to>
      <xdr:col>32</xdr:col>
      <xdr:colOff>259772</xdr:colOff>
      <xdr:row>48</xdr:row>
      <xdr:rowOff>47215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145207</xdr:colOff>
      <xdr:row>19</xdr:row>
      <xdr:rowOff>0</xdr:rowOff>
    </xdr:from>
    <xdr:to>
      <xdr:col>36</xdr:col>
      <xdr:colOff>578827</xdr:colOff>
      <xdr:row>37</xdr:row>
      <xdr:rowOff>3045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217712</xdr:colOff>
      <xdr:row>37</xdr:row>
      <xdr:rowOff>121227</xdr:rowOff>
    </xdr:from>
    <xdr:to>
      <xdr:col>37</xdr:col>
      <xdr:colOff>34636</xdr:colOff>
      <xdr:row>48</xdr:row>
      <xdr:rowOff>69272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57150</xdr:rowOff>
    </xdr:from>
    <xdr:to>
      <xdr:col>12</xdr:col>
      <xdr:colOff>152400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0</xdr:rowOff>
    </xdr:from>
    <xdr:to>
      <xdr:col>12</xdr:col>
      <xdr:colOff>251732</xdr:colOff>
      <xdr:row>21</xdr:row>
      <xdr:rowOff>87993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142875</xdr:rowOff>
    </xdr:from>
    <xdr:to>
      <xdr:col>12</xdr:col>
      <xdr:colOff>432707</xdr:colOff>
      <xdr:row>20</xdr:row>
      <xdr:rowOff>40368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152400</xdr:rowOff>
    </xdr:from>
    <xdr:to>
      <xdr:col>12</xdr:col>
      <xdr:colOff>251732</xdr:colOff>
      <xdr:row>20</xdr:row>
      <xdr:rowOff>49893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1200150</xdr:colOff>
      <xdr:row>6</xdr:row>
      <xdr:rowOff>200025</xdr:rowOff>
    </xdr:from>
    <xdr:to>
      <xdr:col>13</xdr:col>
      <xdr:colOff>423182</xdr:colOff>
      <xdr:row>20</xdr:row>
      <xdr:rowOff>97518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1190625</xdr:colOff>
      <xdr:row>6</xdr:row>
      <xdr:rowOff>200025</xdr:rowOff>
    </xdr:from>
    <xdr:to>
      <xdr:col>13</xdr:col>
      <xdr:colOff>413657</xdr:colOff>
      <xdr:row>20</xdr:row>
      <xdr:rowOff>49893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123825</xdr:rowOff>
    </xdr:from>
    <xdr:to>
      <xdr:col>13</xdr:col>
      <xdr:colOff>585107</xdr:colOff>
      <xdr:row>19</xdr:row>
      <xdr:rowOff>164193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6</xdr:row>
      <xdr:rowOff>247650</xdr:rowOff>
    </xdr:from>
    <xdr:to>
      <xdr:col>13</xdr:col>
      <xdr:colOff>556532</xdr:colOff>
      <xdr:row>20</xdr:row>
      <xdr:rowOff>97518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rvey%20results%20(qualitative%20evaluat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ation level"/>
      <sheetName val="Filed of study"/>
      <sheetName val="Profession"/>
      <sheetName val="Feature Correlation"/>
      <sheetName val="DefaultZooming"/>
      <sheetName val="ZoomingAction"/>
      <sheetName val="Interactivity"/>
      <sheetName val="Comparison"/>
      <sheetName val="FeaturesAvgRate"/>
      <sheetName val="Preparing for Cronbach's"/>
      <sheetName val="Cronbach's alpha test "/>
    </sheetNames>
    <sheetDataSet>
      <sheetData sheetId="0">
        <row r="3">
          <cell r="B3" t="str">
            <v>Education level</v>
          </cell>
        </row>
        <row r="4">
          <cell r="B4" t="str">
            <v>Undergraduate studies</v>
          </cell>
          <cell r="C4">
            <v>7</v>
          </cell>
        </row>
        <row r="5">
          <cell r="B5" t="str">
            <v>Graduate studies</v>
          </cell>
          <cell r="C5">
            <v>10</v>
          </cell>
        </row>
        <row r="6">
          <cell r="B6" t="str">
            <v>Doctoral studies</v>
          </cell>
          <cell r="C6">
            <v>3</v>
          </cell>
        </row>
      </sheetData>
      <sheetData sheetId="1">
        <row r="3">
          <cell r="B3" t="str">
            <v>Field of study</v>
          </cell>
        </row>
        <row r="4">
          <cell r="B4" t="str">
            <v>Computer Engineering</v>
          </cell>
          <cell r="C4">
            <v>8</v>
          </cell>
        </row>
        <row r="5">
          <cell r="B5" t="str">
            <v>Electrical Engineering</v>
          </cell>
          <cell r="C5">
            <v>2</v>
          </cell>
        </row>
        <row r="6">
          <cell r="B6" t="str">
            <v>Mechanical Engineering</v>
          </cell>
          <cell r="C6">
            <v>2</v>
          </cell>
        </row>
        <row r="7">
          <cell r="B7" t="str">
            <v>Mechatronics Engineering</v>
          </cell>
          <cell r="C7">
            <v>2</v>
          </cell>
        </row>
        <row r="8">
          <cell r="B8" t="str">
            <v>Data Science and Analytics</v>
          </cell>
          <cell r="C8">
            <v>4</v>
          </cell>
        </row>
        <row r="9">
          <cell r="B9" t="str">
            <v>Information Technology</v>
          </cell>
          <cell r="C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C2" t="str">
            <v>Interactivity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"/>
  <sheetViews>
    <sheetView workbookViewId="0">
      <selection activeCell="K15" sqref="K15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21" ht="45" customHeight="1" x14ac:dyDescent="0.25">
      <c r="L2" s="39" t="s">
        <v>25</v>
      </c>
      <c r="M2" s="39"/>
      <c r="N2" s="40" t="s">
        <v>26</v>
      </c>
      <c r="O2" s="40"/>
      <c r="P2" s="40" t="s">
        <v>0</v>
      </c>
      <c r="Q2" s="40"/>
      <c r="R2" s="40" t="s">
        <v>19</v>
      </c>
      <c r="S2" s="40"/>
      <c r="T2" s="39" t="s">
        <v>1</v>
      </c>
      <c r="U2" s="39"/>
    </row>
    <row r="3" spans="1:21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</row>
    <row r="4" spans="1:21" x14ac:dyDescent="0.25">
      <c r="A4" s="5">
        <v>1</v>
      </c>
      <c r="B4" s="6" t="s">
        <v>5</v>
      </c>
      <c r="C4" s="5"/>
      <c r="D4" s="5"/>
      <c r="E4" s="5"/>
      <c r="F4" s="5"/>
      <c r="G4" s="5"/>
      <c r="H4" s="5" t="s">
        <v>28</v>
      </c>
      <c r="J4" s="5"/>
      <c r="K4" s="5"/>
      <c r="L4" s="5"/>
    </row>
    <row r="5" spans="1:21" x14ac:dyDescent="0.25">
      <c r="A5" s="5">
        <v>2</v>
      </c>
      <c r="B5" s="6" t="s">
        <v>6</v>
      </c>
      <c r="C5" s="5"/>
      <c r="D5" s="5"/>
      <c r="E5" s="5"/>
      <c r="F5" s="5"/>
      <c r="G5" s="5"/>
      <c r="H5" s="5" t="s">
        <v>29</v>
      </c>
      <c r="J5" s="5"/>
      <c r="K5" s="5"/>
      <c r="L5" s="5"/>
    </row>
    <row r="6" spans="1:21" x14ac:dyDescent="0.25">
      <c r="A6" s="5">
        <v>3</v>
      </c>
      <c r="B6" s="6" t="s">
        <v>7</v>
      </c>
      <c r="C6" s="5"/>
      <c r="D6" s="5"/>
      <c r="E6" s="5"/>
      <c r="F6" s="5"/>
      <c r="G6" s="5"/>
      <c r="H6" s="5" t="s">
        <v>20</v>
      </c>
      <c r="J6" s="5"/>
      <c r="K6" s="5"/>
      <c r="L6" s="5"/>
    </row>
    <row r="7" spans="1:21" x14ac:dyDescent="0.25">
      <c r="A7" s="5">
        <v>4</v>
      </c>
      <c r="B7" s="6" t="s">
        <v>8</v>
      </c>
      <c r="C7" s="5"/>
      <c r="D7" s="5"/>
      <c r="E7" s="5"/>
      <c r="F7" s="5"/>
      <c r="G7" s="5"/>
      <c r="H7" s="5" t="s">
        <v>9</v>
      </c>
      <c r="J7" s="5"/>
      <c r="K7" s="5"/>
      <c r="L7" s="5"/>
    </row>
    <row r="8" spans="1:21" x14ac:dyDescent="0.25">
      <c r="A8" s="5">
        <v>5</v>
      </c>
      <c r="B8" s="6" t="s">
        <v>10</v>
      </c>
      <c r="C8" s="5"/>
      <c r="D8" s="5"/>
      <c r="E8" s="5"/>
      <c r="F8" s="5"/>
      <c r="G8" s="5"/>
      <c r="H8" s="5" t="s">
        <v>30</v>
      </c>
      <c r="J8" s="5"/>
      <c r="K8" s="5"/>
      <c r="L8" s="5"/>
    </row>
    <row r="9" spans="1:21" x14ac:dyDescent="0.25">
      <c r="A9" s="5">
        <v>6</v>
      </c>
      <c r="B9" s="6" t="s">
        <v>12</v>
      </c>
      <c r="C9" s="5"/>
      <c r="D9" s="5"/>
      <c r="E9" s="5"/>
      <c r="F9" s="5"/>
      <c r="G9" s="5"/>
      <c r="H9" s="5" t="s">
        <v>13</v>
      </c>
      <c r="J9" s="5"/>
      <c r="K9" s="5"/>
      <c r="L9" s="5"/>
    </row>
    <row r="10" spans="1:21" x14ac:dyDescent="0.25">
      <c r="A10" s="5">
        <v>7</v>
      </c>
      <c r="B10" s="6" t="s">
        <v>14</v>
      </c>
      <c r="C10" s="5"/>
      <c r="D10" s="5"/>
      <c r="E10" s="5"/>
      <c r="F10" s="5"/>
      <c r="G10" s="5"/>
      <c r="H10" s="5" t="s">
        <v>21</v>
      </c>
      <c r="J10" s="5"/>
      <c r="K10" s="5"/>
      <c r="L10" s="5"/>
    </row>
    <row r="11" spans="1:21" x14ac:dyDescent="0.25">
      <c r="A11" s="5">
        <v>8</v>
      </c>
      <c r="B11" s="6" t="s">
        <v>15</v>
      </c>
      <c r="C11" s="5"/>
      <c r="D11" s="5"/>
      <c r="E11" s="5"/>
      <c r="F11" s="5"/>
      <c r="G11" s="5"/>
      <c r="H11" s="5" t="s">
        <v>22</v>
      </c>
      <c r="J11" s="5"/>
      <c r="K11" s="5"/>
      <c r="L11" s="5"/>
    </row>
    <row r="12" spans="1:21" x14ac:dyDescent="0.25">
      <c r="A12" s="5">
        <v>9</v>
      </c>
      <c r="B12" s="6" t="s">
        <v>16</v>
      </c>
      <c r="C12" s="5"/>
      <c r="D12" s="5"/>
      <c r="E12" s="5"/>
      <c r="F12" s="5"/>
      <c r="G12" s="5"/>
      <c r="H12" s="5" t="s">
        <v>23</v>
      </c>
      <c r="J12" s="5"/>
      <c r="K12" s="5"/>
      <c r="L12" s="5"/>
    </row>
    <row r="13" spans="1:21" x14ac:dyDescent="0.25">
      <c r="A13" s="5">
        <v>10</v>
      </c>
      <c r="B13" s="6" t="s">
        <v>17</v>
      </c>
      <c r="C13" s="5"/>
      <c r="D13" s="5"/>
      <c r="E13" s="5"/>
      <c r="F13" s="5"/>
      <c r="G13" s="5"/>
      <c r="H13" s="5" t="s">
        <v>18</v>
      </c>
      <c r="J13" s="5"/>
      <c r="K13" s="5"/>
      <c r="L13" s="5"/>
    </row>
    <row r="14" spans="1:21" x14ac:dyDescent="0.25">
      <c r="J14" s="5"/>
      <c r="K14" s="5"/>
      <c r="L14" s="5"/>
    </row>
  </sheetData>
  <mergeCells count="5">
    <mergeCell ref="L2:M2"/>
    <mergeCell ref="T2:U2"/>
    <mergeCell ref="N2:O2"/>
    <mergeCell ref="P2:Q2"/>
    <mergeCell ref="R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D17" sqref="D17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7</v>
      </c>
      <c r="B4" s="6" t="s">
        <v>14</v>
      </c>
      <c r="C4" s="5"/>
      <c r="D4" s="5"/>
      <c r="E4" s="5"/>
      <c r="F4" s="5"/>
      <c r="G4" s="5"/>
      <c r="H4" s="5" t="s">
        <v>21</v>
      </c>
      <c r="J4" s="5"/>
      <c r="K4" s="5"/>
      <c r="L4" s="17">
        <v>7</v>
      </c>
      <c r="M4" s="17">
        <v>3</v>
      </c>
      <c r="N4" s="17">
        <v>8</v>
      </c>
      <c r="O4" s="17">
        <v>5</v>
      </c>
      <c r="P4" s="17">
        <v>8</v>
      </c>
      <c r="Q4" s="17">
        <v>8</v>
      </c>
      <c r="R4" s="17">
        <v>6</v>
      </c>
      <c r="S4" s="17">
        <v>9</v>
      </c>
      <c r="T4" s="17">
        <v>9</v>
      </c>
      <c r="U4" s="17">
        <v>10</v>
      </c>
      <c r="V4" s="17">
        <v>7</v>
      </c>
      <c r="W4" s="17">
        <v>8</v>
      </c>
      <c r="X4" s="17">
        <v>3</v>
      </c>
      <c r="Y4" s="17">
        <v>4</v>
      </c>
      <c r="Z4" s="17">
        <v>7</v>
      </c>
      <c r="AA4" s="17">
        <v>5</v>
      </c>
      <c r="AB4" s="17">
        <v>8</v>
      </c>
      <c r="AC4" s="17">
        <v>6</v>
      </c>
      <c r="AD4" s="17">
        <v>6</v>
      </c>
      <c r="AE4" s="17">
        <v>8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B10" s="31">
        <v>3</v>
      </c>
      <c r="C10" s="31">
        <v>2</v>
      </c>
      <c r="D10" s="31">
        <f t="shared" si="0"/>
        <v>10</v>
      </c>
      <c r="K10" s="5"/>
      <c r="L10" s="5"/>
    </row>
    <row r="11" spans="1:34" x14ac:dyDescent="0.25">
      <c r="A11" s="5"/>
      <c r="B11" s="31">
        <v>4</v>
      </c>
      <c r="C11" s="31">
        <v>1</v>
      </c>
      <c r="D11" s="31">
        <f t="shared" si="0"/>
        <v>5</v>
      </c>
      <c r="E11" s="5"/>
      <c r="F11" s="5"/>
      <c r="G11" s="5"/>
      <c r="H11" s="5"/>
      <c r="J11" s="5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4" ht="15.75" x14ac:dyDescent="0.25">
      <c r="A12" s="5"/>
      <c r="B12" s="31">
        <v>5</v>
      </c>
      <c r="C12" s="31">
        <v>2</v>
      </c>
      <c r="D12" s="31">
        <f t="shared" si="0"/>
        <v>10</v>
      </c>
      <c r="E12" s="5"/>
      <c r="F12" s="5"/>
      <c r="G12" s="5"/>
      <c r="H12" s="5"/>
      <c r="J12" s="5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8"/>
      <c r="AG12" s="8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5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8"/>
      <c r="AG13" s="8"/>
    </row>
    <row r="14" spans="1:34" ht="15.75" x14ac:dyDescent="0.25">
      <c r="B14" s="31">
        <v>7</v>
      </c>
      <c r="C14" s="31">
        <v>3</v>
      </c>
      <c r="D14" s="31">
        <f t="shared" si="0"/>
        <v>15</v>
      </c>
      <c r="J14" s="5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8"/>
      <c r="AG14" s="8"/>
    </row>
    <row r="15" spans="1:34" ht="15.75" x14ac:dyDescent="0.25">
      <c r="B15" s="31">
        <v>8</v>
      </c>
      <c r="C15" s="31">
        <v>6</v>
      </c>
      <c r="D15" s="31">
        <f t="shared" si="0"/>
        <v>30</v>
      </c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8"/>
      <c r="AG15" s="8"/>
    </row>
    <row r="16" spans="1:34" ht="15.75" x14ac:dyDescent="0.25">
      <c r="B16" s="31">
        <v>9</v>
      </c>
      <c r="C16" s="31">
        <v>2</v>
      </c>
      <c r="D16" s="31">
        <f t="shared" si="0"/>
        <v>10</v>
      </c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8"/>
      <c r="AG16" s="8"/>
    </row>
    <row r="17" spans="2:33" x14ac:dyDescent="0.25">
      <c r="B17" s="31">
        <v>10</v>
      </c>
      <c r="C17" s="31">
        <v>1</v>
      </c>
      <c r="D17" s="31">
        <f t="shared" si="0"/>
        <v>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2:33" x14ac:dyDescent="0.25">
      <c r="B18" s="27"/>
      <c r="C18" s="27"/>
      <c r="D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2:33" x14ac:dyDescent="0.25">
      <c r="B19" s="29" t="s">
        <v>51</v>
      </c>
      <c r="C19" s="29">
        <f>SUM(C8:C17)</f>
        <v>20</v>
      </c>
      <c r="D19" s="29">
        <f>SUM(D8:D17)</f>
        <v>100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2:33" x14ac:dyDescent="0.25">
      <c r="B20" s="27"/>
      <c r="C20" s="27"/>
      <c r="D20" s="2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 x14ac:dyDescent="0.25">
      <c r="B21" s="27"/>
      <c r="C21" s="27"/>
      <c r="D21" s="27"/>
    </row>
    <row r="22" spans="2:33" ht="30" x14ac:dyDescent="0.25">
      <c r="B22" s="30" t="s">
        <v>48</v>
      </c>
      <c r="C22" s="31">
        <f>AVERAGE(L4:AE4)</f>
        <v>6.75</v>
      </c>
      <c r="D22" s="27"/>
    </row>
    <row r="23" spans="2:33" x14ac:dyDescent="0.25">
      <c r="B23" s="30" t="s">
        <v>46</v>
      </c>
      <c r="C23" s="32">
        <f>STDEV(L4:AE4)</f>
        <v>1.9701723141310308</v>
      </c>
      <c r="D23" s="2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topLeftCell="A7" workbookViewId="0">
      <selection activeCell="D17" sqref="D17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8</v>
      </c>
      <c r="B4" s="6" t="s">
        <v>15</v>
      </c>
      <c r="C4" s="5"/>
      <c r="D4" s="5"/>
      <c r="E4" s="5"/>
      <c r="F4" s="5"/>
      <c r="G4" s="5"/>
      <c r="H4" s="5" t="s">
        <v>22</v>
      </c>
      <c r="J4" s="5"/>
      <c r="K4" s="5"/>
      <c r="L4" s="17">
        <v>6</v>
      </c>
      <c r="M4" s="17">
        <v>8</v>
      </c>
      <c r="N4" s="17">
        <v>8</v>
      </c>
      <c r="O4" s="17">
        <v>6</v>
      </c>
      <c r="P4" s="17">
        <v>9</v>
      </c>
      <c r="Q4" s="17">
        <v>10</v>
      </c>
      <c r="R4" s="17">
        <v>8</v>
      </c>
      <c r="S4" s="17">
        <v>10</v>
      </c>
      <c r="T4" s="17">
        <v>8</v>
      </c>
      <c r="U4" s="17">
        <v>10</v>
      </c>
      <c r="V4" s="17">
        <v>8</v>
      </c>
      <c r="W4" s="17">
        <v>8</v>
      </c>
      <c r="X4" s="17">
        <v>6</v>
      </c>
      <c r="Y4" s="17">
        <v>7</v>
      </c>
      <c r="Z4" s="17">
        <v>9</v>
      </c>
      <c r="AA4" s="17">
        <v>5</v>
      </c>
      <c r="AB4" s="17">
        <v>9</v>
      </c>
      <c r="AC4" s="17">
        <v>8</v>
      </c>
      <c r="AD4" s="17">
        <v>7</v>
      </c>
      <c r="AE4" s="17">
        <v>8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20"/>
      <c r="K10" s="20"/>
      <c r="L10" s="2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4" x14ac:dyDescent="0.25">
      <c r="B11" s="31">
        <v>4</v>
      </c>
      <c r="C11" s="31">
        <v>0</v>
      </c>
      <c r="D11" s="31">
        <f t="shared" si="0"/>
        <v>0</v>
      </c>
      <c r="J11" s="20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4" ht="15.75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H12" s="5"/>
      <c r="J12" s="20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20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4" ht="15.75" x14ac:dyDescent="0.25">
      <c r="B14" s="31">
        <v>7</v>
      </c>
      <c r="C14" s="31">
        <v>2</v>
      </c>
      <c r="D14" s="31">
        <f t="shared" si="0"/>
        <v>10</v>
      </c>
      <c r="J14" s="20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4" ht="15.75" x14ac:dyDescent="0.25">
      <c r="B15" s="31">
        <v>8</v>
      </c>
      <c r="C15" s="31">
        <v>8</v>
      </c>
      <c r="D15" s="31">
        <f t="shared" si="0"/>
        <v>40</v>
      </c>
      <c r="J15" s="8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4" ht="15.75" x14ac:dyDescent="0.25">
      <c r="B16" s="31">
        <v>9</v>
      </c>
      <c r="C16" s="31">
        <v>3</v>
      </c>
      <c r="D16" s="31">
        <f t="shared" si="0"/>
        <v>15</v>
      </c>
      <c r="J16" s="8"/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 x14ac:dyDescent="0.25">
      <c r="B17" s="31">
        <v>10</v>
      </c>
      <c r="C17" s="31">
        <v>3</v>
      </c>
      <c r="D17" s="31">
        <f t="shared" si="0"/>
        <v>15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2:31" x14ac:dyDescent="0.25">
      <c r="B18" s="27"/>
      <c r="C18" s="27"/>
      <c r="D18" s="2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2:31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31" x14ac:dyDescent="0.25">
      <c r="B20" s="27"/>
      <c r="C20" s="27"/>
      <c r="D20" s="27"/>
    </row>
    <row r="21" spans="2:31" x14ac:dyDescent="0.25">
      <c r="B21" s="27"/>
      <c r="C21" s="27"/>
      <c r="D21" s="27"/>
    </row>
    <row r="22" spans="2:31" ht="30" x14ac:dyDescent="0.25">
      <c r="B22" s="30" t="s">
        <v>48</v>
      </c>
      <c r="C22" s="31">
        <f>AVERAGE(L4:AE4)</f>
        <v>7.9</v>
      </c>
      <c r="D22" s="27"/>
    </row>
    <row r="23" spans="2:31" x14ac:dyDescent="0.25">
      <c r="B23" s="30" t="s">
        <v>46</v>
      </c>
      <c r="C23" s="32">
        <f>STDEV(L4:AE4)</f>
        <v>1.4104870379448808</v>
      </c>
      <c r="D23" s="2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L26" sqref="L26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9</v>
      </c>
      <c r="B4" s="6" t="s">
        <v>16</v>
      </c>
      <c r="C4" s="5"/>
      <c r="D4" s="5"/>
      <c r="E4" s="5"/>
      <c r="F4" s="5"/>
      <c r="G4" s="5"/>
      <c r="H4" s="5" t="s">
        <v>23</v>
      </c>
      <c r="J4" s="5"/>
      <c r="K4" s="5"/>
      <c r="L4" s="17">
        <v>8</v>
      </c>
      <c r="M4" s="17">
        <v>6</v>
      </c>
      <c r="N4" s="17">
        <v>8</v>
      </c>
      <c r="O4" s="17">
        <v>5</v>
      </c>
      <c r="P4" s="17">
        <v>10</v>
      </c>
      <c r="Q4" s="17">
        <v>9</v>
      </c>
      <c r="R4" s="17">
        <v>10</v>
      </c>
      <c r="S4" s="17">
        <v>7</v>
      </c>
      <c r="T4" s="17">
        <v>7</v>
      </c>
      <c r="U4" s="17">
        <v>9</v>
      </c>
      <c r="V4" s="17">
        <v>8</v>
      </c>
      <c r="W4" s="17">
        <v>8</v>
      </c>
      <c r="X4" s="17">
        <v>4</v>
      </c>
      <c r="Y4" s="17">
        <v>8</v>
      </c>
      <c r="Z4" s="17">
        <v>6</v>
      </c>
      <c r="AA4" s="17">
        <v>7</v>
      </c>
      <c r="AB4" s="17">
        <v>9</v>
      </c>
      <c r="AC4" s="17">
        <v>7</v>
      </c>
      <c r="AD4" s="17">
        <v>6</v>
      </c>
      <c r="AE4" s="17">
        <v>7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5"/>
      <c r="K10" s="5"/>
      <c r="L10" s="5"/>
    </row>
    <row r="11" spans="1:34" x14ac:dyDescent="0.25">
      <c r="A11" s="5"/>
      <c r="B11" s="31">
        <v>4</v>
      </c>
      <c r="C11" s="31">
        <v>1</v>
      </c>
      <c r="D11" s="31">
        <f t="shared" si="0"/>
        <v>5</v>
      </c>
      <c r="E11" s="5"/>
      <c r="F11" s="5"/>
      <c r="G11" s="5"/>
      <c r="H11" s="5"/>
      <c r="J11" s="5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4" ht="15.75" x14ac:dyDescent="0.25">
      <c r="B12" s="31">
        <v>5</v>
      </c>
      <c r="C12" s="31">
        <v>1</v>
      </c>
      <c r="D12" s="31">
        <f t="shared" si="0"/>
        <v>5</v>
      </c>
      <c r="J12" s="5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8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5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8"/>
    </row>
    <row r="14" spans="1:34" ht="15.75" x14ac:dyDescent="0.25">
      <c r="B14" s="31">
        <v>7</v>
      </c>
      <c r="C14" s="31">
        <v>5</v>
      </c>
      <c r="D14" s="31">
        <f t="shared" si="0"/>
        <v>25</v>
      </c>
      <c r="J14" s="5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8"/>
    </row>
    <row r="15" spans="1:34" ht="15.75" x14ac:dyDescent="0.25">
      <c r="B15" s="31">
        <v>8</v>
      </c>
      <c r="C15" s="31">
        <v>5</v>
      </c>
      <c r="D15" s="31">
        <f t="shared" si="0"/>
        <v>25</v>
      </c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8"/>
    </row>
    <row r="16" spans="1:34" ht="15.75" x14ac:dyDescent="0.25">
      <c r="B16" s="31">
        <v>9</v>
      </c>
      <c r="C16" s="31">
        <v>3</v>
      </c>
      <c r="D16" s="31">
        <f t="shared" si="0"/>
        <v>15</v>
      </c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8"/>
    </row>
    <row r="17" spans="2:32" x14ac:dyDescent="0.25">
      <c r="B17" s="31">
        <v>10</v>
      </c>
      <c r="C17" s="31">
        <v>2</v>
      </c>
      <c r="D17" s="31">
        <f t="shared" si="0"/>
        <v>10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2:32" x14ac:dyDescent="0.25">
      <c r="B18" s="27"/>
      <c r="C18" s="27"/>
      <c r="D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2:32" x14ac:dyDescent="0.25">
      <c r="B19" s="29" t="s">
        <v>51</v>
      </c>
      <c r="C19" s="29">
        <f>SUM(C8:C17)</f>
        <v>20</v>
      </c>
      <c r="D19" s="29">
        <f>SUM(D8:D17)</f>
        <v>100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2:32" x14ac:dyDescent="0.25">
      <c r="B20" s="27"/>
      <c r="C20" s="27"/>
      <c r="D20" s="2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 x14ac:dyDescent="0.25">
      <c r="B21" s="27"/>
      <c r="C21" s="27"/>
      <c r="D21" s="27"/>
    </row>
    <row r="22" spans="2:32" ht="30" x14ac:dyDescent="0.25">
      <c r="B22" s="30" t="s">
        <v>48</v>
      </c>
      <c r="C22" s="31">
        <f>AVERAGE(L4:AE4)</f>
        <v>7.45</v>
      </c>
      <c r="D22" s="27"/>
    </row>
    <row r="23" spans="2:32" x14ac:dyDescent="0.25">
      <c r="B23" s="30" t="s">
        <v>46</v>
      </c>
      <c r="C23" s="32">
        <f>STDEV(L4:AE4)</f>
        <v>1.5719582155957421</v>
      </c>
      <c r="D23" s="2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zoomScale="85" zoomScaleNormal="85" workbookViewId="0">
      <selection activeCell="D16" sqref="D16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10</v>
      </c>
      <c r="B4" s="6" t="s">
        <v>17</v>
      </c>
      <c r="C4" s="5"/>
      <c r="D4" s="5"/>
      <c r="E4" s="5"/>
      <c r="F4" s="5"/>
      <c r="G4" s="5"/>
      <c r="H4" s="5" t="s">
        <v>18</v>
      </c>
      <c r="J4" s="5"/>
      <c r="K4" s="5"/>
      <c r="L4" s="17">
        <v>8</v>
      </c>
      <c r="M4" s="17">
        <v>5</v>
      </c>
      <c r="N4" s="17">
        <v>6</v>
      </c>
      <c r="O4" s="17">
        <v>8</v>
      </c>
      <c r="P4" s="17">
        <v>9</v>
      </c>
      <c r="Q4" s="17">
        <v>10</v>
      </c>
      <c r="R4" s="17">
        <v>7</v>
      </c>
      <c r="S4" s="17">
        <v>7</v>
      </c>
      <c r="T4" s="17">
        <v>9</v>
      </c>
      <c r="U4" s="17">
        <v>10</v>
      </c>
      <c r="V4" s="17">
        <v>8</v>
      </c>
      <c r="W4" s="17">
        <v>8</v>
      </c>
      <c r="X4" s="17">
        <v>5</v>
      </c>
      <c r="Y4" s="17">
        <v>8</v>
      </c>
      <c r="Z4" s="17">
        <v>6</v>
      </c>
      <c r="AA4" s="17">
        <v>7</v>
      </c>
      <c r="AB4" s="17">
        <v>9</v>
      </c>
      <c r="AC4" s="17">
        <v>6</v>
      </c>
      <c r="AD4" s="17">
        <v>7</v>
      </c>
      <c r="AE4" s="17">
        <v>7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5"/>
      <c r="K10" s="5"/>
      <c r="L10" s="5"/>
    </row>
    <row r="11" spans="1:34" x14ac:dyDescent="0.25">
      <c r="A11" s="5"/>
      <c r="B11" s="31">
        <v>4</v>
      </c>
      <c r="C11" s="31">
        <v>0</v>
      </c>
      <c r="D11" s="31">
        <f t="shared" si="0"/>
        <v>0</v>
      </c>
      <c r="E11" s="5"/>
      <c r="F11" s="5"/>
      <c r="G11" s="5"/>
      <c r="H11" s="5"/>
      <c r="J11" s="5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4" ht="15.75" x14ac:dyDescent="0.25">
      <c r="B12" s="31">
        <v>5</v>
      </c>
      <c r="C12" s="31">
        <v>2</v>
      </c>
      <c r="D12" s="31">
        <f t="shared" si="0"/>
        <v>10</v>
      </c>
      <c r="J12" s="5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5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4" ht="15.75" x14ac:dyDescent="0.25">
      <c r="B14" s="31">
        <v>7</v>
      </c>
      <c r="C14" s="31">
        <v>5</v>
      </c>
      <c r="D14" s="31">
        <f t="shared" si="0"/>
        <v>25</v>
      </c>
      <c r="J14" s="5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4" ht="15.75" x14ac:dyDescent="0.25">
      <c r="B15" s="31">
        <v>8</v>
      </c>
      <c r="C15" s="31">
        <v>5</v>
      </c>
      <c r="D15" s="31">
        <f t="shared" si="0"/>
        <v>25</v>
      </c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4" ht="15.75" x14ac:dyDescent="0.25">
      <c r="B16" s="31">
        <v>9</v>
      </c>
      <c r="C16" s="31">
        <v>3</v>
      </c>
      <c r="D16" s="31">
        <f t="shared" si="0"/>
        <v>15</v>
      </c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 x14ac:dyDescent="0.25">
      <c r="B17" s="31">
        <v>10</v>
      </c>
      <c r="C17" s="31">
        <v>2</v>
      </c>
      <c r="D17" s="31">
        <f t="shared" si="0"/>
        <v>10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2:31" x14ac:dyDescent="0.25">
      <c r="B18" s="27"/>
      <c r="C18" s="27"/>
      <c r="D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2:31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31" x14ac:dyDescent="0.25">
      <c r="B20" s="27"/>
      <c r="C20" s="27"/>
      <c r="D20" s="27"/>
    </row>
    <row r="21" spans="2:31" x14ac:dyDescent="0.25">
      <c r="B21" s="27"/>
      <c r="C21" s="27"/>
      <c r="D21" s="27"/>
    </row>
    <row r="22" spans="2:31" ht="30" x14ac:dyDescent="0.25">
      <c r="B22" s="30" t="s">
        <v>48</v>
      </c>
      <c r="C22" s="31">
        <f>AVERAGE(L4:AE4)</f>
        <v>7.5</v>
      </c>
      <c r="D22" s="27"/>
    </row>
    <row r="23" spans="2:31" x14ac:dyDescent="0.25">
      <c r="B23" s="30" t="s">
        <v>46</v>
      </c>
      <c r="C23" s="32">
        <f>STDEV(L4:AE4)</f>
        <v>1.4689774459950382</v>
      </c>
      <c r="D23" s="2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"/>
  <sheetViews>
    <sheetView zoomScale="55" zoomScaleNormal="55" workbookViewId="0">
      <selection activeCell="L15" sqref="L15"/>
    </sheetView>
  </sheetViews>
  <sheetFormatPr defaultRowHeight="15" x14ac:dyDescent="0.25"/>
  <cols>
    <col min="7" max="7" width="19.28515625" customWidth="1"/>
    <col min="12" max="12" width="14.7109375" customWidth="1"/>
    <col min="13" max="13" width="13" customWidth="1"/>
  </cols>
  <sheetData>
    <row r="2" spans="1:33" ht="45" x14ac:dyDescent="0.25">
      <c r="L2" s="1" t="s">
        <v>45</v>
      </c>
      <c r="M2" s="2" t="s">
        <v>46</v>
      </c>
      <c r="N2" s="11" t="s">
        <v>27</v>
      </c>
      <c r="P2" s="2"/>
      <c r="Q2" s="2"/>
      <c r="R2" s="2"/>
      <c r="S2" s="2"/>
      <c r="T2" s="2"/>
      <c r="U2" s="2"/>
      <c r="V2" s="2"/>
      <c r="W2" s="2"/>
      <c r="X2" s="1"/>
    </row>
    <row r="3" spans="1:33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N3" s="23">
        <v>1</v>
      </c>
      <c r="O3" s="23">
        <v>2</v>
      </c>
      <c r="P3" s="23">
        <v>3</v>
      </c>
      <c r="Q3" s="23">
        <v>4</v>
      </c>
      <c r="R3" s="23">
        <v>5</v>
      </c>
      <c r="S3" s="23">
        <v>6</v>
      </c>
      <c r="T3" s="23">
        <v>7</v>
      </c>
      <c r="U3" s="23">
        <v>8</v>
      </c>
      <c r="V3" s="23">
        <v>9</v>
      </c>
      <c r="W3" s="23">
        <v>10</v>
      </c>
      <c r="X3" s="23">
        <v>11</v>
      </c>
      <c r="Y3" s="23">
        <v>12</v>
      </c>
      <c r="Z3" s="23">
        <v>13</v>
      </c>
      <c r="AA3" s="23">
        <v>14</v>
      </c>
      <c r="AB3" s="23">
        <v>15</v>
      </c>
      <c r="AC3" s="23">
        <v>16</v>
      </c>
      <c r="AD3" s="23">
        <v>17</v>
      </c>
      <c r="AE3" s="23">
        <v>18</v>
      </c>
      <c r="AF3" s="23">
        <v>19</v>
      </c>
      <c r="AG3" s="23">
        <v>20</v>
      </c>
    </row>
    <row r="4" spans="1:33" ht="15.75" x14ac:dyDescent="0.25">
      <c r="A4" s="5">
        <v>1</v>
      </c>
      <c r="B4" s="6" t="s">
        <v>5</v>
      </c>
      <c r="C4" s="5"/>
      <c r="D4" s="5"/>
      <c r="E4" s="5"/>
      <c r="F4" s="5"/>
      <c r="G4" s="5"/>
      <c r="H4" s="5" t="s">
        <v>28</v>
      </c>
      <c r="J4" s="5"/>
      <c r="K4" s="5"/>
      <c r="L4" s="10">
        <f>AVERAGE(N4:AG4)</f>
        <v>7.15</v>
      </c>
      <c r="M4" s="24">
        <f>STDEV(N4:AG4)</f>
        <v>1.8431951662948309</v>
      </c>
      <c r="N4" s="17">
        <v>6</v>
      </c>
      <c r="O4" s="17">
        <v>4</v>
      </c>
      <c r="P4" s="17">
        <v>8</v>
      </c>
      <c r="Q4" s="17">
        <v>5</v>
      </c>
      <c r="R4" s="17">
        <v>10</v>
      </c>
      <c r="S4" s="17">
        <v>7</v>
      </c>
      <c r="T4" s="17">
        <v>9</v>
      </c>
      <c r="U4" s="17">
        <v>7</v>
      </c>
      <c r="V4" s="17">
        <v>9</v>
      </c>
      <c r="W4" s="17">
        <v>8</v>
      </c>
      <c r="X4" s="17">
        <v>8</v>
      </c>
      <c r="Y4" s="17">
        <v>9</v>
      </c>
      <c r="Z4" s="17">
        <v>3</v>
      </c>
      <c r="AA4" s="17">
        <v>8</v>
      </c>
      <c r="AB4" s="17">
        <v>5</v>
      </c>
      <c r="AC4" s="17">
        <v>8</v>
      </c>
      <c r="AD4" s="17">
        <v>9</v>
      </c>
      <c r="AE4" s="17">
        <v>7</v>
      </c>
      <c r="AF4" s="17">
        <v>7</v>
      </c>
      <c r="AG4" s="17">
        <v>6</v>
      </c>
    </row>
    <row r="5" spans="1:33" ht="15.75" x14ac:dyDescent="0.25">
      <c r="A5" s="5">
        <v>2</v>
      </c>
      <c r="B5" s="6" t="s">
        <v>6</v>
      </c>
      <c r="C5" s="5"/>
      <c r="D5" s="5"/>
      <c r="E5" s="5"/>
      <c r="F5" s="5"/>
      <c r="G5" s="5"/>
      <c r="H5" s="5" t="s">
        <v>29</v>
      </c>
      <c r="J5" s="5"/>
      <c r="K5" s="5"/>
      <c r="L5" s="10">
        <f t="shared" ref="L5:L13" si="0">AVERAGE(N5:AG5)</f>
        <v>7.6</v>
      </c>
      <c r="M5" s="24">
        <f t="shared" ref="M5:M13" si="1">STDEV(N5:AG5)</f>
        <v>1.5008769366431634</v>
      </c>
      <c r="N5" s="18">
        <v>8</v>
      </c>
      <c r="O5" s="18">
        <v>5</v>
      </c>
      <c r="P5" s="18">
        <v>6</v>
      </c>
      <c r="Q5" s="18">
        <v>8</v>
      </c>
      <c r="R5" s="18">
        <v>9</v>
      </c>
      <c r="S5" s="18">
        <v>10</v>
      </c>
      <c r="T5" s="18">
        <v>7</v>
      </c>
      <c r="U5" s="18">
        <v>9</v>
      </c>
      <c r="V5" s="18">
        <v>8</v>
      </c>
      <c r="W5" s="18">
        <v>9</v>
      </c>
      <c r="X5" s="18">
        <v>8</v>
      </c>
      <c r="Y5" s="18">
        <v>8</v>
      </c>
      <c r="Z5" s="18">
        <v>4</v>
      </c>
      <c r="AA5" s="18">
        <v>6</v>
      </c>
      <c r="AB5" s="18">
        <v>9</v>
      </c>
      <c r="AC5" s="18">
        <v>9</v>
      </c>
      <c r="AD5" s="18">
        <v>7</v>
      </c>
      <c r="AE5" s="18">
        <v>7</v>
      </c>
      <c r="AF5" s="18">
        <v>8</v>
      </c>
      <c r="AG5" s="18">
        <v>7</v>
      </c>
    </row>
    <row r="6" spans="1:33" ht="15.75" x14ac:dyDescent="0.25">
      <c r="A6" s="5">
        <v>3</v>
      </c>
      <c r="B6" s="6" t="s">
        <v>7</v>
      </c>
      <c r="C6" s="5"/>
      <c r="D6" s="5"/>
      <c r="E6" s="5"/>
      <c r="F6" s="5"/>
      <c r="G6" s="5"/>
      <c r="H6" s="5" t="s">
        <v>20</v>
      </c>
      <c r="J6" s="5"/>
      <c r="K6" s="5"/>
      <c r="L6" s="10">
        <f t="shared" si="0"/>
        <v>7.25</v>
      </c>
      <c r="M6" s="24">
        <f t="shared" si="1"/>
        <v>1.7129537431920892</v>
      </c>
      <c r="N6" s="17">
        <v>8</v>
      </c>
      <c r="O6" s="17">
        <v>4</v>
      </c>
      <c r="P6" s="17">
        <v>8</v>
      </c>
      <c r="Q6" s="17">
        <v>6</v>
      </c>
      <c r="R6" s="17">
        <v>10</v>
      </c>
      <c r="S6" s="17">
        <v>9</v>
      </c>
      <c r="T6" s="17">
        <v>6</v>
      </c>
      <c r="U6" s="17">
        <v>8</v>
      </c>
      <c r="V6" s="17">
        <v>9</v>
      </c>
      <c r="W6" s="17">
        <v>9</v>
      </c>
      <c r="X6" s="17">
        <v>7</v>
      </c>
      <c r="Y6" s="17">
        <v>8</v>
      </c>
      <c r="Z6" s="17">
        <v>4</v>
      </c>
      <c r="AA6" s="17">
        <v>5</v>
      </c>
      <c r="AB6" s="17">
        <v>8</v>
      </c>
      <c r="AC6" s="17">
        <v>6</v>
      </c>
      <c r="AD6" s="17">
        <v>9</v>
      </c>
      <c r="AE6" s="17">
        <v>8</v>
      </c>
      <c r="AF6" s="17">
        <v>7</v>
      </c>
      <c r="AG6" s="17">
        <v>6</v>
      </c>
    </row>
    <row r="7" spans="1:33" ht="15.75" x14ac:dyDescent="0.25">
      <c r="A7" s="5">
        <v>4</v>
      </c>
      <c r="B7" s="6" t="s">
        <v>8</v>
      </c>
      <c r="C7" s="5"/>
      <c r="D7" s="5"/>
      <c r="E7" s="5"/>
      <c r="F7" s="5"/>
      <c r="G7" s="5"/>
      <c r="H7" s="5" t="s">
        <v>9</v>
      </c>
      <c r="J7" s="5"/>
      <c r="K7" s="5"/>
      <c r="L7" s="10">
        <f t="shared" si="0"/>
        <v>7.7</v>
      </c>
      <c r="M7" s="24">
        <f t="shared" si="1"/>
        <v>1.2182817926554561</v>
      </c>
      <c r="N7" s="17">
        <v>7</v>
      </c>
      <c r="O7" s="17">
        <v>6</v>
      </c>
      <c r="P7" s="17">
        <v>9</v>
      </c>
      <c r="Q7" s="17">
        <v>7</v>
      </c>
      <c r="R7" s="17">
        <v>8</v>
      </c>
      <c r="S7" s="17">
        <v>10</v>
      </c>
      <c r="T7" s="17">
        <v>8</v>
      </c>
      <c r="U7" s="17">
        <v>7</v>
      </c>
      <c r="V7" s="17">
        <v>7</v>
      </c>
      <c r="W7" s="17">
        <v>9</v>
      </c>
      <c r="X7" s="17">
        <v>9</v>
      </c>
      <c r="Y7" s="17">
        <v>8</v>
      </c>
      <c r="Z7" s="17">
        <v>5</v>
      </c>
      <c r="AA7" s="17">
        <v>7</v>
      </c>
      <c r="AB7" s="17">
        <v>9</v>
      </c>
      <c r="AC7" s="17">
        <v>7</v>
      </c>
      <c r="AD7" s="17">
        <v>9</v>
      </c>
      <c r="AE7" s="17">
        <v>8</v>
      </c>
      <c r="AF7" s="17">
        <v>7</v>
      </c>
      <c r="AG7" s="17">
        <v>7</v>
      </c>
    </row>
    <row r="8" spans="1:33" ht="15.75" x14ac:dyDescent="0.25">
      <c r="A8" s="5">
        <v>5</v>
      </c>
      <c r="B8" s="6" t="s">
        <v>10</v>
      </c>
      <c r="C8" s="5"/>
      <c r="D8" s="5"/>
      <c r="E8" s="5"/>
      <c r="F8" s="5"/>
      <c r="G8" s="5"/>
      <c r="H8" s="5" t="s">
        <v>30</v>
      </c>
      <c r="J8" s="5"/>
      <c r="K8" s="5"/>
      <c r="L8" s="10">
        <f t="shared" si="0"/>
        <v>7.3</v>
      </c>
      <c r="M8" s="24">
        <f t="shared" si="1"/>
        <v>1.8093325317714037</v>
      </c>
      <c r="N8" s="17">
        <v>8</v>
      </c>
      <c r="O8" s="17">
        <v>4</v>
      </c>
      <c r="P8" s="17">
        <v>8</v>
      </c>
      <c r="Q8" s="17">
        <v>6</v>
      </c>
      <c r="R8" s="17">
        <v>9</v>
      </c>
      <c r="S8" s="17">
        <v>10</v>
      </c>
      <c r="T8" s="17">
        <v>7</v>
      </c>
      <c r="U8" s="17">
        <v>9</v>
      </c>
      <c r="V8" s="17">
        <v>8</v>
      </c>
      <c r="W8" s="17">
        <v>9</v>
      </c>
      <c r="X8" s="17">
        <v>8</v>
      </c>
      <c r="Y8" s="17">
        <v>8</v>
      </c>
      <c r="Z8" s="17">
        <v>3</v>
      </c>
      <c r="AA8" s="17">
        <v>6</v>
      </c>
      <c r="AB8" s="17">
        <v>9</v>
      </c>
      <c r="AC8" s="17">
        <v>5</v>
      </c>
      <c r="AD8" s="17">
        <v>8</v>
      </c>
      <c r="AE8" s="17">
        <v>7</v>
      </c>
      <c r="AF8" s="17">
        <v>6</v>
      </c>
      <c r="AG8" s="17">
        <v>8</v>
      </c>
    </row>
    <row r="9" spans="1:33" ht="15.75" x14ac:dyDescent="0.25">
      <c r="A9" s="5">
        <v>6</v>
      </c>
      <c r="B9" s="6" t="s">
        <v>12</v>
      </c>
      <c r="C9" s="5"/>
      <c r="D9" s="5"/>
      <c r="E9" s="5"/>
      <c r="F9" s="5"/>
      <c r="G9" s="5"/>
      <c r="H9" s="5" t="s">
        <v>13</v>
      </c>
      <c r="J9" s="5"/>
      <c r="K9" s="5"/>
      <c r="L9" s="10">
        <f t="shared" si="0"/>
        <v>7.8</v>
      </c>
      <c r="M9" s="24">
        <f t="shared" si="1"/>
        <v>1.3611140947574421</v>
      </c>
      <c r="N9" s="17">
        <v>6</v>
      </c>
      <c r="O9" s="17">
        <v>8</v>
      </c>
      <c r="P9" s="17">
        <v>6</v>
      </c>
      <c r="Q9" s="17">
        <v>8</v>
      </c>
      <c r="R9" s="17">
        <v>7</v>
      </c>
      <c r="S9" s="17">
        <v>9</v>
      </c>
      <c r="T9" s="17">
        <v>10</v>
      </c>
      <c r="U9" s="17">
        <v>10</v>
      </c>
      <c r="V9" s="17">
        <v>8</v>
      </c>
      <c r="W9" s="17">
        <v>9</v>
      </c>
      <c r="X9" s="17">
        <v>8</v>
      </c>
      <c r="Y9" s="17">
        <v>8</v>
      </c>
      <c r="Z9" s="17">
        <v>5</v>
      </c>
      <c r="AA9" s="17">
        <v>6</v>
      </c>
      <c r="AB9" s="17">
        <v>9</v>
      </c>
      <c r="AC9" s="17">
        <v>7</v>
      </c>
      <c r="AD9" s="17">
        <v>9</v>
      </c>
      <c r="AE9" s="17">
        <v>8</v>
      </c>
      <c r="AF9" s="17">
        <v>8</v>
      </c>
      <c r="AG9" s="17">
        <v>7</v>
      </c>
    </row>
    <row r="10" spans="1:33" ht="15.75" x14ac:dyDescent="0.25">
      <c r="A10" s="5">
        <v>7</v>
      </c>
      <c r="B10" s="6" t="s">
        <v>14</v>
      </c>
      <c r="C10" s="5"/>
      <c r="D10" s="5"/>
      <c r="E10" s="5"/>
      <c r="F10" s="5"/>
      <c r="G10" s="5"/>
      <c r="H10" s="5" t="s">
        <v>21</v>
      </c>
      <c r="J10" s="5"/>
      <c r="K10" s="5"/>
      <c r="L10" s="10">
        <f t="shared" si="0"/>
        <v>6.75</v>
      </c>
      <c r="M10" s="24">
        <f t="shared" si="1"/>
        <v>1.9701723141310308</v>
      </c>
      <c r="N10" s="17">
        <v>7</v>
      </c>
      <c r="O10" s="17">
        <v>3</v>
      </c>
      <c r="P10" s="17">
        <v>8</v>
      </c>
      <c r="Q10" s="17">
        <v>5</v>
      </c>
      <c r="R10" s="17">
        <v>8</v>
      </c>
      <c r="S10" s="17">
        <v>8</v>
      </c>
      <c r="T10" s="17">
        <v>6</v>
      </c>
      <c r="U10" s="17">
        <v>9</v>
      </c>
      <c r="V10" s="17">
        <v>9</v>
      </c>
      <c r="W10" s="17">
        <v>10</v>
      </c>
      <c r="X10" s="17">
        <v>7</v>
      </c>
      <c r="Y10" s="17">
        <v>8</v>
      </c>
      <c r="Z10" s="17">
        <v>3</v>
      </c>
      <c r="AA10" s="17">
        <v>4</v>
      </c>
      <c r="AB10" s="17">
        <v>7</v>
      </c>
      <c r="AC10" s="17">
        <v>5</v>
      </c>
      <c r="AD10" s="17">
        <v>8</v>
      </c>
      <c r="AE10" s="17">
        <v>6</v>
      </c>
      <c r="AF10" s="17">
        <v>6</v>
      </c>
      <c r="AG10" s="17">
        <v>8</v>
      </c>
    </row>
    <row r="11" spans="1:33" ht="15.75" x14ac:dyDescent="0.25">
      <c r="A11" s="5">
        <v>8</v>
      </c>
      <c r="B11" s="6" t="s">
        <v>15</v>
      </c>
      <c r="C11" s="5"/>
      <c r="D11" s="5"/>
      <c r="E11" s="5"/>
      <c r="F11" s="5"/>
      <c r="G11" s="5"/>
      <c r="H11" s="5" t="s">
        <v>22</v>
      </c>
      <c r="J11" s="5"/>
      <c r="K11" s="5"/>
      <c r="L11" s="10">
        <f t="shared" si="0"/>
        <v>7.9</v>
      </c>
      <c r="M11" s="24">
        <f t="shared" si="1"/>
        <v>1.4104870379448808</v>
      </c>
      <c r="N11" s="17">
        <v>6</v>
      </c>
      <c r="O11" s="17">
        <v>8</v>
      </c>
      <c r="P11" s="17">
        <v>8</v>
      </c>
      <c r="Q11" s="17">
        <v>6</v>
      </c>
      <c r="R11" s="17">
        <v>9</v>
      </c>
      <c r="S11" s="17">
        <v>10</v>
      </c>
      <c r="T11" s="17">
        <v>8</v>
      </c>
      <c r="U11" s="17">
        <v>10</v>
      </c>
      <c r="V11" s="17">
        <v>8</v>
      </c>
      <c r="W11" s="17">
        <v>10</v>
      </c>
      <c r="X11" s="17">
        <v>8</v>
      </c>
      <c r="Y11" s="17">
        <v>8</v>
      </c>
      <c r="Z11" s="17">
        <v>6</v>
      </c>
      <c r="AA11" s="17">
        <v>7</v>
      </c>
      <c r="AB11" s="17">
        <v>9</v>
      </c>
      <c r="AC11" s="17">
        <v>5</v>
      </c>
      <c r="AD11" s="17">
        <v>9</v>
      </c>
      <c r="AE11" s="17">
        <v>8</v>
      </c>
      <c r="AF11" s="17">
        <v>7</v>
      </c>
      <c r="AG11" s="17">
        <v>8</v>
      </c>
    </row>
    <row r="12" spans="1:33" ht="15.75" x14ac:dyDescent="0.25">
      <c r="A12" s="5">
        <v>9</v>
      </c>
      <c r="B12" s="6" t="s">
        <v>16</v>
      </c>
      <c r="C12" s="5"/>
      <c r="D12" s="5"/>
      <c r="E12" s="5"/>
      <c r="F12" s="5"/>
      <c r="G12" s="5"/>
      <c r="H12" s="5" t="s">
        <v>23</v>
      </c>
      <c r="J12" s="5"/>
      <c r="K12" s="5"/>
      <c r="L12" s="10">
        <f t="shared" si="0"/>
        <v>7.45</v>
      </c>
      <c r="M12" s="24">
        <f t="shared" si="1"/>
        <v>1.5719582155957421</v>
      </c>
      <c r="N12" s="17">
        <v>8</v>
      </c>
      <c r="O12" s="17">
        <v>6</v>
      </c>
      <c r="P12" s="17">
        <v>8</v>
      </c>
      <c r="Q12" s="17">
        <v>5</v>
      </c>
      <c r="R12" s="17">
        <v>10</v>
      </c>
      <c r="S12" s="17">
        <v>9</v>
      </c>
      <c r="T12" s="17">
        <v>10</v>
      </c>
      <c r="U12" s="17">
        <v>7</v>
      </c>
      <c r="V12" s="17">
        <v>7</v>
      </c>
      <c r="W12" s="17">
        <v>9</v>
      </c>
      <c r="X12" s="17">
        <v>8</v>
      </c>
      <c r="Y12" s="17">
        <v>8</v>
      </c>
      <c r="Z12" s="17">
        <v>4</v>
      </c>
      <c r="AA12" s="17">
        <v>8</v>
      </c>
      <c r="AB12" s="17">
        <v>6</v>
      </c>
      <c r="AC12" s="17">
        <v>7</v>
      </c>
      <c r="AD12" s="17">
        <v>9</v>
      </c>
      <c r="AE12" s="17">
        <v>7</v>
      </c>
      <c r="AF12" s="17">
        <v>6</v>
      </c>
      <c r="AG12" s="17">
        <v>7</v>
      </c>
    </row>
    <row r="13" spans="1:33" ht="15.75" x14ac:dyDescent="0.25">
      <c r="A13" s="5">
        <v>10</v>
      </c>
      <c r="B13" s="6" t="s">
        <v>17</v>
      </c>
      <c r="C13" s="5"/>
      <c r="D13" s="5"/>
      <c r="E13" s="5"/>
      <c r="F13" s="5"/>
      <c r="G13" s="5"/>
      <c r="H13" s="5" t="s">
        <v>18</v>
      </c>
      <c r="J13" s="5"/>
      <c r="K13" s="5"/>
      <c r="L13" s="10">
        <f t="shared" si="0"/>
        <v>7.5</v>
      </c>
      <c r="M13" s="24">
        <f t="shared" si="1"/>
        <v>1.4689774459950382</v>
      </c>
      <c r="N13" s="17">
        <v>8</v>
      </c>
      <c r="O13" s="17">
        <v>5</v>
      </c>
      <c r="P13" s="17">
        <v>6</v>
      </c>
      <c r="Q13" s="17">
        <v>8</v>
      </c>
      <c r="R13" s="17">
        <v>9</v>
      </c>
      <c r="S13" s="17">
        <v>10</v>
      </c>
      <c r="T13" s="17">
        <v>7</v>
      </c>
      <c r="U13" s="17">
        <v>7</v>
      </c>
      <c r="V13" s="17">
        <v>9</v>
      </c>
      <c r="W13" s="17">
        <v>10</v>
      </c>
      <c r="X13" s="17">
        <v>8</v>
      </c>
      <c r="Y13" s="17">
        <v>8</v>
      </c>
      <c r="Z13" s="17">
        <v>5</v>
      </c>
      <c r="AA13" s="17">
        <v>8</v>
      </c>
      <c r="AB13" s="17">
        <v>6</v>
      </c>
      <c r="AC13" s="17">
        <v>7</v>
      </c>
      <c r="AD13" s="17">
        <v>9</v>
      </c>
      <c r="AE13" s="17">
        <v>6</v>
      </c>
      <c r="AF13" s="17">
        <v>7</v>
      </c>
      <c r="AG13" s="17">
        <v>7</v>
      </c>
    </row>
    <row r="14" spans="1:33" x14ac:dyDescent="0.25">
      <c r="J14" s="5"/>
      <c r="K14" s="5"/>
      <c r="L14" s="5"/>
      <c r="M14" s="5"/>
      <c r="N14" s="5"/>
    </row>
    <row r="15" spans="1:33" x14ac:dyDescent="0.25">
      <c r="K15" t="s">
        <v>52</v>
      </c>
      <c r="L15" s="24">
        <f>AVERAGE(L4:L13)</f>
        <v>7.4399999999999995</v>
      </c>
      <c r="M15" s="24">
        <f>AVERAGE(M4:M13)</f>
        <v>1.5867349278981078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7"/>
  <sheetViews>
    <sheetView zoomScale="70" zoomScaleNormal="70" workbookViewId="0">
      <selection activeCell="C4" sqref="C4:C13"/>
    </sheetView>
  </sheetViews>
  <sheetFormatPr defaultRowHeight="15" x14ac:dyDescent="0.25"/>
  <cols>
    <col min="3" max="3" width="14.85546875" customWidth="1"/>
    <col min="4" max="4" width="13.5703125" customWidth="1"/>
    <col min="5" max="5" width="13.42578125" customWidth="1"/>
    <col min="6" max="6" width="13.28515625" customWidth="1"/>
    <col min="7" max="7" width="15.28515625" customWidth="1"/>
    <col min="8" max="8" width="14.42578125" customWidth="1"/>
    <col min="9" max="9" width="13.42578125" customWidth="1"/>
    <col min="10" max="10" width="13.28515625" customWidth="1"/>
    <col min="11" max="11" width="13" customWidth="1"/>
    <col min="12" max="12" width="11.5703125" customWidth="1"/>
    <col min="13" max="13" width="15.28515625" customWidth="1"/>
  </cols>
  <sheetData>
    <row r="3" spans="3:26" ht="15.75" x14ac:dyDescent="0.25">
      <c r="C3" s="4" t="s">
        <v>53</v>
      </c>
      <c r="G3" s="23">
        <v>1</v>
      </c>
      <c r="H3" s="23">
        <v>2</v>
      </c>
      <c r="I3" s="23">
        <v>3</v>
      </c>
      <c r="J3" s="23">
        <v>4</v>
      </c>
      <c r="K3" s="23">
        <v>5</v>
      </c>
      <c r="L3" s="23">
        <v>6</v>
      </c>
      <c r="M3" s="23">
        <v>7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23">
        <v>15</v>
      </c>
      <c r="V3" s="23">
        <v>16</v>
      </c>
      <c r="W3" s="23">
        <v>17</v>
      </c>
      <c r="X3" s="23">
        <v>18</v>
      </c>
      <c r="Y3" s="23">
        <v>19</v>
      </c>
      <c r="Z3" s="23">
        <v>20</v>
      </c>
    </row>
    <row r="4" spans="3:26" ht="15.75" x14ac:dyDescent="0.25">
      <c r="C4" s="5" t="s">
        <v>28</v>
      </c>
      <c r="E4" s="5"/>
      <c r="F4" s="5"/>
      <c r="G4" s="17">
        <v>6</v>
      </c>
      <c r="H4" s="17">
        <v>4</v>
      </c>
      <c r="I4" s="17">
        <v>8</v>
      </c>
      <c r="J4" s="17">
        <v>5</v>
      </c>
      <c r="K4" s="17">
        <v>10</v>
      </c>
      <c r="L4" s="17">
        <v>7</v>
      </c>
      <c r="M4" s="17">
        <v>9</v>
      </c>
      <c r="N4" s="17">
        <v>7</v>
      </c>
      <c r="O4" s="17">
        <v>9</v>
      </c>
      <c r="P4" s="17">
        <v>8</v>
      </c>
      <c r="Q4" s="17">
        <v>8</v>
      </c>
      <c r="R4" s="17">
        <v>9</v>
      </c>
      <c r="S4" s="17">
        <v>3</v>
      </c>
      <c r="T4" s="17">
        <v>8</v>
      </c>
      <c r="U4" s="17">
        <v>5</v>
      </c>
      <c r="V4" s="17">
        <v>8</v>
      </c>
      <c r="W4" s="17">
        <v>9</v>
      </c>
      <c r="X4" s="17">
        <v>7</v>
      </c>
      <c r="Y4" s="17">
        <v>7</v>
      </c>
      <c r="Z4" s="17">
        <v>6</v>
      </c>
    </row>
    <row r="5" spans="3:26" ht="15.75" x14ac:dyDescent="0.25">
      <c r="C5" s="5" t="s">
        <v>29</v>
      </c>
      <c r="E5" s="5"/>
      <c r="F5" s="5"/>
      <c r="G5" s="18">
        <v>8</v>
      </c>
      <c r="H5" s="18">
        <v>5</v>
      </c>
      <c r="I5" s="18">
        <v>6</v>
      </c>
      <c r="J5" s="18">
        <v>8</v>
      </c>
      <c r="K5" s="18">
        <v>9</v>
      </c>
      <c r="L5" s="18">
        <v>10</v>
      </c>
      <c r="M5" s="18">
        <v>7</v>
      </c>
      <c r="N5" s="18">
        <v>9</v>
      </c>
      <c r="O5" s="18">
        <v>8</v>
      </c>
      <c r="P5" s="18">
        <v>9</v>
      </c>
      <c r="Q5" s="18">
        <v>8</v>
      </c>
      <c r="R5" s="18">
        <v>8</v>
      </c>
      <c r="S5" s="18">
        <v>4</v>
      </c>
      <c r="T5" s="18">
        <v>6</v>
      </c>
      <c r="U5" s="18">
        <v>9</v>
      </c>
      <c r="V5" s="18">
        <v>9</v>
      </c>
      <c r="W5" s="18">
        <v>7</v>
      </c>
      <c r="X5" s="18">
        <v>7</v>
      </c>
      <c r="Y5" s="18">
        <v>8</v>
      </c>
      <c r="Z5" s="18">
        <v>7</v>
      </c>
    </row>
    <row r="6" spans="3:26" ht="15.75" x14ac:dyDescent="0.25">
      <c r="C6" s="5" t="s">
        <v>20</v>
      </c>
      <c r="E6" s="5"/>
      <c r="F6" s="5"/>
      <c r="G6" s="17">
        <v>8</v>
      </c>
      <c r="H6" s="17">
        <v>4</v>
      </c>
      <c r="I6" s="17">
        <v>8</v>
      </c>
      <c r="J6" s="17">
        <v>6</v>
      </c>
      <c r="K6" s="17">
        <v>10</v>
      </c>
      <c r="L6" s="17">
        <v>9</v>
      </c>
      <c r="M6" s="17">
        <v>6</v>
      </c>
      <c r="N6" s="17">
        <v>8</v>
      </c>
      <c r="O6" s="17">
        <v>9</v>
      </c>
      <c r="P6" s="17">
        <v>9</v>
      </c>
      <c r="Q6" s="17">
        <v>7</v>
      </c>
      <c r="R6" s="17">
        <v>8</v>
      </c>
      <c r="S6" s="17">
        <v>4</v>
      </c>
      <c r="T6" s="17">
        <v>5</v>
      </c>
      <c r="U6" s="17">
        <v>8</v>
      </c>
      <c r="V6" s="17">
        <v>6</v>
      </c>
      <c r="W6" s="17">
        <v>9</v>
      </c>
      <c r="X6" s="17">
        <v>8</v>
      </c>
      <c r="Y6" s="17">
        <v>7</v>
      </c>
      <c r="Z6" s="17">
        <v>6</v>
      </c>
    </row>
    <row r="7" spans="3:26" ht="15.75" x14ac:dyDescent="0.25">
      <c r="C7" s="5" t="s">
        <v>9</v>
      </c>
      <c r="E7" s="5"/>
      <c r="F7" s="5"/>
      <c r="G7" s="17">
        <v>7</v>
      </c>
      <c r="H7" s="17">
        <v>6</v>
      </c>
      <c r="I7" s="17">
        <v>9</v>
      </c>
      <c r="J7" s="17">
        <v>7</v>
      </c>
      <c r="K7" s="17">
        <v>8</v>
      </c>
      <c r="L7" s="17">
        <v>10</v>
      </c>
      <c r="M7" s="17">
        <v>8</v>
      </c>
      <c r="N7" s="17">
        <v>7</v>
      </c>
      <c r="O7" s="17">
        <v>7</v>
      </c>
      <c r="P7" s="17">
        <v>9</v>
      </c>
      <c r="Q7" s="17">
        <v>9</v>
      </c>
      <c r="R7" s="17">
        <v>8</v>
      </c>
      <c r="S7" s="17">
        <v>5</v>
      </c>
      <c r="T7" s="17">
        <v>7</v>
      </c>
      <c r="U7" s="17">
        <v>9</v>
      </c>
      <c r="V7" s="17">
        <v>7</v>
      </c>
      <c r="W7" s="17">
        <v>9</v>
      </c>
      <c r="X7" s="17">
        <v>8</v>
      </c>
      <c r="Y7" s="17">
        <v>7</v>
      </c>
      <c r="Z7" s="17">
        <v>7</v>
      </c>
    </row>
    <row r="8" spans="3:26" ht="15.75" x14ac:dyDescent="0.25">
      <c r="C8" s="5" t="s">
        <v>30</v>
      </c>
      <c r="E8" s="5"/>
      <c r="F8" s="5"/>
      <c r="G8" s="17">
        <v>8</v>
      </c>
      <c r="H8" s="17">
        <v>4</v>
      </c>
      <c r="I8" s="17">
        <v>8</v>
      </c>
      <c r="J8" s="17">
        <v>6</v>
      </c>
      <c r="K8" s="17">
        <v>9</v>
      </c>
      <c r="L8" s="17">
        <v>10</v>
      </c>
      <c r="M8" s="17">
        <v>7</v>
      </c>
      <c r="N8" s="17">
        <v>9</v>
      </c>
      <c r="O8" s="17">
        <v>8</v>
      </c>
      <c r="P8" s="17">
        <v>9</v>
      </c>
      <c r="Q8" s="17">
        <v>8</v>
      </c>
      <c r="R8" s="17">
        <v>8</v>
      </c>
      <c r="S8" s="17">
        <v>3</v>
      </c>
      <c r="T8" s="17">
        <v>6</v>
      </c>
      <c r="U8" s="17">
        <v>9</v>
      </c>
      <c r="V8" s="17">
        <v>5</v>
      </c>
      <c r="W8" s="17">
        <v>8</v>
      </c>
      <c r="X8" s="17">
        <v>7</v>
      </c>
      <c r="Y8" s="17">
        <v>6</v>
      </c>
      <c r="Z8" s="17">
        <v>8</v>
      </c>
    </row>
    <row r="9" spans="3:26" ht="15.75" x14ac:dyDescent="0.25">
      <c r="C9" s="5" t="s">
        <v>13</v>
      </c>
      <c r="E9" s="5"/>
      <c r="F9" s="5"/>
      <c r="G9" s="17">
        <v>6</v>
      </c>
      <c r="H9" s="17">
        <v>8</v>
      </c>
      <c r="I9" s="17">
        <v>6</v>
      </c>
      <c r="J9" s="17">
        <v>8</v>
      </c>
      <c r="K9" s="17">
        <v>7</v>
      </c>
      <c r="L9" s="17">
        <v>9</v>
      </c>
      <c r="M9" s="17">
        <v>10</v>
      </c>
      <c r="N9" s="17">
        <v>10</v>
      </c>
      <c r="O9" s="17">
        <v>8</v>
      </c>
      <c r="P9" s="17">
        <v>9</v>
      </c>
      <c r="Q9" s="17">
        <v>8</v>
      </c>
      <c r="R9" s="17">
        <v>8</v>
      </c>
      <c r="S9" s="17">
        <v>5</v>
      </c>
      <c r="T9" s="17">
        <v>6</v>
      </c>
      <c r="U9" s="17">
        <v>9</v>
      </c>
      <c r="V9" s="17">
        <v>7</v>
      </c>
      <c r="W9" s="17">
        <v>9</v>
      </c>
      <c r="X9" s="17">
        <v>8</v>
      </c>
      <c r="Y9" s="17">
        <v>8</v>
      </c>
      <c r="Z9" s="17">
        <v>7</v>
      </c>
    </row>
    <row r="10" spans="3:26" ht="15.75" x14ac:dyDescent="0.25">
      <c r="C10" s="5" t="s">
        <v>21</v>
      </c>
      <c r="E10" s="5"/>
      <c r="F10" s="5"/>
      <c r="G10" s="17">
        <v>7</v>
      </c>
      <c r="H10" s="17">
        <v>3</v>
      </c>
      <c r="I10" s="17">
        <v>8</v>
      </c>
      <c r="J10" s="17">
        <v>5</v>
      </c>
      <c r="K10" s="17">
        <v>8</v>
      </c>
      <c r="L10" s="17">
        <v>8</v>
      </c>
      <c r="M10" s="17">
        <v>6</v>
      </c>
      <c r="N10" s="17">
        <v>9</v>
      </c>
      <c r="O10" s="17">
        <v>9</v>
      </c>
      <c r="P10" s="17">
        <v>10</v>
      </c>
      <c r="Q10" s="17">
        <v>7</v>
      </c>
      <c r="R10" s="17">
        <v>8</v>
      </c>
      <c r="S10" s="17">
        <v>3</v>
      </c>
      <c r="T10" s="17">
        <v>4</v>
      </c>
      <c r="U10" s="17">
        <v>7</v>
      </c>
      <c r="V10" s="17">
        <v>5</v>
      </c>
      <c r="W10" s="17">
        <v>8</v>
      </c>
      <c r="X10" s="17">
        <v>6</v>
      </c>
      <c r="Y10" s="17">
        <v>6</v>
      </c>
      <c r="Z10" s="17">
        <v>8</v>
      </c>
    </row>
    <row r="11" spans="3:26" ht="15.75" x14ac:dyDescent="0.25">
      <c r="C11" s="5" t="s">
        <v>22</v>
      </c>
      <c r="E11" s="5"/>
      <c r="F11" s="5"/>
      <c r="G11" s="17">
        <v>6</v>
      </c>
      <c r="H11" s="17">
        <v>8</v>
      </c>
      <c r="I11" s="17">
        <v>8</v>
      </c>
      <c r="J11" s="17">
        <v>6</v>
      </c>
      <c r="K11" s="17">
        <v>9</v>
      </c>
      <c r="L11" s="17">
        <v>10</v>
      </c>
      <c r="M11" s="17">
        <v>8</v>
      </c>
      <c r="N11" s="17">
        <v>10</v>
      </c>
      <c r="O11" s="17">
        <v>8</v>
      </c>
      <c r="P11" s="17">
        <v>10</v>
      </c>
      <c r="Q11" s="17">
        <v>8</v>
      </c>
      <c r="R11" s="17">
        <v>8</v>
      </c>
      <c r="S11" s="17">
        <v>6</v>
      </c>
      <c r="T11" s="17">
        <v>7</v>
      </c>
      <c r="U11" s="17">
        <v>9</v>
      </c>
      <c r="V11" s="17">
        <v>5</v>
      </c>
      <c r="W11" s="17">
        <v>9</v>
      </c>
      <c r="X11" s="17">
        <v>8</v>
      </c>
      <c r="Y11" s="17">
        <v>7</v>
      </c>
      <c r="Z11" s="17">
        <v>8</v>
      </c>
    </row>
    <row r="12" spans="3:26" ht="15.75" x14ac:dyDescent="0.25">
      <c r="C12" s="5" t="s">
        <v>23</v>
      </c>
      <c r="E12" s="5"/>
      <c r="F12" s="5"/>
      <c r="G12" s="17">
        <v>8</v>
      </c>
      <c r="H12" s="17">
        <v>6</v>
      </c>
      <c r="I12" s="17">
        <v>8</v>
      </c>
      <c r="J12" s="17">
        <v>5</v>
      </c>
      <c r="K12" s="17">
        <v>10</v>
      </c>
      <c r="L12" s="17">
        <v>9</v>
      </c>
      <c r="M12" s="17">
        <v>10</v>
      </c>
      <c r="N12" s="17">
        <v>7</v>
      </c>
      <c r="O12" s="17">
        <v>7</v>
      </c>
      <c r="P12" s="17">
        <v>9</v>
      </c>
      <c r="Q12" s="17">
        <v>8</v>
      </c>
      <c r="R12" s="17">
        <v>8</v>
      </c>
      <c r="S12" s="17">
        <v>4</v>
      </c>
      <c r="T12" s="17">
        <v>8</v>
      </c>
      <c r="U12" s="17">
        <v>6</v>
      </c>
      <c r="V12" s="17">
        <v>7</v>
      </c>
      <c r="W12" s="17">
        <v>9</v>
      </c>
      <c r="X12" s="17">
        <v>7</v>
      </c>
      <c r="Y12" s="17">
        <v>6</v>
      </c>
      <c r="Z12" s="17">
        <v>7</v>
      </c>
    </row>
    <row r="13" spans="3:26" ht="15.75" x14ac:dyDescent="0.25">
      <c r="C13" s="5" t="s">
        <v>18</v>
      </c>
      <c r="E13" s="5"/>
      <c r="F13" s="5"/>
      <c r="G13" s="17">
        <v>8</v>
      </c>
      <c r="H13" s="17">
        <v>5</v>
      </c>
      <c r="I13" s="17">
        <v>6</v>
      </c>
      <c r="J13" s="17">
        <v>8</v>
      </c>
      <c r="K13" s="17">
        <v>9</v>
      </c>
      <c r="L13" s="17">
        <v>10</v>
      </c>
      <c r="M13" s="17">
        <v>7</v>
      </c>
      <c r="N13" s="17">
        <v>7</v>
      </c>
      <c r="O13" s="17">
        <v>9</v>
      </c>
      <c r="P13" s="17">
        <v>10</v>
      </c>
      <c r="Q13" s="17">
        <v>8</v>
      </c>
      <c r="R13" s="17">
        <v>8</v>
      </c>
      <c r="S13" s="17">
        <v>5</v>
      </c>
      <c r="T13" s="17">
        <v>8</v>
      </c>
      <c r="U13" s="17">
        <v>6</v>
      </c>
      <c r="V13" s="17">
        <v>7</v>
      </c>
      <c r="W13" s="17">
        <v>9</v>
      </c>
      <c r="X13" s="17">
        <v>6</v>
      </c>
      <c r="Y13" s="17">
        <v>7</v>
      </c>
      <c r="Z13" s="17">
        <v>7</v>
      </c>
    </row>
    <row r="16" spans="3:26" ht="45" x14ac:dyDescent="0.25">
      <c r="C16" s="33" t="s">
        <v>53</v>
      </c>
      <c r="D16" s="34" t="s">
        <v>28</v>
      </c>
      <c r="E16" s="34" t="s">
        <v>29</v>
      </c>
      <c r="F16" s="34" t="s">
        <v>20</v>
      </c>
      <c r="G16" s="34" t="s">
        <v>9</v>
      </c>
      <c r="H16" s="34" t="s">
        <v>30</v>
      </c>
      <c r="I16" s="34" t="s">
        <v>13</v>
      </c>
      <c r="J16" s="34" t="s">
        <v>21</v>
      </c>
      <c r="K16" s="34" t="s">
        <v>22</v>
      </c>
      <c r="L16" s="34" t="s">
        <v>23</v>
      </c>
      <c r="M16" s="34" t="s">
        <v>18</v>
      </c>
    </row>
    <row r="17" spans="3:13" x14ac:dyDescent="0.25"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3:13" ht="15.75" x14ac:dyDescent="0.25">
      <c r="C18" s="23">
        <v>1</v>
      </c>
      <c r="D18" s="17">
        <v>6</v>
      </c>
      <c r="E18" s="18">
        <v>8</v>
      </c>
      <c r="F18" s="17">
        <v>8</v>
      </c>
      <c r="G18" s="17">
        <v>7</v>
      </c>
      <c r="H18" s="17">
        <v>8</v>
      </c>
      <c r="I18" s="17">
        <v>6</v>
      </c>
      <c r="J18" s="17">
        <v>7</v>
      </c>
      <c r="K18" s="17">
        <v>6</v>
      </c>
      <c r="L18" s="17">
        <v>8</v>
      </c>
      <c r="M18" s="17">
        <v>8</v>
      </c>
    </row>
    <row r="19" spans="3:13" ht="15.75" x14ac:dyDescent="0.25">
      <c r="C19" s="23">
        <v>2</v>
      </c>
      <c r="D19" s="17">
        <v>4</v>
      </c>
      <c r="E19" s="18">
        <v>5</v>
      </c>
      <c r="F19" s="17">
        <v>4</v>
      </c>
      <c r="G19" s="17">
        <v>6</v>
      </c>
      <c r="H19" s="17">
        <v>4</v>
      </c>
      <c r="I19" s="17">
        <v>8</v>
      </c>
      <c r="J19" s="17">
        <v>3</v>
      </c>
      <c r="K19" s="17">
        <v>8</v>
      </c>
      <c r="L19" s="17">
        <v>6</v>
      </c>
      <c r="M19" s="17">
        <v>5</v>
      </c>
    </row>
    <row r="20" spans="3:13" ht="15.75" x14ac:dyDescent="0.25">
      <c r="C20" s="23">
        <v>3</v>
      </c>
      <c r="D20" s="17">
        <v>8</v>
      </c>
      <c r="E20" s="18">
        <v>6</v>
      </c>
      <c r="F20" s="17">
        <v>8</v>
      </c>
      <c r="G20" s="17">
        <v>9</v>
      </c>
      <c r="H20" s="17">
        <v>8</v>
      </c>
      <c r="I20" s="17">
        <v>6</v>
      </c>
      <c r="J20" s="17">
        <v>8</v>
      </c>
      <c r="K20" s="17">
        <v>8</v>
      </c>
      <c r="L20" s="17">
        <v>8</v>
      </c>
      <c r="M20" s="17">
        <v>6</v>
      </c>
    </row>
    <row r="21" spans="3:13" ht="15.75" x14ac:dyDescent="0.25">
      <c r="C21" s="23">
        <v>4</v>
      </c>
      <c r="D21" s="17">
        <v>5</v>
      </c>
      <c r="E21" s="18">
        <v>8</v>
      </c>
      <c r="F21" s="17">
        <v>6</v>
      </c>
      <c r="G21" s="17">
        <v>7</v>
      </c>
      <c r="H21" s="17">
        <v>6</v>
      </c>
      <c r="I21" s="17">
        <v>8</v>
      </c>
      <c r="J21" s="17">
        <v>5</v>
      </c>
      <c r="K21" s="17">
        <v>6</v>
      </c>
      <c r="L21" s="17">
        <v>5</v>
      </c>
      <c r="M21" s="17">
        <v>8</v>
      </c>
    </row>
    <row r="22" spans="3:13" ht="15.75" x14ac:dyDescent="0.25">
      <c r="C22" s="23">
        <v>5</v>
      </c>
      <c r="D22" s="17">
        <v>10</v>
      </c>
      <c r="E22" s="18">
        <v>9</v>
      </c>
      <c r="F22" s="17">
        <v>10</v>
      </c>
      <c r="G22" s="17">
        <v>8</v>
      </c>
      <c r="H22" s="17">
        <v>9</v>
      </c>
      <c r="I22" s="17">
        <v>7</v>
      </c>
      <c r="J22" s="17">
        <v>8</v>
      </c>
      <c r="K22" s="17">
        <v>9</v>
      </c>
      <c r="L22" s="17">
        <v>10</v>
      </c>
      <c r="M22" s="17">
        <v>9</v>
      </c>
    </row>
    <row r="23" spans="3:13" ht="15.75" x14ac:dyDescent="0.25">
      <c r="C23" s="23">
        <v>6</v>
      </c>
      <c r="D23" s="17">
        <v>7</v>
      </c>
      <c r="E23" s="18">
        <v>10</v>
      </c>
      <c r="F23" s="17">
        <v>9</v>
      </c>
      <c r="G23" s="17">
        <v>10</v>
      </c>
      <c r="H23" s="17">
        <v>10</v>
      </c>
      <c r="I23" s="17">
        <v>9</v>
      </c>
      <c r="J23" s="17">
        <v>8</v>
      </c>
      <c r="K23" s="17">
        <v>10</v>
      </c>
      <c r="L23" s="17">
        <v>9</v>
      </c>
      <c r="M23" s="17">
        <v>10</v>
      </c>
    </row>
    <row r="24" spans="3:13" ht="15.75" x14ac:dyDescent="0.25">
      <c r="C24" s="23">
        <v>7</v>
      </c>
      <c r="D24" s="17">
        <v>9</v>
      </c>
      <c r="E24" s="18">
        <v>7</v>
      </c>
      <c r="F24" s="17">
        <v>6</v>
      </c>
      <c r="G24" s="17">
        <v>8</v>
      </c>
      <c r="H24" s="17">
        <v>7</v>
      </c>
      <c r="I24" s="17">
        <v>10</v>
      </c>
      <c r="J24" s="17">
        <v>6</v>
      </c>
      <c r="K24" s="17">
        <v>8</v>
      </c>
      <c r="L24" s="17">
        <v>10</v>
      </c>
      <c r="M24" s="17">
        <v>7</v>
      </c>
    </row>
    <row r="25" spans="3:13" ht="15.75" x14ac:dyDescent="0.25">
      <c r="C25" s="23">
        <v>8</v>
      </c>
      <c r="D25" s="17">
        <v>7</v>
      </c>
      <c r="E25" s="18">
        <v>9</v>
      </c>
      <c r="F25" s="17">
        <v>8</v>
      </c>
      <c r="G25" s="17">
        <v>7</v>
      </c>
      <c r="H25" s="17">
        <v>9</v>
      </c>
      <c r="I25" s="17">
        <v>10</v>
      </c>
      <c r="J25" s="17">
        <v>9</v>
      </c>
      <c r="K25" s="17">
        <v>10</v>
      </c>
      <c r="L25" s="17">
        <v>7</v>
      </c>
      <c r="M25" s="17">
        <v>7</v>
      </c>
    </row>
    <row r="26" spans="3:13" ht="15.75" x14ac:dyDescent="0.25">
      <c r="C26" s="23">
        <v>9</v>
      </c>
      <c r="D26" s="17">
        <v>9</v>
      </c>
      <c r="E26" s="18">
        <v>8</v>
      </c>
      <c r="F26" s="17">
        <v>9</v>
      </c>
      <c r="G26" s="17">
        <v>7</v>
      </c>
      <c r="H26" s="17">
        <v>8</v>
      </c>
      <c r="I26" s="17">
        <v>8</v>
      </c>
      <c r="J26" s="17">
        <v>9</v>
      </c>
      <c r="K26" s="17">
        <v>8</v>
      </c>
      <c r="L26" s="17">
        <v>7</v>
      </c>
      <c r="M26" s="17">
        <v>9</v>
      </c>
    </row>
    <row r="27" spans="3:13" ht="15.75" x14ac:dyDescent="0.25">
      <c r="C27" s="23">
        <v>10</v>
      </c>
      <c r="D27" s="17">
        <v>8</v>
      </c>
      <c r="E27" s="18">
        <v>9</v>
      </c>
      <c r="F27" s="17">
        <v>9</v>
      </c>
      <c r="G27" s="17">
        <v>9</v>
      </c>
      <c r="H27" s="17">
        <v>9</v>
      </c>
      <c r="I27" s="17">
        <v>9</v>
      </c>
      <c r="J27" s="17">
        <v>10</v>
      </c>
      <c r="K27" s="17">
        <v>10</v>
      </c>
      <c r="L27" s="17">
        <v>9</v>
      </c>
      <c r="M27" s="17">
        <v>10</v>
      </c>
    </row>
    <row r="28" spans="3:13" ht="15.75" x14ac:dyDescent="0.25">
      <c r="C28" s="23">
        <v>11</v>
      </c>
      <c r="D28" s="17">
        <v>8</v>
      </c>
      <c r="E28" s="18">
        <v>8</v>
      </c>
      <c r="F28" s="17">
        <v>7</v>
      </c>
      <c r="G28" s="17">
        <v>9</v>
      </c>
      <c r="H28" s="17">
        <v>8</v>
      </c>
      <c r="I28" s="17">
        <v>8</v>
      </c>
      <c r="J28" s="17">
        <v>7</v>
      </c>
      <c r="K28" s="17">
        <v>8</v>
      </c>
      <c r="L28" s="17">
        <v>8</v>
      </c>
      <c r="M28" s="17">
        <v>8</v>
      </c>
    </row>
    <row r="29" spans="3:13" ht="15.75" x14ac:dyDescent="0.25">
      <c r="C29" s="23">
        <v>12</v>
      </c>
      <c r="D29" s="17">
        <v>9</v>
      </c>
      <c r="E29" s="18">
        <v>8</v>
      </c>
      <c r="F29" s="17">
        <v>8</v>
      </c>
      <c r="G29" s="17">
        <v>8</v>
      </c>
      <c r="H29" s="17">
        <v>8</v>
      </c>
      <c r="I29" s="17">
        <v>8</v>
      </c>
      <c r="J29" s="17">
        <v>8</v>
      </c>
      <c r="K29" s="17">
        <v>8</v>
      </c>
      <c r="L29" s="17">
        <v>8</v>
      </c>
      <c r="M29" s="17">
        <v>8</v>
      </c>
    </row>
    <row r="30" spans="3:13" ht="15.75" x14ac:dyDescent="0.25">
      <c r="C30" s="23">
        <v>13</v>
      </c>
      <c r="D30" s="17">
        <v>3</v>
      </c>
      <c r="E30" s="18">
        <v>4</v>
      </c>
      <c r="F30" s="17">
        <v>4</v>
      </c>
      <c r="G30" s="17">
        <v>5</v>
      </c>
      <c r="H30" s="17">
        <v>3</v>
      </c>
      <c r="I30" s="17">
        <v>5</v>
      </c>
      <c r="J30" s="17">
        <v>3</v>
      </c>
      <c r="K30" s="17">
        <v>6</v>
      </c>
      <c r="L30" s="17">
        <v>4</v>
      </c>
      <c r="M30" s="17">
        <v>5</v>
      </c>
    </row>
    <row r="31" spans="3:13" ht="15.75" x14ac:dyDescent="0.25">
      <c r="C31" s="23">
        <v>14</v>
      </c>
      <c r="D31" s="17">
        <v>8</v>
      </c>
      <c r="E31" s="18">
        <v>6</v>
      </c>
      <c r="F31" s="17">
        <v>5</v>
      </c>
      <c r="G31" s="17">
        <v>7</v>
      </c>
      <c r="H31" s="17">
        <v>6</v>
      </c>
      <c r="I31" s="17">
        <v>6</v>
      </c>
      <c r="J31" s="17">
        <v>4</v>
      </c>
      <c r="K31" s="17">
        <v>7</v>
      </c>
      <c r="L31" s="17">
        <v>8</v>
      </c>
      <c r="M31" s="17">
        <v>8</v>
      </c>
    </row>
    <row r="32" spans="3:13" ht="15.75" x14ac:dyDescent="0.25">
      <c r="C32" s="23">
        <v>15</v>
      </c>
      <c r="D32" s="17">
        <v>5</v>
      </c>
      <c r="E32" s="18">
        <v>9</v>
      </c>
      <c r="F32" s="17">
        <v>8</v>
      </c>
      <c r="G32" s="17">
        <v>9</v>
      </c>
      <c r="H32" s="17">
        <v>9</v>
      </c>
      <c r="I32" s="17">
        <v>9</v>
      </c>
      <c r="J32" s="17">
        <v>7</v>
      </c>
      <c r="K32" s="17">
        <v>9</v>
      </c>
      <c r="L32" s="17">
        <v>6</v>
      </c>
      <c r="M32" s="17">
        <v>6</v>
      </c>
    </row>
    <row r="33" spans="3:13" ht="15.75" x14ac:dyDescent="0.25">
      <c r="C33" s="23">
        <v>16</v>
      </c>
      <c r="D33" s="17">
        <v>8</v>
      </c>
      <c r="E33" s="18">
        <v>9</v>
      </c>
      <c r="F33" s="17">
        <v>6</v>
      </c>
      <c r="G33" s="17">
        <v>7</v>
      </c>
      <c r="H33" s="17">
        <v>5</v>
      </c>
      <c r="I33" s="17">
        <v>7</v>
      </c>
      <c r="J33" s="17">
        <v>5</v>
      </c>
      <c r="K33" s="17">
        <v>5</v>
      </c>
      <c r="L33" s="17">
        <v>7</v>
      </c>
      <c r="M33" s="17">
        <v>7</v>
      </c>
    </row>
    <row r="34" spans="3:13" ht="15.75" x14ac:dyDescent="0.25">
      <c r="C34" s="23">
        <v>17</v>
      </c>
      <c r="D34" s="17">
        <v>9</v>
      </c>
      <c r="E34" s="18">
        <v>7</v>
      </c>
      <c r="F34" s="17">
        <v>9</v>
      </c>
      <c r="G34" s="17">
        <v>9</v>
      </c>
      <c r="H34" s="17">
        <v>8</v>
      </c>
      <c r="I34" s="17">
        <v>9</v>
      </c>
      <c r="J34" s="17">
        <v>8</v>
      </c>
      <c r="K34" s="17">
        <v>9</v>
      </c>
      <c r="L34" s="17">
        <v>9</v>
      </c>
      <c r="M34" s="17">
        <v>9</v>
      </c>
    </row>
    <row r="35" spans="3:13" ht="15.75" x14ac:dyDescent="0.25">
      <c r="C35" s="23">
        <v>18</v>
      </c>
      <c r="D35" s="17">
        <v>7</v>
      </c>
      <c r="E35" s="18">
        <v>7</v>
      </c>
      <c r="F35" s="17">
        <v>8</v>
      </c>
      <c r="G35" s="17">
        <v>8</v>
      </c>
      <c r="H35" s="17">
        <v>7</v>
      </c>
      <c r="I35" s="17">
        <v>8</v>
      </c>
      <c r="J35" s="17">
        <v>6</v>
      </c>
      <c r="K35" s="17">
        <v>8</v>
      </c>
      <c r="L35" s="17">
        <v>7</v>
      </c>
      <c r="M35" s="17">
        <v>6</v>
      </c>
    </row>
    <row r="36" spans="3:13" ht="15.75" x14ac:dyDescent="0.25">
      <c r="C36" s="23">
        <v>19</v>
      </c>
      <c r="D36" s="17">
        <v>7</v>
      </c>
      <c r="E36" s="18">
        <v>8</v>
      </c>
      <c r="F36" s="17">
        <v>7</v>
      </c>
      <c r="G36" s="17">
        <v>7</v>
      </c>
      <c r="H36" s="17">
        <v>6</v>
      </c>
      <c r="I36" s="17">
        <v>8</v>
      </c>
      <c r="J36" s="17">
        <v>6</v>
      </c>
      <c r="K36" s="17">
        <v>7</v>
      </c>
      <c r="L36" s="17">
        <v>6</v>
      </c>
      <c r="M36" s="17">
        <v>7</v>
      </c>
    </row>
    <row r="37" spans="3:13" ht="15.75" x14ac:dyDescent="0.25">
      <c r="C37" s="23">
        <v>20</v>
      </c>
      <c r="D37" s="17">
        <v>6</v>
      </c>
      <c r="E37" s="18">
        <v>7</v>
      </c>
      <c r="F37" s="17">
        <v>6</v>
      </c>
      <c r="G37" s="17">
        <v>7</v>
      </c>
      <c r="H37" s="17">
        <v>8</v>
      </c>
      <c r="I37" s="17">
        <v>7</v>
      </c>
      <c r="J37" s="17">
        <v>8</v>
      </c>
      <c r="K37" s="17">
        <v>8</v>
      </c>
      <c r="L37" s="17">
        <v>7</v>
      </c>
      <c r="M37" s="17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2" workbookViewId="0">
      <selection activeCell="J52" sqref="J52"/>
    </sheetView>
  </sheetViews>
  <sheetFormatPr defaultRowHeight="15" x14ac:dyDescent="0.25"/>
  <sheetData>
    <row r="1" spans="1:5" x14ac:dyDescent="0.25">
      <c r="A1" t="s">
        <v>54</v>
      </c>
    </row>
    <row r="2" spans="1:5" ht="15.75" thickBot="1" x14ac:dyDescent="0.3"/>
    <row r="3" spans="1:5" x14ac:dyDescent="0.25">
      <c r="A3" s="37" t="s">
        <v>55</v>
      </c>
      <c r="B3" s="37" t="s">
        <v>56</v>
      </c>
      <c r="C3" s="37" t="s">
        <v>57</v>
      </c>
      <c r="D3" s="37" t="s">
        <v>52</v>
      </c>
      <c r="E3" s="37" t="s">
        <v>58</v>
      </c>
    </row>
    <row r="4" spans="1:5" x14ac:dyDescent="0.25">
      <c r="A4" s="35" t="s">
        <v>59</v>
      </c>
      <c r="B4" s="35">
        <v>10</v>
      </c>
      <c r="C4" s="35">
        <v>72</v>
      </c>
      <c r="D4" s="35">
        <v>7.2</v>
      </c>
      <c r="E4" s="35">
        <v>0.844444444444447</v>
      </c>
    </row>
    <row r="5" spans="1:5" x14ac:dyDescent="0.25">
      <c r="A5" s="35" t="s">
        <v>60</v>
      </c>
      <c r="B5" s="35">
        <v>10</v>
      </c>
      <c r="C5" s="35">
        <v>53</v>
      </c>
      <c r="D5" s="35">
        <v>5.3</v>
      </c>
      <c r="E5" s="35">
        <v>2.9000000000000026</v>
      </c>
    </row>
    <row r="6" spans="1:5" x14ac:dyDescent="0.25">
      <c r="A6" s="35" t="s">
        <v>61</v>
      </c>
      <c r="B6" s="35">
        <v>10</v>
      </c>
      <c r="C6" s="35">
        <v>75</v>
      </c>
      <c r="D6" s="35">
        <v>7.5</v>
      </c>
      <c r="E6" s="35">
        <v>1.1666666666666667</v>
      </c>
    </row>
    <row r="7" spans="1:5" x14ac:dyDescent="0.25">
      <c r="A7" s="35" t="s">
        <v>62</v>
      </c>
      <c r="B7" s="35">
        <v>10</v>
      </c>
      <c r="C7" s="35">
        <v>64</v>
      </c>
      <c r="D7" s="35">
        <v>6.4</v>
      </c>
      <c r="E7" s="35">
        <v>1.5999999999999974</v>
      </c>
    </row>
    <row r="8" spans="1:5" x14ac:dyDescent="0.25">
      <c r="A8" s="35" t="s">
        <v>63</v>
      </c>
      <c r="B8" s="35">
        <v>10</v>
      </c>
      <c r="C8" s="35">
        <v>89</v>
      </c>
      <c r="D8" s="35">
        <v>8.9</v>
      </c>
      <c r="E8" s="35">
        <v>0.98888888888888637</v>
      </c>
    </row>
    <row r="9" spans="1:5" x14ac:dyDescent="0.25">
      <c r="A9" s="35" t="s">
        <v>64</v>
      </c>
      <c r="B9" s="35">
        <v>10</v>
      </c>
      <c r="C9" s="35">
        <v>92</v>
      </c>
      <c r="D9" s="35">
        <v>9.1999999999999993</v>
      </c>
      <c r="E9" s="35">
        <v>1.0666666666666691</v>
      </c>
    </row>
    <row r="10" spans="1:5" x14ac:dyDescent="0.25">
      <c r="A10" s="35" t="s">
        <v>65</v>
      </c>
      <c r="B10" s="35">
        <v>10</v>
      </c>
      <c r="C10" s="35">
        <v>78</v>
      </c>
      <c r="D10" s="35">
        <v>7.8</v>
      </c>
      <c r="E10" s="35">
        <v>2.1777777777777803</v>
      </c>
    </row>
    <row r="11" spans="1:5" x14ac:dyDescent="0.25">
      <c r="A11" s="35" t="s">
        <v>66</v>
      </c>
      <c r="B11" s="35">
        <v>10</v>
      </c>
      <c r="C11" s="35">
        <v>83</v>
      </c>
      <c r="D11" s="35">
        <v>8.3000000000000007</v>
      </c>
      <c r="E11" s="35">
        <v>1.5666666666666691</v>
      </c>
    </row>
    <row r="12" spans="1:5" x14ac:dyDescent="0.25">
      <c r="A12" s="35" t="s">
        <v>67</v>
      </c>
      <c r="B12" s="35">
        <v>10</v>
      </c>
      <c r="C12" s="35">
        <v>82</v>
      </c>
      <c r="D12" s="35">
        <v>8.1999999999999993</v>
      </c>
      <c r="E12" s="35">
        <v>0.62222222222222223</v>
      </c>
    </row>
    <row r="13" spans="1:5" x14ac:dyDescent="0.25">
      <c r="A13" s="35" t="s">
        <v>68</v>
      </c>
      <c r="B13" s="35">
        <v>10</v>
      </c>
      <c r="C13" s="35">
        <v>92</v>
      </c>
      <c r="D13" s="35">
        <v>9.1999999999999993</v>
      </c>
      <c r="E13" s="35">
        <v>0.4</v>
      </c>
    </row>
    <row r="14" spans="1:5" x14ac:dyDescent="0.25">
      <c r="A14" s="35" t="s">
        <v>69</v>
      </c>
      <c r="B14" s="35">
        <v>10</v>
      </c>
      <c r="C14" s="35">
        <v>79</v>
      </c>
      <c r="D14" s="35">
        <v>7.9</v>
      </c>
      <c r="E14" s="35">
        <v>0.32222222222222219</v>
      </c>
    </row>
    <row r="15" spans="1:5" x14ac:dyDescent="0.25">
      <c r="A15" s="35" t="s">
        <v>70</v>
      </c>
      <c r="B15" s="35">
        <v>10</v>
      </c>
      <c r="C15" s="35">
        <v>81</v>
      </c>
      <c r="D15" s="35">
        <v>8.1</v>
      </c>
      <c r="E15" s="35">
        <v>9.9999999999999964E-2</v>
      </c>
    </row>
    <row r="16" spans="1:5" x14ac:dyDescent="0.25">
      <c r="A16" s="35" t="s">
        <v>71</v>
      </c>
      <c r="B16" s="35">
        <v>10</v>
      </c>
      <c r="C16" s="35">
        <v>42</v>
      </c>
      <c r="D16" s="35">
        <v>4.2</v>
      </c>
      <c r="E16" s="35">
        <v>1.066666666666666</v>
      </c>
    </row>
    <row r="17" spans="1:5" x14ac:dyDescent="0.25">
      <c r="A17" s="35" t="s">
        <v>72</v>
      </c>
      <c r="B17" s="35">
        <v>10</v>
      </c>
      <c r="C17" s="35">
        <v>65</v>
      </c>
      <c r="D17" s="35">
        <v>6.5</v>
      </c>
      <c r="E17" s="35">
        <v>1.8333333333333333</v>
      </c>
    </row>
    <row r="18" spans="1:5" x14ac:dyDescent="0.25">
      <c r="A18" s="35" t="s">
        <v>73</v>
      </c>
      <c r="B18" s="35">
        <v>10</v>
      </c>
      <c r="C18" s="35">
        <v>77</v>
      </c>
      <c r="D18" s="35">
        <v>7.7</v>
      </c>
      <c r="E18" s="35">
        <v>2.4555555555555579</v>
      </c>
    </row>
    <row r="19" spans="1:5" x14ac:dyDescent="0.25">
      <c r="A19" s="35" t="s">
        <v>74</v>
      </c>
      <c r="B19" s="35">
        <v>10</v>
      </c>
      <c r="C19" s="35">
        <v>66</v>
      </c>
      <c r="D19" s="35">
        <v>6.6</v>
      </c>
      <c r="E19" s="35">
        <v>1.8222222222222197</v>
      </c>
    </row>
    <row r="20" spans="1:5" x14ac:dyDescent="0.25">
      <c r="A20" s="35" t="s">
        <v>75</v>
      </c>
      <c r="B20" s="35">
        <v>10</v>
      </c>
      <c r="C20" s="35">
        <v>86</v>
      </c>
      <c r="D20" s="35">
        <v>8.6</v>
      </c>
      <c r="E20" s="35">
        <v>0.48888888888888871</v>
      </c>
    </row>
    <row r="21" spans="1:5" x14ac:dyDescent="0.25">
      <c r="A21" s="35" t="s">
        <v>76</v>
      </c>
      <c r="B21" s="35">
        <v>10</v>
      </c>
      <c r="C21" s="35">
        <v>72</v>
      </c>
      <c r="D21" s="35">
        <v>7.2</v>
      </c>
      <c r="E21" s="35">
        <v>0.62222222222222479</v>
      </c>
    </row>
    <row r="22" spans="1:5" x14ac:dyDescent="0.25">
      <c r="A22" s="35" t="s">
        <v>77</v>
      </c>
      <c r="B22" s="35">
        <v>10</v>
      </c>
      <c r="C22" s="35">
        <v>69</v>
      </c>
      <c r="D22" s="35">
        <v>6.9</v>
      </c>
      <c r="E22" s="35">
        <v>0.54444444444444196</v>
      </c>
    </row>
    <row r="23" spans="1:5" x14ac:dyDescent="0.25">
      <c r="A23" s="35" t="s">
        <v>78</v>
      </c>
      <c r="B23" s="35">
        <v>10</v>
      </c>
      <c r="C23" s="35">
        <v>71</v>
      </c>
      <c r="D23" s="35">
        <v>7.1</v>
      </c>
      <c r="E23" s="35">
        <v>0.5444444444444444</v>
      </c>
    </row>
    <row r="24" spans="1:5" x14ac:dyDescent="0.25">
      <c r="A24" s="35"/>
      <c r="B24" s="35"/>
      <c r="C24" s="35"/>
      <c r="D24" s="35"/>
      <c r="E24" s="35"/>
    </row>
    <row r="25" spans="1:5" x14ac:dyDescent="0.25">
      <c r="A25" s="35" t="s">
        <v>79</v>
      </c>
      <c r="B25" s="35">
        <v>20</v>
      </c>
      <c r="C25" s="35">
        <v>143</v>
      </c>
      <c r="D25" s="35">
        <v>7.15</v>
      </c>
      <c r="E25" s="35">
        <v>3.3973684210526294</v>
      </c>
    </row>
    <row r="26" spans="1:5" x14ac:dyDescent="0.25">
      <c r="A26" s="35" t="s">
        <v>80</v>
      </c>
      <c r="B26" s="35">
        <v>20</v>
      </c>
      <c r="C26" s="35">
        <v>152</v>
      </c>
      <c r="D26" s="35">
        <v>7.6</v>
      </c>
      <c r="E26" s="35">
        <v>2.2526315789473661</v>
      </c>
    </row>
    <row r="27" spans="1:5" x14ac:dyDescent="0.25">
      <c r="A27" s="35" t="s">
        <v>81</v>
      </c>
      <c r="B27" s="35">
        <v>20</v>
      </c>
      <c r="C27" s="35">
        <v>145</v>
      </c>
      <c r="D27" s="35">
        <v>7.25</v>
      </c>
      <c r="E27" s="35">
        <v>2.9342105263157894</v>
      </c>
    </row>
    <row r="28" spans="1:5" x14ac:dyDescent="0.25">
      <c r="A28" s="35" t="s">
        <v>82</v>
      </c>
      <c r="B28" s="35">
        <v>20</v>
      </c>
      <c r="C28" s="35">
        <v>154</v>
      </c>
      <c r="D28" s="35">
        <v>7.7</v>
      </c>
      <c r="E28" s="35">
        <v>1.4842105263157919</v>
      </c>
    </row>
    <row r="29" spans="1:5" x14ac:dyDescent="0.25">
      <c r="A29" s="35" t="s">
        <v>83</v>
      </c>
      <c r="B29" s="35">
        <v>20</v>
      </c>
      <c r="C29" s="35">
        <v>146</v>
      </c>
      <c r="D29" s="35">
        <v>7.3</v>
      </c>
      <c r="E29" s="35">
        <v>3.273684210526318</v>
      </c>
    </row>
    <row r="30" spans="1:5" x14ac:dyDescent="0.25">
      <c r="A30" s="35" t="s">
        <v>84</v>
      </c>
      <c r="B30" s="35">
        <v>20</v>
      </c>
      <c r="C30" s="35">
        <v>156</v>
      </c>
      <c r="D30" s="35">
        <v>7.8</v>
      </c>
      <c r="E30" s="35">
        <v>1.8526315789473708</v>
      </c>
    </row>
    <row r="31" spans="1:5" x14ac:dyDescent="0.25">
      <c r="A31" s="35" t="s">
        <v>85</v>
      </c>
      <c r="B31" s="35">
        <v>20</v>
      </c>
      <c r="C31" s="35">
        <v>135</v>
      </c>
      <c r="D31" s="35">
        <v>6.75</v>
      </c>
      <c r="E31" s="35">
        <v>3.8815789473684212</v>
      </c>
    </row>
    <row r="32" spans="1:5" x14ac:dyDescent="0.25">
      <c r="A32" s="35" t="s">
        <v>86</v>
      </c>
      <c r="B32" s="35">
        <v>20</v>
      </c>
      <c r="C32" s="35">
        <v>158</v>
      </c>
      <c r="D32" s="35">
        <v>7.9</v>
      </c>
      <c r="E32" s="35">
        <v>1.9894736842105238</v>
      </c>
    </row>
    <row r="33" spans="1:7" x14ac:dyDescent="0.25">
      <c r="A33" s="35" t="s">
        <v>87</v>
      </c>
      <c r="B33" s="35">
        <v>20</v>
      </c>
      <c r="C33" s="35">
        <v>149</v>
      </c>
      <c r="D33" s="35">
        <v>7.45</v>
      </c>
      <c r="E33" s="35">
        <v>2.4710526315789498</v>
      </c>
    </row>
    <row r="34" spans="1:7" ht="15.75" thickBot="1" x14ac:dyDescent="0.3">
      <c r="A34" s="36" t="s">
        <v>88</v>
      </c>
      <c r="B34" s="36">
        <v>20</v>
      </c>
      <c r="C34" s="36">
        <v>150</v>
      </c>
      <c r="D34" s="36">
        <v>7.5</v>
      </c>
      <c r="E34" s="36">
        <v>2.1578947368421053</v>
      </c>
    </row>
    <row r="37" spans="1:7" ht="15.75" thickBot="1" x14ac:dyDescent="0.3">
      <c r="A37" t="s">
        <v>89</v>
      </c>
    </row>
    <row r="38" spans="1:7" x14ac:dyDescent="0.25">
      <c r="A38" s="37" t="s">
        <v>90</v>
      </c>
      <c r="B38" s="37" t="s">
        <v>91</v>
      </c>
      <c r="C38" s="37" t="s">
        <v>92</v>
      </c>
      <c r="D38" s="37" t="s">
        <v>93</v>
      </c>
      <c r="E38" s="37" t="s">
        <v>94</v>
      </c>
      <c r="F38" s="37" t="s">
        <v>95</v>
      </c>
      <c r="G38" s="37" t="s">
        <v>96</v>
      </c>
    </row>
    <row r="39" spans="1:7" x14ac:dyDescent="0.25">
      <c r="A39" s="35" t="s">
        <v>97</v>
      </c>
      <c r="B39" s="35">
        <v>301.08000000000067</v>
      </c>
      <c r="C39" s="35">
        <v>19</v>
      </c>
      <c r="D39" s="35">
        <v>15.846315789473719</v>
      </c>
      <c r="E39" s="35">
        <v>14.481188542112093</v>
      </c>
      <c r="F39" s="35">
        <v>1.5043970238714707E-26</v>
      </c>
      <c r="G39" s="35">
        <v>1.6477036872591579</v>
      </c>
    </row>
    <row r="40" spans="1:7" x14ac:dyDescent="0.25">
      <c r="A40" s="35" t="s">
        <v>98</v>
      </c>
      <c r="B40" s="35">
        <v>21.080000000000609</v>
      </c>
      <c r="C40" s="35">
        <v>9</v>
      </c>
      <c r="D40" s="35">
        <v>2.3422222222222899</v>
      </c>
      <c r="E40" s="35">
        <v>2.1404446344592394</v>
      </c>
      <c r="F40" s="35">
        <v>2.8601794734448311E-2</v>
      </c>
      <c r="G40" s="35">
        <v>1.9349876502529026</v>
      </c>
    </row>
    <row r="41" spans="1:7" x14ac:dyDescent="0.25">
      <c r="A41" s="35" t="s">
        <v>99</v>
      </c>
      <c r="B41" s="35">
        <v>187.11999999999938</v>
      </c>
      <c r="C41" s="35">
        <v>171</v>
      </c>
      <c r="D41" s="35">
        <v>1.0942690058479496</v>
      </c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ht="15.75" thickBot="1" x14ac:dyDescent="0.3">
      <c r="A43" s="36" t="s">
        <v>51</v>
      </c>
      <c r="B43" s="36">
        <v>509.28000000000065</v>
      </c>
      <c r="C43" s="36">
        <v>199</v>
      </c>
      <c r="D43" s="36"/>
      <c r="E43" s="36"/>
      <c r="F43" s="36"/>
      <c r="G43" s="36"/>
    </row>
    <row r="45" spans="1:7" x14ac:dyDescent="0.25">
      <c r="A45" s="38" t="s">
        <v>100</v>
      </c>
      <c r="B45">
        <f>1-(D41/D39)</f>
        <v>0.93094489467546504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29" sqref="C29"/>
    </sheetView>
  </sheetViews>
  <sheetFormatPr defaultRowHeight="15" x14ac:dyDescent="0.25"/>
  <cols>
    <col min="2" max="2" width="25.7109375" customWidth="1"/>
    <col min="3" max="3" width="20.5703125" customWidth="1"/>
    <col min="4" max="4" width="16.140625" customWidth="1"/>
  </cols>
  <sheetData>
    <row r="3" spans="2:4" ht="15.75" x14ac:dyDescent="0.25">
      <c r="B3" s="13" t="s">
        <v>31</v>
      </c>
      <c r="C3" s="13" t="s">
        <v>32</v>
      </c>
      <c r="D3" s="13" t="s">
        <v>33</v>
      </c>
    </row>
    <row r="4" spans="2:4" ht="15.75" x14ac:dyDescent="0.25">
      <c r="B4" s="14" t="s">
        <v>34</v>
      </c>
      <c r="C4" s="14">
        <v>7</v>
      </c>
      <c r="D4" s="14">
        <f>100*C4/20</f>
        <v>35</v>
      </c>
    </row>
    <row r="5" spans="2:4" ht="15.75" x14ac:dyDescent="0.25">
      <c r="B5" s="14" t="s">
        <v>35</v>
      </c>
      <c r="C5" s="14">
        <v>10</v>
      </c>
      <c r="D5" s="14">
        <f t="shared" ref="D5:D6" si="0">100*C5/20</f>
        <v>50</v>
      </c>
    </row>
    <row r="6" spans="2:4" ht="15.75" x14ac:dyDescent="0.25">
      <c r="B6" s="14" t="s">
        <v>36</v>
      </c>
      <c r="C6" s="14">
        <v>3</v>
      </c>
      <c r="D6" s="14">
        <f t="shared" si="0"/>
        <v>15</v>
      </c>
    </row>
    <row r="8" spans="2:4" x14ac:dyDescent="0.25">
      <c r="C8" s="2">
        <f>SUM(C4:C7)</f>
        <v>20</v>
      </c>
      <c r="D8" s="2">
        <f>SUM(D4:D7)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C18" sqref="C18"/>
    </sheetView>
  </sheetViews>
  <sheetFormatPr defaultRowHeight="15" x14ac:dyDescent="0.25"/>
  <cols>
    <col min="2" max="2" width="26.5703125" customWidth="1"/>
    <col min="3" max="3" width="26.7109375" customWidth="1"/>
    <col min="4" max="4" width="17.7109375" customWidth="1"/>
  </cols>
  <sheetData>
    <row r="3" spans="2:5" ht="15.75" x14ac:dyDescent="0.25">
      <c r="B3" s="13" t="s">
        <v>37</v>
      </c>
      <c r="C3" s="13" t="s">
        <v>38</v>
      </c>
      <c r="D3" s="13" t="s">
        <v>33</v>
      </c>
      <c r="E3" s="15"/>
    </row>
    <row r="4" spans="2:5" ht="15.75" x14ac:dyDescent="0.25">
      <c r="B4" s="14" t="s">
        <v>39</v>
      </c>
      <c r="C4" s="14">
        <v>8</v>
      </c>
      <c r="D4" s="14">
        <f>100*C4/20</f>
        <v>40</v>
      </c>
      <c r="E4" s="15"/>
    </row>
    <row r="5" spans="2:5" ht="15.75" x14ac:dyDescent="0.25">
      <c r="B5" s="14" t="s">
        <v>40</v>
      </c>
      <c r="C5" s="14">
        <v>2</v>
      </c>
      <c r="D5" s="14">
        <f t="shared" ref="D5:D9" si="0">100*C5/20</f>
        <v>10</v>
      </c>
      <c r="E5" s="15"/>
    </row>
    <row r="6" spans="2:5" ht="15.75" x14ac:dyDescent="0.25">
      <c r="B6" s="14" t="s">
        <v>41</v>
      </c>
      <c r="C6" s="14">
        <v>2</v>
      </c>
      <c r="D6" s="14">
        <f t="shared" si="0"/>
        <v>10</v>
      </c>
      <c r="E6" s="15"/>
    </row>
    <row r="7" spans="2:5" ht="15.75" x14ac:dyDescent="0.25">
      <c r="B7" s="16" t="s">
        <v>42</v>
      </c>
      <c r="C7" s="16">
        <v>2</v>
      </c>
      <c r="D7" s="14">
        <f t="shared" si="0"/>
        <v>10</v>
      </c>
    </row>
    <row r="8" spans="2:5" ht="15.75" x14ac:dyDescent="0.25">
      <c r="B8" s="16" t="s">
        <v>43</v>
      </c>
      <c r="C8" s="16">
        <v>4</v>
      </c>
      <c r="D8" s="14">
        <f t="shared" si="0"/>
        <v>20</v>
      </c>
    </row>
    <row r="9" spans="2:5" ht="15.75" x14ac:dyDescent="0.25">
      <c r="B9" s="16" t="s">
        <v>44</v>
      </c>
      <c r="C9" s="16">
        <v>2</v>
      </c>
      <c r="D9" s="14">
        <f t="shared" si="0"/>
        <v>10</v>
      </c>
    </row>
    <row r="11" spans="2:5" x14ac:dyDescent="0.25">
      <c r="C11" s="2">
        <f>SUM(C4:C10)</f>
        <v>20</v>
      </c>
      <c r="D11" s="2">
        <f>SUM(D4:D9)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zoomScale="70" zoomScaleNormal="70" workbookViewId="0">
      <selection activeCell="H27" sqref="H27"/>
    </sheetView>
  </sheetViews>
  <sheetFormatPr defaultRowHeight="15" x14ac:dyDescent="0.25"/>
  <cols>
    <col min="2" max="2" width="13.140625" customWidth="1"/>
    <col min="3" max="3" width="14.140625" customWidth="1"/>
    <col min="4" max="4" width="13.85546875" customWidth="1"/>
    <col min="10" max="10" width="9.42578125" customWidth="1"/>
    <col min="11" max="11" width="10.85546875" customWidth="1"/>
    <col min="12" max="12" width="10.5703125" customWidth="1"/>
  </cols>
  <sheetData>
    <row r="2" spans="1:33" ht="45" customHeight="1" x14ac:dyDescent="0.25">
      <c r="K2" s="11" t="s">
        <v>27</v>
      </c>
      <c r="L2" s="11"/>
      <c r="M2" s="12"/>
      <c r="N2" s="12"/>
      <c r="O2" s="12"/>
      <c r="P2" s="12"/>
      <c r="Q2" s="12"/>
      <c r="R2" s="12"/>
      <c r="S2" s="11"/>
      <c r="T2" s="11"/>
      <c r="AE2" s="8"/>
      <c r="AF2" s="8"/>
      <c r="AG2" s="8"/>
    </row>
    <row r="3" spans="1:33" ht="15.75" x14ac:dyDescent="0.25">
      <c r="A3" s="3" t="s">
        <v>2</v>
      </c>
      <c r="B3" s="4" t="s">
        <v>3</v>
      </c>
      <c r="C3" s="5"/>
      <c r="D3" s="5"/>
      <c r="E3" s="5"/>
      <c r="F3" s="5"/>
      <c r="G3" s="4" t="s">
        <v>4</v>
      </c>
      <c r="K3" s="7">
        <v>1</v>
      </c>
      <c r="L3" s="7">
        <v>2</v>
      </c>
      <c r="M3" s="7">
        <v>3</v>
      </c>
      <c r="N3" s="7">
        <v>4</v>
      </c>
      <c r="O3" s="7">
        <v>5</v>
      </c>
      <c r="P3" s="7">
        <v>6</v>
      </c>
      <c r="Q3" s="7">
        <v>7</v>
      </c>
      <c r="R3" s="7">
        <v>8</v>
      </c>
      <c r="S3" s="7">
        <v>9</v>
      </c>
      <c r="T3" s="7">
        <v>10</v>
      </c>
      <c r="U3" s="7">
        <v>11</v>
      </c>
      <c r="V3" s="7">
        <v>12</v>
      </c>
      <c r="W3" s="7">
        <v>13</v>
      </c>
      <c r="X3" s="7">
        <v>14</v>
      </c>
      <c r="Y3" s="7">
        <v>15</v>
      </c>
      <c r="Z3" s="7">
        <v>16</v>
      </c>
      <c r="AA3" s="7">
        <v>17</v>
      </c>
      <c r="AB3" s="7">
        <v>18</v>
      </c>
      <c r="AC3" s="7">
        <v>19</v>
      </c>
      <c r="AD3" s="7">
        <v>20</v>
      </c>
      <c r="AE3" s="9"/>
      <c r="AF3" s="9"/>
      <c r="AG3" s="8"/>
    </row>
    <row r="4" spans="1:33" ht="15.75" x14ac:dyDescent="0.25">
      <c r="A4" s="5">
        <v>1</v>
      </c>
      <c r="B4" s="6" t="s">
        <v>5</v>
      </c>
      <c r="C4" s="5"/>
      <c r="D4" s="5"/>
      <c r="E4" s="5"/>
      <c r="F4" s="5"/>
      <c r="G4" s="5" t="s">
        <v>24</v>
      </c>
      <c r="K4" s="17">
        <v>6</v>
      </c>
      <c r="L4" s="17">
        <v>4</v>
      </c>
      <c r="M4" s="17">
        <v>8</v>
      </c>
      <c r="N4" s="17">
        <v>5</v>
      </c>
      <c r="O4" s="17">
        <v>10</v>
      </c>
      <c r="P4" s="17">
        <v>7</v>
      </c>
      <c r="Q4" s="17">
        <v>9</v>
      </c>
      <c r="R4" s="17">
        <v>7</v>
      </c>
      <c r="S4" s="17">
        <v>9</v>
      </c>
      <c r="T4" s="17">
        <v>8</v>
      </c>
      <c r="U4" s="17">
        <v>8</v>
      </c>
      <c r="V4" s="17">
        <v>9</v>
      </c>
      <c r="W4" s="17">
        <v>3</v>
      </c>
      <c r="X4" s="17">
        <v>8</v>
      </c>
      <c r="Y4" s="17">
        <v>5</v>
      </c>
      <c r="Z4" s="17">
        <v>8</v>
      </c>
      <c r="AA4" s="17">
        <v>9</v>
      </c>
      <c r="AB4" s="17">
        <v>7</v>
      </c>
      <c r="AC4" s="17">
        <v>7</v>
      </c>
      <c r="AD4" s="17">
        <v>6</v>
      </c>
      <c r="AE4" s="8"/>
      <c r="AF4" s="8"/>
      <c r="AG4" s="8"/>
    </row>
    <row r="5" spans="1:33" ht="15.75" x14ac:dyDescent="0.25">
      <c r="A5" s="5"/>
      <c r="B5" s="6"/>
      <c r="C5" s="5"/>
      <c r="D5" s="5"/>
      <c r="E5" s="5"/>
      <c r="F5" s="5"/>
      <c r="G5" s="5"/>
      <c r="I5" s="5"/>
      <c r="J5" s="5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8"/>
      <c r="AF5" s="8"/>
      <c r="AG5" s="8"/>
    </row>
    <row r="6" spans="1:33" x14ac:dyDescent="0.25">
      <c r="A6" s="5"/>
      <c r="B6" s="6"/>
      <c r="C6" s="5"/>
      <c r="D6" s="5"/>
      <c r="E6" s="5"/>
      <c r="F6" s="5"/>
      <c r="G6" s="5"/>
      <c r="I6" s="5"/>
      <c r="J6" s="5"/>
      <c r="K6" s="5"/>
    </row>
    <row r="7" spans="1:33" ht="18.75" x14ac:dyDescent="0.3">
      <c r="A7" s="5"/>
      <c r="B7" s="6"/>
      <c r="C7" s="5"/>
      <c r="D7" s="5"/>
      <c r="E7" s="5"/>
      <c r="F7" s="5"/>
      <c r="G7" s="5"/>
      <c r="I7" s="5"/>
      <c r="J7" s="5"/>
      <c r="K7" s="25"/>
    </row>
    <row r="8" spans="1:33" x14ac:dyDescent="0.25">
      <c r="A8" s="5"/>
      <c r="B8" s="30" t="s">
        <v>47</v>
      </c>
      <c r="C8" s="30" t="s">
        <v>49</v>
      </c>
      <c r="D8" s="30" t="s">
        <v>50</v>
      </c>
      <c r="E8" s="26"/>
      <c r="F8" s="5"/>
      <c r="G8" s="5"/>
      <c r="I8" s="5"/>
      <c r="J8" s="5"/>
    </row>
    <row r="9" spans="1:33" x14ac:dyDescent="0.25">
      <c r="A9" s="5"/>
      <c r="B9" s="31">
        <v>1</v>
      </c>
      <c r="C9" s="31">
        <v>0</v>
      </c>
      <c r="D9" s="31">
        <f>C9*100/20</f>
        <v>0</v>
      </c>
      <c r="E9" s="28"/>
      <c r="F9" s="5"/>
      <c r="G9" s="5"/>
      <c r="I9" s="5"/>
    </row>
    <row r="10" spans="1:33" x14ac:dyDescent="0.25">
      <c r="A10" s="5"/>
      <c r="B10" s="31">
        <v>2</v>
      </c>
      <c r="C10" s="31">
        <v>0</v>
      </c>
      <c r="D10" s="31">
        <f t="shared" ref="D10:D18" si="0">C10*100/20</f>
        <v>0</v>
      </c>
      <c r="E10" s="28"/>
      <c r="F10" s="5"/>
      <c r="G10" s="5"/>
      <c r="I10" s="5"/>
    </row>
    <row r="11" spans="1:33" x14ac:dyDescent="0.25">
      <c r="A11" s="5"/>
      <c r="B11" s="31">
        <v>3</v>
      </c>
      <c r="C11" s="31">
        <v>1</v>
      </c>
      <c r="D11" s="31">
        <f t="shared" si="0"/>
        <v>5</v>
      </c>
      <c r="E11" s="28"/>
      <c r="F11" s="5"/>
      <c r="G11" s="5"/>
      <c r="I11" s="5"/>
    </row>
    <row r="12" spans="1:33" x14ac:dyDescent="0.25">
      <c r="A12" s="5"/>
      <c r="B12" s="31">
        <v>4</v>
      </c>
      <c r="C12" s="31">
        <v>1</v>
      </c>
      <c r="D12" s="31">
        <f t="shared" si="0"/>
        <v>5</v>
      </c>
      <c r="E12" s="28"/>
      <c r="F12" s="5"/>
      <c r="G12" s="5"/>
      <c r="I12" s="5"/>
    </row>
    <row r="13" spans="1:33" x14ac:dyDescent="0.25">
      <c r="A13" s="5"/>
      <c r="B13" s="31">
        <v>5</v>
      </c>
      <c r="C13" s="31">
        <v>2</v>
      </c>
      <c r="D13" s="31">
        <f t="shared" si="0"/>
        <v>10</v>
      </c>
      <c r="E13" s="28"/>
      <c r="F13" s="5"/>
      <c r="G13" s="5"/>
      <c r="I13" s="5"/>
    </row>
    <row r="14" spans="1:33" x14ac:dyDescent="0.25">
      <c r="B14" s="31">
        <v>6</v>
      </c>
      <c r="C14" s="31">
        <v>2</v>
      </c>
      <c r="D14" s="31">
        <f t="shared" si="0"/>
        <v>10</v>
      </c>
      <c r="E14" s="28"/>
      <c r="I14" s="5"/>
      <c r="J14" s="5"/>
    </row>
    <row r="15" spans="1:33" x14ac:dyDescent="0.25">
      <c r="B15" s="31">
        <v>7</v>
      </c>
      <c r="C15" s="31">
        <v>4</v>
      </c>
      <c r="D15" s="31">
        <f t="shared" si="0"/>
        <v>20</v>
      </c>
      <c r="E15" s="28"/>
    </row>
    <row r="16" spans="1:33" x14ac:dyDescent="0.25">
      <c r="B16" s="31">
        <v>8</v>
      </c>
      <c r="C16" s="31">
        <v>5</v>
      </c>
      <c r="D16" s="31">
        <f t="shared" si="0"/>
        <v>25</v>
      </c>
      <c r="E16" s="28"/>
    </row>
    <row r="17" spans="2:5" x14ac:dyDescent="0.25">
      <c r="B17" s="31">
        <v>9</v>
      </c>
      <c r="C17" s="31">
        <v>4</v>
      </c>
      <c r="D17" s="31">
        <f t="shared" si="0"/>
        <v>20</v>
      </c>
      <c r="E17" s="28"/>
    </row>
    <row r="18" spans="2:5" x14ac:dyDescent="0.25">
      <c r="B18" s="31">
        <v>10</v>
      </c>
      <c r="C18" s="31">
        <v>1</v>
      </c>
      <c r="D18" s="31">
        <f t="shared" si="0"/>
        <v>5</v>
      </c>
      <c r="E18" s="28"/>
    </row>
    <row r="19" spans="2:5" x14ac:dyDescent="0.25">
      <c r="B19" s="27"/>
      <c r="C19" s="27"/>
      <c r="D19" s="27"/>
      <c r="E19" s="28"/>
    </row>
    <row r="20" spans="2:5" x14ac:dyDescent="0.25">
      <c r="B20" s="29" t="s">
        <v>51</v>
      </c>
      <c r="C20" s="29">
        <f>SUM(C9:C18)</f>
        <v>20</v>
      </c>
      <c r="D20" s="29">
        <f>SUM(D9:D18)</f>
        <v>100</v>
      </c>
      <c r="E20" s="28"/>
    </row>
    <row r="21" spans="2:5" x14ac:dyDescent="0.25">
      <c r="B21" s="27"/>
      <c r="C21" s="27"/>
      <c r="D21" s="27"/>
      <c r="E21" s="28"/>
    </row>
    <row r="22" spans="2:5" x14ac:dyDescent="0.25">
      <c r="B22" s="27"/>
      <c r="C22" s="27"/>
      <c r="D22" s="27"/>
      <c r="E22" s="28"/>
    </row>
    <row r="23" spans="2:5" x14ac:dyDescent="0.25">
      <c r="B23" s="30" t="s">
        <v>48</v>
      </c>
      <c r="C23" s="31">
        <f>AVERAGE(K4:AD4)</f>
        <v>7.15</v>
      </c>
      <c r="D23" s="27"/>
      <c r="E23" s="28"/>
    </row>
    <row r="24" spans="2:5" x14ac:dyDescent="0.25">
      <c r="B24" s="30" t="s">
        <v>46</v>
      </c>
      <c r="C24" s="32">
        <f>STDEV(K4:AD4)</f>
        <v>1.8431951662948309</v>
      </c>
      <c r="D24" s="27"/>
      <c r="E24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3"/>
  <sheetViews>
    <sheetView workbookViewId="0">
      <selection activeCell="D17" sqref="D17"/>
    </sheetView>
  </sheetViews>
  <sheetFormatPr defaultRowHeight="15" x14ac:dyDescent="0.25"/>
  <cols>
    <col min="2" max="2" width="13" customWidth="1"/>
    <col min="3" max="3" width="13.140625" customWidth="1"/>
    <col min="4" max="4" width="11.28515625" customWidth="1"/>
    <col min="10" max="10" width="10.85546875" customWidth="1"/>
    <col min="11" max="11" width="10.5703125" customWidth="1"/>
  </cols>
  <sheetData>
    <row r="2" spans="1:32" ht="45" customHeight="1" x14ac:dyDescent="0.25">
      <c r="J2" s="11" t="s">
        <v>27</v>
      </c>
      <c r="K2" s="11"/>
      <c r="L2" s="12"/>
      <c r="M2" s="12"/>
      <c r="N2" s="12"/>
      <c r="O2" s="12"/>
      <c r="P2" s="12"/>
      <c r="Q2" s="12"/>
      <c r="R2" s="11"/>
      <c r="S2" s="11"/>
      <c r="AD2" s="8"/>
      <c r="AE2" s="8"/>
      <c r="AF2" s="8"/>
    </row>
    <row r="3" spans="1:32" ht="15.75" x14ac:dyDescent="0.25">
      <c r="A3" s="3" t="s">
        <v>2</v>
      </c>
      <c r="B3" s="4" t="s">
        <v>3</v>
      </c>
      <c r="C3" s="5"/>
      <c r="D3" s="5"/>
      <c r="E3" s="5"/>
      <c r="F3" s="5"/>
      <c r="G3" s="4" t="s">
        <v>4</v>
      </c>
      <c r="J3" s="7">
        <v>1</v>
      </c>
      <c r="K3" s="7">
        <v>2</v>
      </c>
      <c r="L3" s="7">
        <v>3</v>
      </c>
      <c r="M3" s="7">
        <v>4</v>
      </c>
      <c r="N3" s="7">
        <v>5</v>
      </c>
      <c r="O3" s="7">
        <v>6</v>
      </c>
      <c r="P3" s="7">
        <v>7</v>
      </c>
      <c r="Q3" s="7">
        <v>8</v>
      </c>
      <c r="R3" s="7">
        <v>9</v>
      </c>
      <c r="S3" s="7">
        <v>10</v>
      </c>
      <c r="T3" s="7">
        <v>11</v>
      </c>
      <c r="U3" s="7">
        <v>12</v>
      </c>
      <c r="V3" s="7">
        <v>13</v>
      </c>
      <c r="W3" s="7">
        <v>14</v>
      </c>
      <c r="X3" s="7">
        <v>15</v>
      </c>
      <c r="Y3" s="7">
        <v>16</v>
      </c>
      <c r="Z3" s="7">
        <v>17</v>
      </c>
      <c r="AA3" s="7">
        <v>18</v>
      </c>
      <c r="AB3" s="7">
        <v>19</v>
      </c>
      <c r="AC3" s="7">
        <v>20</v>
      </c>
      <c r="AD3" s="9"/>
      <c r="AE3" s="9"/>
      <c r="AF3" s="8"/>
    </row>
    <row r="4" spans="1:32" ht="15.75" x14ac:dyDescent="0.25">
      <c r="A4" s="5">
        <v>2</v>
      </c>
      <c r="B4" s="6" t="s">
        <v>6</v>
      </c>
      <c r="C4" s="5"/>
      <c r="D4" s="5"/>
      <c r="E4" s="5"/>
      <c r="F4" s="5"/>
      <c r="G4" s="5" t="s">
        <v>29</v>
      </c>
      <c r="I4" s="5"/>
      <c r="J4" s="18">
        <v>8</v>
      </c>
      <c r="K4" s="18">
        <v>5</v>
      </c>
      <c r="L4" s="18">
        <v>6</v>
      </c>
      <c r="M4" s="18">
        <v>8</v>
      </c>
      <c r="N4" s="18">
        <v>9</v>
      </c>
      <c r="O4" s="18">
        <v>10</v>
      </c>
      <c r="P4" s="18">
        <v>7</v>
      </c>
      <c r="Q4" s="18">
        <v>9</v>
      </c>
      <c r="R4" s="18">
        <v>8</v>
      </c>
      <c r="S4" s="18">
        <v>9</v>
      </c>
      <c r="T4" s="18">
        <v>8</v>
      </c>
      <c r="U4" s="18">
        <v>8</v>
      </c>
      <c r="V4" s="18">
        <v>4</v>
      </c>
      <c r="W4" s="18">
        <v>6</v>
      </c>
      <c r="X4" s="18">
        <v>9</v>
      </c>
      <c r="Y4" s="18">
        <v>9</v>
      </c>
      <c r="Z4" s="18">
        <v>7</v>
      </c>
      <c r="AA4" s="18">
        <v>7</v>
      </c>
      <c r="AB4" s="18">
        <v>8</v>
      </c>
      <c r="AC4" s="18">
        <v>7</v>
      </c>
      <c r="AD4" s="8"/>
      <c r="AE4" s="8"/>
      <c r="AF4" s="8"/>
    </row>
    <row r="5" spans="1:32" x14ac:dyDescent="0.25">
      <c r="J5" s="5"/>
      <c r="AD5" s="8"/>
      <c r="AE5" s="8"/>
      <c r="AF5" s="8"/>
    </row>
    <row r="6" spans="1:32" x14ac:dyDescent="0.25">
      <c r="A6" s="5"/>
      <c r="B6" s="6"/>
      <c r="C6" s="5"/>
      <c r="D6" s="5"/>
      <c r="E6" s="5"/>
      <c r="F6" s="5"/>
      <c r="G6" s="5"/>
      <c r="I6" s="5"/>
      <c r="J6" s="5"/>
    </row>
    <row r="7" spans="1:32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I7" s="5"/>
      <c r="J7" s="5"/>
    </row>
    <row r="8" spans="1:32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I8" s="5"/>
      <c r="J8" s="5"/>
    </row>
    <row r="9" spans="1:32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I9" s="5"/>
      <c r="J9" s="5"/>
    </row>
    <row r="10" spans="1:32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I10" s="5"/>
    </row>
    <row r="11" spans="1:32" x14ac:dyDescent="0.25">
      <c r="A11" s="5"/>
      <c r="B11" s="31">
        <v>4</v>
      </c>
      <c r="C11" s="31">
        <v>1</v>
      </c>
      <c r="D11" s="31">
        <f t="shared" si="0"/>
        <v>5</v>
      </c>
      <c r="E11" s="5"/>
      <c r="F11" s="5"/>
      <c r="G11" s="5"/>
      <c r="I11" s="5"/>
    </row>
    <row r="12" spans="1:32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I12" s="5"/>
    </row>
    <row r="13" spans="1:32" x14ac:dyDescent="0.25">
      <c r="A13" s="5"/>
      <c r="B13" s="31">
        <v>6</v>
      </c>
      <c r="C13" s="31">
        <v>2</v>
      </c>
      <c r="D13" s="31">
        <f t="shared" si="0"/>
        <v>10</v>
      </c>
      <c r="E13" s="5"/>
      <c r="F13" s="5"/>
      <c r="G13" s="5"/>
      <c r="I13" s="5"/>
    </row>
    <row r="14" spans="1:32" x14ac:dyDescent="0.25">
      <c r="B14" s="31">
        <v>7</v>
      </c>
      <c r="C14" s="31">
        <v>4</v>
      </c>
      <c r="D14" s="31">
        <f t="shared" si="0"/>
        <v>20</v>
      </c>
      <c r="I14" s="5"/>
    </row>
    <row r="15" spans="1:32" x14ac:dyDescent="0.25">
      <c r="B15" s="31">
        <v>8</v>
      </c>
      <c r="C15" s="31">
        <v>6</v>
      </c>
      <c r="D15" s="31">
        <f t="shared" si="0"/>
        <v>30</v>
      </c>
    </row>
    <row r="16" spans="1:32" x14ac:dyDescent="0.25">
      <c r="B16" s="31">
        <v>9</v>
      </c>
      <c r="C16" s="31">
        <v>5</v>
      </c>
      <c r="D16" s="31">
        <f t="shared" si="0"/>
        <v>25</v>
      </c>
    </row>
    <row r="17" spans="2:4" x14ac:dyDescent="0.25">
      <c r="B17" s="31">
        <v>10</v>
      </c>
      <c r="C17" s="31">
        <v>1</v>
      </c>
      <c r="D17" s="31">
        <f t="shared" si="0"/>
        <v>5</v>
      </c>
    </row>
    <row r="18" spans="2:4" x14ac:dyDescent="0.25">
      <c r="B18" s="27"/>
      <c r="C18" s="27"/>
      <c r="D18" s="27"/>
    </row>
    <row r="19" spans="2:4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4" x14ac:dyDescent="0.25">
      <c r="B20" s="27"/>
      <c r="C20" s="27"/>
      <c r="D20" s="27"/>
    </row>
    <row r="21" spans="2:4" x14ac:dyDescent="0.25">
      <c r="B21" s="27"/>
      <c r="C21" s="27"/>
      <c r="D21" s="27"/>
    </row>
    <row r="22" spans="2:4" ht="30" x14ac:dyDescent="0.25">
      <c r="B22" s="30" t="s">
        <v>48</v>
      </c>
      <c r="C22" s="31">
        <f>AVERAGE(J4:AC4)</f>
        <v>7.6</v>
      </c>
      <c r="D22" s="27"/>
    </row>
    <row r="23" spans="2:4" x14ac:dyDescent="0.25">
      <c r="B23" s="30" t="s">
        <v>46</v>
      </c>
      <c r="C23" s="32">
        <f>STDEV(J4:AC4)</f>
        <v>1.5008769366431634</v>
      </c>
      <c r="D23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D17" sqref="D17"/>
    </sheetView>
  </sheetViews>
  <sheetFormatPr defaultRowHeight="15" x14ac:dyDescent="0.25"/>
  <cols>
    <col min="3" max="3" width="12.5703125" customWidth="1"/>
    <col min="4" max="4" width="13" customWidth="1"/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1" t="s">
        <v>27</v>
      </c>
      <c r="M2" s="11"/>
      <c r="N2" s="12"/>
      <c r="O2" s="12"/>
      <c r="P2" s="12"/>
      <c r="Q2" s="12"/>
      <c r="R2" s="12"/>
      <c r="S2" s="12"/>
      <c r="T2" s="11"/>
      <c r="U2" s="11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3</v>
      </c>
      <c r="B4" s="6" t="s">
        <v>7</v>
      </c>
      <c r="C4" s="5"/>
      <c r="D4" s="5"/>
      <c r="E4" s="5"/>
      <c r="F4" s="5"/>
      <c r="G4" s="5"/>
      <c r="H4" s="5" t="s">
        <v>20</v>
      </c>
      <c r="J4" s="5"/>
      <c r="K4" s="5"/>
      <c r="L4" s="17">
        <v>8</v>
      </c>
      <c r="M4" s="17">
        <v>4</v>
      </c>
      <c r="N4" s="17">
        <v>8</v>
      </c>
      <c r="O4" s="17">
        <v>6</v>
      </c>
      <c r="P4" s="17">
        <v>10</v>
      </c>
      <c r="Q4" s="17">
        <v>9</v>
      </c>
      <c r="R4" s="17">
        <v>6</v>
      </c>
      <c r="S4" s="17">
        <v>8</v>
      </c>
      <c r="T4" s="17">
        <v>9</v>
      </c>
      <c r="U4" s="17">
        <v>9</v>
      </c>
      <c r="V4" s="17">
        <v>7</v>
      </c>
      <c r="W4" s="17">
        <v>8</v>
      </c>
      <c r="X4" s="17">
        <v>4</v>
      </c>
      <c r="Y4" s="17">
        <v>5</v>
      </c>
      <c r="Z4" s="17">
        <v>8</v>
      </c>
      <c r="AA4" s="17">
        <v>6</v>
      </c>
      <c r="AB4" s="17">
        <v>9</v>
      </c>
      <c r="AC4" s="17">
        <v>8</v>
      </c>
      <c r="AD4" s="17">
        <v>7</v>
      </c>
      <c r="AE4" s="17">
        <v>6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5"/>
    </row>
    <row r="11" spans="1:34" x14ac:dyDescent="0.25">
      <c r="A11" s="5"/>
      <c r="B11" s="31">
        <v>4</v>
      </c>
      <c r="C11" s="31">
        <v>2</v>
      </c>
      <c r="D11" s="31">
        <f t="shared" si="0"/>
        <v>10</v>
      </c>
      <c r="E11" s="5"/>
      <c r="F11" s="5"/>
      <c r="G11" s="5"/>
      <c r="H11" s="5"/>
      <c r="J11" s="5"/>
    </row>
    <row r="12" spans="1:34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H12" s="5"/>
      <c r="J12" s="5"/>
    </row>
    <row r="13" spans="1:34" x14ac:dyDescent="0.25">
      <c r="A13" s="5"/>
      <c r="B13" s="31">
        <v>6</v>
      </c>
      <c r="C13" s="31">
        <v>4</v>
      </c>
      <c r="D13" s="31">
        <f t="shared" si="0"/>
        <v>20</v>
      </c>
      <c r="E13" s="5"/>
      <c r="F13" s="5"/>
      <c r="G13" s="5"/>
      <c r="H13" s="5"/>
      <c r="J13" s="5"/>
    </row>
    <row r="14" spans="1:34" x14ac:dyDescent="0.25">
      <c r="B14" s="31">
        <v>7</v>
      </c>
      <c r="C14" s="31">
        <v>1</v>
      </c>
      <c r="D14" s="31">
        <f t="shared" si="0"/>
        <v>5</v>
      </c>
      <c r="J14" s="5"/>
    </row>
    <row r="15" spans="1:34" x14ac:dyDescent="0.25">
      <c r="B15" s="31">
        <v>8</v>
      </c>
      <c r="C15" s="31">
        <v>7</v>
      </c>
      <c r="D15" s="31">
        <f t="shared" si="0"/>
        <v>35</v>
      </c>
    </row>
    <row r="16" spans="1:34" x14ac:dyDescent="0.25">
      <c r="B16" s="31">
        <v>9</v>
      </c>
      <c r="C16" s="31">
        <v>4</v>
      </c>
      <c r="D16" s="31">
        <f t="shared" si="0"/>
        <v>20</v>
      </c>
    </row>
    <row r="17" spans="2:4" x14ac:dyDescent="0.25">
      <c r="B17" s="31">
        <v>10</v>
      </c>
      <c r="C17" s="31">
        <v>1</v>
      </c>
      <c r="D17" s="31">
        <f t="shared" si="0"/>
        <v>5</v>
      </c>
    </row>
    <row r="18" spans="2:4" x14ac:dyDescent="0.25">
      <c r="B18" s="27"/>
      <c r="C18" s="27"/>
      <c r="D18" s="27"/>
    </row>
    <row r="19" spans="2:4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4" x14ac:dyDescent="0.25">
      <c r="B20" s="27"/>
      <c r="C20" s="27"/>
      <c r="D20" s="27"/>
    </row>
    <row r="21" spans="2:4" x14ac:dyDescent="0.25">
      <c r="B21" s="27"/>
      <c r="C21" s="27"/>
      <c r="D21" s="27"/>
    </row>
    <row r="22" spans="2:4" ht="30" x14ac:dyDescent="0.25">
      <c r="B22" s="30" t="s">
        <v>48</v>
      </c>
      <c r="C22" s="31">
        <f>AVERAGE(L4:AE4)</f>
        <v>7.25</v>
      </c>
      <c r="D22" s="27"/>
    </row>
    <row r="23" spans="2:4" x14ac:dyDescent="0.25">
      <c r="B23" s="30" t="s">
        <v>46</v>
      </c>
      <c r="C23" s="32">
        <f>STDEV(L4:AE4)</f>
        <v>1.7129537431920892</v>
      </c>
      <c r="D23" s="2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C22" sqref="C22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4</v>
      </c>
      <c r="B4" s="6" t="s">
        <v>8</v>
      </c>
      <c r="C4" s="5"/>
      <c r="D4" s="5"/>
      <c r="E4" s="5"/>
      <c r="F4" s="5"/>
      <c r="G4" s="5"/>
      <c r="H4" s="5" t="s">
        <v>9</v>
      </c>
      <c r="J4" s="5"/>
      <c r="K4" s="5"/>
      <c r="L4" s="17">
        <v>7</v>
      </c>
      <c r="M4" s="17">
        <v>6</v>
      </c>
      <c r="N4" s="17">
        <v>9</v>
      </c>
      <c r="O4" s="17">
        <v>7</v>
      </c>
      <c r="P4" s="17">
        <v>8</v>
      </c>
      <c r="Q4" s="17">
        <v>10</v>
      </c>
      <c r="R4" s="17">
        <v>8</v>
      </c>
      <c r="S4" s="17">
        <v>7</v>
      </c>
      <c r="T4" s="17">
        <v>7</v>
      </c>
      <c r="U4" s="17">
        <v>9</v>
      </c>
      <c r="V4" s="17">
        <v>9</v>
      </c>
      <c r="W4" s="17">
        <v>8</v>
      </c>
      <c r="X4" s="17">
        <v>5</v>
      </c>
      <c r="Y4" s="17">
        <v>7</v>
      </c>
      <c r="Z4" s="17">
        <v>9</v>
      </c>
      <c r="AA4" s="17">
        <v>7</v>
      </c>
      <c r="AB4" s="17">
        <v>9</v>
      </c>
      <c r="AC4" s="17">
        <v>8</v>
      </c>
      <c r="AD4" s="17">
        <v>7</v>
      </c>
      <c r="AE4" s="17">
        <v>7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B7" s="30" t="s">
        <v>47</v>
      </c>
      <c r="C7" s="30" t="s">
        <v>49</v>
      </c>
      <c r="D7" s="30" t="s">
        <v>50</v>
      </c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5"/>
    </row>
    <row r="11" spans="1:34" x14ac:dyDescent="0.25">
      <c r="A11" s="5"/>
      <c r="B11" s="31">
        <v>4</v>
      </c>
      <c r="C11" s="31">
        <v>0</v>
      </c>
      <c r="D11" s="31">
        <f t="shared" si="0"/>
        <v>0</v>
      </c>
      <c r="E11" s="5"/>
      <c r="F11" s="5"/>
      <c r="G11" s="5"/>
      <c r="H11" s="5"/>
      <c r="J11" s="5"/>
    </row>
    <row r="12" spans="1:34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H12" s="5"/>
      <c r="J12" s="5"/>
    </row>
    <row r="13" spans="1:34" x14ac:dyDescent="0.25">
      <c r="A13" s="5"/>
      <c r="B13" s="31">
        <v>6</v>
      </c>
      <c r="C13" s="31">
        <v>1</v>
      </c>
      <c r="D13" s="31">
        <f t="shared" si="0"/>
        <v>5</v>
      </c>
      <c r="E13" s="5"/>
      <c r="F13" s="5"/>
      <c r="G13" s="5"/>
      <c r="H13" s="5"/>
      <c r="J13" s="5"/>
    </row>
    <row r="14" spans="1:34" x14ac:dyDescent="0.25">
      <c r="B14" s="31">
        <v>7</v>
      </c>
      <c r="C14" s="31">
        <v>8</v>
      </c>
      <c r="D14" s="31">
        <f t="shared" si="0"/>
        <v>40</v>
      </c>
      <c r="J14" s="5"/>
    </row>
    <row r="15" spans="1:34" x14ac:dyDescent="0.25">
      <c r="B15" s="31">
        <v>8</v>
      </c>
      <c r="C15" s="31">
        <v>4</v>
      </c>
      <c r="D15" s="31">
        <f t="shared" si="0"/>
        <v>20</v>
      </c>
    </row>
    <row r="16" spans="1:34" x14ac:dyDescent="0.25">
      <c r="B16" s="31">
        <v>9</v>
      </c>
      <c r="C16" s="31">
        <v>5</v>
      </c>
      <c r="D16" s="31">
        <f t="shared" si="0"/>
        <v>25</v>
      </c>
    </row>
    <row r="17" spans="2:4" x14ac:dyDescent="0.25">
      <c r="B17" s="31">
        <v>10</v>
      </c>
      <c r="C17" s="31">
        <v>1</v>
      </c>
      <c r="D17" s="31">
        <f t="shared" si="0"/>
        <v>5</v>
      </c>
    </row>
    <row r="18" spans="2:4" x14ac:dyDescent="0.25">
      <c r="B18" s="27"/>
      <c r="C18" s="27"/>
      <c r="D18" s="27"/>
    </row>
    <row r="19" spans="2:4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4" x14ac:dyDescent="0.25">
      <c r="B20" s="27"/>
      <c r="C20" s="27"/>
      <c r="D20" s="27"/>
    </row>
    <row r="21" spans="2:4" x14ac:dyDescent="0.25">
      <c r="B21" s="27"/>
      <c r="C21" s="27"/>
      <c r="D21" s="27"/>
    </row>
    <row r="22" spans="2:4" ht="30" x14ac:dyDescent="0.25">
      <c r="B22" s="30" t="s">
        <v>48</v>
      </c>
      <c r="C22" s="31">
        <f>AVERAGE(L4:AE4)</f>
        <v>7.7</v>
      </c>
      <c r="D22" s="27"/>
    </row>
    <row r="23" spans="2:4" x14ac:dyDescent="0.25">
      <c r="B23" s="30" t="s">
        <v>46</v>
      </c>
      <c r="C23" s="32">
        <f>STDEV(L4:AE4)</f>
        <v>1.2182817926554561</v>
      </c>
      <c r="D23" s="2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G16" sqref="G16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5</v>
      </c>
      <c r="B4" s="6" t="s">
        <v>10</v>
      </c>
      <c r="C4" s="5"/>
      <c r="D4" s="5"/>
      <c r="E4" s="5"/>
      <c r="F4" s="5"/>
      <c r="G4" s="5"/>
      <c r="H4" s="5" t="s">
        <v>11</v>
      </c>
      <c r="J4" s="5"/>
      <c r="L4" s="17">
        <v>8</v>
      </c>
      <c r="M4" s="17">
        <v>4</v>
      </c>
      <c r="N4" s="17">
        <v>8</v>
      </c>
      <c r="O4" s="17">
        <v>6</v>
      </c>
      <c r="P4" s="17">
        <v>9</v>
      </c>
      <c r="Q4" s="17">
        <v>10</v>
      </c>
      <c r="R4" s="17">
        <v>7</v>
      </c>
      <c r="S4" s="17">
        <v>9</v>
      </c>
      <c r="T4" s="17">
        <v>8</v>
      </c>
      <c r="U4" s="17">
        <v>9</v>
      </c>
      <c r="V4" s="17">
        <v>8</v>
      </c>
      <c r="W4" s="17">
        <v>8</v>
      </c>
      <c r="X4" s="17">
        <v>3</v>
      </c>
      <c r="Y4" s="17">
        <v>6</v>
      </c>
      <c r="Z4" s="17">
        <v>9</v>
      </c>
      <c r="AA4" s="17">
        <v>5</v>
      </c>
      <c r="AB4" s="17">
        <v>8</v>
      </c>
      <c r="AC4" s="17">
        <v>7</v>
      </c>
      <c r="AD4" s="17">
        <v>6</v>
      </c>
      <c r="AE4" s="17">
        <v>8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B8" s="31">
        <v>1</v>
      </c>
      <c r="C8" s="31">
        <v>0</v>
      </c>
      <c r="D8" s="31">
        <f>C8*100/20</f>
        <v>0</v>
      </c>
      <c r="K8" s="5"/>
      <c r="L8" s="5"/>
    </row>
    <row r="9" spans="1:34" x14ac:dyDescent="0.25">
      <c r="A9" s="5"/>
      <c r="B9" s="31">
        <v>2</v>
      </c>
      <c r="C9" s="31">
        <v>0</v>
      </c>
      <c r="D9" s="31">
        <f t="shared" ref="D9:D17" si="0">C9*100/20</f>
        <v>0</v>
      </c>
      <c r="E9" s="5"/>
      <c r="F9" s="5"/>
      <c r="G9" s="5"/>
      <c r="H9" s="5"/>
      <c r="J9" s="5"/>
      <c r="K9" s="5"/>
      <c r="L9" s="5"/>
    </row>
    <row r="10" spans="1:34" x14ac:dyDescent="0.25">
      <c r="A10" s="5"/>
      <c r="B10" s="31">
        <v>3</v>
      </c>
      <c r="C10" s="31">
        <v>1</v>
      </c>
      <c r="D10" s="31">
        <f t="shared" si="0"/>
        <v>5</v>
      </c>
      <c r="E10" s="5"/>
      <c r="F10" s="5"/>
      <c r="G10" s="5"/>
      <c r="H10" s="5"/>
      <c r="J10" s="5"/>
      <c r="K10" s="20"/>
      <c r="L10" s="2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4" x14ac:dyDescent="0.25">
      <c r="A11" s="5"/>
      <c r="B11" s="31">
        <v>4</v>
      </c>
      <c r="C11" s="31">
        <v>1</v>
      </c>
      <c r="D11" s="31">
        <f t="shared" si="0"/>
        <v>5</v>
      </c>
      <c r="E11" s="5"/>
      <c r="F11" s="5"/>
      <c r="G11" s="5"/>
      <c r="H11" s="5"/>
      <c r="J11" s="5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4" ht="15.75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H12" s="5"/>
      <c r="J12" s="5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5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4" ht="15.75" x14ac:dyDescent="0.25">
      <c r="B14" s="31">
        <v>7</v>
      </c>
      <c r="C14" s="31">
        <v>2</v>
      </c>
      <c r="D14" s="31">
        <f t="shared" si="0"/>
        <v>10</v>
      </c>
      <c r="J14" s="5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4" ht="15.75" x14ac:dyDescent="0.25">
      <c r="B15" s="31">
        <v>8</v>
      </c>
      <c r="C15" s="31">
        <v>7</v>
      </c>
      <c r="D15" s="31">
        <f t="shared" si="0"/>
        <v>35</v>
      </c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4" ht="15.75" x14ac:dyDescent="0.25">
      <c r="B16" s="31">
        <v>9</v>
      </c>
      <c r="C16" s="31">
        <v>4</v>
      </c>
      <c r="D16" s="31">
        <f t="shared" si="0"/>
        <v>20</v>
      </c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 x14ac:dyDescent="0.25">
      <c r="B17" s="31">
        <v>10</v>
      </c>
      <c r="C17" s="31">
        <v>1</v>
      </c>
      <c r="D17" s="31">
        <f t="shared" si="0"/>
        <v>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2:31" x14ac:dyDescent="0.25">
      <c r="B18" s="27"/>
      <c r="C18" s="27"/>
      <c r="D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2:31" x14ac:dyDescent="0.25">
      <c r="B19" s="29" t="s">
        <v>51</v>
      </c>
      <c r="C19" s="29">
        <f>SUM(C8:C17)</f>
        <v>20</v>
      </c>
      <c r="D19" s="29">
        <f>SUM(D8:D17)</f>
        <v>100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2:31" x14ac:dyDescent="0.25">
      <c r="B20" s="27"/>
      <c r="C20" s="27"/>
      <c r="D20" s="27"/>
    </row>
    <row r="21" spans="2:31" x14ac:dyDescent="0.25">
      <c r="B21" s="27"/>
      <c r="C21" s="27"/>
      <c r="D21" s="27"/>
    </row>
    <row r="22" spans="2:31" ht="30" x14ac:dyDescent="0.25">
      <c r="B22" s="30" t="s">
        <v>48</v>
      </c>
      <c r="C22" s="31">
        <f>AVERAGE(L4:AE4)</f>
        <v>7.3</v>
      </c>
      <c r="D22" s="27"/>
    </row>
    <row r="23" spans="2:31" x14ac:dyDescent="0.25">
      <c r="B23" s="30" t="s">
        <v>46</v>
      </c>
      <c r="C23" s="32">
        <f>STDEV(L4:AE4)</f>
        <v>1.8093325317714037</v>
      </c>
      <c r="D23" s="2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workbookViewId="0">
      <selection activeCell="D17" sqref="D17"/>
    </sheetView>
  </sheetViews>
  <sheetFormatPr defaultRowHeight="15" x14ac:dyDescent="0.25"/>
  <cols>
    <col min="7" max="7" width="19.28515625" customWidth="1"/>
    <col min="11" max="11" width="13.7109375" customWidth="1"/>
    <col min="12" max="12" width="10.85546875" customWidth="1"/>
    <col min="13" max="13" width="10.5703125" customWidth="1"/>
  </cols>
  <sheetData>
    <row r="2" spans="1:34" ht="45" customHeight="1" x14ac:dyDescent="0.25">
      <c r="L2" s="19" t="s">
        <v>27</v>
      </c>
      <c r="M2" s="19"/>
      <c r="N2" s="19"/>
      <c r="O2" s="19"/>
      <c r="P2" s="19"/>
      <c r="Q2" s="19"/>
      <c r="R2" s="19"/>
      <c r="S2" s="19"/>
      <c r="T2" s="19"/>
      <c r="U2" s="19"/>
      <c r="AF2" s="8"/>
      <c r="AG2" s="8"/>
      <c r="AH2" s="8"/>
    </row>
    <row r="3" spans="1:34" ht="15.75" x14ac:dyDescent="0.25">
      <c r="A3" s="3" t="s">
        <v>2</v>
      </c>
      <c r="B3" s="4" t="s">
        <v>3</v>
      </c>
      <c r="C3" s="5"/>
      <c r="D3" s="5"/>
      <c r="E3" s="5"/>
      <c r="F3" s="5"/>
      <c r="G3" s="5"/>
      <c r="H3" s="4" t="s">
        <v>4</v>
      </c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>
        <v>15</v>
      </c>
      <c r="AA3" s="7">
        <v>16</v>
      </c>
      <c r="AB3" s="7">
        <v>17</v>
      </c>
      <c r="AC3" s="7">
        <v>18</v>
      </c>
      <c r="AD3" s="7">
        <v>19</v>
      </c>
      <c r="AE3" s="7">
        <v>20</v>
      </c>
      <c r="AF3" s="9"/>
      <c r="AG3" s="9"/>
      <c r="AH3" s="8"/>
    </row>
    <row r="4" spans="1:34" ht="15.75" x14ac:dyDescent="0.25">
      <c r="A4" s="5">
        <v>6</v>
      </c>
      <c r="B4" s="6" t="s">
        <v>12</v>
      </c>
      <c r="C4" s="5"/>
      <c r="D4" s="5"/>
      <c r="E4" s="5"/>
      <c r="F4" s="5"/>
      <c r="G4" s="5"/>
      <c r="H4" s="5" t="s">
        <v>13</v>
      </c>
      <c r="J4" s="5"/>
      <c r="K4" s="5"/>
      <c r="L4" s="17">
        <v>6</v>
      </c>
      <c r="M4" s="17">
        <v>8</v>
      </c>
      <c r="N4" s="17">
        <v>6</v>
      </c>
      <c r="O4" s="17">
        <v>8</v>
      </c>
      <c r="P4" s="17">
        <v>7</v>
      </c>
      <c r="Q4" s="17">
        <v>9</v>
      </c>
      <c r="R4" s="17">
        <v>10</v>
      </c>
      <c r="S4" s="17">
        <v>10</v>
      </c>
      <c r="T4" s="17">
        <v>8</v>
      </c>
      <c r="U4" s="17">
        <v>9</v>
      </c>
      <c r="V4" s="17">
        <v>8</v>
      </c>
      <c r="W4" s="17">
        <v>8</v>
      </c>
      <c r="X4" s="17">
        <v>5</v>
      </c>
      <c r="Y4" s="17">
        <v>6</v>
      </c>
      <c r="Z4" s="17">
        <v>9</v>
      </c>
      <c r="AA4" s="17">
        <v>7</v>
      </c>
      <c r="AB4" s="17">
        <v>9</v>
      </c>
      <c r="AC4" s="17">
        <v>8</v>
      </c>
      <c r="AD4" s="17">
        <v>8</v>
      </c>
      <c r="AE4" s="17">
        <v>7</v>
      </c>
      <c r="AF4" s="8"/>
      <c r="AG4" s="8"/>
      <c r="AH4" s="8"/>
    </row>
    <row r="5" spans="1:34" x14ac:dyDescent="0.25">
      <c r="A5" s="5"/>
      <c r="B5" s="6"/>
      <c r="C5" s="5"/>
      <c r="D5" s="5"/>
      <c r="E5" s="5"/>
      <c r="F5" s="5"/>
      <c r="G5" s="5"/>
      <c r="H5" s="5"/>
      <c r="J5" s="5"/>
      <c r="K5" s="5"/>
      <c r="L5" s="5"/>
      <c r="AF5" s="8"/>
      <c r="AG5" s="8"/>
      <c r="AH5" s="8"/>
    </row>
    <row r="6" spans="1:34" x14ac:dyDescent="0.25">
      <c r="A6" s="5"/>
      <c r="B6" s="6"/>
      <c r="C6" s="5"/>
      <c r="D6" s="5"/>
      <c r="E6" s="5"/>
      <c r="F6" s="5"/>
      <c r="G6" s="5"/>
      <c r="H6" s="5"/>
      <c r="J6" s="5"/>
      <c r="K6" s="5"/>
      <c r="L6" s="5"/>
    </row>
    <row r="7" spans="1:34" ht="30" x14ac:dyDescent="0.25">
      <c r="A7" s="5"/>
      <c r="B7" s="30" t="s">
        <v>47</v>
      </c>
      <c r="C7" s="30" t="s">
        <v>49</v>
      </c>
      <c r="D7" s="30" t="s">
        <v>50</v>
      </c>
      <c r="E7" s="5"/>
      <c r="F7" s="5"/>
      <c r="G7" s="5"/>
      <c r="H7" s="5"/>
      <c r="J7" s="5"/>
      <c r="K7" s="5"/>
      <c r="L7" s="5"/>
    </row>
    <row r="8" spans="1:34" x14ac:dyDescent="0.25">
      <c r="A8" s="5"/>
      <c r="B8" s="31">
        <v>1</v>
      </c>
      <c r="C8" s="31">
        <v>0</v>
      </c>
      <c r="D8" s="31">
        <f>C8*100/20</f>
        <v>0</v>
      </c>
      <c r="E8" s="5"/>
      <c r="F8" s="5"/>
      <c r="G8" s="5"/>
      <c r="H8" s="5"/>
      <c r="J8" s="5"/>
      <c r="K8" s="5"/>
      <c r="L8" s="5"/>
    </row>
    <row r="9" spans="1:34" x14ac:dyDescent="0.25">
      <c r="B9" s="31">
        <v>2</v>
      </c>
      <c r="C9" s="31">
        <v>0</v>
      </c>
      <c r="D9" s="31">
        <f t="shared" ref="D9:D17" si="0">C9*100/20</f>
        <v>0</v>
      </c>
      <c r="K9" s="5"/>
      <c r="L9" s="5"/>
    </row>
    <row r="10" spans="1:34" x14ac:dyDescent="0.25">
      <c r="A10" s="5"/>
      <c r="B10" s="31">
        <v>3</v>
      </c>
      <c r="C10" s="31">
        <v>0</v>
      </c>
      <c r="D10" s="31">
        <f t="shared" si="0"/>
        <v>0</v>
      </c>
      <c r="E10" s="5"/>
      <c r="F10" s="5"/>
      <c r="G10" s="5"/>
      <c r="H10" s="5"/>
      <c r="J10" s="5"/>
      <c r="K10" s="20"/>
      <c r="L10" s="2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x14ac:dyDescent="0.25">
      <c r="A11" s="5"/>
      <c r="B11" s="31">
        <v>4</v>
      </c>
      <c r="C11" s="31">
        <v>0</v>
      </c>
      <c r="D11" s="31">
        <f t="shared" si="0"/>
        <v>0</v>
      </c>
      <c r="E11" s="5"/>
      <c r="F11" s="5"/>
      <c r="G11" s="5"/>
      <c r="H11" s="5"/>
      <c r="J11" s="5"/>
      <c r="K11" s="20"/>
      <c r="L11" s="2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x14ac:dyDescent="0.25">
      <c r="A12" s="5"/>
      <c r="B12" s="31">
        <v>5</v>
      </c>
      <c r="C12" s="31">
        <v>1</v>
      </c>
      <c r="D12" s="31">
        <f t="shared" si="0"/>
        <v>5</v>
      </c>
      <c r="E12" s="5"/>
      <c r="F12" s="5"/>
      <c r="G12" s="5"/>
      <c r="H12" s="5"/>
      <c r="J12" s="5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8"/>
      <c r="AG12" s="8"/>
      <c r="AH12" s="8"/>
    </row>
    <row r="13" spans="1:34" ht="15.75" x14ac:dyDescent="0.25">
      <c r="A13" s="5"/>
      <c r="B13" s="31">
        <v>6</v>
      </c>
      <c r="C13" s="31">
        <v>3</v>
      </c>
      <c r="D13" s="31">
        <f t="shared" si="0"/>
        <v>15</v>
      </c>
      <c r="E13" s="5"/>
      <c r="F13" s="5"/>
      <c r="G13" s="5"/>
      <c r="H13" s="5"/>
      <c r="J13" s="5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8"/>
      <c r="AG13" s="8"/>
      <c r="AH13" s="8"/>
    </row>
    <row r="14" spans="1:34" ht="15.75" x14ac:dyDescent="0.25">
      <c r="B14" s="31">
        <v>7</v>
      </c>
      <c r="C14" s="31">
        <v>3</v>
      </c>
      <c r="D14" s="31">
        <f t="shared" si="0"/>
        <v>15</v>
      </c>
      <c r="J14" s="5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8"/>
      <c r="AG14" s="8"/>
      <c r="AH14" s="8"/>
    </row>
    <row r="15" spans="1:34" ht="15.75" x14ac:dyDescent="0.25">
      <c r="B15" s="31">
        <v>8</v>
      </c>
      <c r="C15" s="31">
        <v>7</v>
      </c>
      <c r="D15" s="31">
        <f t="shared" si="0"/>
        <v>35</v>
      </c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8"/>
      <c r="AG15" s="8"/>
      <c r="AH15" s="8"/>
    </row>
    <row r="16" spans="1:34" ht="15.75" x14ac:dyDescent="0.25">
      <c r="B16" s="31">
        <v>9</v>
      </c>
      <c r="C16" s="31">
        <v>4</v>
      </c>
      <c r="D16" s="31">
        <f t="shared" si="0"/>
        <v>20</v>
      </c>
      <c r="K16" s="2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8"/>
      <c r="AG16" s="8"/>
      <c r="AH16" s="8"/>
    </row>
    <row r="17" spans="2:34" x14ac:dyDescent="0.25">
      <c r="B17" s="31">
        <v>10</v>
      </c>
      <c r="C17" s="31">
        <v>2</v>
      </c>
      <c r="D17" s="31">
        <f t="shared" si="0"/>
        <v>10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x14ac:dyDescent="0.25">
      <c r="B18" s="27"/>
      <c r="C18" s="27"/>
      <c r="D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x14ac:dyDescent="0.25">
      <c r="B19" s="29" t="s">
        <v>51</v>
      </c>
      <c r="C19" s="29">
        <f>SUM(C8:C17)</f>
        <v>20</v>
      </c>
      <c r="D19" s="29">
        <f>SUM(D8:D17)</f>
        <v>100</v>
      </c>
    </row>
    <row r="20" spans="2:34" x14ac:dyDescent="0.25">
      <c r="B20" s="27"/>
      <c r="C20" s="27"/>
      <c r="D20" s="27"/>
    </row>
    <row r="21" spans="2:34" x14ac:dyDescent="0.25">
      <c r="B21" s="27"/>
      <c r="C21" s="27"/>
      <c r="D21" s="27"/>
    </row>
    <row r="22" spans="2:34" ht="30" x14ac:dyDescent="0.25">
      <c r="B22" s="30" t="s">
        <v>48</v>
      </c>
      <c r="C22" s="31">
        <f>AVERAGE(L4:AE4)</f>
        <v>7.8</v>
      </c>
      <c r="D22" s="27"/>
    </row>
    <row r="23" spans="2:34" x14ac:dyDescent="0.25">
      <c r="B23" s="30" t="s">
        <v>46</v>
      </c>
      <c r="C23" s="32">
        <f>STDEV(L4:AE4)</f>
        <v>1.3611140947574421</v>
      </c>
      <c r="D23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SUS Questions</vt:lpstr>
      <vt:lpstr>Education Level</vt:lpstr>
      <vt:lpstr>Field of Study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Aggregate</vt:lpstr>
      <vt:lpstr>Preparing for Cronbach's</vt:lpstr>
      <vt:lpstr>Cronbach's alpha test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Tekli</dc:creator>
  <cp:lastModifiedBy>Joe Tekli</cp:lastModifiedBy>
  <dcterms:created xsi:type="dcterms:W3CDTF">2024-06-24T11:29:20Z</dcterms:created>
  <dcterms:modified xsi:type="dcterms:W3CDTF">2024-06-26T16:25:33Z</dcterms:modified>
</cp:coreProperties>
</file>