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ocuments\GitHub\AIA-Control-Board\misc\"/>
    </mc:Choice>
  </mc:AlternateContent>
  <bookViews>
    <workbookView xWindow="0" yWindow="0" windowWidth="25605" windowHeight="1747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C2" i="1"/>
  <c r="D2" i="1"/>
  <c r="E2" i="1"/>
  <c r="F2" i="1"/>
  <c r="G2" i="1"/>
  <c r="C36" i="1"/>
  <c r="C37" i="1"/>
  <c r="C38" i="1"/>
  <c r="C39" i="1"/>
  <c r="C40" i="1"/>
</calcChain>
</file>

<file path=xl/sharedStrings.xml><?xml version="1.0" encoding="utf-8"?>
<sst xmlns="http://schemas.openxmlformats.org/spreadsheetml/2006/main" count="7" uniqueCount="7">
  <si>
    <t>Volume</t>
  </si>
  <si>
    <t>Needed dB</t>
  </si>
  <si>
    <t>Actual dB</t>
  </si>
  <si>
    <t>Needed r</t>
  </si>
  <si>
    <t>Actual r</t>
  </si>
  <si>
    <t>Pot Code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</si>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</sst>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Actual</a:t>
            </a:r>
            <a:r>
              <a:rPr lang="en-US" baseline="0"/>
              <a:t> dB vs Set Volume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Actual dB</c:v>
                </c:pt>
              </c:strCache>
            </c:strRef>
          </c:tx>
          <c:xVal>
            <c:numRef>
              <c:f>Sheet1!$A$2:$A$40</c:f>
              <c:numCache>
                <c:formatCode>General</c:formatCode>
                <c:ptCount val="39"/>
                <c:pt idx="0">
                  <c:v>38</c:v>
                </c:pt>
                <c:pt idx="1">
                  <c:v>37</c:v>
                </c:pt>
                <c:pt idx="2">
                  <c:v>36</c:v>
                </c:pt>
                <c:pt idx="3">
                  <c:v>35</c:v>
                </c:pt>
                <c:pt idx="4">
                  <c:v>34</c:v>
                </c:pt>
                <c:pt idx="5">
                  <c:v>33</c:v>
                </c:pt>
                <c:pt idx="6">
                  <c:v>32</c:v>
                </c:pt>
                <c:pt idx="7">
                  <c:v>31</c:v>
                </c:pt>
                <c:pt idx="8">
                  <c:v>30</c:v>
                </c:pt>
                <c:pt idx="9">
                  <c:v>29</c:v>
                </c:pt>
                <c:pt idx="10">
                  <c:v>28</c:v>
                </c:pt>
                <c:pt idx="11">
                  <c:v>27</c:v>
                </c:pt>
                <c:pt idx="12">
                  <c:v>26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11</c:v>
                </c:pt>
                <c:pt idx="28">
                  <c:v>10</c:v>
                </c:pt>
                <c:pt idx="29">
                  <c:v>9</c:v>
                </c:pt>
                <c:pt idx="30">
                  <c:v>8</c:v>
                </c:pt>
                <c:pt idx="31">
                  <c:v>7</c:v>
                </c:pt>
                <c:pt idx="32">
                  <c:v>6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</c:numCache>
            </c:numRef>
          </c:xVal>
          <c:yVal>
            <c:numRef>
              <c:f>Sheet1!$F$2:$F$40</c:f>
              <c:numCache>
                <c:formatCode>General</c:formatCode>
                <c:ptCount val="39"/>
                <c:pt idx="0">
                  <c:v>0</c:v>
                </c:pt>
                <c:pt idx="1">
                  <c:v>-1.0061023662279154</c:v>
                </c:pt>
                <c:pt idx="2">
                  <c:v>-2.0148785479727329</c:v>
                </c:pt>
                <c:pt idx="3">
                  <c:v>-3.0112278088533011</c:v>
                </c:pt>
                <c:pt idx="4">
                  <c:v>-4.0282817855999973</c:v>
                </c:pt>
                <c:pt idx="5">
                  <c:v>-4.997549464331998</c:v>
                </c:pt>
                <c:pt idx="6">
                  <c:v>-6.0205999132796242</c:v>
                </c:pt>
                <c:pt idx="7">
                  <c:v>-7.0267022795075391</c:v>
                </c:pt>
                <c:pt idx="8">
                  <c:v>-7.9927958709986404</c:v>
                </c:pt>
                <c:pt idx="9">
                  <c:v>-8.9839714598151197</c:v>
                </c:pt>
                <c:pt idx="10">
                  <c:v>-9.995098928663996</c:v>
                </c:pt>
                <c:pt idx="11">
                  <c:v>-11.018149377611621</c:v>
                </c:pt>
                <c:pt idx="12">
                  <c:v>-11.90653217337988</c:v>
                </c:pt>
                <c:pt idx="13">
                  <c:v>-12.896239434978245</c:v>
                </c:pt>
                <c:pt idx="14">
                  <c:v>-14.013395784278265</c:v>
                </c:pt>
                <c:pt idx="15">
                  <c:v>-14.909642672605511</c:v>
                </c:pt>
                <c:pt idx="16">
                  <c:v>-15.909122171842281</c:v>
                </c:pt>
                <c:pt idx="17">
                  <c:v>-16.800764824897094</c:v>
                </c:pt>
                <c:pt idx="18">
                  <c:v>-17.794520508679241</c:v>
                </c:pt>
                <c:pt idx="19">
                  <c:v>-18.91683934825787</c:v>
                </c:pt>
                <c:pt idx="20">
                  <c:v>-19.865332346820633</c:v>
                </c:pt>
                <c:pt idx="21">
                  <c:v>-20.930242585885136</c:v>
                </c:pt>
                <c:pt idx="22">
                  <c:v>-21.720413411558606</c:v>
                </c:pt>
                <c:pt idx="23">
                  <c:v>-22.589727287180409</c:v>
                </c:pt>
                <c:pt idx="24">
                  <c:v>-23.555820878671515</c:v>
                </c:pt>
                <c:pt idx="25">
                  <c:v>-24.642974125123366</c:v>
                </c:pt>
                <c:pt idx="26">
                  <c:v>-25.885932260100258</c:v>
                </c:pt>
                <c:pt idx="27">
                  <c:v>-26.581174385284495</c:v>
                </c:pt>
                <c:pt idx="28">
                  <c:v>-27.33694560307249</c:v>
                </c:pt>
                <c:pt idx="29">
                  <c:v>-28.164799306236993</c:v>
                </c:pt>
                <c:pt idx="30">
                  <c:v>-29.079949117450493</c:v>
                </c:pt>
                <c:pt idx="31">
                  <c:v>-30.102999566398122</c:v>
                </c:pt>
                <c:pt idx="32">
                  <c:v>-31.262838505951855</c:v>
                </c:pt>
                <c:pt idx="33">
                  <c:v>-32.601774298564116</c:v>
                </c:pt>
                <c:pt idx="34">
                  <c:v>-34.185399219516619</c:v>
                </c:pt>
                <c:pt idx="35">
                  <c:v>-36.123599479677743</c:v>
                </c:pt>
                <c:pt idx="36">
                  <c:v>-38.622374211843741</c:v>
                </c:pt>
                <c:pt idx="37">
                  <c:v>-42.144199392957368</c:v>
                </c:pt>
                <c:pt idx="38">
                  <c:v>-48.164799306236993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35216"/>
        <c:axId val="331832496"/>
      </c:scatterChart>
      <c:valAx>
        <c:axId val="33183521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 Volume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1832496"/>
        <c:crosses val="autoZero"/>
        <c:crossBetween val="midCat"/>
      </c:valAx>
      <c:valAx>
        <c:axId val="331832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Actual</a:t>
                </a:r>
                <a:r>
                  <a:rPr lang="en-US" baseline="0"/>
                  <a:t> dB Gain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1835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Deviation vs Set Volume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Deviation</c:v>
                </c:pt>
              </c:strCache>
            </c:strRef>
          </c:tx>
          <c:xVal>
            <c:numRef>
              <c:f>Sheet1!$A$2:$A$65</c:f>
              <c:numCache>
                <c:formatCode>General</c:formatCode>
                <c:ptCount val="64"/>
                <c:pt idx="0">
                  <c:v>38</c:v>
                </c:pt>
                <c:pt idx="1">
                  <c:v>37</c:v>
                </c:pt>
                <c:pt idx="2">
                  <c:v>36</c:v>
                </c:pt>
                <c:pt idx="3">
                  <c:v>35</c:v>
                </c:pt>
                <c:pt idx="4">
                  <c:v>34</c:v>
                </c:pt>
                <c:pt idx="5">
                  <c:v>33</c:v>
                </c:pt>
                <c:pt idx="6">
                  <c:v>32</c:v>
                </c:pt>
                <c:pt idx="7">
                  <c:v>31</c:v>
                </c:pt>
                <c:pt idx="8">
                  <c:v>30</c:v>
                </c:pt>
                <c:pt idx="9">
                  <c:v>29</c:v>
                </c:pt>
                <c:pt idx="10">
                  <c:v>28</c:v>
                </c:pt>
                <c:pt idx="11">
                  <c:v>27</c:v>
                </c:pt>
                <c:pt idx="12">
                  <c:v>26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11</c:v>
                </c:pt>
                <c:pt idx="28">
                  <c:v>10</c:v>
                </c:pt>
                <c:pt idx="29">
                  <c:v>9</c:v>
                </c:pt>
                <c:pt idx="30">
                  <c:v>8</c:v>
                </c:pt>
                <c:pt idx="31">
                  <c:v>7</c:v>
                </c:pt>
                <c:pt idx="32">
                  <c:v>6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</c:numCache>
            </c:numRef>
          </c:xVal>
          <c:yVal>
            <c:numRef>
              <c:f>Sheet1!$G$2:$G$65</c:f>
              <c:numCache>
                <c:formatCode>General</c:formatCode>
                <c:ptCount val="64"/>
                <c:pt idx="0">
                  <c:v>0</c:v>
                </c:pt>
                <c:pt idx="1">
                  <c:v>-6.102366227915379E-3</c:v>
                </c:pt>
                <c:pt idx="2">
                  <c:v>-1.4878547972732914E-2</c:v>
                </c:pt>
                <c:pt idx="3">
                  <c:v>-1.1227808853301102E-2</c:v>
                </c:pt>
                <c:pt idx="4">
                  <c:v>-2.8281785599997278E-2</c:v>
                </c:pt>
                <c:pt idx="5">
                  <c:v>2.4505356680020185E-3</c:v>
                </c:pt>
                <c:pt idx="6">
                  <c:v>-2.0599913279624182E-2</c:v>
                </c:pt>
                <c:pt idx="7">
                  <c:v>-2.6702279507539117E-2</c:v>
                </c:pt>
                <c:pt idx="8">
                  <c:v>7.2041290013595827E-3</c:v>
                </c:pt>
                <c:pt idx="9">
                  <c:v>1.6028540184880313E-2</c:v>
                </c:pt>
                <c:pt idx="10">
                  <c:v>4.901071336004037E-3</c:v>
                </c:pt>
                <c:pt idx="11">
                  <c:v>-1.8149377611621276E-2</c:v>
                </c:pt>
                <c:pt idx="12">
                  <c:v>9.346782662012032E-2</c:v>
                </c:pt>
                <c:pt idx="13">
                  <c:v>0.10376056502175501</c:v>
                </c:pt>
                <c:pt idx="14">
                  <c:v>-1.33957842782646E-2</c:v>
                </c:pt>
                <c:pt idx="15">
                  <c:v>9.0357327394489317E-2</c:v>
                </c:pt>
                <c:pt idx="16">
                  <c:v>9.0877828157719165E-2</c:v>
                </c:pt>
                <c:pt idx="17">
                  <c:v>0.19923517510290623</c:v>
                </c:pt>
                <c:pt idx="18">
                  <c:v>0.20547949132075871</c:v>
                </c:pt>
                <c:pt idx="19">
                  <c:v>8.3160651742129943E-2</c:v>
                </c:pt>
                <c:pt idx="20">
                  <c:v>0.13466765317936691</c:v>
                </c:pt>
                <c:pt idx="21">
                  <c:v>6.9757414114864247E-2</c:v>
                </c:pt>
                <c:pt idx="22">
                  <c:v>0.2795865884413935</c:v>
                </c:pt>
                <c:pt idx="23">
                  <c:v>0.41027271281959088</c:v>
                </c:pt>
                <c:pt idx="24">
                  <c:v>0.44417912132848514</c:v>
                </c:pt>
                <c:pt idx="25">
                  <c:v>0.35702587487663351</c:v>
                </c:pt>
                <c:pt idx="26">
                  <c:v>0.11406773989974184</c:v>
                </c:pt>
                <c:pt idx="27">
                  <c:v>0.41882561471550517</c:v>
                </c:pt>
                <c:pt idx="28">
                  <c:v>0.66305439692751023</c:v>
                </c:pt>
                <c:pt idx="29">
                  <c:v>0.83520069376300654</c:v>
                </c:pt>
                <c:pt idx="30">
                  <c:v>0.92005088254950707</c:v>
                </c:pt>
                <c:pt idx="31">
                  <c:v>0.8970004336018782</c:v>
                </c:pt>
                <c:pt idx="32">
                  <c:v>0.73716149404814502</c:v>
                </c:pt>
                <c:pt idx="33">
                  <c:v>0.39822570143588365</c:v>
                </c:pt>
                <c:pt idx="34">
                  <c:v>-0.18539921951661853</c:v>
                </c:pt>
                <c:pt idx="35">
                  <c:v>-1.1235994796777433</c:v>
                </c:pt>
                <c:pt idx="36">
                  <c:v>-2.6223742118437414</c:v>
                </c:pt>
                <c:pt idx="37">
                  <c:v>-5.1441993929573684</c:v>
                </c:pt>
                <c:pt idx="38">
                  <c:v>-10.164799306236993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40112"/>
        <c:axId val="331837392"/>
      </c:scatterChart>
      <c:valAx>
        <c:axId val="33184011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 Volume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1837392"/>
        <c:crosses val="autoZero"/>
        <c:crossBetween val="midCat"/>
      </c:valAx>
      <c:valAx>
        <c:axId val="331837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Actual</a:t>
                </a:r>
                <a:r>
                  <a:rPr lang="en-US" baseline="0"/>
                  <a:t> dB - Needed dB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1840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0</xdr:row>
      <xdr:rowOff>133350</xdr:rowOff>
    </xdr:from>
    <xdr:to>
      <xdr:col>13</xdr:col>
      <xdr:colOff>812800</xdr:colOff>
      <xdr:row>18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19</xdr:row>
      <xdr:rowOff>146050</xdr:rowOff>
    </xdr:from>
    <xdr:to>
      <xdr:col>14</xdr:col>
      <xdr:colOff>0</xdr:colOff>
      <xdr:row>39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O11" sqref="O1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2</v>
      </c>
      <c r="G1" t="s">
        <v>6</v>
      </c>
    </row>
    <row r="2" spans="1:7" x14ac:dyDescent="0.25">
      <c r="A2">
        <v>38</v>
      </c>
      <c r="B2">
        <v>0</v>
      </c>
      <c r="C2">
        <f>10^(B2/20)</f>
        <v>1</v>
      </c>
      <c r="D2">
        <f t="shared" ref="D2:D23" si="0">FLOOR((C2*255),1)</f>
        <v>255</v>
      </c>
      <c r="E2">
        <f>(D2+1)/256</f>
        <v>1</v>
      </c>
      <c r="F2">
        <f>20*LOG10(E2)</f>
        <v>0</v>
      </c>
      <c r="G2">
        <f>F2-B2</f>
        <v>0</v>
      </c>
    </row>
    <row r="3" spans="1:7" x14ac:dyDescent="0.25">
      <c r="A3">
        <v>37</v>
      </c>
      <c r="B3">
        <v>-1</v>
      </c>
      <c r="C3">
        <f t="shared" ref="C3:C40" si="1">10^(B3/20)</f>
        <v>0.89125093813374545</v>
      </c>
      <c r="D3">
        <f t="shared" si="0"/>
        <v>227</v>
      </c>
      <c r="E3">
        <f t="shared" ref="E3:E40" si="2">(D3+1)/256</f>
        <v>0.890625</v>
      </c>
      <c r="F3">
        <f t="shared" ref="F3:F40" si="3">20*LOG10(E3)</f>
        <v>-1.0061023662279154</v>
      </c>
      <c r="G3">
        <f t="shared" ref="G3:G40" si="4">F3-B3</f>
        <v>-6.102366227915379E-3</v>
      </c>
    </row>
    <row r="4" spans="1:7" x14ac:dyDescent="0.25">
      <c r="A4">
        <v>36</v>
      </c>
      <c r="B4">
        <v>-2</v>
      </c>
      <c r="C4">
        <f t="shared" si="1"/>
        <v>0.79432823472428149</v>
      </c>
      <c r="D4">
        <f t="shared" si="0"/>
        <v>202</v>
      </c>
      <c r="E4">
        <f t="shared" si="2"/>
        <v>0.79296875</v>
      </c>
      <c r="F4">
        <f t="shared" si="3"/>
        <v>-2.0148785479727329</v>
      </c>
      <c r="G4">
        <f t="shared" si="4"/>
        <v>-1.4878547972732914E-2</v>
      </c>
    </row>
    <row r="5" spans="1:7" x14ac:dyDescent="0.25">
      <c r="A5">
        <v>35</v>
      </c>
      <c r="B5">
        <v>-3</v>
      </c>
      <c r="C5">
        <f t="shared" si="1"/>
        <v>0.70794578438413791</v>
      </c>
      <c r="D5">
        <f t="shared" si="0"/>
        <v>180</v>
      </c>
      <c r="E5">
        <f t="shared" si="2"/>
        <v>0.70703125</v>
      </c>
      <c r="F5">
        <f t="shared" si="3"/>
        <v>-3.0112278088533011</v>
      </c>
      <c r="G5">
        <f t="shared" si="4"/>
        <v>-1.1227808853301102E-2</v>
      </c>
    </row>
    <row r="6" spans="1:7" x14ac:dyDescent="0.25">
      <c r="A6">
        <v>34</v>
      </c>
      <c r="B6">
        <v>-4</v>
      </c>
      <c r="C6">
        <f t="shared" si="1"/>
        <v>0.63095734448019325</v>
      </c>
      <c r="D6">
        <f t="shared" si="0"/>
        <v>160</v>
      </c>
      <c r="E6">
        <f t="shared" si="2"/>
        <v>0.62890625</v>
      </c>
      <c r="F6">
        <f t="shared" si="3"/>
        <v>-4.0282817855999973</v>
      </c>
      <c r="G6">
        <f t="shared" si="4"/>
        <v>-2.8281785599997278E-2</v>
      </c>
    </row>
    <row r="7" spans="1:7" x14ac:dyDescent="0.25">
      <c r="A7">
        <v>33</v>
      </c>
      <c r="B7">
        <v>-5</v>
      </c>
      <c r="C7">
        <f t="shared" si="1"/>
        <v>0.56234132519034907</v>
      </c>
      <c r="D7">
        <f t="shared" si="0"/>
        <v>143</v>
      </c>
      <c r="E7">
        <f t="shared" si="2"/>
        <v>0.5625</v>
      </c>
      <c r="F7">
        <f t="shared" si="3"/>
        <v>-4.997549464331998</v>
      </c>
      <c r="G7">
        <f t="shared" si="4"/>
        <v>2.4505356680020185E-3</v>
      </c>
    </row>
    <row r="8" spans="1:7" x14ac:dyDescent="0.25">
      <c r="A8">
        <v>32</v>
      </c>
      <c r="B8">
        <v>-6</v>
      </c>
      <c r="C8">
        <f t="shared" si="1"/>
        <v>0.50118723362727224</v>
      </c>
      <c r="D8">
        <f t="shared" si="0"/>
        <v>127</v>
      </c>
      <c r="E8">
        <f t="shared" si="2"/>
        <v>0.5</v>
      </c>
      <c r="F8">
        <f t="shared" si="3"/>
        <v>-6.0205999132796242</v>
      </c>
      <c r="G8">
        <f t="shared" si="4"/>
        <v>-2.0599913279624182E-2</v>
      </c>
    </row>
    <row r="9" spans="1:7" x14ac:dyDescent="0.25">
      <c r="A9">
        <v>31</v>
      </c>
      <c r="B9">
        <v>-7</v>
      </c>
      <c r="C9">
        <f t="shared" si="1"/>
        <v>0.44668359215096315</v>
      </c>
      <c r="D9">
        <f t="shared" si="0"/>
        <v>113</v>
      </c>
      <c r="E9">
        <f t="shared" si="2"/>
        <v>0.4453125</v>
      </c>
      <c r="F9">
        <f t="shared" si="3"/>
        <v>-7.0267022795075391</v>
      </c>
      <c r="G9">
        <f t="shared" si="4"/>
        <v>-2.6702279507539117E-2</v>
      </c>
    </row>
    <row r="10" spans="1:7" x14ac:dyDescent="0.25">
      <c r="A10">
        <v>30</v>
      </c>
      <c r="B10">
        <v>-8</v>
      </c>
      <c r="C10">
        <f t="shared" si="1"/>
        <v>0.3981071705534972</v>
      </c>
      <c r="D10">
        <f t="shared" si="0"/>
        <v>101</v>
      </c>
      <c r="E10">
        <f t="shared" si="2"/>
        <v>0.3984375</v>
      </c>
      <c r="F10">
        <f t="shared" si="3"/>
        <v>-7.9927958709986404</v>
      </c>
      <c r="G10">
        <f t="shared" si="4"/>
        <v>7.2041290013595827E-3</v>
      </c>
    </row>
    <row r="11" spans="1:7" x14ac:dyDescent="0.25">
      <c r="A11">
        <v>29</v>
      </c>
      <c r="B11">
        <v>-9</v>
      </c>
      <c r="C11">
        <f t="shared" si="1"/>
        <v>0.35481338923357542</v>
      </c>
      <c r="D11">
        <f t="shared" si="0"/>
        <v>90</v>
      </c>
      <c r="E11">
        <f t="shared" si="2"/>
        <v>0.35546875</v>
      </c>
      <c r="F11">
        <f t="shared" si="3"/>
        <v>-8.9839714598151197</v>
      </c>
      <c r="G11">
        <f t="shared" si="4"/>
        <v>1.6028540184880313E-2</v>
      </c>
    </row>
    <row r="12" spans="1:7" x14ac:dyDescent="0.25">
      <c r="A12">
        <v>28</v>
      </c>
      <c r="B12">
        <v>-10</v>
      </c>
      <c r="C12">
        <f t="shared" si="1"/>
        <v>0.31622776601683794</v>
      </c>
      <c r="D12">
        <f t="shared" si="0"/>
        <v>80</v>
      </c>
      <c r="E12">
        <f t="shared" si="2"/>
        <v>0.31640625</v>
      </c>
      <c r="F12">
        <f t="shared" si="3"/>
        <v>-9.995098928663996</v>
      </c>
      <c r="G12">
        <f t="shared" si="4"/>
        <v>4.901071336004037E-3</v>
      </c>
    </row>
    <row r="13" spans="1:7" x14ac:dyDescent="0.25">
      <c r="A13">
        <v>27</v>
      </c>
      <c r="B13">
        <v>-11</v>
      </c>
      <c r="C13">
        <f t="shared" si="1"/>
        <v>0.28183829312644532</v>
      </c>
      <c r="D13">
        <f t="shared" si="0"/>
        <v>71</v>
      </c>
      <c r="E13">
        <f t="shared" si="2"/>
        <v>0.28125</v>
      </c>
      <c r="F13">
        <f t="shared" si="3"/>
        <v>-11.018149377611621</v>
      </c>
      <c r="G13">
        <f t="shared" si="4"/>
        <v>-1.8149377611621276E-2</v>
      </c>
    </row>
    <row r="14" spans="1:7" x14ac:dyDescent="0.25">
      <c r="A14">
        <v>26</v>
      </c>
      <c r="B14">
        <v>-12</v>
      </c>
      <c r="C14">
        <f t="shared" si="1"/>
        <v>0.25118864315095801</v>
      </c>
      <c r="D14">
        <f t="shared" si="0"/>
        <v>64</v>
      </c>
      <c r="E14">
        <f t="shared" si="2"/>
        <v>0.25390625</v>
      </c>
      <c r="F14">
        <f t="shared" si="3"/>
        <v>-11.90653217337988</v>
      </c>
      <c r="G14">
        <f t="shared" si="4"/>
        <v>9.346782662012032E-2</v>
      </c>
    </row>
    <row r="15" spans="1:7" x14ac:dyDescent="0.25">
      <c r="A15">
        <v>25</v>
      </c>
      <c r="B15">
        <v>-13</v>
      </c>
      <c r="C15">
        <f t="shared" si="1"/>
        <v>0.22387211385683392</v>
      </c>
      <c r="D15">
        <f t="shared" si="0"/>
        <v>57</v>
      </c>
      <c r="E15">
        <f t="shared" si="2"/>
        <v>0.2265625</v>
      </c>
      <c r="F15">
        <f t="shared" si="3"/>
        <v>-12.896239434978245</v>
      </c>
      <c r="G15">
        <f t="shared" si="4"/>
        <v>0.10376056502175501</v>
      </c>
    </row>
    <row r="16" spans="1:7" x14ac:dyDescent="0.25">
      <c r="A16">
        <v>24</v>
      </c>
      <c r="B16">
        <v>-14</v>
      </c>
      <c r="C16">
        <f t="shared" si="1"/>
        <v>0.19952623149688795</v>
      </c>
      <c r="D16">
        <f t="shared" si="0"/>
        <v>50</v>
      </c>
      <c r="E16">
        <f t="shared" si="2"/>
        <v>0.19921875</v>
      </c>
      <c r="F16">
        <f t="shared" si="3"/>
        <v>-14.013395784278265</v>
      </c>
      <c r="G16">
        <f t="shared" si="4"/>
        <v>-1.33957842782646E-2</v>
      </c>
    </row>
    <row r="17" spans="1:7" x14ac:dyDescent="0.25">
      <c r="A17">
        <v>23</v>
      </c>
      <c r="B17">
        <v>-15</v>
      </c>
      <c r="C17">
        <f t="shared" si="1"/>
        <v>0.17782794100389224</v>
      </c>
      <c r="D17">
        <f t="shared" si="0"/>
        <v>45</v>
      </c>
      <c r="E17">
        <f t="shared" si="2"/>
        <v>0.1796875</v>
      </c>
      <c r="F17">
        <f t="shared" si="3"/>
        <v>-14.909642672605511</v>
      </c>
      <c r="G17">
        <f t="shared" si="4"/>
        <v>9.0357327394489317E-2</v>
      </c>
    </row>
    <row r="18" spans="1:7" x14ac:dyDescent="0.25">
      <c r="A18">
        <v>22</v>
      </c>
      <c r="B18">
        <v>-16</v>
      </c>
      <c r="C18">
        <f t="shared" si="1"/>
        <v>0.15848931924611132</v>
      </c>
      <c r="D18">
        <f t="shared" si="0"/>
        <v>40</v>
      </c>
      <c r="E18">
        <f t="shared" si="2"/>
        <v>0.16015625</v>
      </c>
      <c r="F18">
        <f t="shared" si="3"/>
        <v>-15.909122171842281</v>
      </c>
      <c r="G18">
        <f t="shared" si="4"/>
        <v>9.0877828157719165E-2</v>
      </c>
    </row>
    <row r="19" spans="1:7" x14ac:dyDescent="0.25">
      <c r="A19">
        <v>21</v>
      </c>
      <c r="B19">
        <v>-17</v>
      </c>
      <c r="C19">
        <f t="shared" si="1"/>
        <v>0.14125375446227542</v>
      </c>
      <c r="D19">
        <f t="shared" si="0"/>
        <v>36</v>
      </c>
      <c r="E19">
        <f t="shared" si="2"/>
        <v>0.14453125</v>
      </c>
      <c r="F19">
        <f t="shared" si="3"/>
        <v>-16.800764824897094</v>
      </c>
      <c r="G19">
        <f t="shared" si="4"/>
        <v>0.19923517510290623</v>
      </c>
    </row>
    <row r="20" spans="1:7" x14ac:dyDescent="0.25">
      <c r="A20">
        <v>20</v>
      </c>
      <c r="B20">
        <v>-18</v>
      </c>
      <c r="C20">
        <f t="shared" si="1"/>
        <v>0.12589254117941667</v>
      </c>
      <c r="D20">
        <f t="shared" si="0"/>
        <v>32</v>
      </c>
      <c r="E20">
        <f t="shared" si="2"/>
        <v>0.12890625</v>
      </c>
      <c r="F20">
        <f t="shared" si="3"/>
        <v>-17.794520508679241</v>
      </c>
      <c r="G20">
        <f t="shared" si="4"/>
        <v>0.20547949132075871</v>
      </c>
    </row>
    <row r="21" spans="1:7" x14ac:dyDescent="0.25">
      <c r="A21">
        <v>19</v>
      </c>
      <c r="B21">
        <v>-19</v>
      </c>
      <c r="C21">
        <f t="shared" si="1"/>
        <v>0.11220184543019632</v>
      </c>
      <c r="D21">
        <f t="shared" si="0"/>
        <v>28</v>
      </c>
      <c r="E21">
        <f t="shared" si="2"/>
        <v>0.11328125</v>
      </c>
      <c r="F21">
        <f t="shared" si="3"/>
        <v>-18.91683934825787</v>
      </c>
      <c r="G21">
        <f t="shared" si="4"/>
        <v>8.3160651742129943E-2</v>
      </c>
    </row>
    <row r="22" spans="1:7" x14ac:dyDescent="0.25">
      <c r="A22">
        <v>18</v>
      </c>
      <c r="B22">
        <v>-20</v>
      </c>
      <c r="C22">
        <f t="shared" si="1"/>
        <v>0.1</v>
      </c>
      <c r="D22">
        <f t="shared" si="0"/>
        <v>25</v>
      </c>
      <c r="E22">
        <f t="shared" si="2"/>
        <v>0.1015625</v>
      </c>
      <c r="F22">
        <f t="shared" si="3"/>
        <v>-19.865332346820633</v>
      </c>
      <c r="G22">
        <f t="shared" si="4"/>
        <v>0.13466765317936691</v>
      </c>
    </row>
    <row r="23" spans="1:7" x14ac:dyDescent="0.25">
      <c r="A23">
        <v>17</v>
      </c>
      <c r="B23">
        <v>-21</v>
      </c>
      <c r="C23">
        <f t="shared" si="1"/>
        <v>8.9125093813374537E-2</v>
      </c>
      <c r="D23">
        <f t="shared" si="0"/>
        <v>22</v>
      </c>
      <c r="E23">
        <f t="shared" si="2"/>
        <v>8.984375E-2</v>
      </c>
      <c r="F23">
        <f t="shared" si="3"/>
        <v>-20.930242585885136</v>
      </c>
      <c r="G23">
        <f t="shared" si="4"/>
        <v>6.9757414114864247E-2</v>
      </c>
    </row>
    <row r="24" spans="1:7" x14ac:dyDescent="0.25">
      <c r="A24">
        <v>16</v>
      </c>
      <c r="B24">
        <v>-22</v>
      </c>
      <c r="C24">
        <f t="shared" si="1"/>
        <v>7.9432823472428096E-2</v>
      </c>
      <c r="D24">
        <f t="shared" ref="D24:D35" si="5">FLOOR((C24*255),1)</f>
        <v>20</v>
      </c>
      <c r="E24">
        <f t="shared" si="2"/>
        <v>8.203125E-2</v>
      </c>
      <c r="F24">
        <f t="shared" si="3"/>
        <v>-21.720413411558606</v>
      </c>
      <c r="G24">
        <f t="shared" si="4"/>
        <v>0.2795865884413935</v>
      </c>
    </row>
    <row r="25" spans="1:7" x14ac:dyDescent="0.25">
      <c r="A25">
        <v>15</v>
      </c>
      <c r="B25">
        <v>-23</v>
      </c>
      <c r="C25">
        <f t="shared" si="1"/>
        <v>7.0794578438413788E-2</v>
      </c>
      <c r="D25">
        <f t="shared" si="5"/>
        <v>18</v>
      </c>
      <c r="E25">
        <f t="shared" si="2"/>
        <v>7.421875E-2</v>
      </c>
      <c r="F25">
        <f t="shared" si="3"/>
        <v>-22.589727287180409</v>
      </c>
      <c r="G25">
        <f t="shared" si="4"/>
        <v>0.41027271281959088</v>
      </c>
    </row>
    <row r="26" spans="1:7" x14ac:dyDescent="0.25">
      <c r="A26">
        <v>14</v>
      </c>
      <c r="B26">
        <v>-24</v>
      </c>
      <c r="C26">
        <f t="shared" si="1"/>
        <v>6.3095734448019317E-2</v>
      </c>
      <c r="D26">
        <f t="shared" si="5"/>
        <v>16</v>
      </c>
      <c r="E26">
        <f t="shared" si="2"/>
        <v>6.640625E-2</v>
      </c>
      <c r="F26">
        <f t="shared" si="3"/>
        <v>-23.555820878671515</v>
      </c>
      <c r="G26">
        <f t="shared" si="4"/>
        <v>0.44417912132848514</v>
      </c>
    </row>
    <row r="27" spans="1:7" x14ac:dyDescent="0.25">
      <c r="A27">
        <v>13</v>
      </c>
      <c r="B27">
        <v>-25</v>
      </c>
      <c r="C27">
        <f t="shared" si="1"/>
        <v>5.6234132519034884E-2</v>
      </c>
      <c r="D27">
        <f t="shared" si="5"/>
        <v>14</v>
      </c>
      <c r="E27">
        <f t="shared" si="2"/>
        <v>5.859375E-2</v>
      </c>
      <c r="F27">
        <f t="shared" si="3"/>
        <v>-24.642974125123366</v>
      </c>
      <c r="G27">
        <f t="shared" si="4"/>
        <v>0.35702587487663351</v>
      </c>
    </row>
    <row r="28" spans="1:7" x14ac:dyDescent="0.25">
      <c r="A28">
        <v>12</v>
      </c>
      <c r="B28">
        <v>-26</v>
      </c>
      <c r="C28">
        <f t="shared" si="1"/>
        <v>5.0118723362727206E-2</v>
      </c>
      <c r="D28">
        <f t="shared" si="5"/>
        <v>12</v>
      </c>
      <c r="E28">
        <f t="shared" si="2"/>
        <v>5.078125E-2</v>
      </c>
      <c r="F28">
        <f t="shared" si="3"/>
        <v>-25.885932260100258</v>
      </c>
      <c r="G28">
        <f t="shared" si="4"/>
        <v>0.11406773989974184</v>
      </c>
    </row>
    <row r="29" spans="1:7" x14ac:dyDescent="0.25">
      <c r="A29">
        <v>11</v>
      </c>
      <c r="B29">
        <v>-27</v>
      </c>
      <c r="C29">
        <f t="shared" si="1"/>
        <v>4.4668359215096293E-2</v>
      </c>
      <c r="D29">
        <f t="shared" si="5"/>
        <v>11</v>
      </c>
      <c r="E29">
        <f t="shared" si="2"/>
        <v>4.6875E-2</v>
      </c>
      <c r="F29">
        <f t="shared" si="3"/>
        <v>-26.581174385284495</v>
      </c>
      <c r="G29">
        <f t="shared" si="4"/>
        <v>0.41882561471550517</v>
      </c>
    </row>
    <row r="30" spans="1:7" x14ac:dyDescent="0.25">
      <c r="A30">
        <v>10</v>
      </c>
      <c r="B30">
        <v>-28</v>
      </c>
      <c r="C30">
        <f t="shared" si="1"/>
        <v>3.9810717055349727E-2</v>
      </c>
      <c r="D30">
        <f t="shared" si="5"/>
        <v>10</v>
      </c>
      <c r="E30">
        <f t="shared" si="2"/>
        <v>4.296875E-2</v>
      </c>
      <c r="F30">
        <f t="shared" si="3"/>
        <v>-27.33694560307249</v>
      </c>
      <c r="G30">
        <f t="shared" si="4"/>
        <v>0.66305439692751023</v>
      </c>
    </row>
    <row r="31" spans="1:7" x14ac:dyDescent="0.25">
      <c r="A31">
        <v>9</v>
      </c>
      <c r="B31">
        <v>-29</v>
      </c>
      <c r="C31">
        <f t="shared" si="1"/>
        <v>3.548133892335753E-2</v>
      </c>
      <c r="D31">
        <f t="shared" si="5"/>
        <v>9</v>
      </c>
      <c r="E31">
        <f t="shared" si="2"/>
        <v>3.90625E-2</v>
      </c>
      <c r="F31">
        <f t="shared" si="3"/>
        <v>-28.164799306236993</v>
      </c>
      <c r="G31">
        <f t="shared" si="4"/>
        <v>0.83520069376300654</v>
      </c>
    </row>
    <row r="32" spans="1:7" x14ac:dyDescent="0.25">
      <c r="A32">
        <v>8</v>
      </c>
      <c r="B32">
        <v>-30</v>
      </c>
      <c r="C32">
        <f t="shared" si="1"/>
        <v>3.1622776601683784E-2</v>
      </c>
      <c r="D32">
        <f t="shared" si="5"/>
        <v>8</v>
      </c>
      <c r="E32">
        <f t="shared" si="2"/>
        <v>3.515625E-2</v>
      </c>
      <c r="F32">
        <f t="shared" si="3"/>
        <v>-29.079949117450493</v>
      </c>
      <c r="G32">
        <f t="shared" si="4"/>
        <v>0.92005088254950707</v>
      </c>
    </row>
    <row r="33" spans="1:7" x14ac:dyDescent="0.25">
      <c r="A33">
        <v>7</v>
      </c>
      <c r="B33">
        <v>-31</v>
      </c>
      <c r="C33">
        <f t="shared" si="1"/>
        <v>2.8183829312644532E-2</v>
      </c>
      <c r="D33">
        <f t="shared" si="5"/>
        <v>7</v>
      </c>
      <c r="E33">
        <f t="shared" si="2"/>
        <v>3.125E-2</v>
      </c>
      <c r="F33">
        <f t="shared" si="3"/>
        <v>-30.102999566398122</v>
      </c>
      <c r="G33">
        <f t="shared" si="4"/>
        <v>0.8970004336018782</v>
      </c>
    </row>
    <row r="34" spans="1:7" x14ac:dyDescent="0.25">
      <c r="A34">
        <v>6</v>
      </c>
      <c r="B34">
        <v>-32</v>
      </c>
      <c r="C34">
        <f t="shared" si="1"/>
        <v>2.511886431509578E-2</v>
      </c>
      <c r="D34">
        <f t="shared" si="5"/>
        <v>6</v>
      </c>
      <c r="E34">
        <f t="shared" si="2"/>
        <v>2.734375E-2</v>
      </c>
      <c r="F34">
        <f t="shared" si="3"/>
        <v>-31.262838505951855</v>
      </c>
      <c r="G34">
        <f t="shared" si="4"/>
        <v>0.73716149404814502</v>
      </c>
    </row>
    <row r="35" spans="1:7" x14ac:dyDescent="0.25">
      <c r="A35">
        <v>5</v>
      </c>
      <c r="B35">
        <v>-33</v>
      </c>
      <c r="C35">
        <f t="shared" si="1"/>
        <v>2.2387211385683389E-2</v>
      </c>
      <c r="D35">
        <f t="shared" si="5"/>
        <v>5</v>
      </c>
      <c r="E35">
        <f t="shared" si="2"/>
        <v>2.34375E-2</v>
      </c>
      <c r="F35">
        <f t="shared" si="3"/>
        <v>-32.601774298564116</v>
      </c>
      <c r="G35">
        <f t="shared" si="4"/>
        <v>0.39822570143588365</v>
      </c>
    </row>
    <row r="36" spans="1:7" x14ac:dyDescent="0.25">
      <c r="A36">
        <v>4</v>
      </c>
      <c r="B36">
        <v>-34</v>
      </c>
      <c r="C36">
        <f t="shared" si="1"/>
        <v>1.9952623149688792E-2</v>
      </c>
      <c r="D36">
        <v>4</v>
      </c>
      <c r="E36">
        <f t="shared" si="2"/>
        <v>1.953125E-2</v>
      </c>
      <c r="F36">
        <f t="shared" si="3"/>
        <v>-34.185399219516619</v>
      </c>
      <c r="G36">
        <f t="shared" si="4"/>
        <v>-0.18539921951661853</v>
      </c>
    </row>
    <row r="37" spans="1:7" x14ac:dyDescent="0.25">
      <c r="A37">
        <v>3</v>
      </c>
      <c r="B37">
        <v>-35</v>
      </c>
      <c r="C37">
        <f t="shared" si="1"/>
        <v>1.7782794100389226E-2</v>
      </c>
      <c r="D37">
        <v>3</v>
      </c>
      <c r="E37">
        <f t="shared" si="2"/>
        <v>1.5625E-2</v>
      </c>
      <c r="F37">
        <f t="shared" si="3"/>
        <v>-36.123599479677743</v>
      </c>
      <c r="G37">
        <f t="shared" si="4"/>
        <v>-1.1235994796777433</v>
      </c>
    </row>
    <row r="38" spans="1:7" x14ac:dyDescent="0.25">
      <c r="A38">
        <v>2</v>
      </c>
      <c r="B38">
        <v>-36</v>
      </c>
      <c r="C38">
        <f t="shared" si="1"/>
        <v>1.5848931924611124E-2</v>
      </c>
      <c r="D38">
        <v>2</v>
      </c>
      <c r="E38">
        <f t="shared" si="2"/>
        <v>1.171875E-2</v>
      </c>
      <c r="F38">
        <f t="shared" si="3"/>
        <v>-38.622374211843741</v>
      </c>
      <c r="G38">
        <f t="shared" si="4"/>
        <v>-2.6223742118437414</v>
      </c>
    </row>
    <row r="39" spans="1:7" x14ac:dyDescent="0.25">
      <c r="A39">
        <v>1</v>
      </c>
      <c r="B39">
        <v>-37</v>
      </c>
      <c r="C39">
        <f t="shared" si="1"/>
        <v>1.4125375446227528E-2</v>
      </c>
      <c r="D39">
        <v>1</v>
      </c>
      <c r="E39">
        <f t="shared" si="2"/>
        <v>7.8125E-3</v>
      </c>
      <c r="F39">
        <f t="shared" si="3"/>
        <v>-42.144199392957368</v>
      </c>
      <c r="G39">
        <f t="shared" si="4"/>
        <v>-5.1441993929573684</v>
      </c>
    </row>
    <row r="40" spans="1:7" x14ac:dyDescent="0.25">
      <c r="A40">
        <v>0</v>
      </c>
      <c r="B40">
        <v>-38</v>
      </c>
      <c r="C40">
        <f t="shared" si="1"/>
        <v>1.2589254117941664E-2</v>
      </c>
      <c r="D40">
        <v>0</v>
      </c>
      <c r="E40">
        <f t="shared" si="2"/>
        <v>3.90625E-3</v>
      </c>
      <c r="F40">
        <f t="shared" si="3"/>
        <v>-48.164799306236993</v>
      </c>
      <c r="G40">
        <f t="shared" si="4"/>
        <v>-10.164799306236993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Kocaturk</dc:creator>
  <cp:lastModifiedBy>Ali Kocaturk</cp:lastModifiedBy>
  <dcterms:created xsi:type="dcterms:W3CDTF">2014-02-02T06:23:52Z</dcterms:created>
  <dcterms:modified xsi:type="dcterms:W3CDTF">2014-02-02T23:11:54Z</dcterms:modified>
</cp:coreProperties>
</file>