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Procurement\Current Contracts\1624 DOH Contracts\1624-022 - DPA - Milestone 2 - Non-MAGI Medicaid\RFP\"/>
    </mc:Choice>
  </mc:AlternateContent>
  <xr:revisionPtr revIDLastSave="0" documentId="13_ncr:1_{81F1320F-B77A-4D59-A441-95E4EBBE8FB6}" xr6:coauthVersionLast="47" xr6:coauthVersionMax="47" xr10:uidLastSave="{00000000-0000-0000-0000-000000000000}"/>
  <bookViews>
    <workbookView xWindow="17970" yWindow="0" windowWidth="17985" windowHeight="21600" xr2:uid="{C5E92C15-DCDB-42FB-9C74-FD2D64A449BD}"/>
  </bookViews>
  <sheets>
    <sheet name="Sheet1" sheetId="1" r:id="rId1"/>
  </sheets>
  <definedNames>
    <definedName name="_xlnm.Print_Area" localSheetId="0">Sheet1!$A$1:$G$39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10" i="1"/>
  <c r="F38" i="1"/>
  <c r="G29" i="1" l="1"/>
  <c r="F39" i="1" s="1"/>
</calcChain>
</file>

<file path=xl/sharedStrings.xml><?xml version="1.0" encoding="utf-8"?>
<sst xmlns="http://schemas.openxmlformats.org/spreadsheetml/2006/main" count="32" uniqueCount="31">
  <si>
    <t>The purpose of the cost proposal format below is to allow Offerors to submit pricing in a consistent manner that the State can evaluate and score. The State has provided the desired rate type multipliers to provide a mechanism to correlate costs to the anticipated budget. These estimates are not a guarantee of services or payment, which will be paid via the contract, for actual services provided.</t>
  </si>
  <si>
    <t>Proposals will be evaluated on Section 1 below. Total project cost in excess of $20,000,000.00 will cause the proposal to be considered non-responsive and be rejected.</t>
  </si>
  <si>
    <t>Section 1
This section will be included in the evaluation scoring process.</t>
  </si>
  <si>
    <t xml:space="preserve">Offeror's Name: </t>
  </si>
  <si>
    <t>Estimated cost for the contract period</t>
  </si>
  <si>
    <t>Estimated hours for the contract period</t>
  </si>
  <si>
    <t>Hourly rate for the contract period</t>
  </si>
  <si>
    <t>Role (please provide a separate line for every role required) Note: at a minimum key staff positions must be named in this table</t>
  </si>
  <si>
    <t>Section 2
The below costs will not be used to directly compare offeror's proposals for the purposes of the evaluation scoring process but will be considered for the resulting contract. The total costs for staffing above and the costs below must not exceed the total project budget of $20,000,000.00.</t>
  </si>
  <si>
    <t>Materials, travel, and all other non-personnel project costs (please itemize categories)</t>
  </si>
  <si>
    <t>Section 1 Total</t>
  </si>
  <si>
    <t>Section 2 Total</t>
  </si>
  <si>
    <t>TOTAL PROJECT BUDGET (not to exceed $20,000,000.00)</t>
  </si>
  <si>
    <t xml:space="preserve">Sample User Experience/Visual Designer </t>
  </si>
  <si>
    <t>Sample Project Manager</t>
  </si>
  <si>
    <t>Sample Technical Lead</t>
  </si>
  <si>
    <t>Sample Scrum Master</t>
  </si>
  <si>
    <t>Sample Developers</t>
  </si>
  <si>
    <t>Sample ECM Professional</t>
  </si>
  <si>
    <t>Sample Researcher</t>
  </si>
  <si>
    <t>Sample Business Analyst</t>
  </si>
  <si>
    <t>Sample Eligibility &amp; Enrollment Subject Matter Expert (SME)</t>
  </si>
  <si>
    <t xml:space="preserve">Sample Security Consultant </t>
  </si>
  <si>
    <t>Sample Quality Assurance</t>
  </si>
  <si>
    <t>Sample Travel</t>
  </si>
  <si>
    <t>Sample Supplies</t>
  </si>
  <si>
    <t xml:space="preserve">       The items above are for illustration purposes***</t>
  </si>
  <si>
    <t xml:space="preserve">***Note: delete above and add your roles, rates, and hours. </t>
  </si>
  <si>
    <t xml:space="preserve">***Note: delete above and add your roles, rates, and hours. The items above are for </t>
  </si>
  <si>
    <t xml:space="preserve">      illustration purposes***</t>
  </si>
  <si>
    <t xml:space="preserve">Please enter your costs in the spaces provided below for each role, material, and any additional costs that will be incurred. Costs must be fixed price and include all costs as described in the RFP. This total price must include all direct and indirect costs associated with the performance of the contract including, but not limited to, anticipated expenses, including scheduling, communication, implementation, documentation, all project deliverables, activities, personnel costs, licensing costs, hardware costs, total number of hours at various hourly rates, direct expenses, payroll, supplies, overhead assigned to each person working on the contract, percentage of each person's time devoted to the contract, profit and completing tasks, and other services that you propose, to cover all of the requirements in Section 3 of the RFP. 
No additional costs may be billed to the contract without prior approval by the State, via a contract amendment.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</si>
</sst>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ptos Narrow"/>
      <family val="2"/>
      <scheme val="minor"/>
    </font>
    <font>
      <b/>
      <sz val="11"/>
      <color theme="1"/>
      <name val="Aptos Narrow"/>
      <family val="2"/>
      <scheme val="minor"/>
    </font>
    <font>
      <b/>
      <sz val="12"/>
      <color theme="1"/>
      <name val="Times New Roman"/>
      <family val="1"/>
    </font>
    <font>
      <sz val="12"/>
      <color theme="1"/>
      <name val="Times New Roman"/>
      <family val="1"/>
    </font>
    <font>
      <b/>
      <sz val="12"/>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4" fontId="0" fillId="2" borderId="3" xfId="0" applyNumberFormat="1" applyFill="1" applyBorder="1" applyAlignment="1" applyProtection="1">
      <alignment horizontal="center"/>
      <protection locked="0"/>
    </xf>
    <xf numFmtId="1" fontId="0" fillId="2" borderId="3" xfId="0" applyNumberFormat="1" applyFill="1" applyBorder="1" applyAlignment="1" applyProtection="1">
      <alignment horizontal="center"/>
      <protection locked="0"/>
    </xf>
    <xf numFmtId="0" fontId="2" fillId="0" borderId="1" xfId="0" applyFont="1" applyBorder="1" applyAlignment="1">
      <alignment horizontal="left"/>
    </xf>
    <xf numFmtId="0" fontId="4" fillId="0" borderId="1" xfId="0" applyFont="1" applyBorder="1" applyAlignment="1">
      <alignment horizontal="left"/>
    </xf>
    <xf numFmtId="0" fontId="2" fillId="0" borderId="0" xfId="0" applyFont="1" applyAlignment="1">
      <alignment horizontal="right"/>
    </xf>
    <xf numFmtId="0" fontId="3" fillId="0" borderId="0" xfId="0" applyFont="1"/>
    <xf numFmtId="0" fontId="1" fillId="0" borderId="3" xfId="0" applyFont="1" applyBorder="1" applyAlignment="1">
      <alignment wrapText="1"/>
    </xf>
    <xf numFmtId="44" fontId="0" fillId="0" borderId="3" xfId="0" applyNumberFormat="1" applyBorder="1"/>
    <xf numFmtId="44" fontId="1" fillId="0" borderId="3" xfId="0" applyNumberFormat="1" applyFont="1" applyBorder="1"/>
    <xf numFmtId="0" fontId="0" fillId="2" borderId="3" xfId="0" applyFill="1" applyBorder="1" applyAlignment="1" applyProtection="1">
      <alignment horizontal="left"/>
      <protection locked="0"/>
    </xf>
    <xf numFmtId="0" fontId="0" fillId="0" borderId="3" xfId="0" applyBorder="1" applyAlignment="1" applyProtection="1">
      <alignment horizontal="left"/>
      <protection locked="0"/>
    </xf>
    <xf numFmtId="0" fontId="1" fillId="0" borderId="3" xfId="0" applyFont="1" applyBorder="1" applyAlignment="1">
      <alignment horizontal="right"/>
    </xf>
    <xf numFmtId="44" fontId="1" fillId="0" borderId="3" xfId="0" applyNumberFormat="1" applyFont="1" applyBorder="1"/>
    <xf numFmtId="0" fontId="4" fillId="2" borderId="2" xfId="0" applyFont="1" applyFill="1" applyBorder="1" applyAlignment="1" applyProtection="1">
      <alignment horizontal="left"/>
      <protection locked="0"/>
    </xf>
    <xf numFmtId="0" fontId="0" fillId="0" borderId="2" xfId="0" applyBorder="1" applyAlignment="1" applyProtection="1">
      <alignment horizontal="left"/>
      <protection locked="0"/>
    </xf>
    <xf numFmtId="0" fontId="0" fillId="0" borderId="0" xfId="0" applyAlignment="1">
      <alignment wrapText="1"/>
    </xf>
    <xf numFmtId="0" fontId="0" fillId="0" borderId="0" xfId="0"/>
    <xf numFmtId="0" fontId="1" fillId="0" borderId="3" xfId="0" applyFont="1" applyBorder="1" applyAlignment="1">
      <alignment horizontal="center" wrapText="1"/>
    </xf>
    <xf numFmtId="0" fontId="1" fillId="0" borderId="3" xfId="0" applyFont="1" applyBorder="1" applyAlignment="1">
      <alignment horizontal="center"/>
    </xf>
    <xf numFmtId="0" fontId="1" fillId="0" borderId="3" xfId="0" applyFont="1" applyBorder="1" applyAlignment="1">
      <alignment wrapText="1"/>
    </xf>
    <xf numFmtId="44" fontId="0" fillId="2" borderId="4" xfId="0" applyNumberFormat="1" applyFill="1" applyBorder="1" applyAlignment="1" applyProtection="1">
      <alignment horizontal="left"/>
      <protection locked="0"/>
    </xf>
    <xf numFmtId="44" fontId="0" fillId="2" borderId="5" xfId="0" applyNumberForma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EA6EE-35E7-467B-BE9B-05CC923A08C2}">
  <sheetPr>
    <pageSetUpPr fitToPage="1"/>
  </sheetPr>
  <dimension ref="A1:H39"/>
  <sheetViews>
    <sheetView tabSelected="1" zoomScaleNormal="100" workbookViewId="0">
      <selection activeCell="A6" sqref="A6:G6"/>
    </sheetView>
  </sheetViews>
  <sheetFormatPr defaultRowHeight="15" x14ac:dyDescent="0.25"/>
  <cols>
    <col min="3" max="3" width="9.5703125" customWidth="1"/>
    <col min="4" max="4" width="34.28515625" customWidth="1"/>
    <col min="5" max="5" width="14.28515625" customWidth="1"/>
    <col min="6" max="6" width="15" customWidth="1"/>
    <col min="7" max="7" width="15.28515625" customWidth="1"/>
  </cols>
  <sheetData>
    <row r="1" spans="1:8" s="6" customFormat="1" ht="16.5" thickBot="1" x14ac:dyDescent="0.3">
      <c r="A1" s="3" t="s">
        <v>3</v>
      </c>
      <c r="B1" s="4"/>
      <c r="C1" s="14"/>
      <c r="D1" s="15"/>
      <c r="E1" s="15"/>
      <c r="F1" s="15"/>
      <c r="G1" s="15"/>
      <c r="H1" s="5"/>
    </row>
    <row r="2" spans="1:8" ht="60" customHeight="1" x14ac:dyDescent="0.25">
      <c r="A2" s="16" t="s">
        <v>0</v>
      </c>
      <c r="B2" s="17"/>
      <c r="C2" s="17"/>
      <c r="D2" s="17"/>
      <c r="E2" s="17"/>
      <c r="F2" s="17"/>
      <c r="G2" s="17"/>
    </row>
    <row r="3" spans="1:8" x14ac:dyDescent="0.25">
      <c r="A3" s="17"/>
      <c r="B3" s="17"/>
      <c r="C3" s="17"/>
      <c r="D3" s="17"/>
      <c r="E3" s="17"/>
      <c r="F3" s="17"/>
      <c r="G3" s="17"/>
    </row>
    <row r="4" spans="1:8" ht="30" customHeight="1" x14ac:dyDescent="0.25">
      <c r="A4" s="16" t="s">
        <v>1</v>
      </c>
      <c r="B4" s="16"/>
      <c r="C4" s="16"/>
      <c r="D4" s="16"/>
      <c r="E4" s="16"/>
      <c r="F4" s="16"/>
      <c r="G4" s="16"/>
    </row>
    <row r="5" spans="1:8" x14ac:dyDescent="0.25">
      <c r="A5" s="17"/>
      <c r="B5" s="17"/>
      <c r="C5" s="17"/>
      <c r="D5" s="17"/>
      <c r="E5" s="17"/>
      <c r="F5" s="17"/>
      <c r="G5" s="17"/>
    </row>
    <row r="6" spans="1:8" ht="156" customHeight="1" x14ac:dyDescent="0.25">
      <c r="A6" s="16" t="s">
        <v>30</v>
      </c>
      <c r="B6" s="16"/>
      <c r="C6" s="16"/>
      <c r="D6" s="16"/>
      <c r="E6" s="16"/>
      <c r="F6" s="16"/>
      <c r="G6" s="16"/>
    </row>
    <row r="7" spans="1:8" x14ac:dyDescent="0.25">
      <c r="A7" s="17"/>
      <c r="B7" s="17"/>
      <c r="C7" s="17"/>
      <c r="D7" s="17"/>
      <c r="E7" s="17"/>
      <c r="F7" s="17"/>
      <c r="G7" s="17"/>
    </row>
    <row r="8" spans="1:8" ht="30" customHeight="1" x14ac:dyDescent="0.25">
      <c r="A8" s="18" t="s">
        <v>2</v>
      </c>
      <c r="B8" s="19"/>
      <c r="C8" s="19"/>
      <c r="D8" s="19"/>
      <c r="E8" s="19"/>
      <c r="F8" s="19"/>
      <c r="G8" s="19"/>
    </row>
    <row r="9" spans="1:8" ht="45" x14ac:dyDescent="0.25">
      <c r="A9" s="20" t="s">
        <v>7</v>
      </c>
      <c r="B9" s="20"/>
      <c r="C9" s="20"/>
      <c r="D9" s="20"/>
      <c r="E9" s="7" t="s">
        <v>6</v>
      </c>
      <c r="F9" s="7" t="s">
        <v>5</v>
      </c>
      <c r="G9" s="7" t="s">
        <v>4</v>
      </c>
    </row>
    <row r="10" spans="1:8" x14ac:dyDescent="0.25">
      <c r="A10" s="10" t="s">
        <v>14</v>
      </c>
      <c r="B10" s="11"/>
      <c r="C10" s="11"/>
      <c r="D10" s="11"/>
      <c r="E10" s="1">
        <v>75</v>
      </c>
      <c r="F10" s="2">
        <v>15000</v>
      </c>
      <c r="G10" s="8">
        <f>E10*F10</f>
        <v>1125000</v>
      </c>
    </row>
    <row r="11" spans="1:8" x14ac:dyDescent="0.25">
      <c r="A11" s="10" t="s">
        <v>16</v>
      </c>
      <c r="B11" s="11"/>
      <c r="C11" s="11"/>
      <c r="D11" s="11"/>
      <c r="E11" s="1">
        <v>75</v>
      </c>
      <c r="F11" s="2">
        <v>11000</v>
      </c>
      <c r="G11" s="8">
        <f t="shared" ref="G11:G28" si="0">E11*F11</f>
        <v>825000</v>
      </c>
    </row>
    <row r="12" spans="1:8" x14ac:dyDescent="0.25">
      <c r="A12" s="10" t="s">
        <v>15</v>
      </c>
      <c r="B12" s="11"/>
      <c r="C12" s="11"/>
      <c r="D12" s="11"/>
      <c r="E12" s="1">
        <v>175</v>
      </c>
      <c r="F12" s="2">
        <v>18000</v>
      </c>
      <c r="G12" s="8">
        <f t="shared" si="0"/>
        <v>3150000</v>
      </c>
    </row>
    <row r="13" spans="1:8" x14ac:dyDescent="0.25">
      <c r="A13" s="10" t="s">
        <v>17</v>
      </c>
      <c r="B13" s="11"/>
      <c r="C13" s="11"/>
      <c r="D13" s="11"/>
      <c r="E13" s="1">
        <v>100</v>
      </c>
      <c r="F13" s="2">
        <v>45000</v>
      </c>
      <c r="G13" s="8">
        <f t="shared" si="0"/>
        <v>4500000</v>
      </c>
    </row>
    <row r="14" spans="1:8" x14ac:dyDescent="0.25">
      <c r="A14" s="10" t="s">
        <v>18</v>
      </c>
      <c r="B14" s="11"/>
      <c r="C14" s="11"/>
      <c r="D14" s="11"/>
      <c r="E14" s="1">
        <v>100</v>
      </c>
      <c r="F14" s="2">
        <v>15000</v>
      </c>
      <c r="G14" s="8">
        <f t="shared" si="0"/>
        <v>1500000</v>
      </c>
    </row>
    <row r="15" spans="1:8" x14ac:dyDescent="0.25">
      <c r="A15" s="10" t="s">
        <v>19</v>
      </c>
      <c r="B15" s="11"/>
      <c r="C15" s="11"/>
      <c r="D15" s="11"/>
      <c r="E15" s="1">
        <v>75</v>
      </c>
      <c r="F15" s="2">
        <v>15000</v>
      </c>
      <c r="G15" s="8">
        <f t="shared" si="0"/>
        <v>1125000</v>
      </c>
    </row>
    <row r="16" spans="1:8" x14ac:dyDescent="0.25">
      <c r="A16" s="10" t="s">
        <v>13</v>
      </c>
      <c r="B16" s="11"/>
      <c r="C16" s="11"/>
      <c r="D16" s="11"/>
      <c r="E16" s="1">
        <v>75</v>
      </c>
      <c r="F16" s="2">
        <v>15000</v>
      </c>
      <c r="G16" s="8">
        <f t="shared" si="0"/>
        <v>1125000</v>
      </c>
    </row>
    <row r="17" spans="1:7" x14ac:dyDescent="0.25">
      <c r="A17" s="10" t="s">
        <v>20</v>
      </c>
      <c r="B17" s="11"/>
      <c r="C17" s="11"/>
      <c r="D17" s="11"/>
      <c r="E17" s="1">
        <v>75</v>
      </c>
      <c r="F17" s="2">
        <v>15000</v>
      </c>
      <c r="G17" s="8">
        <f t="shared" si="0"/>
        <v>1125000</v>
      </c>
    </row>
    <row r="18" spans="1:7" x14ac:dyDescent="0.25">
      <c r="A18" s="10" t="s">
        <v>21</v>
      </c>
      <c r="B18" s="11"/>
      <c r="C18" s="11"/>
      <c r="D18" s="11"/>
      <c r="E18" s="1">
        <v>100</v>
      </c>
      <c r="F18" s="2">
        <v>15000</v>
      </c>
      <c r="G18" s="8">
        <f t="shared" si="0"/>
        <v>1500000</v>
      </c>
    </row>
    <row r="19" spans="1:7" x14ac:dyDescent="0.25">
      <c r="A19" s="10" t="s">
        <v>22</v>
      </c>
      <c r="B19" s="11"/>
      <c r="C19" s="11"/>
      <c r="D19" s="11"/>
      <c r="E19" s="1">
        <v>150</v>
      </c>
      <c r="F19" s="2">
        <v>15000</v>
      </c>
      <c r="G19" s="8">
        <f t="shared" si="0"/>
        <v>2250000</v>
      </c>
    </row>
    <row r="20" spans="1:7" x14ac:dyDescent="0.25">
      <c r="A20" s="10" t="s">
        <v>23</v>
      </c>
      <c r="B20" s="11"/>
      <c r="C20" s="11"/>
      <c r="D20" s="11"/>
      <c r="E20" s="1">
        <v>100</v>
      </c>
      <c r="F20" s="2">
        <v>15000</v>
      </c>
      <c r="G20" s="8">
        <f t="shared" si="0"/>
        <v>1500000</v>
      </c>
    </row>
    <row r="21" spans="1:7" x14ac:dyDescent="0.25">
      <c r="A21" s="10" t="s">
        <v>27</v>
      </c>
      <c r="B21" s="11"/>
      <c r="C21" s="11"/>
      <c r="D21" s="11"/>
      <c r="E21" s="1"/>
      <c r="F21" s="2"/>
      <c r="G21" s="8">
        <f t="shared" si="0"/>
        <v>0</v>
      </c>
    </row>
    <row r="22" spans="1:7" x14ac:dyDescent="0.25">
      <c r="A22" s="10" t="s">
        <v>26</v>
      </c>
      <c r="B22" s="11"/>
      <c r="C22" s="11"/>
      <c r="D22" s="11"/>
      <c r="E22" s="1"/>
      <c r="F22" s="2"/>
      <c r="G22" s="8">
        <f t="shared" si="0"/>
        <v>0</v>
      </c>
    </row>
    <row r="23" spans="1:7" x14ac:dyDescent="0.25">
      <c r="A23" s="10"/>
      <c r="B23" s="11"/>
      <c r="C23" s="11"/>
      <c r="D23" s="11"/>
      <c r="E23" s="1"/>
      <c r="F23" s="2"/>
      <c r="G23" s="8">
        <f t="shared" si="0"/>
        <v>0</v>
      </c>
    </row>
    <row r="24" spans="1:7" x14ac:dyDescent="0.25">
      <c r="A24" s="10"/>
      <c r="B24" s="11"/>
      <c r="C24" s="11"/>
      <c r="D24" s="11"/>
      <c r="E24" s="1"/>
      <c r="F24" s="2"/>
      <c r="G24" s="8">
        <f t="shared" si="0"/>
        <v>0</v>
      </c>
    </row>
    <row r="25" spans="1:7" x14ac:dyDescent="0.25">
      <c r="A25" s="10"/>
      <c r="B25" s="11"/>
      <c r="C25" s="11"/>
      <c r="D25" s="11"/>
      <c r="E25" s="1"/>
      <c r="F25" s="2"/>
      <c r="G25" s="8">
        <f t="shared" si="0"/>
        <v>0</v>
      </c>
    </row>
    <row r="26" spans="1:7" x14ac:dyDescent="0.25">
      <c r="A26" s="10"/>
      <c r="B26" s="11"/>
      <c r="C26" s="11"/>
      <c r="D26" s="11"/>
      <c r="E26" s="1"/>
      <c r="F26" s="2"/>
      <c r="G26" s="8">
        <f t="shared" si="0"/>
        <v>0</v>
      </c>
    </row>
    <row r="27" spans="1:7" x14ac:dyDescent="0.25">
      <c r="A27" s="10"/>
      <c r="B27" s="11"/>
      <c r="C27" s="11"/>
      <c r="D27" s="11"/>
      <c r="E27" s="1"/>
      <c r="F27" s="2"/>
      <c r="G27" s="8">
        <f t="shared" si="0"/>
        <v>0</v>
      </c>
    </row>
    <row r="28" spans="1:7" x14ac:dyDescent="0.25">
      <c r="A28" s="10"/>
      <c r="B28" s="11"/>
      <c r="C28" s="11"/>
      <c r="D28" s="11"/>
      <c r="E28" s="1"/>
      <c r="F28" s="2"/>
      <c r="G28" s="8">
        <f t="shared" si="0"/>
        <v>0</v>
      </c>
    </row>
    <row r="29" spans="1:7" x14ac:dyDescent="0.25">
      <c r="A29" s="12" t="s">
        <v>10</v>
      </c>
      <c r="B29" s="12"/>
      <c r="C29" s="12"/>
      <c r="D29" s="12"/>
      <c r="E29" s="12"/>
      <c r="F29" s="12"/>
      <c r="G29" s="9">
        <f>SUM(G10:G28)</f>
        <v>19725000</v>
      </c>
    </row>
    <row r="30" spans="1:7" ht="60" customHeight="1" x14ac:dyDescent="0.25">
      <c r="A30" s="18" t="s">
        <v>8</v>
      </c>
      <c r="B30" s="18"/>
      <c r="C30" s="18"/>
      <c r="D30" s="18"/>
      <c r="E30" s="18"/>
      <c r="F30" s="18"/>
      <c r="G30" s="18"/>
    </row>
    <row r="31" spans="1:7" ht="30" customHeight="1" x14ac:dyDescent="0.25">
      <c r="A31" s="18" t="s">
        <v>9</v>
      </c>
      <c r="B31" s="18"/>
      <c r="C31" s="18"/>
      <c r="D31" s="18"/>
      <c r="E31" s="18"/>
      <c r="F31" s="18" t="s">
        <v>4</v>
      </c>
      <c r="G31" s="18"/>
    </row>
    <row r="32" spans="1:7" x14ac:dyDescent="0.25">
      <c r="A32" s="10" t="s">
        <v>24</v>
      </c>
      <c r="B32" s="10"/>
      <c r="C32" s="10"/>
      <c r="D32" s="10"/>
      <c r="E32" s="10"/>
      <c r="F32" s="21">
        <v>10000</v>
      </c>
      <c r="G32" s="22"/>
    </row>
    <row r="33" spans="1:7" x14ac:dyDescent="0.25">
      <c r="A33" s="10" t="s">
        <v>25</v>
      </c>
      <c r="B33" s="10"/>
      <c r="C33" s="10"/>
      <c r="D33" s="10"/>
      <c r="E33" s="10"/>
      <c r="F33" s="21">
        <v>2000</v>
      </c>
      <c r="G33" s="22"/>
    </row>
    <row r="34" spans="1:7" x14ac:dyDescent="0.25">
      <c r="A34" s="10" t="s">
        <v>28</v>
      </c>
      <c r="B34" s="10"/>
      <c r="C34" s="10"/>
      <c r="D34" s="10"/>
      <c r="E34" s="10"/>
      <c r="F34" s="21"/>
      <c r="G34" s="22"/>
    </row>
    <row r="35" spans="1:7" x14ac:dyDescent="0.25">
      <c r="A35" s="10" t="s">
        <v>29</v>
      </c>
      <c r="B35" s="10"/>
      <c r="C35" s="10"/>
      <c r="D35" s="10"/>
      <c r="E35" s="10"/>
      <c r="F35" s="21"/>
      <c r="G35" s="22"/>
    </row>
    <row r="36" spans="1:7" x14ac:dyDescent="0.25">
      <c r="A36" s="10"/>
      <c r="B36" s="10"/>
      <c r="C36" s="10"/>
      <c r="D36" s="10"/>
      <c r="E36" s="10"/>
      <c r="F36" s="21"/>
      <c r="G36" s="22"/>
    </row>
    <row r="37" spans="1:7" x14ac:dyDescent="0.25">
      <c r="A37" s="10"/>
      <c r="B37" s="10"/>
      <c r="C37" s="10"/>
      <c r="D37" s="10"/>
      <c r="E37" s="10"/>
      <c r="F37" s="21"/>
      <c r="G37" s="22"/>
    </row>
    <row r="38" spans="1:7" x14ac:dyDescent="0.25">
      <c r="A38" s="12" t="s">
        <v>11</v>
      </c>
      <c r="B38" s="12"/>
      <c r="C38" s="12"/>
      <c r="D38" s="12"/>
      <c r="E38" s="12"/>
      <c r="F38" s="13">
        <f>SUM(F32:G37)</f>
        <v>12000</v>
      </c>
      <c r="G38" s="13"/>
    </row>
    <row r="39" spans="1:7" x14ac:dyDescent="0.25">
      <c r="A39" s="12" t="s">
        <v>12</v>
      </c>
      <c r="B39" s="12"/>
      <c r="C39" s="12"/>
      <c r="D39" s="12"/>
      <c r="E39" s="12"/>
      <c r="F39" s="13">
        <f>G29+F38</f>
        <v>19737000</v>
      </c>
      <c r="G39" s="13"/>
    </row>
  </sheetData>
  <sheetProtection algorithmName="SHA-512" hashValue="F/puOGTPtAs9xXLxXDFguML6jheI8IQGcDLyv4AWTmC38YcUTeqXp9wjL/xCylr1yA94lXWneB5asvrgzBuZKA==" saltValue="0L5Kxd0mxDR1NKi+3ukPLw==" spinCount="100000" sheet="1" objects="1" scenarios="1"/>
  <mergeCells count="48">
    <mergeCell ref="A18:D18"/>
    <mergeCell ref="A19:D19"/>
    <mergeCell ref="A20:D20"/>
    <mergeCell ref="A28:D28"/>
    <mergeCell ref="F37:G37"/>
    <mergeCell ref="F36:G36"/>
    <mergeCell ref="F35:G35"/>
    <mergeCell ref="F34:G34"/>
    <mergeCell ref="A30:G30"/>
    <mergeCell ref="F33:G33"/>
    <mergeCell ref="F32:G32"/>
    <mergeCell ref="F31:G31"/>
    <mergeCell ref="A31:E31"/>
    <mergeCell ref="A32:E32"/>
    <mergeCell ref="A33:E33"/>
    <mergeCell ref="A29:F29"/>
    <mergeCell ref="A17:D17"/>
    <mergeCell ref="A6:G6"/>
    <mergeCell ref="A7:G7"/>
    <mergeCell ref="A8:G8"/>
    <mergeCell ref="A9:D9"/>
    <mergeCell ref="A10:D10"/>
    <mergeCell ref="A11:D11"/>
    <mergeCell ref="A12:D12"/>
    <mergeCell ref="A13:D13"/>
    <mergeCell ref="A14:D14"/>
    <mergeCell ref="A15:D15"/>
    <mergeCell ref="A16:D16"/>
    <mergeCell ref="C1:G1"/>
    <mergeCell ref="A2:G2"/>
    <mergeCell ref="A3:G3"/>
    <mergeCell ref="A4:G4"/>
    <mergeCell ref="A5:G5"/>
    <mergeCell ref="F38:G38"/>
    <mergeCell ref="F39:G39"/>
    <mergeCell ref="A27:D27"/>
    <mergeCell ref="A25:D25"/>
    <mergeCell ref="A26:D26"/>
    <mergeCell ref="A38:E38"/>
    <mergeCell ref="A34:E34"/>
    <mergeCell ref="A35:E35"/>
    <mergeCell ref="A36:E36"/>
    <mergeCell ref="A37:E37"/>
    <mergeCell ref="A21:D21"/>
    <mergeCell ref="A22:D22"/>
    <mergeCell ref="A23:D23"/>
    <mergeCell ref="A24:D24"/>
    <mergeCell ref="A39:E39"/>
  </mergeCells>
  <pageMargins left="0.45" right="0.45" top="0.5" bottom="0.5" header="0.3" footer="0.3"/>
  <pageSetup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 Tracy L (DOH)</dc:creator>
  <cp:lastModifiedBy>Lea, Jacqueline L (DOH)</cp:lastModifiedBy>
  <cp:lastPrinted>2024-12-27T19:27:51Z</cp:lastPrinted>
  <dcterms:created xsi:type="dcterms:W3CDTF">2024-12-16T21:21:34Z</dcterms:created>
  <dcterms:modified xsi:type="dcterms:W3CDTF">2025-03-10T21:17:17Z</dcterms:modified>
</cp:coreProperties>
</file>