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<sst xmlns="http://schemas.openxmlformats.org/spreadsheetml/2006/main" count="224" uniqueCount="201">
  <si>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</si>
  <si>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</si>
  <si>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</si>
  <si>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</si>
  <si>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</si>
  <si>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</si>
  <si>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</si>
  <si>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</si>
  <si>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</si>
  <si>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</si>
  <si>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</si>
  <si>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</si>
  <si>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</si>
  <si>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</si>
  <si>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</si>
  <si>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</si>
  <si>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</si>
  <si>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</si>
  <si>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</si>
  <si>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</si>
  <si>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</si>
  <si>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</si>
  <si>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</si>
  <si>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</si>
  <si>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</si>
  <si>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</si>
  <si>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</si>
  <si>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</si>
  <si>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</si>
  <si>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</si>
  <si>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</si>
  <si>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</si>
  <si>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</si>
  <si>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</si>
  <si>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</si>
  <si>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</si>
  <si>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</si>
  <si>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</si>
  <si>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</si>
  <si>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</si>
  <si>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</si>
  <si>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</si>
  <si>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</si>
  <si>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</si>
  <si>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</si>
  <si>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</si>
  <si>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</si>
  <si>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</si>
  <si>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</si>
  <si>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</si>
  <si>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</si>
  <si>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</si>
  <si>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</si>
  <si>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</si>
  <si>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</si>
  <si>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</si>
  <si>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</si>
  <si>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</si>
  <si>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</si>
  <si>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</si>
  <si>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</si>
  <si>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</si>
  <si>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</si>
  <si>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</si>
  <si>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</si>
  <si>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</si>
  <si>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</si>
  <si>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</si>
  <si>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</si>
  <si>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</si>
  <si>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</si>
  <si>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</si>
  <si>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</si>
  <si>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</si>
  <si>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</si>
  <si>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</si>
  <si>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</si>
  <si>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</si>
  <si>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</si>
  <si>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</si>
  <si>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</si>
  <si>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</si>
  <si>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</si>
  <si>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</si>
  <si>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</si>
  <si>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</si>
  <si>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</si>
  <si>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</si>
  <si>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</si>
  <si>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</si>
  <si>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</si>
  <si>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</si>
  <si>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</si>
  <si>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</si>
  <si>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</si>
  <si>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</si>
  <si>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</si>
  <si>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</si>
  <si>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</si>
  <si>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</si>
  <si>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</si>
  <si>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</si>
  <si>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</si>
  <si>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</si>
  <si>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</si>
  <si>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</si>
  <si>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</si>
  <si>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</si>
  <si>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</si>
  <si>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</si>
  <si>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</si>
  <si>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</si>
  <si>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</si>
  <si>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</si>
  <si>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</si>
  <si>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</si>
  <si>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</si>
  <si>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</si>
  <si>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</si>
  <si>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</si>
  <si>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</si>
  <si>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</si>
  <si>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</si>
  <si>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</si>
  <si>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</si>
  <si>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</si>
  <si>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</si>
  <si>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</si>
  <si>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</si>
  <si>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</si>
  <si>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</si>
  <si>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</si>
  <si>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</si>
  <si>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</si>
  <si>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</si>
  <si>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Hide “Dismiss All” button when notifications are empty.</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</si>
  <si>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</si>
  <si>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</si>
  <si>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</si>
  <si>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</si>
  <si>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</si>
  <si>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</si>
  <si>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</si>
  <si>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</si>
  <si>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</si>
  <si>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</si>
  <si>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</si>
  <si>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</si>
  <si>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</si>
  <si>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</si>
  <si>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</si>
  <si>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</si>
  <si>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</si>
  <si>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</si>
  <si>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</si>
  <si>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</si>
  <si>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</si>
  <si>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</si>
  <si>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</si>
  <si>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</si>
  <si>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</si>
  <si>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</si>
  <si>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</si>
  <si>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</si>
  <si>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</si>
  <si>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</si>
  <si>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</si>
  <si>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</si>
  <si>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</si>
  <si>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</si>
  <si>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</si>
  <si>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</si>
  <si>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</si>
  <si>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</si>
  <si>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</si>
  <si>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</si>
  <si>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</si>
  <si>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</si>
  <si>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</si>
  <si>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</si>
  <si>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</si>
  <si>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</si>
  <si>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Documentation</t>
  </si>
  <si>
    <t xml:space="preserve">Divya + Akhil</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</si>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</sst>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sz val="11"/>
      <color rgb="FF000000"/>
      <name val="Calibri"/>
      <family val="2"/>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17"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8" fillId="16" borderId="1" xfId="0" applyFont="true" applyBorder="true" applyAlignment="true" applyProtection="false">
      <alignment horizontal="left" vertical="center" textRotation="0" wrapText="false" indent="0" shrinkToFit="false"/>
      <protection locked="true" hidden="false"/>
    </xf>
    <xf numFmtId="164" fontId="18"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9"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1899720</xdr:colOff>
      <xdr:row>0</xdr:row>
      <xdr:rowOff>518760</xdr:rowOff>
    </xdr:to>
    <xdr:pic>
      <xdr:nvPicPr>
        <xdr:cNvPr id="0" name="Picture 1" descr="Vertex42 logo">
          <a:hlinkClick r:id="rId1"/>
        </xdr:cNvPr>
        <xdr:cNvPicPr/>
      </xdr:nvPicPr>
      <xdr:blipFill>
        <a:blip r:embed="rId2"/>
        <a:stretch/>
      </xdr:blipFill>
      <xdr:spPr>
        <a:xfrm>
          <a:off x="0" y="95400"/>
          <a:ext cx="1899720" cy="42336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81"/>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pane xSplit="0" ySplit="6" topLeftCell="A151" activePane="bottomLeft" state="frozen"/>
      <selection pane="topLeft" activeCell="A1" activeCellId="0" sqref="A1"/>
      <selection pane="bottomLeft" activeCell="V168" activeCellId="0" sqref="V168"/>
    </sheetView>
  </sheetViews>
  <sheetFormatPr defaultColWidth="8.64062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7.5" hidden="false" customHeight="true" outlineLevel="0" collapsed="false">
      <c r="A118" s="1"/>
      <c r="B118" s="72" t="s">
        <v>135</v>
      </c>
      <c r="C118" s="73"/>
      <c r="D118" s="67"/>
      <c r="E118" s="68" t="n">
        <f aca="false">DATE(2021,4,30)</f>
        <v>44316</v>
      </c>
      <c r="F118" s="68" t="n">
        <f aca="false">DATE(2021,4,30)</f>
        <v>44316</v>
      </c>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4" t="s">
        <v>136</v>
      </c>
      <c r="C119" s="75" t="s">
        <v>53</v>
      </c>
      <c r="D119" s="29"/>
      <c r="E119" s="30"/>
      <c r="F119" s="31"/>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30"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40.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8.45" hidden="false" customHeight="true" outlineLevel="0" collapsed="false">
      <c r="A122" s="1"/>
      <c r="B122" s="76" t="s">
        <v>139</v>
      </c>
      <c r="C122" s="77"/>
      <c r="D122" s="36" t="n">
        <v>1</v>
      </c>
      <c r="E122" s="93" t="n">
        <f aca="false">DATE(2021,4,14)</f>
        <v>44300</v>
      </c>
      <c r="F122" s="93" t="n">
        <f aca="false">DATE(2021,4,14)</f>
        <v>44300</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30" hidden="false" customHeight="true" outlineLevel="0" collapsed="false">
      <c r="A123" s="1"/>
      <c r="B123" s="76" t="s">
        <v>140</v>
      </c>
      <c r="C123" s="77"/>
      <c r="D123" s="36" t="n">
        <v>1</v>
      </c>
      <c r="E123" s="93" t="n">
        <f aca="false">DATE(2021,4,22)</f>
        <v>44308</v>
      </c>
      <c r="F123" s="93" t="n">
        <f aca="false">DATE(2021,4,22)</f>
        <v>44308</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42.95" hidden="false" customHeight="true" outlineLevel="0" collapsed="false">
      <c r="A124" s="1"/>
      <c r="B124" s="76" t="s">
        <v>103</v>
      </c>
      <c r="C124" s="77"/>
      <c r="D124" s="36" t="n">
        <v>1</v>
      </c>
      <c r="E124" s="93" t="n">
        <f aca="false">DATE(2021,4,14)</f>
        <v>44300</v>
      </c>
      <c r="F124" s="93" t="n">
        <f aca="false">DATE(2021,4,14)</f>
        <v>44300</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39"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8"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43.5" hidden="false" customHeight="true" outlineLevel="0" collapsed="false">
      <c r="A127" s="1"/>
      <c r="B127" s="76" t="s">
        <v>143</v>
      </c>
      <c r="C127" s="77"/>
      <c r="D127" s="36" t="n">
        <v>1</v>
      </c>
      <c r="E127" s="93" t="n">
        <f aca="false">DATE(2021,4,15)</f>
        <v>44301</v>
      </c>
      <c r="F127" s="93" t="n">
        <f aca="false">DATE(2021,4,15)</f>
        <v>44301</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107</v>
      </c>
      <c r="C128" s="77"/>
      <c r="D128" s="36" t="n">
        <v>1</v>
      </c>
      <c r="E128" s="93" t="n">
        <f aca="false">DATE(2021,4,23)</f>
        <v>44309</v>
      </c>
      <c r="F128" s="93" t="n">
        <f aca="false">DATE(2021,4,23)</f>
        <v>44309</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50</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6" t="s">
        <v>144</v>
      </c>
      <c r="C130" s="77"/>
      <c r="D130" s="36" t="n">
        <v>1</v>
      </c>
      <c r="E130" s="93" t="n">
        <f aca="false">DATE(2021,4,27)</f>
        <v>44313</v>
      </c>
      <c r="F130" s="93" t="n">
        <f aca="false">DATE(2021,4,27)</f>
        <v>44313</v>
      </c>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78" t="s">
        <v>145</v>
      </c>
      <c r="C131" s="79" t="s">
        <v>53</v>
      </c>
      <c r="D131" s="43"/>
      <c r="E131" s="44"/>
      <c r="F131" s="45"/>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117</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146</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120</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0" hidden="false" customHeight="true" outlineLevel="0" collapsed="false">
      <c r="A135" s="1"/>
      <c r="B135" s="80" t="s">
        <v>121</v>
      </c>
      <c r="C135" s="81"/>
      <c r="D135" s="48" t="n">
        <v>1</v>
      </c>
      <c r="E135" s="49" t="n">
        <f aca="false">DATE(2021,4,21)</f>
        <v>44307</v>
      </c>
      <c r="F135" s="49" t="n">
        <f aca="false">DATE(2021,4,21)</f>
        <v>44307</v>
      </c>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8.1" hidden="false" customHeight="true" outlineLevel="0" collapsed="false">
      <c r="A136" s="1"/>
      <c r="B136" s="82" t="s">
        <v>147</v>
      </c>
      <c r="C136" s="83" t="s">
        <v>29</v>
      </c>
      <c r="D136" s="84"/>
      <c r="E136" s="85"/>
      <c r="F136" s="86"/>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0"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5.1"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30" hidden="false" customHeight="true" outlineLevel="0" collapsed="false">
      <c r="A139" s="1"/>
      <c r="B139" s="87" t="s">
        <v>150</v>
      </c>
      <c r="C139" s="88"/>
      <c r="D139" s="89" t="n">
        <v>1</v>
      </c>
      <c r="E139" s="90" t="n">
        <f aca="false">DATE(2021,4,16)</f>
        <v>44302</v>
      </c>
      <c r="F139" s="90" t="n">
        <f aca="false">DATE(2021,4,16)</f>
        <v>44302</v>
      </c>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45.6" hidden="false" customHeight="true" outlineLevel="0" collapsed="false">
      <c r="A140" s="1"/>
      <c r="B140" s="91" t="s">
        <v>151</v>
      </c>
      <c r="C140" s="92" t="s">
        <v>53</v>
      </c>
      <c r="D140" s="62"/>
      <c r="E140" s="63"/>
      <c r="F140" s="64"/>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30"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95.1" hidden="false" customHeight="true" outlineLevel="0" collapsed="false">
      <c r="A143" s="1"/>
      <c r="B143" s="72" t="s">
        <v>154</v>
      </c>
      <c r="C143" s="73"/>
      <c r="D143" s="67" t="n">
        <v>1</v>
      </c>
      <c r="E143" s="68" t="n">
        <f aca="false">DATE(2021,4,16)</f>
        <v>44302</v>
      </c>
      <c r="F143" s="68" t="n">
        <f aca="false">DATE(2021,4,16)</f>
        <v>44302</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59.1"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30"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57.6" hidden="false" customHeight="true" outlineLevel="0" collapsed="false">
      <c r="A146" s="1"/>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43.5" hidden="false" customHeight="true" outlineLevel="0" collapsed="false">
      <c r="A147" s="94"/>
      <c r="B147" s="72" t="s">
        <v>158</v>
      </c>
      <c r="C147" s="73"/>
      <c r="D147" s="67" t="n">
        <v>1</v>
      </c>
      <c r="E147" s="68" t="n">
        <f aca="false">DATE(2021,4,19)</f>
        <v>44305</v>
      </c>
      <c r="F147" s="68" t="n">
        <f aca="false">DATE(2021,4,19)</f>
        <v>44305</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96" hidden="false" customHeight="true" outlineLevel="0" collapsed="false">
      <c r="A148" s="1"/>
      <c r="B148" s="72" t="s">
        <v>159</v>
      </c>
      <c r="C148" s="73"/>
      <c r="D148" s="67" t="n">
        <v>1</v>
      </c>
      <c r="E148" s="68" t="n">
        <f aca="false">DATE(2021,4,20)</f>
        <v>44306</v>
      </c>
      <c r="F148" s="68" t="n">
        <f aca="false">DATE(2021,4,20)</f>
        <v>44306</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5.5" hidden="false" customHeight="true" outlineLevel="0" collapsed="false">
      <c r="A150" s="1"/>
      <c r="B150" s="72" t="s">
        <v>161</v>
      </c>
      <c r="C150" s="73"/>
      <c r="D150" s="67" t="n">
        <v>1</v>
      </c>
      <c r="E150" s="68" t="n">
        <f aca="false">DATE(2021,4,26)</f>
        <v>44312</v>
      </c>
      <c r="F150" s="68" t="n">
        <f aca="false">DATE(2021,4,26)</f>
        <v>44312</v>
      </c>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30.95" hidden="false" customHeight="true" outlineLevel="0" collapsed="false">
      <c r="A151" s="1"/>
      <c r="B151" s="74" t="s">
        <v>162</v>
      </c>
      <c r="C151" s="75" t="s">
        <v>29</v>
      </c>
      <c r="D151" s="29"/>
      <c r="E151" s="30"/>
      <c r="F151" s="31"/>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56.1"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85.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57.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48.95"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6" hidden="false" customHeight="true" outlineLevel="0" collapsed="false">
      <c r="A156" s="1"/>
      <c r="B156" s="76" t="s">
        <v>167</v>
      </c>
      <c r="C156" s="77"/>
      <c r="D156" s="36" t="n">
        <v>1</v>
      </c>
      <c r="E156" s="37" t="n">
        <f aca="false">DATE(2021,4,19)</f>
        <v>44305</v>
      </c>
      <c r="F156" s="37" t="n">
        <f aca="false">DATE(2021,4,19)</f>
        <v>44305</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38.1" hidden="false" customHeight="true" outlineLevel="0" collapsed="false">
      <c r="A157" s="1"/>
      <c r="B157" s="76" t="s">
        <v>168</v>
      </c>
      <c r="C157" s="77"/>
      <c r="D157" s="36" t="n">
        <v>1</v>
      </c>
      <c r="E157" s="37" t="n">
        <f aca="false">DATE(2021,4,20)</f>
        <v>44306</v>
      </c>
      <c r="F157" s="37" t="n">
        <f aca="false">DATE(2021,4,20)</f>
        <v>44306</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43.5" hidden="false" customHeight="true" outlineLevel="0" collapsed="false">
      <c r="A158" s="1"/>
      <c r="B158" s="76" t="s">
        <v>169</v>
      </c>
      <c r="C158" s="77"/>
      <c r="D158" s="36" t="n">
        <v>1</v>
      </c>
      <c r="E158" s="37" t="n">
        <f aca="false">DATE(2021,4,21)</f>
        <v>44307</v>
      </c>
      <c r="F158" s="37" t="n">
        <f aca="false">DATE(2021,4,21)</f>
        <v>44307</v>
      </c>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7.5" hidden="false" customHeight="true" outlineLevel="0" collapsed="false">
      <c r="A159" s="1"/>
      <c r="B159" s="41" t="s">
        <v>170</v>
      </c>
      <c r="C159" s="42" t="s">
        <v>29</v>
      </c>
      <c r="D159" s="43"/>
      <c r="E159" s="44"/>
      <c r="F159" s="45"/>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30" hidden="false" customHeight="true" outlineLevel="0" collapsed="false">
      <c r="A160" s="1"/>
      <c r="B160" s="46" t="s">
        <v>171</v>
      </c>
      <c r="C160" s="47"/>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50.1"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60.6" hidden="false" customHeight="true" outlineLevel="0" collapsed="false">
      <c r="A162" s="1"/>
      <c r="B162" s="80" t="s">
        <v>173</v>
      </c>
      <c r="C162" s="81"/>
      <c r="D162" s="48" t="n">
        <v>1</v>
      </c>
      <c r="E162" s="49" t="n">
        <f aca="false">DATE(2021,4,20)</f>
        <v>44306</v>
      </c>
      <c r="F162" s="49" t="n">
        <f aca="false">DATE(2021,4,20)</f>
        <v>44306</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54"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44.1"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54.95" hidden="false" customHeight="true" outlineLevel="0" collapsed="false">
      <c r="A165" s="1"/>
      <c r="B165" s="80" t="s">
        <v>176</v>
      </c>
      <c r="C165" s="81"/>
      <c r="D165" s="48" t="n">
        <v>1</v>
      </c>
      <c r="E165" s="49" t="n">
        <f aca="false">DATE(2021,4,21)</f>
        <v>44307</v>
      </c>
      <c r="F165" s="49" t="n">
        <f aca="false">DATE(2021,4,21)</f>
        <v>44307</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c r="E166" s="49" t="n">
        <f aca="false">DATE(2021,4,23)</f>
        <v>44309</v>
      </c>
      <c r="F166" s="49" t="n">
        <f aca="false">DATE(2021,4,23)</f>
        <v>44309</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DATE(2021,4,30)</f>
        <v>44316</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37.5" hidden="false" customHeight="true" outlineLevel="0" collapsed="false">
      <c r="A168" s="1"/>
      <c r="B168" s="80" t="s">
        <v>179</v>
      </c>
      <c r="C168" s="81"/>
      <c r="D168" s="48" t="n">
        <v>1</v>
      </c>
      <c r="E168" s="49" t="n">
        <f aca="false">DATE(2021,4,26)</f>
        <v>44312</v>
      </c>
      <c r="F168" s="49" t="n">
        <f aca="false">DATE(2021,4,30)</f>
        <v>44316</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7.5" hidden="false" customHeight="true" outlineLevel="0" collapsed="false">
      <c r="A169" s="1"/>
      <c r="B169" s="80" t="s">
        <v>180</v>
      </c>
      <c r="C169" s="81"/>
      <c r="D169" s="48" t="n">
        <v>1</v>
      </c>
      <c r="E169" s="49" t="n">
        <f aca="false">DATE(2021,4,26)</f>
        <v>44312</v>
      </c>
      <c r="F169" s="49" t="n">
        <f aca="false">DATE(2021,4,26)</f>
        <v>44312</v>
      </c>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52.5" hidden="false" customHeight="true" outlineLevel="0" collapsed="false">
      <c r="A170" s="1"/>
      <c r="B170" s="80" t="s">
        <v>181</v>
      </c>
      <c r="C170" s="81"/>
      <c r="D170" s="48" t="n">
        <v>1</v>
      </c>
      <c r="E170" s="49" t="n">
        <f aca="false">DATE(2021,4,23)</f>
        <v>44309</v>
      </c>
      <c r="F170" s="49" t="n">
        <f aca="false">DATE(2021,4,23)</f>
        <v>44309</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52.5" hidden="false" customHeight="true" outlineLevel="0" collapsed="false">
      <c r="A171" s="1"/>
      <c r="B171" s="80"/>
      <c r="C171" s="81"/>
      <c r="D171" s="48"/>
      <c r="E171" s="49"/>
      <c r="F171" s="49"/>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52.5" hidden="false" customHeight="true" outlineLevel="0" collapsed="false">
      <c r="A172" s="1"/>
      <c r="B172" s="91" t="s">
        <v>182</v>
      </c>
      <c r="C172" s="92" t="s">
        <v>183</v>
      </c>
      <c r="D172" s="62"/>
      <c r="E172" s="63"/>
      <c r="F172" s="64"/>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52.5" hidden="false" customHeight="true" outlineLevel="0" collapsed="false">
      <c r="A173" s="1"/>
      <c r="B173" s="72"/>
      <c r="C173" s="73"/>
      <c r="D173" s="67"/>
      <c r="E173" s="68"/>
      <c r="F173" s="68"/>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72"/>
      <c r="C174" s="73"/>
      <c r="D174" s="67"/>
      <c r="E174" s="68"/>
      <c r="F174" s="68"/>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c r="C175" s="73"/>
      <c r="D175" s="67"/>
      <c r="E175" s="68"/>
      <c r="F175" s="68"/>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c r="C176" s="73"/>
      <c r="D176" s="67"/>
      <c r="E176" s="68"/>
      <c r="F176" s="68"/>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4.6" hidden="false" customHeight="true" outlineLevel="0" collapsed="false">
      <c r="A177" s="1"/>
      <c r="B177" s="95" t="s">
        <v>184</v>
      </c>
      <c r="C177" s="96"/>
      <c r="D177" s="97"/>
      <c r="E177" s="98"/>
      <c r="F177" s="99"/>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30" hidden="false" customHeight="true" outlineLevel="0" collapsed="false">
      <c r="A178" s="4" t="s">
        <v>185</v>
      </c>
      <c r="B178" s="100"/>
      <c r="E178" s="3"/>
      <c r="G178" s="101"/>
      <c r="H178" s="101" t="str">
        <f aca="false">IF(OR(ISBLANK(task_start),ISBLANK(task_end)),"",task_end-task_start+1)</f>
        <v/>
      </c>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102"/>
      <c r="AO178" s="102"/>
      <c r="AP178" s="102"/>
      <c r="AQ178" s="102"/>
      <c r="AR178" s="102"/>
      <c r="AS178" s="102"/>
      <c r="AT178" s="102"/>
      <c r="AU178" s="102"/>
      <c r="AV178" s="102"/>
      <c r="AW178" s="102"/>
      <c r="AX178" s="102"/>
      <c r="AY178" s="102"/>
      <c r="AZ178" s="102"/>
      <c r="BA178" s="102"/>
      <c r="BB178" s="102"/>
      <c r="BC178" s="102"/>
      <c r="BD178" s="102"/>
      <c r="BE178" s="102"/>
      <c r="BF178" s="102"/>
      <c r="BG178" s="102"/>
      <c r="BH178" s="102"/>
      <c r="BI178" s="102"/>
      <c r="BJ178" s="102"/>
      <c r="BK178" s="102"/>
      <c r="BL178" s="102"/>
    </row>
    <row r="179" customFormat="false" ht="30" hidden="false" customHeight="true" outlineLevel="0" collapsed="false">
      <c r="C179" s="10"/>
      <c r="F179" s="103"/>
      <c r="G179" s="104"/>
    </row>
    <row r="180" customFormat="false" ht="30" hidden="false" customHeight="true" outlineLevel="0" collapsed="false">
      <c r="C180" s="105"/>
    </row>
    <row r="181" customFormat="false" ht="13.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6:D130 D147:D150">
    <cfRule type="dataBar" priority="2">
      <dataBar showValue="1" minLength="10" maxLength="90">
        <cfvo type="num" val="0"/>
        <cfvo type="num" val="1"/>
        <color rgb="FFBFBFBF"/>
      </dataBar>
      <extLst>
        <ext xmlns:x14="http://schemas.microsoft.com/office/spreadsheetml/2009/9/main" uri="{B025F937-C7B1-47D3-B67F-A62EFF666E3E}">
          <x14:id>{5DAED1A8-CFE5-4681-B0D1-44F0F7BF7DAD}</x14:id>
        </ext>
      </extLst>
    </cfRule>
  </conditionalFormatting>
  <conditionalFormatting sqref="I5:BL178">
    <cfRule type="expression" priority="3" aboveAverage="0" equalAverage="0" bottom="0" percent="0" rank="0" text="" dxfId="0">
      <formula>AND(TODAY()&gt;=I$5,TODAY()&lt;J$5)</formula>
    </cfRule>
  </conditionalFormatting>
  <conditionalFormatting sqref="I7:BL178">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{AFE013B9-D628-40FB-A0B5-A03B58543611}</x14:id>
        </ext>
      </extLst>
    </cfRule>
  </conditionalFormatting>
  <conditionalFormatting sqref="D136:D137">
    <cfRule type="dataBar" priority="7">
      <dataBar showValue="1" minLength="10" maxLength="90">
        <cfvo type="num" val="0"/>
        <cfvo type="num" val="1"/>
        <color rgb="FFBFBFBF"/>
      </dataBar>
      <extLst>
        <ext xmlns:x14="http://schemas.microsoft.com/office/spreadsheetml/2009/9/main" uri="{B025F937-C7B1-47D3-B67F-A62EFF666E3E}">
          <x14:id>{3E6B644E-733E-4560-B332-6FA5AE8490B0}</x14:id>
        </ext>
      </extLst>
    </cfRule>
  </conditionalFormatting>
  <conditionalFormatting sqref="D159:D171">
    <cfRule type="dataBar" priority="8">
      <dataBar showValue="1" minLength="10" maxLength="90">
        <cfvo type="num" val="0"/>
        <cfvo type="num" val="1"/>
        <color rgb="FFBFBFBF"/>
      </dataBar>
      <extLst>
        <ext xmlns:x14="http://schemas.microsoft.com/office/spreadsheetml/2009/9/main" uri="{B025F937-C7B1-47D3-B67F-A62EFF666E3E}">
          <x14:id>{2912AEFD-7795-4841-9D99-EC101B9ABB30}</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{90EBE754-C2A6-4524-81B7-F4446D32517D}</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{A6A12BB0-B041-444A-9874-AB14B525EE23}</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{F0395859-A0FD-4CB0-BE21-91C74465BB9E}</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{9A59502D-6211-4B35-B9FF-6DDE7A734D5D}</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{AD2B80B7-EA8F-4C26-9A88-F090665212FA}</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{FA56F95B-A05D-4E75-A3F4-29D4EDBD7F7C}</x14:id>
        </ext>
      </extLst>
    </cfRule>
  </conditionalFormatting>
  <conditionalFormatting sqref="D138:D139">
    <cfRule type="dataBar" priority="15">
      <dataBar showValue="1" minLength="10" maxLength="90">
        <cfvo type="num" val="0"/>
        <cfvo type="num" val="1"/>
        <color rgb="FFBFBFBF"/>
      </dataBar>
      <extLst>
        <ext xmlns:x14="http://schemas.microsoft.com/office/spreadsheetml/2009/9/main" uri="{B025F937-C7B1-47D3-B67F-A62EFF666E3E}">
          <x14:id>{DE34C0FD-C966-404E-80D7-B096107E6242}</x14:id>
        </ext>
      </extLst>
    </cfRule>
  </conditionalFormatting>
  <conditionalFormatting sqref="D108:D118">
    <cfRule type="dataBar" priority="16">
      <dataBar showValue="1" minLength="10" maxLength="90">
        <cfvo type="num" val="0"/>
        <cfvo type="num" val="1"/>
        <color rgb="FFBFBFBF"/>
      </dataBar>
      <extLst>
        <ext xmlns:x14="http://schemas.microsoft.com/office/spreadsheetml/2009/9/main" uri="{B025F937-C7B1-47D3-B67F-A62EFF666E3E}">
          <x14:id>{CE98C8F2-20D8-4398-A175-14899B337A55}</x14:id>
        </ext>
      </extLst>
    </cfRule>
  </conditionalFormatting>
  <conditionalFormatting sqref="D125">
    <cfRule type="dataBar" priority="17">
      <dataBar showValue="1" minLength="10" maxLength="90">
        <cfvo type="num" val="0"/>
        <cfvo type="num" val="1"/>
        <color rgb="FFBFBFBF"/>
      </dataBar>
      <extLst>
        <ext xmlns:x14="http://schemas.microsoft.com/office/spreadsheetml/2009/9/main" uri="{B025F937-C7B1-47D3-B67F-A62EFF666E3E}">
          <x14:id>{D0BC9693-9A64-4B60-B523-5AAED597F5BD}</x14:id>
        </ext>
      </extLst>
    </cfRule>
  </conditionalFormatting>
  <conditionalFormatting sqref="D119:D124">
    <cfRule type="dataBar" priority="18">
      <dataBar showValue="1" minLength="10" maxLength="90">
        <cfvo type="num" val="0"/>
        <cfvo type="num" val="1"/>
        <color rgb="FFBFBFBF"/>
      </dataBar>
      <extLst>
        <ext xmlns:x14="http://schemas.microsoft.com/office/spreadsheetml/2009/9/main" uri="{B025F937-C7B1-47D3-B67F-A62EFF666E3E}">
          <x14:id>{D82A28EF-BD75-4860-AB33-2C2A6D509B1C}</x14:id>
        </ext>
      </extLst>
    </cfRule>
  </conditionalFormatting>
  <conditionalFormatting sqref="D131:D135">
    <cfRule type="dataBar" priority="19">
      <dataBar showValue="1" minLength="10" maxLength="90">
        <cfvo type="num" val="0"/>
        <cfvo type="num" val="1"/>
        <color rgb="FFBFBFBF"/>
      </dataBar>
      <extLst>
        <ext xmlns:x14="http://schemas.microsoft.com/office/spreadsheetml/2009/9/main" uri="{B025F937-C7B1-47D3-B67F-A62EFF666E3E}">
          <x14:id>{1C53DE9A-4E4D-4898-B8D2-50BB2F505ACE}</x14:id>
        </ext>
      </extLst>
    </cfRule>
  </conditionalFormatting>
  <conditionalFormatting sqref="D151:D156">
    <cfRule type="dataBar" priority="20">
      <dataBar showValue="1" minLength="10" maxLength="90">
        <cfvo type="num" val="0"/>
        <cfvo type="num" val="1"/>
        <color rgb="FFBFBFBF"/>
      </dataBar>
      <extLst>
        <ext xmlns:x14="http://schemas.microsoft.com/office/spreadsheetml/2009/9/main" uri="{B025F937-C7B1-47D3-B67F-A62EFF666E3E}">
          <x14:id>{E3474910-2A39-4414-9ADF-5EF4ED19605C}</x14:id>
        </ext>
      </extLst>
    </cfRule>
  </conditionalFormatting>
  <conditionalFormatting sqref="D140:D146">
    <cfRule type="dataBar" priority="21">
      <dataBar showValue="1" minLength="10" maxLength="90">
        <cfvo type="num" val="0"/>
        <cfvo type="num" val="1"/>
        <color rgb="FFBFBFBF"/>
      </dataBar>
      <extLst>
        <ext xmlns:x14="http://schemas.microsoft.com/office/spreadsheetml/2009/9/main" uri="{B025F937-C7B1-47D3-B67F-A62EFF666E3E}">
          <x14:id>{AFF75667-1AD8-4710-8273-B630C9BCDCDB}</x14:id>
        </ext>
      </extLst>
    </cfRule>
  </conditionalFormatting>
  <conditionalFormatting sqref="D158">
    <cfRule type="dataBar" priority="22">
      <dataBar showValue="1" minLength="10" maxLength="90">
        <cfvo type="num" val="0"/>
        <cfvo type="num" val="1"/>
        <color rgb="FFBFBFBF"/>
      </dataBar>
      <extLst>
        <ext xmlns:x14="http://schemas.microsoft.com/office/spreadsheetml/2009/9/main" uri="{B025F937-C7B1-47D3-B67F-A62EFF666E3E}">
          <x14:id>{4910BB46-615F-4AB4-883F-3A49647BCB57}</x14:id>
        </ext>
      </extLst>
    </cfRule>
  </conditionalFormatting>
  <conditionalFormatting sqref="D157">
    <cfRule type="dataBar" priority="23">
      <dataBar showValue="1" minLength="10" maxLength="90">
        <cfvo type="num" val="0"/>
        <cfvo type="num" val="1"/>
        <color rgb="FFBFBFBF"/>
      </dataBar>
      <extLst>
        <ext xmlns:x14="http://schemas.microsoft.com/office/spreadsheetml/2009/9/main" uri="{B025F937-C7B1-47D3-B67F-A62EFF666E3E}">
          <x14:id>{C09449B1-CC8F-4E20-A3F3-F5EB58469839}</x14:id>
        </ext>
      </extLst>
    </cfRule>
  </conditionalFormatting>
  <conditionalFormatting sqref="D177">
    <cfRule type="dataBar" priority="24">
      <dataBar showValue="1" minLength="10" maxLength="90">
        <cfvo type="num" val="0"/>
        <cfvo type="num" val="1"/>
        <color rgb="FFBFBFBF"/>
      </dataBar>
      <extLst>
        <ext xmlns:x14="http://schemas.microsoft.com/office/spreadsheetml/2009/9/main" uri="{B025F937-C7B1-47D3-B67F-A62EFF666E3E}">
          <x14:id>{F0C0A176-77BC-45EB-878C-37542E1023C1}</x14:id>
        </ext>
      </extLst>
    </cfRule>
  </conditionalFormatting>
  <conditionalFormatting sqref="D172:D176">
    <cfRule type="dataBar" priority="25">
      <dataBar showValue="1" minLength="10" maxLength="90">
        <cfvo type="num" val="0"/>
        <cfvo type="num" val="1"/>
        <color rgb="FFBFBFBF"/>
      </dataBar>
      <extLst>
        <ext xmlns:x14="http://schemas.microsoft.com/office/spreadsheetml/2009/9/main" uri="{B025F937-C7B1-47D3-B67F-A62EFF666E3E}">
          <x14:id>{D8C16032-9A31-4212-8CEC-871AC28726B9}</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DAED1A8-CFE5-4681-B0D1-44F0F7BF7DAD}">
            <x14:dataBar minLength="10" maxLength="90" axisPosition="automatic" gradient="false">
              <x14:cfvo type="num">
                <xm:f>0</xm:f>
              </x14:cfvo>
              <x14:cfvo type="num">
                <xm:f>1</xm:f>
              </x14:cfvo>
              <x14:negativeFillColor rgb="FFFF0000"/>
              <x14:axisColor rgb="FF000000"/>
            </x14:dataBar>
          </x14:cfRule>
          <xm:sqref>D7:D46 D72:D81 D88:D91 D98 D101:D107 D126:D130 D147:D150</xm:sqref>
        </x14:conditionalFormatting>
        <x14:conditionalFormatting xmlns:xm="http://schemas.microsoft.com/office/excel/2006/main">
          <x14:cfRule type="dataBar" id="{AFE013B9-D628-40FB-A0B5-A03B58543611}">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3E6B644E-733E-4560-B332-6FA5AE8490B0}">
            <x14:dataBar minLength="10" maxLength="90" axisPosition="automatic" gradient="false">
              <x14:cfvo type="num">
                <xm:f>0</xm:f>
              </x14:cfvo>
              <x14:cfvo type="num">
                <xm:f>1</xm:f>
              </x14:cfvo>
              <x14:negativeFillColor rgb="FFFF0000"/>
              <x14:axisColor rgb="FF000000"/>
            </x14:dataBar>
          </x14:cfRule>
          <xm:sqref>D136:D137</xm:sqref>
        </x14:conditionalFormatting>
        <x14:conditionalFormatting xmlns:xm="http://schemas.microsoft.com/office/excel/2006/main">
          <x14:cfRule type="dataBar" id="{2912AEFD-7795-4841-9D99-EC101B9ABB30}">
            <x14:dataBar minLength="10" maxLength="90" axisPosition="automatic" gradient="false">
              <x14:cfvo type="num">
                <xm:f>0</xm:f>
              </x14:cfvo>
              <x14:cfvo type="num">
                <xm:f>1</xm:f>
              </x14:cfvo>
              <x14:negativeFillColor rgb="FFFF0000"/>
              <x14:axisColor rgb="FF000000"/>
            </x14:dataBar>
          </x14:cfRule>
          <xm:sqref>D159:D171</xm:sqref>
        </x14:conditionalFormatting>
        <x14:conditionalFormatting xmlns:xm="http://schemas.microsoft.com/office/excel/2006/main">
          <x14:cfRule type="dataBar" id="{90EBE754-C2A6-4524-81B7-F4446D32517D}">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A6A12BB0-B041-444A-9874-AB14B525EE23}">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F0395859-A0FD-4CB0-BE21-91C74465BB9E}">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9A59502D-6211-4B35-B9FF-6DDE7A734D5D}">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AD2B80B7-EA8F-4C26-9A88-F090665212FA}">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FA56F95B-A05D-4E75-A3F4-29D4EDBD7F7C}">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DE34C0FD-C966-404E-80D7-B096107E6242}">
            <x14:dataBar minLength="10" maxLength="90" axisPosition="automatic" gradient="false">
              <x14:cfvo type="num">
                <xm:f>0</xm:f>
              </x14:cfvo>
              <x14:cfvo type="num">
                <xm:f>1</xm:f>
              </x14:cfvo>
              <x14:negativeFillColor rgb="FFFF0000"/>
              <x14:axisColor rgb="FF000000"/>
            </x14:dataBar>
          </x14:cfRule>
          <xm:sqref>D138:D139</xm:sqref>
        </x14:conditionalFormatting>
        <x14:conditionalFormatting xmlns:xm="http://schemas.microsoft.com/office/excel/2006/main">
          <x14:cfRule type="dataBar" id="{CE98C8F2-20D8-4398-A175-14899B337A55}">
            <x14:dataBar minLength="10" maxLength="90" axisPosition="automatic" gradient="false">
              <x14:cfvo type="num">
                <xm:f>0</xm:f>
              </x14:cfvo>
              <x14:cfvo type="num">
                <xm:f>1</xm:f>
              </x14:cfvo>
              <x14:negativeFillColor rgb="FFFF0000"/>
              <x14:axisColor rgb="FF000000"/>
            </x14:dataBar>
          </x14:cfRule>
          <xm:sqref>D108:D118</xm:sqref>
        </x14:conditionalFormatting>
        <x14:conditionalFormatting xmlns:xm="http://schemas.microsoft.com/office/excel/2006/main">
          <x14:cfRule type="dataBar" id="{D0BC9693-9A64-4B60-B523-5AAED597F5BD}">
            <x14:dataBar minLength="10" maxLength="90" axisPosition="automatic" gradient="false">
              <x14:cfvo type="num">
                <xm:f>0</xm:f>
              </x14:cfvo>
              <x14:cfvo type="num">
                <xm:f>1</xm:f>
              </x14:cfvo>
              <x14:negativeFillColor rgb="FFFF0000"/>
              <x14:axisColor rgb="FF000000"/>
            </x14:dataBar>
          </x14:cfRule>
          <xm:sqref>D125</xm:sqref>
        </x14:conditionalFormatting>
        <x14:conditionalFormatting xmlns:xm="http://schemas.microsoft.com/office/excel/2006/main">
          <x14:cfRule type="dataBar" id="{D82A28EF-BD75-4860-AB33-2C2A6D509B1C}">
            <x14:dataBar minLength="10" maxLength="90" axisPosition="automatic" gradient="false">
              <x14:cfvo type="num">
                <xm:f>0</xm:f>
              </x14:cfvo>
              <x14:cfvo type="num">
                <xm:f>1</xm:f>
              </x14:cfvo>
              <x14:negativeFillColor rgb="FFFF0000"/>
              <x14:axisColor rgb="FF000000"/>
            </x14:dataBar>
          </x14:cfRule>
          <xm:sqref>D119:D124</xm:sqref>
        </x14:conditionalFormatting>
        <x14:conditionalFormatting xmlns:xm="http://schemas.microsoft.com/office/excel/2006/main">
          <x14:cfRule type="dataBar" id="{1C53DE9A-4E4D-4898-B8D2-50BB2F505ACE}">
            <x14:dataBar minLength="10" maxLength="90" axisPosition="automatic" gradient="false">
              <x14:cfvo type="num">
                <xm:f>0</xm:f>
              </x14:cfvo>
              <x14:cfvo type="num">
                <xm:f>1</xm:f>
              </x14:cfvo>
              <x14:negativeFillColor rgb="FFFF0000"/>
              <x14:axisColor rgb="FF000000"/>
            </x14:dataBar>
          </x14:cfRule>
          <xm:sqref>D131:D135</xm:sqref>
        </x14:conditionalFormatting>
        <x14:conditionalFormatting xmlns:xm="http://schemas.microsoft.com/office/excel/2006/main">
          <x14:cfRule type="dataBar" id="{E3474910-2A39-4414-9ADF-5EF4ED19605C}">
            <x14:dataBar minLength="10" maxLength="90" axisPosition="automatic" gradient="false">
              <x14:cfvo type="num">
                <xm:f>0</xm:f>
              </x14:cfvo>
              <x14:cfvo type="num">
                <xm:f>1</xm:f>
              </x14:cfvo>
              <x14:negativeFillColor rgb="FFFF0000"/>
              <x14:axisColor rgb="FF000000"/>
            </x14:dataBar>
          </x14:cfRule>
          <xm:sqref>D151:D156</xm:sqref>
        </x14:conditionalFormatting>
        <x14:conditionalFormatting xmlns:xm="http://schemas.microsoft.com/office/excel/2006/main">
          <x14:cfRule type="dataBar" id="{AFF75667-1AD8-4710-8273-B630C9BCDCDB}">
            <x14:dataBar minLength="10" maxLength="90" axisPosition="automatic" gradient="false">
              <x14:cfvo type="num">
                <xm:f>0</xm:f>
              </x14:cfvo>
              <x14:cfvo type="num">
                <xm:f>1</xm:f>
              </x14:cfvo>
              <x14:negativeFillColor rgb="FFFF0000"/>
              <x14:axisColor rgb="FF000000"/>
            </x14:dataBar>
          </x14:cfRule>
          <xm:sqref>D140:D146</xm:sqref>
        </x14:conditionalFormatting>
        <x14:conditionalFormatting xmlns:xm="http://schemas.microsoft.com/office/excel/2006/main">
          <x14:cfRule type="dataBar" id="{4910BB46-615F-4AB4-883F-3A49647BCB57}">
            <x14:dataBar minLength="10" maxLength="90" axisPosition="automatic" gradient="false">
              <x14:cfvo type="num">
                <xm:f>0</xm:f>
              </x14:cfvo>
              <x14:cfvo type="num">
                <xm:f>1</xm:f>
              </x14:cfvo>
              <x14:negativeFillColor rgb="FFFF0000"/>
              <x14:axisColor rgb="FF000000"/>
            </x14:dataBar>
          </x14:cfRule>
          <xm:sqref>D158</xm:sqref>
        </x14:conditionalFormatting>
        <x14:conditionalFormatting xmlns:xm="http://schemas.microsoft.com/office/excel/2006/main">
          <x14:cfRule type="dataBar" id="{C09449B1-CC8F-4E20-A3F3-F5EB58469839}">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F0C0A176-77BC-45EB-878C-37542E1023C1}">
            <x14:dataBar minLength="10" maxLength="90" axisPosition="automatic" gradient="false">
              <x14:cfvo type="num">
                <xm:f>0</xm:f>
              </x14:cfvo>
              <x14:cfvo type="num">
                <xm:f>1</xm:f>
              </x14:cfvo>
              <x14:negativeFillColor rgb="FFFF0000"/>
              <x14:axisColor rgb="FF000000"/>
            </x14:dataBar>
          </x14:cfRule>
          <xm:sqref>D177</xm:sqref>
        </x14:conditionalFormatting>
        <x14:conditionalFormatting xmlns:xm="http://schemas.microsoft.com/office/excel/2006/main">
          <x14:cfRule type="dataBar" id="{D8C16032-9A31-4212-8CEC-871AC28726B9}">
            <x14:dataBar minLength="10" maxLength="90" axisPosition="automatic" gradient="false">
              <x14:cfvo type="num">
                <xm:f>0</xm:f>
              </x14:cfvo>
              <x14:cfvo type="num">
                <xm:f>1</xm:f>
              </x14:cfvo>
              <x14:negativeFillColor rgb="FFFF0000"/>
              <x14:axisColor rgb="FF000000"/>
            </x14:dataBar>
          </x14:cfRule>
          <xm:sqref>D172:D176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71" zoomScaleNormal="71"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186</v>
      </c>
      <c r="B2" s="107"/>
    </row>
    <row r="3" s="110" customFormat="true" ht="27" hidden="false" customHeight="true" outlineLevel="0" collapsed="false">
      <c r="A3" s="109" t="s">
        <v>187</v>
      </c>
      <c r="B3" s="109"/>
    </row>
    <row r="4" s="112" customFormat="true" ht="26.25" hidden="false" customHeight="false" outlineLevel="0" collapsed="false">
      <c r="A4" s="111" t="s">
        <v>188</v>
      </c>
    </row>
    <row r="5" customFormat="false" ht="74.1" hidden="false" customHeight="true" outlineLevel="0" collapsed="false">
      <c r="A5" s="113" t="s">
        <v>189</v>
      </c>
    </row>
    <row r="6" customFormat="false" ht="26.25" hidden="false" customHeight="true" outlineLevel="0" collapsed="false">
      <c r="A6" s="111" t="s">
        <v>190</v>
      </c>
    </row>
    <row r="7" s="106" customFormat="true" ht="204.95" hidden="false" customHeight="true" outlineLevel="0" collapsed="false">
      <c r="A7" s="114" t="s">
        <v>191</v>
      </c>
    </row>
    <row r="8" s="112" customFormat="true" ht="26.25" hidden="false" customHeight="false" outlineLevel="0" collapsed="false">
      <c r="A8" s="111" t="s">
        <v>192</v>
      </c>
    </row>
    <row r="9" customFormat="false" ht="60" hidden="false" customHeight="false" outlineLevel="0" collapsed="false">
      <c r="A9" s="113" t="s">
        <v>193</v>
      </c>
    </row>
    <row r="10" s="106" customFormat="true" ht="27.95" hidden="false" customHeight="true" outlineLevel="0" collapsed="false">
      <c r="A10" s="115" t="s">
        <v>194</v>
      </c>
    </row>
    <row r="11" s="112" customFormat="true" ht="26.25" hidden="false" customHeight="false" outlineLevel="0" collapsed="false">
      <c r="A11" s="111" t="s">
        <v>195</v>
      </c>
    </row>
    <row r="12" customFormat="false" ht="30" hidden="false" customHeight="false" outlineLevel="0" collapsed="false">
      <c r="A12" s="113" t="s">
        <v>196</v>
      </c>
    </row>
    <row r="13" s="106" customFormat="true" ht="27.95" hidden="false" customHeight="true" outlineLevel="0" collapsed="false">
      <c r="A13" s="115" t="s">
        <v>197</v>
      </c>
    </row>
    <row r="14" s="112" customFormat="true" ht="26.25" hidden="false" customHeight="false" outlineLevel="0" collapsed="false">
      <c r="A14" s="111" t="s">
        <v>198</v>
      </c>
    </row>
    <row r="15" customFormat="false" ht="75" hidden="false" customHeight="true" outlineLevel="0" collapsed="false">
      <c r="A15" s="113" t="s">
        <v>199</v>
      </c>
    </row>
    <row r="16" customFormat="false" ht="75" hidden="false" customHeight="false" outlineLevel="0" collapsed="false">
      <c r="A16" s="113" t="s">
        <v>200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142</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2021-05-03T12:46:11Z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