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<sst xmlns="http://schemas.openxmlformats.org/spreadsheetml/2006/main" count="224" uniqueCount="200">
  <si>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</si>
  <si>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</si>
  <si>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</si>
  <si>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</si>
  <si>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</si>
  <si>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</si>
  <si>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</si>
  <si>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</si>
  <si>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</si>
  <si>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</si>
  <si>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</si>
  <si>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</si>
  <si>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</si>
  <si>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</si>
  <si>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</si>
  <si>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</si>
  <si>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</si>
  <si>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</si>
  <si>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</si>
  <si>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</si>
  <si>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</si>
  <si>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</si>
  <si>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</si>
  <si>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</si>
  <si>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</si>
  <si>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</si>
  <si>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</si>
  <si>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</si>
  <si>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</si>
  <si>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</si>
  <si>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</si>
  <si>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</si>
  <si>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</si>
  <si>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</si>
  <si>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</si>
  <si>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</si>
  <si>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Set one image as background on Landing Page</t>
  </si>
  <si>
    <t xml:space="preserve">Redesign Sign Up form</t>
  </si>
  <si>
    <t xml:space="preserve">Change background colours</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</si>
  <si>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</si>
  <si>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</si>
  <si>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</si>
  <si>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</si>
  <si>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</si>
  <si>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</si>
  <si>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</si>
  <si>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</si>
  <si>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</si>
  <si>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</si>
  <si>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Redesign form</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</si>
  <si>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</si>
  <si>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</si>
  <si>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</si>
  <si>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</si>
  <si>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</si>
  <si>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</si>
  <si>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</si>
  <si>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</si>
  <si>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</si>
  <si>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Add Search bar inside Feed</t>
  </si>
  <si>
    <t xml:space="preserve">Remove Create Post div</t>
  </si>
  <si>
    <t xml:space="preserve">Change color palette</t>
  </si>
  <si>
    <t xml:space="preserve">4/26/21 </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</si>
  <si>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</si>
  <si>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</si>
  <si>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</si>
  <si>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</si>
  <si>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</si>
  <si>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“Network Error” exception.</t>
  </si>
  <si>
    <t xml:space="preserve">Write a function to handle “No match found” exception.</t>
  </si>
  <si>
    <t xml:space="preserve">Implement location package</t>
  </si>
  <si>
    <t xml:space="preserve">Redesign Search bar</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</si>
  <si>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</si>
  <si>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</si>
  <si>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</si>
  <si>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</si>
  <si>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</si>
  <si>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</si>
  <si>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Delete old profile pictures when updating new one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</si>
  <si>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</si>
  <si>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</si>
  <si>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</si>
  <si>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</si>
  <si>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</si>
  <si>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</si>
  <si>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</si>
  <si>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</si>
  <si>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</si>
  <si>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</si>
  <si>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</si>
  <si>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</si>
  <si>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</si>
  <si>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</si>
  <si>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Redesign Posts</t>
  </si>
  <si>
    <t xml:space="preserve">Add Search bar in Feed</t>
  </si>
  <si>
    <t xml:space="preserve">Show action button on hover of Post</t>
  </si>
  <si>
    <t xml:space="preserve">Change Accept Request icon</t>
  </si>
  <si>
    <t xml:space="preserve">Dynamically fetch posts on scroll</t>
  </si>
  <si>
    <t xml:space="preserve">Change ”Scroll to Top” icon</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</si>
  <si>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</si>
  <si>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</si>
  <si>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</si>
  <si>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</si>
  <si>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</si>
  <si>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</si>
  <si>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</si>
  <si>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</si>
  <si>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</si>
  <si>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</si>
  <si>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</si>
  <si>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</si>
  <si>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</si>
  <si>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</si>
  <si>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</si>
  <si>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</si>
  <si>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</si>
  <si>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</si>
  <si>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</si>
  <si>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</si>
  <si>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</si>
  <si>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show a confirm box when the “Cancel” button is pressed.</t>
  </si>
  <si>
    <t xml:space="preserve">Write a function to remove the request from the Requestor’s “Outgoing” and travellers “Incoming” request. </t>
  </si>
  <si>
    <t xml:space="preserve">Change size of Delete icon</t>
  </si>
  <si>
    <t xml:space="preserve">Edit Alert</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</si>
  <si>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</si>
  <si>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</si>
  <si>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</si>
  <si>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</si>
  <si>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</si>
  <si>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</si>
  <si>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Shift component to collapsible burger</t>
  </si>
  <si>
    <t xml:space="preserve">Add “Dismiss All” button</t>
  </si>
  <si>
    <t xml:space="preserve">Add “Clear notification” button for individual notifications</t>
  </si>
  <si>
    <t xml:space="preserve">Show Notifications from My Requests page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</si>
  <si>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</si>
  <si>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</si>
  <si>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</si>
  <si>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</si>
  <si>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</si>
  <si>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</si>
  <si>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</si>
  <si>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</si>
  <si>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Shift Form to new page</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</si>
  <si>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</si>
  <si>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</si>
  <si>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</si>
  <si>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</si>
  <si>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</si>
  <si>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</si>
  <si>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</si>
  <si>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</si>
  <si>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</si>
  <si>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</si>
  <si>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</si>
  <si>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</si>
  <si>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</si>
  <si>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</si>
  <si>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</si>
  <si>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Change nomenclature</t>
  </si>
  <si>
    <t xml:space="preserve">Add Fulfilled Request bucket</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</si>
  <si>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</si>
  <si>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</si>
  <si>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</si>
  <si>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</si>
  <si>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</si>
  <si>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</si>
  <si>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</si>
  <si>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</si>
  <si>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</si>
  <si>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</si>
  <si>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</si>
  <si>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</si>
  <si>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</si>
  <si>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</si>
  <si>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</si>
  <si>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hai</t>
  </si>
  <si>
    <t xml:space="preserve">Write function to handle “Network Error” exception.</t>
  </si>
  <si>
    <t xml:space="preserve">Fix UI for 150% scaling</t>
  </si>
  <si>
    <t xml:space="preserve">Add “Empty Chat” icon</t>
  </si>
  <si>
    <t xml:space="preserve">Add “Upload Image” functionality</t>
  </si>
  <si>
    <t xml:space="preserve">Write function to check whether selected image fits within constraints (size, file type, number of images selected)</t>
  </si>
  <si>
    <t xml:space="preserve">Documentation</t>
  </si>
  <si>
    <t xml:space="preserve">Divya + Akhil</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</si>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</sst>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3"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5" fontId="0" fillId="6" borderId="1" xfId="21"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0" fillId="12"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0" fillId="4" borderId="1" xfId="22" applyFont="true" applyBorder="false" applyAlignment="true" applyProtection="false">
      <alignment horizontal="center" vertical="center" textRotation="0" wrapText="tru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0" fillId="6" borderId="1" xfId="22" applyFont="false" applyBorder="fals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center" textRotation="0" wrapText="true" indent="0" shrinkToFit="false"/>
      <protection locked="true" hidden="false"/>
    </xf>
    <xf numFmtId="164" fontId="0" fillId="7" borderId="1" xfId="22" applyFont="true" applyBorder="false" applyAlignment="true" applyProtection="false">
      <alignment horizontal="center" vertical="center" textRotation="0" wrapText="true" indent="0" shrinkToFit="false"/>
      <protection locked="true" hidden="false"/>
    </xf>
    <xf numFmtId="164" fontId="0" fillId="8" borderId="1" xfId="24" applyFont="true" applyBorder="false" applyAlignment="true" applyProtection="false">
      <alignment horizontal="left" vertical="center" textRotation="0" wrapText="true" indent="0" shrinkToFit="false"/>
      <protection locked="true" hidden="false"/>
    </xf>
    <xf numFmtId="164" fontId="0" fillId="8" borderId="1" xfId="22" applyFont="false" applyBorder="fals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left" vertical="center" textRotation="0" wrapText="true" indent="0" shrinkToFit="false"/>
      <protection locked="true" hidden="false"/>
    </xf>
    <xf numFmtId="164" fontId="0" fillId="13" borderId="1" xfId="22" applyFont="true" applyBorder="false" applyAlignment="true" applyProtection="false">
      <alignment horizontal="center" vertical="center" textRotation="0" wrapText="tru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4" borderId="1" xfId="22" applyFont="false" applyBorder="false" applyAlignment="true" applyProtection="false">
      <alignment horizontal="center" vertical="center" textRotation="0" wrapText="tru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0" fillId="11" borderId="1" xfId="22" applyFont="true" applyBorder="false" applyAlignment="true" applyProtection="false">
      <alignment horizontal="center" vertical="center" textRotation="0" wrapText="tru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0"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1900800</xdr:colOff>
      <xdr:row>0</xdr:row>
      <xdr:rowOff>519840</xdr:rowOff>
    </xdr:to>
    <xdr:pic>
      <xdr:nvPicPr>
        <xdr:cNvPr id="0" name="Picture 1" descr="Vertex42 logo">
          <a:hlinkClick r:id="rId1"/>
        </xdr:cNvPr>
        <xdr:cNvPicPr/>
      </xdr:nvPicPr>
      <xdr:blipFill>
        <a:blip r:embed="rId2"/>
        <a:stretch/>
      </xdr:blipFill>
      <xdr:spPr>
        <a:xfrm>
          <a:off x="0" y="95400"/>
          <a:ext cx="1900800" cy="42444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8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172" activePane="bottomLeft" state="frozen"/>
      <selection pane="topLeft" activeCell="A1" activeCellId="0" sqref="A1"/>
      <selection pane="bottomLeft" activeCell="D129" activeCellId="0" sqref="D129"/>
    </sheetView>
  </sheetViews>
  <sheetFormatPr defaultColWidth="8.60546875" defaultRowHeight="13.9"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30"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7.5" hidden="false" customHeight="true" outlineLevel="0" collapsed="false">
      <c r="A21" s="1"/>
      <c r="B21" s="46" t="s">
        <v>36</v>
      </c>
      <c r="C21" s="47"/>
      <c r="D21" s="48" t="n">
        <v>1</v>
      </c>
      <c r="E21" s="49"/>
      <c r="F21" s="49"/>
      <c r="G21" s="32"/>
      <c r="H21" s="32"/>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7.5" hidden="false" customHeight="true" outlineLevel="0" collapsed="false">
      <c r="A22" s="1"/>
      <c r="B22" s="46" t="s">
        <v>37</v>
      </c>
      <c r="C22" s="47"/>
      <c r="D22" s="48" t="n">
        <v>1</v>
      </c>
      <c r="E22" s="49"/>
      <c r="F22" s="49"/>
      <c r="G22" s="32"/>
      <c r="H22" s="32"/>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7.5" hidden="false" customHeight="true" outlineLevel="0" collapsed="false">
      <c r="A23" s="1"/>
      <c r="B23" s="46" t="s">
        <v>38</v>
      </c>
      <c r="C23" s="47"/>
      <c r="D23" s="48" t="n">
        <v>1</v>
      </c>
      <c r="E23" s="49"/>
      <c r="F23" s="49"/>
      <c r="G23" s="32"/>
      <c r="H23" s="32"/>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0" hidden="false" customHeight="true" outlineLevel="0" collapsed="false">
      <c r="A24" s="1" t="s">
        <v>39</v>
      </c>
      <c r="B24" s="50" t="s">
        <v>40</v>
      </c>
      <c r="C24" s="51" t="s">
        <v>29</v>
      </c>
      <c r="D24" s="52"/>
      <c r="E24" s="53"/>
      <c r="F24" s="54"/>
      <c r="G24" s="32"/>
      <c r="H24" s="32" t="str">
        <f aca="false">IF(OR(ISBLANK(task_start),ISBLANK(task_end)),"",task_end-task_start+1)</f>
        <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c r="B25" s="55" t="s">
        <v>41</v>
      </c>
      <c r="C25" s="56"/>
      <c r="D25" s="57" t="n">
        <v>1</v>
      </c>
      <c r="E25" s="58" t="n">
        <f aca="false">DATE(2021,4,6)</f>
        <v>44292</v>
      </c>
      <c r="F25" s="58" t="n">
        <f aca="false">DATE(2021,4,6)</f>
        <v>44292</v>
      </c>
      <c r="G25" s="32"/>
      <c r="H25" s="32" t="n">
        <f aca="false">IF(OR(ISBLANK(task_start),ISBLANK(task_end)),"",task_end-task_start+1)</f>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t="n">
        <f aca="false">IF(OR(ISBLANK(task_start),ISBLANK(task_end)),"",task_end-task_start+1)</f>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DATE(2021,4,6)</f>
        <v>44292</v>
      </c>
      <c r="F28" s="58" t="n">
        <f aca="false">DATE(2021,4,6)</f>
        <v>44292</v>
      </c>
      <c r="G28" s="32"/>
      <c r="H28" s="32" t="n">
        <f aca="false">IF(OR(ISBLANK(task_start),ISBLANK(task_end)),"",task_end-task_start+1)</f>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DATE(2021,4,6)</f>
        <v>44292</v>
      </c>
      <c r="F29" s="58" t="n">
        <f aca="false">DATE(2021,4,6)</f>
        <v>44292</v>
      </c>
      <c r="G29" s="32"/>
      <c r="H29" s="32"/>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5" t="s">
        <v>46</v>
      </c>
      <c r="C30" s="56"/>
      <c r="D30" s="57" t="n">
        <v>1</v>
      </c>
      <c r="E30" s="58" t="n">
        <f aca="false">DATE(2021,4,6)</f>
        <v>44292</v>
      </c>
      <c r="F30" s="58" t="n">
        <f aca="false">DATE(2021,4,6)</f>
        <v>44292</v>
      </c>
      <c r="G30" s="32"/>
      <c r="H30" s="3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55" t="s">
        <v>47</v>
      </c>
      <c r="C31" s="56"/>
      <c r="D31" s="57" t="n">
        <v>1</v>
      </c>
      <c r="E31" s="58" t="n">
        <f aca="false">DATE(2021,4,7)</f>
        <v>44293</v>
      </c>
      <c r="F31" s="58" t="n">
        <f aca="false">DATE(2021,4,7)</f>
        <v>44293</v>
      </c>
      <c r="G31" s="32"/>
      <c r="H31" s="3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55" t="s">
        <v>48</v>
      </c>
      <c r="C32" s="56"/>
      <c r="D32" s="57" t="n">
        <v>1</v>
      </c>
      <c r="E32" s="58" t="n">
        <f aca="false">DATE(2021,4,7)</f>
        <v>44293</v>
      </c>
      <c r="F32" s="58" t="n">
        <f aca="false">DATE(2021,4,7)</f>
        <v>44293</v>
      </c>
      <c r="G32" s="32"/>
      <c r="H32" s="3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55" t="s">
        <v>49</v>
      </c>
      <c r="C33" s="56"/>
      <c r="D33" s="57" t="n">
        <v>1</v>
      </c>
      <c r="E33" s="58"/>
      <c r="F33" s="58"/>
      <c r="G33" s="32"/>
      <c r="H33" s="32" t="str">
        <f aca="false">IF(OR(ISBLANK(task_start),ISBLANK(task_end)),"",task_end-task_start+1)</f>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t="s">
        <v>39</v>
      </c>
      <c r="B34" s="59" t="s">
        <v>50</v>
      </c>
      <c r="C34" s="60" t="s">
        <v>51</v>
      </c>
      <c r="D34" s="61"/>
      <c r="E34" s="62"/>
      <c r="F34" s="63"/>
      <c r="G34" s="32"/>
      <c r="H34" s="32" t="str">
        <f aca="false">IF(OR(ISBLANK(task_start),ISBLANK(task_end)),"",task_end-task_start+1)</f>
        <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64" t="s">
        <v>52</v>
      </c>
      <c r="C35" s="65"/>
      <c r="D35" s="66" t="n">
        <v>1</v>
      </c>
      <c r="E35" s="67" t="n">
        <f aca="false">DATE(2021,4,5)</f>
        <v>44291</v>
      </c>
      <c r="F35" s="67" t="n">
        <f aca="false">DATE(2021,4,5)</f>
        <v>44291</v>
      </c>
      <c r="G35" s="32"/>
      <c r="H35" s="32" t="n">
        <f aca="false">IF(OR(ISBLANK(task_start),ISBLANK(task_end)),"",task_end-task_start+1)</f>
        <v>1</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c r="B36" s="64" t="s">
        <v>53</v>
      </c>
      <c r="C36" s="65"/>
      <c r="D36" s="66" t="n">
        <v>1</v>
      </c>
      <c r="E36" s="67" t="n">
        <f aca="false">DATE(2021,4,5)</f>
        <v>44291</v>
      </c>
      <c r="F36" s="67" t="n">
        <f aca="false">DATE(2021,4,5)</f>
        <v>44291</v>
      </c>
      <c r="G36" s="32"/>
      <c r="H36" s="32" t="n">
        <f aca="false">IF(OR(ISBLANK(task_start),ISBLANK(task_end)),"",task_end-task_start+1)</f>
        <v>1</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4" t="s">
        <v>54</v>
      </c>
      <c r="C37" s="65"/>
      <c r="D37" s="66" t="n">
        <v>1</v>
      </c>
      <c r="E37" s="67" t="n">
        <f aca="false">DATE(2021,4,5)</f>
        <v>44291</v>
      </c>
      <c r="F37" s="67" t="n">
        <f aca="false">DATE(2021,4,5)</f>
        <v>44291</v>
      </c>
      <c r="G37" s="32"/>
      <c r="H37" s="32" t="n">
        <f aca="false">IF(OR(ISBLANK(task_start),ISBLANK(task_end)),"",task_end-task_start+1)</f>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4" t="s">
        <v>55</v>
      </c>
      <c r="C38" s="65"/>
      <c r="D38" s="66" t="n">
        <v>1</v>
      </c>
      <c r="E38" s="67" t="n">
        <f aca="false">DATE(2021,4,5)</f>
        <v>44291</v>
      </c>
      <c r="F38" s="67"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64" t="s">
        <v>56</v>
      </c>
      <c r="C39" s="65"/>
      <c r="D39" s="66" t="n">
        <v>1</v>
      </c>
      <c r="E39" s="67" t="n">
        <f aca="false">DATE(2021,4,12)</f>
        <v>44298</v>
      </c>
      <c r="F39" s="67" t="n">
        <f aca="false">DATE(2021,4,12)</f>
        <v>44298</v>
      </c>
      <c r="G39" s="32"/>
      <c r="H39" s="32"/>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64" t="s">
        <v>57</v>
      </c>
      <c r="C40" s="65"/>
      <c r="D40" s="66" t="n">
        <v>1</v>
      </c>
      <c r="E40" s="67" t="n">
        <f aca="false">DATE(2021,4,5)</f>
        <v>44291</v>
      </c>
      <c r="F40" s="67" t="n">
        <f aca="false">DATE(2021,4,5)</f>
        <v>44291</v>
      </c>
      <c r="G40" s="32"/>
      <c r="H40" s="32"/>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64" t="s">
        <v>58</v>
      </c>
      <c r="C41" s="65"/>
      <c r="D41" s="66" t="n">
        <v>1</v>
      </c>
      <c r="E41" s="67" t="n">
        <f aca="false">DATE(2021,4,5)</f>
        <v>44291</v>
      </c>
      <c r="F41" s="67" t="n">
        <f aca="false">DATE(2021,4,5)</f>
        <v>44291</v>
      </c>
      <c r="G41" s="32"/>
      <c r="H41" s="32" t="n">
        <f aca="false">IF(OR(ISBLANK(task_start),ISBLANK(task_end)),"",task_end-task_start+1)</f>
        <v>1</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64" t="s">
        <v>59</v>
      </c>
      <c r="C42" s="65"/>
      <c r="D42" s="66" t="n">
        <v>1</v>
      </c>
      <c r="E42" s="67" t="n">
        <f aca="false">DATE(2021,4,23)</f>
        <v>44309</v>
      </c>
      <c r="F42" s="67" t="n">
        <f aca="false">DATE(2021,4,23)</f>
        <v>44309</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64" t="s">
        <v>60</v>
      </c>
      <c r="C43" s="65"/>
      <c r="D43" s="66" t="n">
        <v>1</v>
      </c>
      <c r="E43" s="67" t="n">
        <f aca="false">DATE(2021,4,23)</f>
        <v>44309</v>
      </c>
      <c r="F43" s="67" t="n">
        <f aca="false">DATE(2021,4,23)</f>
        <v>44309</v>
      </c>
      <c r="G43" s="32"/>
      <c r="H43" s="32"/>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64" t="s">
        <v>61</v>
      </c>
      <c r="C44" s="65"/>
      <c r="D44" s="66" t="n">
        <v>1</v>
      </c>
      <c r="E44" s="67" t="s">
        <v>62</v>
      </c>
      <c r="F44" s="67" t="s">
        <v>62</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t="s">
        <v>63</v>
      </c>
      <c r="B45" s="27" t="s">
        <v>64</v>
      </c>
      <c r="C45" s="68" t="s">
        <v>51</v>
      </c>
      <c r="D45" s="29"/>
      <c r="E45" s="30"/>
      <c r="F45" s="31"/>
      <c r="G45" s="32"/>
      <c r="H45" s="32" t="str">
        <f aca="false">IF(OR(ISBLANK(task_start),ISBLANK(task_end)),"",task_end-task_start+1)</f>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42" hidden="false" customHeight="true" outlineLevel="0" collapsed="false">
      <c r="A46" s="1"/>
      <c r="B46" s="34" t="s">
        <v>65</v>
      </c>
      <c r="C46" s="35"/>
      <c r="D46" s="36" t="n">
        <v>1</v>
      </c>
      <c r="E46" s="37" t="n">
        <f aca="false">DATE(2021,4,6)</f>
        <v>44292</v>
      </c>
      <c r="F46" s="37" t="n">
        <f aca="false">DATE(2021,4,6)</f>
        <v>44292</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c r="B47" s="34" t="s">
        <v>66</v>
      </c>
      <c r="C47" s="35"/>
      <c r="D47" s="36" t="n">
        <v>1</v>
      </c>
      <c r="E47" s="37" t="n">
        <f aca="false">DATE(2021,4,6)</f>
        <v>44292</v>
      </c>
      <c r="F47" s="37" t="n">
        <f aca="false">DATE(2021,4,6)</f>
        <v>44292</v>
      </c>
      <c r="G47" s="32"/>
      <c r="H47" s="32"/>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30" hidden="false" customHeight="true" outlineLevel="0" collapsed="false">
      <c r="A48" s="1"/>
      <c r="B48" s="34" t="s">
        <v>67</v>
      </c>
      <c r="C48" s="35"/>
      <c r="D48" s="36" t="n">
        <v>1</v>
      </c>
      <c r="E48" s="37" t="n">
        <f aca="false">DATE(2021,4,22)</f>
        <v>44308</v>
      </c>
      <c r="F48" s="37" t="n">
        <f aca="false">DATE(2021,4,22)</f>
        <v>44308</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34" t="s">
        <v>68</v>
      </c>
      <c r="C49" s="35"/>
      <c r="D49" s="36"/>
      <c r="E49" s="37" t="n">
        <f aca="false">DATE(2021,4,27)</f>
        <v>44313</v>
      </c>
      <c r="F49" s="37" t="n">
        <f aca="false">DATE(2021,4,27)</f>
        <v>44313</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34" t="s">
        <v>69</v>
      </c>
      <c r="C50" s="35"/>
      <c r="D50" s="36" t="n">
        <v>1</v>
      </c>
      <c r="E50" s="37" t="n">
        <f aca="false">DATE(2021,4,22)</f>
        <v>44308</v>
      </c>
      <c r="F50" s="37" t="n">
        <f aca="false">DATE(2021,4,22)</f>
        <v>44308</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34" t="s">
        <v>70</v>
      </c>
      <c r="C51" s="35"/>
      <c r="D51" s="36"/>
      <c r="E51" s="69" t="n">
        <f aca="false">DATE(2021,4,29)</f>
        <v>44315</v>
      </c>
      <c r="F51" s="69" t="n">
        <f aca="false">DATE(2021,4,29)</f>
        <v>44315</v>
      </c>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0" hidden="false" customHeight="true" outlineLevel="0" collapsed="false">
      <c r="A52" s="1"/>
      <c r="B52" s="34" t="s">
        <v>71</v>
      </c>
      <c r="C52" s="35"/>
      <c r="D52" s="36"/>
      <c r="E52" s="69" t="n">
        <f aca="false">DATE(2021,4,26)</f>
        <v>44312</v>
      </c>
      <c r="F52" s="69" t="n">
        <f aca="false">DATE(2021,4,26)</f>
        <v>44312</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41" t="s">
        <v>72</v>
      </c>
      <c r="C53" s="42" t="s">
        <v>51</v>
      </c>
      <c r="D53" s="43"/>
      <c r="E53" s="44"/>
      <c r="F53" s="45"/>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46" t="s">
        <v>73</v>
      </c>
      <c r="C54" s="47"/>
      <c r="D54" s="48" t="n">
        <v>1</v>
      </c>
      <c r="E54" s="49" t="n">
        <f aca="false">DATE(2021,4,7)</f>
        <v>44293</v>
      </c>
      <c r="F54" s="49" t="n">
        <f aca="false">DATE(2021,4,7)</f>
        <v>44293</v>
      </c>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46" t="s">
        <v>74</v>
      </c>
      <c r="C55" s="47"/>
      <c r="D55" s="48" t="n">
        <v>1</v>
      </c>
      <c r="E55" s="49" t="n">
        <f aca="false">DATE(2021,4,8)</f>
        <v>44294</v>
      </c>
      <c r="F55" s="49" t="n">
        <f aca="false">DATE(2021,4,8)</f>
        <v>44294</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46" t="s">
        <v>75</v>
      </c>
      <c r="C56" s="47"/>
      <c r="D56" s="48" t="n">
        <v>1</v>
      </c>
      <c r="E56" s="49" t="n">
        <f aca="false">DATE(2021,4,8)</f>
        <v>44294</v>
      </c>
      <c r="F56" s="49" t="n">
        <f aca="false">DATE(2021,4,8)</f>
        <v>44294</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46" t="s">
        <v>76</v>
      </c>
      <c r="C57" s="47"/>
      <c r="D57" s="48" t="n">
        <v>1</v>
      </c>
      <c r="E57" s="49" t="n">
        <f aca="false">DATE(2021,4,8)</f>
        <v>44294</v>
      </c>
      <c r="F57" s="49" t="n">
        <f aca="false">DATE(2021,4,8)</f>
        <v>44294</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46" t="s">
        <v>77</v>
      </c>
      <c r="C58" s="47"/>
      <c r="D58" s="48" t="n">
        <v>1</v>
      </c>
      <c r="E58" s="49" t="n">
        <f aca="false">DATE(2021,4,7)</f>
        <v>44293</v>
      </c>
      <c r="F58" s="49" t="n">
        <f aca="false">DATE(2021,4,7)</f>
        <v>44293</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46" t="s">
        <v>78</v>
      </c>
      <c r="C59" s="47"/>
      <c r="D59" s="48"/>
      <c r="E59" s="49" t="n">
        <f aca="false">DATE(2021,4,30)</f>
        <v>44316</v>
      </c>
      <c r="F59" s="49" t="n">
        <f aca="false">DATE(2021,4,30)</f>
        <v>44316</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0" hidden="false" customHeight="true" outlineLevel="0" collapsed="false">
      <c r="A60" s="1"/>
      <c r="B60" s="50" t="s">
        <v>79</v>
      </c>
      <c r="C60" s="51" t="s">
        <v>51</v>
      </c>
      <c r="D60" s="52"/>
      <c r="E60" s="53"/>
      <c r="F60" s="54"/>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36" hidden="false" customHeight="true" outlineLevel="0" collapsed="false">
      <c r="A61" s="1"/>
      <c r="B61" s="70" t="s">
        <v>80</v>
      </c>
      <c r="C61" s="56"/>
      <c r="D61" s="57" t="n">
        <v>1</v>
      </c>
      <c r="E61" s="58" t="n">
        <f aca="false">DATE(2021,4,8)</f>
        <v>44294</v>
      </c>
      <c r="F61" s="58" t="n">
        <f aca="false">DATE(2021,4,8)</f>
        <v>44294</v>
      </c>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29" hidden="false" customHeight="true" outlineLevel="0" collapsed="false">
      <c r="A62" s="1"/>
      <c r="B62" s="70"/>
      <c r="C62" s="56"/>
      <c r="D62" s="57"/>
      <c r="E62" s="58"/>
      <c r="F62" s="58"/>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30" hidden="false" customHeight="true" outlineLevel="0" collapsed="false">
      <c r="A63" s="1"/>
      <c r="B63" s="59" t="s">
        <v>81</v>
      </c>
      <c r="C63" s="60" t="s">
        <v>51</v>
      </c>
      <c r="D63" s="61"/>
      <c r="E63" s="62"/>
      <c r="F63" s="63"/>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30" hidden="false" customHeight="true" outlineLevel="0" collapsed="false">
      <c r="A64" s="1"/>
      <c r="B64" s="64" t="s">
        <v>82</v>
      </c>
      <c r="C64" s="65"/>
      <c r="D64" s="66" t="n">
        <v>1</v>
      </c>
      <c r="E64" s="67" t="n">
        <f aca="false">DATE(2021,4,9)</f>
        <v>44295</v>
      </c>
      <c r="F64" s="67" t="n">
        <f aca="false">DATE(2021,4,9)</f>
        <v>44295</v>
      </c>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64" t="s">
        <v>83</v>
      </c>
      <c r="C65" s="65"/>
      <c r="D65" s="66" t="n">
        <v>1</v>
      </c>
      <c r="E65" s="67" t="n">
        <f aca="false">DATE(2021,4,9)</f>
        <v>44295</v>
      </c>
      <c r="F65" s="67" t="n">
        <f aca="false">DATE(2021,4,9)</f>
        <v>44295</v>
      </c>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64" t="s">
        <v>84</v>
      </c>
      <c r="C66" s="65"/>
      <c r="D66" s="66" t="n">
        <v>1</v>
      </c>
      <c r="E66" s="67" t="n">
        <f aca="false">DATE(2021,4,12)</f>
        <v>44298</v>
      </c>
      <c r="F66" s="67" t="n">
        <f aca="false">DATE(2021,4,12)</f>
        <v>44298</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30" hidden="false" customHeight="true" outlineLevel="0" collapsed="false">
      <c r="A67" s="1"/>
      <c r="B67" s="71" t="s">
        <v>85</v>
      </c>
      <c r="C67" s="72"/>
      <c r="D67" s="66" t="n">
        <v>1</v>
      </c>
      <c r="E67" s="67" t="n">
        <f aca="false">DATE(2021,4,9)</f>
        <v>44295</v>
      </c>
      <c r="F67" s="67" t="n">
        <f aca="false">DATE(2021,4,9)</f>
        <v>44295</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30" hidden="false" customHeight="true" outlineLevel="0" collapsed="false">
      <c r="A68" s="1"/>
      <c r="B68" s="71" t="s">
        <v>86</v>
      </c>
      <c r="C68" s="72"/>
      <c r="D68" s="66" t="n">
        <v>1</v>
      </c>
      <c r="E68" s="67" t="n">
        <f aca="false">DATE(2021,4,12)</f>
        <v>44298</v>
      </c>
      <c r="F68" s="67" t="n">
        <f aca="false">DATE(2021,4,12)</f>
        <v>44298</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30" hidden="false" customHeight="true" outlineLevel="0" collapsed="false">
      <c r="A69" s="1"/>
      <c r="B69" s="71" t="s">
        <v>87</v>
      </c>
      <c r="C69" s="72"/>
      <c r="D69" s="66" t="n">
        <v>1</v>
      </c>
      <c r="E69" s="67" t="n">
        <f aca="false">DATE(2021,4,12)</f>
        <v>44298</v>
      </c>
      <c r="F69" s="67" t="n">
        <f aca="false">DATE(2021,4,12)</f>
        <v>44298</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39.95" hidden="false" customHeight="true" outlineLevel="0" collapsed="false">
      <c r="A70" s="1"/>
      <c r="B70" s="71" t="s">
        <v>88</v>
      </c>
      <c r="C70" s="72"/>
      <c r="D70" s="66" t="n">
        <v>1</v>
      </c>
      <c r="E70" s="67" t="n">
        <f aca="false">DATE(2021,4,12)</f>
        <v>44298</v>
      </c>
      <c r="F70" s="67" t="n">
        <f aca="false">DATE(2021,4,12)</f>
        <v>44298</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41.45" hidden="false" customHeight="true" outlineLevel="0" collapsed="false">
      <c r="A71" s="1"/>
      <c r="B71" s="71" t="s">
        <v>89</v>
      </c>
      <c r="C71" s="72"/>
      <c r="D71" s="66" t="n">
        <v>1</v>
      </c>
      <c r="E71" s="67" t="n">
        <f aca="false">DATE(2021,4,12)</f>
        <v>44298</v>
      </c>
      <c r="F71" s="67" t="n">
        <f aca="false">DATE(2021,4,12)</f>
        <v>44298</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0.5" hidden="false" customHeight="true" outlineLevel="0" collapsed="false">
      <c r="A72" s="1"/>
      <c r="B72" s="71" t="s">
        <v>90</v>
      </c>
      <c r="C72" s="72"/>
      <c r="D72" s="66" t="n">
        <v>1</v>
      </c>
      <c r="E72" s="67" t="n">
        <f aca="false">DATE(2021,4,12)</f>
        <v>44298</v>
      </c>
      <c r="F72" s="67" t="n">
        <f aca="false">DATE(2021,4,12)</f>
        <v>44298</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45.95" hidden="false" customHeight="true" outlineLevel="0" collapsed="false">
      <c r="A73" s="1"/>
      <c r="B73" s="71" t="s">
        <v>91</v>
      </c>
      <c r="C73" s="72"/>
      <c r="D73" s="66" t="n">
        <v>1</v>
      </c>
      <c r="E73" s="67" t="n">
        <f aca="false">DATE(2021,4,12)</f>
        <v>44298</v>
      </c>
      <c r="F73" s="67" t="n">
        <f aca="false">DATE(2021,4,12)</f>
        <v>44298</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2" hidden="false" customHeight="true" outlineLevel="0" collapsed="false">
      <c r="A74" s="1"/>
      <c r="B74" s="71" t="s">
        <v>92</v>
      </c>
      <c r="C74" s="72"/>
      <c r="D74" s="66" t="n">
        <v>1</v>
      </c>
      <c r="E74" s="67" t="n">
        <f aca="false">DATE(2021,4,12)</f>
        <v>44298</v>
      </c>
      <c r="F74" s="67" t="n">
        <f aca="false">DATE(2021,4,12)</f>
        <v>44298</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42" hidden="false" customHeight="true" outlineLevel="0" collapsed="false">
      <c r="A75" s="1"/>
      <c r="B75" s="71" t="s">
        <v>93</v>
      </c>
      <c r="C75" s="72"/>
      <c r="D75" s="66" t="n">
        <v>1</v>
      </c>
      <c r="E75" s="67" t="n">
        <f aca="false">DATE(2021,4,26)</f>
        <v>44312</v>
      </c>
      <c r="F75" s="67" t="n">
        <f aca="false">DATE(2021,4,26)</f>
        <v>44312</v>
      </c>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 hidden="false" customHeight="true" outlineLevel="0" collapsed="false">
      <c r="A76" s="1"/>
      <c r="B76" s="71" t="s">
        <v>94</v>
      </c>
      <c r="C76" s="72"/>
      <c r="D76" s="66" t="n">
        <v>1</v>
      </c>
      <c r="E76" s="67" t="n">
        <f aca="false">DATE(2021,4,23)</f>
        <v>44309</v>
      </c>
      <c r="F76" s="67" t="n">
        <f aca="false">DATE(2021,4,23)</f>
        <v>44309</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42" hidden="false" customHeight="true" outlineLevel="0" collapsed="false">
      <c r="A77" s="1"/>
      <c r="B77" s="71" t="s">
        <v>95</v>
      </c>
      <c r="C77" s="72"/>
      <c r="D77" s="66"/>
      <c r="E77" s="67" t="n">
        <f aca="false">DATE(2021,4,27)</f>
        <v>44313</v>
      </c>
      <c r="F77" s="67" t="n">
        <f aca="false">DATE(2021,4,27)</f>
        <v>44313</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42" hidden="false" customHeight="true" outlineLevel="0" collapsed="false">
      <c r="A78" s="1"/>
      <c r="B78" s="71" t="s">
        <v>96</v>
      </c>
      <c r="C78" s="72"/>
      <c r="D78" s="66"/>
      <c r="E78" s="67" t="n">
        <f aca="false">DATE(2021,4,26)</f>
        <v>44312</v>
      </c>
      <c r="F78" s="67" t="n">
        <f aca="false">DATE(2021,4,27)</f>
        <v>44313</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42" hidden="false" customHeight="true" outlineLevel="0" collapsed="false">
      <c r="A79" s="1"/>
      <c r="B79" s="71" t="s">
        <v>97</v>
      </c>
      <c r="C79" s="72"/>
      <c r="D79" s="66"/>
      <c r="E79" s="67" t="n">
        <f aca="false">DATE(2021,4,28)</f>
        <v>44314</v>
      </c>
      <c r="F79" s="67" t="n">
        <f aca="false">DATE(2021,4,28)</f>
        <v>44314</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42" hidden="false" customHeight="true" outlineLevel="0" collapsed="false">
      <c r="A80" s="1"/>
      <c r="B80" s="71" t="s">
        <v>98</v>
      </c>
      <c r="C80" s="72"/>
      <c r="D80" s="66" t="n">
        <v>1</v>
      </c>
      <c r="E80" s="67" t="n">
        <f aca="false">DATE(2021,4,23)</f>
        <v>44309</v>
      </c>
      <c r="F80" s="67" t="n">
        <f aca="false">DATE(2021,4,23)</f>
        <v>44309</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42" hidden="false" customHeight="true" outlineLevel="0" collapsed="false">
      <c r="A81" s="1"/>
      <c r="B81" s="71"/>
      <c r="C81" s="72"/>
      <c r="D81" s="66"/>
      <c r="E81" s="67"/>
      <c r="F81" s="67"/>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3" t="s">
        <v>99</v>
      </c>
      <c r="C82" s="74" t="s">
        <v>29</v>
      </c>
      <c r="D82" s="29"/>
      <c r="E82" s="30"/>
      <c r="F82" s="31"/>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0" hidden="false" customHeight="true" outlineLevel="0" collapsed="false">
      <c r="A83" s="1"/>
      <c r="B83" s="75" t="s">
        <v>100</v>
      </c>
      <c r="C83" s="76"/>
      <c r="D83" s="36" t="n">
        <v>1</v>
      </c>
      <c r="E83" s="37" t="n">
        <f aca="false">DATE(2021,4,7)</f>
        <v>44293</v>
      </c>
      <c r="F83" s="37" t="n">
        <f aca="false">DATE(2021,4,7)</f>
        <v>44293</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2.95" hidden="false" customHeight="true" outlineLevel="0" collapsed="false">
      <c r="A84" s="1"/>
      <c r="B84" s="75" t="s">
        <v>101</v>
      </c>
      <c r="C84" s="76"/>
      <c r="D84" s="36" t="n">
        <v>1</v>
      </c>
      <c r="E84" s="37" t="n">
        <f aca="false">DATE(2021,4,7)</f>
        <v>44293</v>
      </c>
      <c r="F84" s="37" t="n">
        <f aca="false">DATE(2021,4,7)</f>
        <v>44293</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45" hidden="false" customHeight="true" outlineLevel="0" collapsed="false">
      <c r="A85" s="1"/>
      <c r="B85" s="75" t="s">
        <v>102</v>
      </c>
      <c r="C85" s="76"/>
      <c r="D85" s="36" t="n">
        <v>1</v>
      </c>
      <c r="E85" s="37" t="n">
        <f aca="false">DATE(2021,4,8)</f>
        <v>44294</v>
      </c>
      <c r="F85" s="37" t="n">
        <f aca="false">DATE(2021,4,8)</f>
        <v>44294</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42" hidden="false" customHeight="true" outlineLevel="0" collapsed="false">
      <c r="A86" s="1"/>
      <c r="B86" s="75" t="s">
        <v>103</v>
      </c>
      <c r="C86" s="76"/>
      <c r="D86" s="36" t="n">
        <v>1</v>
      </c>
      <c r="E86" s="37" t="n">
        <f aca="false">DATE(2021,4,7)</f>
        <v>44293</v>
      </c>
      <c r="F86" s="37" t="n">
        <f aca="false">DATE(2021,4,7)</f>
        <v>44293</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42.6" hidden="false" customHeight="true" outlineLevel="0" collapsed="false">
      <c r="A87" s="1"/>
      <c r="B87" s="75" t="s">
        <v>104</v>
      </c>
      <c r="C87" s="76"/>
      <c r="D87" s="36" t="n">
        <v>1</v>
      </c>
      <c r="E87" s="37" t="n">
        <f aca="false">DATE(2021,4,21)</f>
        <v>44307</v>
      </c>
      <c r="F87" s="37"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48.6" hidden="false" customHeight="true" outlineLevel="0" collapsed="false">
      <c r="A88" s="1"/>
      <c r="B88" s="75" t="s">
        <v>105</v>
      </c>
      <c r="C88" s="76"/>
      <c r="D88" s="36" t="n">
        <v>1</v>
      </c>
      <c r="E88" s="37" t="n">
        <f aca="false">DATE(2021,4,7)</f>
        <v>44293</v>
      </c>
      <c r="F88" s="37" t="n">
        <f aca="false">DATE(2021,4,7)</f>
        <v>44293</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5" hidden="false" customHeight="true" outlineLevel="0" collapsed="false">
      <c r="A89" s="1"/>
      <c r="B89" s="75" t="s">
        <v>106</v>
      </c>
      <c r="C89" s="76"/>
      <c r="D89" s="36" t="n">
        <v>1</v>
      </c>
      <c r="E89" s="37" t="n">
        <f aca="false">DATE(2021,4,8)</f>
        <v>44294</v>
      </c>
      <c r="F89" s="37" t="n">
        <f aca="false">DATE(2021,4,8)</f>
        <v>44294</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7.5" hidden="false" customHeight="true" outlineLevel="0" collapsed="false">
      <c r="A90" s="1"/>
      <c r="B90" s="75" t="s">
        <v>68</v>
      </c>
      <c r="C90" s="76"/>
      <c r="D90" s="36"/>
      <c r="E90" s="37" t="n">
        <f aca="false">DATE(2021,4,23)</f>
        <v>44309</v>
      </c>
      <c r="F90" s="37" t="n">
        <f aca="false">DATE(2021,4,23)</f>
        <v>44309</v>
      </c>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42.6" hidden="false" customHeight="true" outlineLevel="0" collapsed="false">
      <c r="A91" s="1"/>
      <c r="B91" s="75" t="s">
        <v>107</v>
      </c>
      <c r="C91" s="76"/>
      <c r="D91" s="36" t="n">
        <v>1</v>
      </c>
      <c r="E91" s="37" t="n">
        <f aca="false">DATE(2021,4,7)</f>
        <v>44293</v>
      </c>
      <c r="F91" s="37" t="n">
        <f aca="false">DATE(2021,4,7)</f>
        <v>44293</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30" hidden="false" customHeight="true" outlineLevel="0" collapsed="false">
      <c r="A92" s="1"/>
      <c r="B92" s="77" t="s">
        <v>108</v>
      </c>
      <c r="C92" s="78" t="s">
        <v>29</v>
      </c>
      <c r="D92" s="43"/>
      <c r="E92" s="44"/>
      <c r="F92" s="45"/>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95" hidden="false" customHeight="true" outlineLevel="0" collapsed="false">
      <c r="A93" s="1"/>
      <c r="B93" s="79" t="s">
        <v>109</v>
      </c>
      <c r="C93" s="80"/>
      <c r="D93" s="48" t="n">
        <v>1</v>
      </c>
      <c r="E93" s="49" t="n">
        <f aca="false">DATE(2021,4,12)</f>
        <v>44298</v>
      </c>
      <c r="F93" s="49" t="n">
        <f aca="false">DATE(2021,4,12)</f>
        <v>44298</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9.6" hidden="false" customHeight="true" outlineLevel="0" collapsed="false">
      <c r="A94" s="1"/>
      <c r="B94" s="79" t="s">
        <v>110</v>
      </c>
      <c r="C94" s="80"/>
      <c r="D94" s="48" t="n">
        <v>1</v>
      </c>
      <c r="E94" s="49" t="n">
        <f aca="false">DATE(2021,4,12)</f>
        <v>44298</v>
      </c>
      <c r="F94" s="49" t="n">
        <f aca="false">DATE(2021,4,12)</f>
        <v>44298</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0" hidden="false" customHeight="true" outlineLevel="0" collapsed="false">
      <c r="A95" s="1"/>
      <c r="B95" s="79" t="s">
        <v>111</v>
      </c>
      <c r="C95" s="80"/>
      <c r="D95" s="48" t="n">
        <v>1</v>
      </c>
      <c r="E95" s="49" t="n">
        <f aca="false">DATE(2021,4,12)</f>
        <v>44298</v>
      </c>
      <c r="F95" s="49" t="n">
        <f aca="false">DATE(2021,4,12)</f>
        <v>44298</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79" t="s">
        <v>112</v>
      </c>
      <c r="C96" s="80"/>
      <c r="D96" s="48" t="n">
        <v>1</v>
      </c>
      <c r="E96" s="49" t="n">
        <f aca="false">DATE(2021,4,15)</f>
        <v>44301</v>
      </c>
      <c r="F96" s="49" t="n">
        <f aca="false">DATE(2021,4,15)</f>
        <v>44301</v>
      </c>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79" t="s">
        <v>113</v>
      </c>
      <c r="C97" s="80"/>
      <c r="D97" s="48" t="n">
        <v>1</v>
      </c>
      <c r="E97" s="49" t="n">
        <f aca="false">DATE(2021,4,21)</f>
        <v>44307</v>
      </c>
      <c r="F97" s="49" t="n">
        <f aca="false">DATE(2021,4,21)</f>
        <v>44307</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30" hidden="false" customHeight="true" outlineLevel="0" collapsed="false">
      <c r="A98" s="1"/>
      <c r="B98" s="79" t="s">
        <v>114</v>
      </c>
      <c r="C98" s="80"/>
      <c r="D98" s="48" t="n">
        <v>1</v>
      </c>
      <c r="E98" s="49" t="n">
        <f aca="false">DATE(2021,4,21)</f>
        <v>44307</v>
      </c>
      <c r="F98" s="49" t="n">
        <f aca="false">DATE(2021,4,21)</f>
        <v>44307</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0" hidden="false" customHeight="true" outlineLevel="0" collapsed="false">
      <c r="A99" s="1"/>
      <c r="B99" s="81" t="s">
        <v>115</v>
      </c>
      <c r="C99" s="82" t="s">
        <v>29</v>
      </c>
      <c r="D99" s="83"/>
      <c r="E99" s="84"/>
      <c r="F99" s="85"/>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7.5" hidden="false" customHeight="true" outlineLevel="0" collapsed="false">
      <c r="A100" s="1"/>
      <c r="B100" s="86" t="s">
        <v>116</v>
      </c>
      <c r="C100" s="87"/>
      <c r="D100" s="88" t="n">
        <v>1</v>
      </c>
      <c r="E100" s="89" t="n">
        <f aca="false">DATE(2021,4,15)</f>
        <v>44301</v>
      </c>
      <c r="F100" s="89" t="n">
        <f aca="false">DATE(2021,4,15)</f>
        <v>44301</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7.1" hidden="false" customHeight="true" outlineLevel="0" collapsed="false">
      <c r="A101" s="1"/>
      <c r="B101" s="86" t="s">
        <v>117</v>
      </c>
      <c r="C101" s="87"/>
      <c r="D101" s="88" t="n">
        <v>1</v>
      </c>
      <c r="E101" s="89" t="n">
        <f aca="false">DATE(2021,4,15)</f>
        <v>44301</v>
      </c>
      <c r="F101" s="89" t="n">
        <f aca="false">DATE(2021,4,15)</f>
        <v>44301</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6" hidden="false" customHeight="true" outlineLevel="0" collapsed="false">
      <c r="A102" s="1"/>
      <c r="B102" s="86" t="s">
        <v>118</v>
      </c>
      <c r="C102" s="87"/>
      <c r="D102" s="88" t="n">
        <v>1</v>
      </c>
      <c r="E102" s="89" t="n">
        <f aca="false">DATE(2021,4,21)</f>
        <v>44307</v>
      </c>
      <c r="F102" s="89" t="n">
        <f aca="false">DATE(2021,4,21)</f>
        <v>44307</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30" hidden="false" customHeight="true" outlineLevel="0" collapsed="false">
      <c r="A103" s="1"/>
      <c r="B103" s="86" t="s">
        <v>119</v>
      </c>
      <c r="C103" s="87"/>
      <c r="D103" s="88" t="n">
        <v>1</v>
      </c>
      <c r="E103" s="89" t="n">
        <f aca="false">DATE(2021,4,21)</f>
        <v>44307</v>
      </c>
      <c r="F103" s="89" t="n">
        <f aca="false">DATE(2021,4,21)</f>
        <v>44307</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38.1" hidden="false" customHeight="true" outlineLevel="0" collapsed="false">
      <c r="A104" s="1"/>
      <c r="B104" s="86" t="s">
        <v>120</v>
      </c>
      <c r="C104" s="87"/>
      <c r="D104" s="88" t="n">
        <v>1</v>
      </c>
      <c r="E104" s="89" t="n">
        <f aca="false">DATE(2021,4,21)</f>
        <v>44307</v>
      </c>
      <c r="F104" s="89" t="n">
        <f aca="false">DATE(2021,4,21)</f>
        <v>44307</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48.95" hidden="false" customHeight="true" outlineLevel="0" collapsed="false">
      <c r="A105" s="1"/>
      <c r="B105" s="86" t="s">
        <v>121</v>
      </c>
      <c r="C105" s="87"/>
      <c r="D105" s="88" t="n">
        <v>1</v>
      </c>
      <c r="E105" s="89" t="n">
        <f aca="false">DATE(2021,4,21)</f>
        <v>44307</v>
      </c>
      <c r="F105" s="89" t="n">
        <f aca="false">DATE(2021,4,21)</f>
        <v>44307</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46" hidden="false" customHeight="true" outlineLevel="0" collapsed="false">
      <c r="A106" s="1"/>
      <c r="B106" s="86" t="s">
        <v>122</v>
      </c>
      <c r="C106" s="87"/>
      <c r="D106" s="88" t="n">
        <v>1</v>
      </c>
      <c r="E106" s="89" t="n">
        <f aca="false">DATE(2021,4,23)</f>
        <v>44309</v>
      </c>
      <c r="F106" s="89" t="n">
        <f aca="false">DATE(2021,4,23)</f>
        <v>44309</v>
      </c>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9" hidden="false" customHeight="true" outlineLevel="0" collapsed="false">
      <c r="A107" s="1"/>
      <c r="B107" s="86" t="s">
        <v>123</v>
      </c>
      <c r="C107" s="87"/>
      <c r="D107" s="88" t="n">
        <v>1</v>
      </c>
      <c r="E107" s="89" t="n">
        <f aca="false">DATE(2021,4,23)</f>
        <v>44309</v>
      </c>
      <c r="F107" s="89" t="n">
        <f aca="false">DATE(2021,4,23)</f>
        <v>44309</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90" t="s">
        <v>124</v>
      </c>
      <c r="C108" s="91" t="s">
        <v>51</v>
      </c>
      <c r="D108" s="61"/>
      <c r="E108" s="62"/>
      <c r="F108" s="63"/>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71" t="s">
        <v>125</v>
      </c>
      <c r="C109" s="72"/>
      <c r="D109" s="66" t="n">
        <v>1</v>
      </c>
      <c r="E109" s="67" t="n">
        <f aca="false">DATE(2021,4,13)</f>
        <v>44299</v>
      </c>
      <c r="F109" s="67" t="n">
        <f aca="false">DATE(2021,4,13)</f>
        <v>44299</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43.5" hidden="false" customHeight="true" outlineLevel="0" collapsed="false">
      <c r="A110" s="1"/>
      <c r="B110" s="71" t="s">
        <v>126</v>
      </c>
      <c r="C110" s="72"/>
      <c r="D110" s="66" t="n">
        <v>1</v>
      </c>
      <c r="E110" s="67" t="n">
        <f aca="false">DATE(2021,4,13)</f>
        <v>44299</v>
      </c>
      <c r="F110" s="67" t="n">
        <f aca="false">DATE(2021,4,13)</f>
        <v>44299</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42.6" hidden="false" customHeight="true" outlineLevel="0" collapsed="false">
      <c r="A111" s="1"/>
      <c r="B111" s="71" t="s">
        <v>127</v>
      </c>
      <c r="C111" s="72"/>
      <c r="D111" s="66" t="n">
        <v>1</v>
      </c>
      <c r="E111" s="67" t="n">
        <f aca="false">DATE(2021,4,13)</f>
        <v>44299</v>
      </c>
      <c r="F111" s="67" t="n">
        <f aca="false">DATE(2021,4,13)</f>
        <v>44299</v>
      </c>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1" t="s">
        <v>128</v>
      </c>
      <c r="C112" s="72"/>
      <c r="D112" s="66" t="n">
        <v>1</v>
      </c>
      <c r="E112" s="67" t="n">
        <f aca="false">DATE(2021,4,14)</f>
        <v>44300</v>
      </c>
      <c r="F112" s="67" t="n">
        <f aca="false">DATE(2021,4,14)</f>
        <v>44300</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7.5" hidden="false" customHeight="true" outlineLevel="0" collapsed="false">
      <c r="A113" s="1"/>
      <c r="B113" s="71" t="s">
        <v>129</v>
      </c>
      <c r="C113" s="72"/>
      <c r="D113" s="66" t="n">
        <v>1</v>
      </c>
      <c r="E113" s="67" t="n">
        <f aca="false">DATE(2021,4,14)</f>
        <v>44300</v>
      </c>
      <c r="F113" s="67" t="n">
        <f aca="false">DATE(2021,4,14)</f>
        <v>44300</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7.5" hidden="false" customHeight="true" outlineLevel="0" collapsed="false">
      <c r="A114" s="1"/>
      <c r="B114" s="71" t="s">
        <v>130</v>
      </c>
      <c r="C114" s="72"/>
      <c r="D114" s="66" t="n">
        <v>1</v>
      </c>
      <c r="E114" s="67" t="n">
        <f aca="false">DATE(2021,4,23)</f>
        <v>44309</v>
      </c>
      <c r="F114" s="67" t="n">
        <f aca="false">DATE(2021,4,23)</f>
        <v>44309</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7.5" hidden="false" customHeight="true" outlineLevel="0" collapsed="false">
      <c r="A115" s="1"/>
      <c r="B115" s="71" t="s">
        <v>131</v>
      </c>
      <c r="C115" s="72"/>
      <c r="D115" s="66"/>
      <c r="E115" s="67" t="n">
        <f aca="false">DATE(2021,4,27)</f>
        <v>44313</v>
      </c>
      <c r="F115" s="67" t="n">
        <f aca="false">DATE(2021,4,27)</f>
        <v>44313</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7.5" hidden="false" customHeight="true" outlineLevel="0" collapsed="false">
      <c r="A116" s="1"/>
      <c r="B116" s="71" t="s">
        <v>132</v>
      </c>
      <c r="C116" s="72"/>
      <c r="D116" s="66"/>
      <c r="E116" s="67" t="n">
        <f aca="false">DATE(2021,4,27)</f>
        <v>44313</v>
      </c>
      <c r="F116" s="67" t="n">
        <f aca="false">DATE(2021,4,27)</f>
        <v>44313</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37.5" hidden="false" customHeight="true" outlineLevel="0" collapsed="false">
      <c r="A117" s="1"/>
      <c r="B117" s="71" t="s">
        <v>133</v>
      </c>
      <c r="C117" s="72"/>
      <c r="D117" s="66" t="n">
        <v>1</v>
      </c>
      <c r="E117" s="67" t="n">
        <f aca="false">DATE(2021,4,25)</f>
        <v>44311</v>
      </c>
      <c r="F117" s="67" t="n">
        <f aca="false">DATE(2021,4,25)</f>
        <v>44311</v>
      </c>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73" t="s">
        <v>134</v>
      </c>
      <c r="C118" s="74" t="s">
        <v>51</v>
      </c>
      <c r="D118" s="29"/>
      <c r="E118" s="30"/>
      <c r="F118" s="31"/>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30" hidden="false" customHeight="true" outlineLevel="0" collapsed="false">
      <c r="A119" s="1"/>
      <c r="B119" s="75" t="s">
        <v>135</v>
      </c>
      <c r="C119" s="76"/>
      <c r="D119" s="36" t="n">
        <v>1</v>
      </c>
      <c r="E119" s="92" t="n">
        <f aca="false">DATE(2021,4,14)</f>
        <v>44300</v>
      </c>
      <c r="F119" s="92" t="n">
        <f aca="false">DATE(2021,4,14)</f>
        <v>44300</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40.5" hidden="false" customHeight="true" outlineLevel="0" collapsed="false">
      <c r="A120" s="1"/>
      <c r="B120" s="75" t="s">
        <v>136</v>
      </c>
      <c r="C120" s="76"/>
      <c r="D120" s="36" t="n">
        <v>1</v>
      </c>
      <c r="E120" s="92" t="n">
        <f aca="false">DATE(2021,4,14)</f>
        <v>44300</v>
      </c>
      <c r="F120" s="92" t="n">
        <f aca="false">DATE(2021,4,14)</f>
        <v>44300</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38.45" hidden="false" customHeight="true" outlineLevel="0" collapsed="false">
      <c r="A121" s="1"/>
      <c r="B121" s="75" t="s">
        <v>137</v>
      </c>
      <c r="C121" s="76"/>
      <c r="D121" s="36" t="n">
        <v>1</v>
      </c>
      <c r="E121" s="92" t="n">
        <f aca="false">DATE(2021,4,14)</f>
        <v>44300</v>
      </c>
      <c r="F121" s="92" t="n">
        <f aca="false">DATE(2021,4,14)</f>
        <v>44300</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75" t="s">
        <v>138</v>
      </c>
      <c r="C122" s="76"/>
      <c r="D122" s="36" t="n">
        <v>1</v>
      </c>
      <c r="E122" s="92" t="n">
        <f aca="false">DATE(2021,4,22)</f>
        <v>44308</v>
      </c>
      <c r="F122" s="92" t="n">
        <f aca="false">DATE(2021,4,22)</f>
        <v>44308</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42.95" hidden="false" customHeight="true" outlineLevel="0" collapsed="false">
      <c r="A123" s="1"/>
      <c r="B123" s="75" t="s">
        <v>103</v>
      </c>
      <c r="C123" s="76"/>
      <c r="D123" s="36" t="n">
        <v>1</v>
      </c>
      <c r="E123" s="92" t="n">
        <f aca="false">DATE(2021,4,14)</f>
        <v>44300</v>
      </c>
      <c r="F123" s="92" t="n">
        <f aca="false">DATE(2021,4,14)</f>
        <v>44300</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39" hidden="false" customHeight="true" outlineLevel="0" collapsed="false">
      <c r="A124" s="1"/>
      <c r="B124" s="75" t="s">
        <v>139</v>
      </c>
      <c r="C124" s="76"/>
      <c r="D124" s="36" t="n">
        <v>1</v>
      </c>
      <c r="E124" s="92" t="n">
        <f aca="false">DATE(2021,4,15)</f>
        <v>44301</v>
      </c>
      <c r="F124" s="92" t="n">
        <f aca="false">DATE(2021,4,15)</f>
        <v>44301</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48" hidden="false" customHeight="true" outlineLevel="0" collapsed="false">
      <c r="A125" s="1"/>
      <c r="B125" s="75" t="s">
        <v>140</v>
      </c>
      <c r="C125" s="76"/>
      <c r="D125" s="36" t="n">
        <v>1</v>
      </c>
      <c r="E125" s="92" t="n">
        <f aca="false">DATE(2021,4,15)</f>
        <v>44301</v>
      </c>
      <c r="F125" s="92" t="n">
        <f aca="false">DATE(2021,4,15)</f>
        <v>44301</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43.5" hidden="false" customHeight="true" outlineLevel="0" collapsed="false">
      <c r="A126" s="1"/>
      <c r="B126" s="75" t="s">
        <v>141</v>
      </c>
      <c r="C126" s="76"/>
      <c r="D126" s="36" t="n">
        <v>1</v>
      </c>
      <c r="E126" s="92" t="n">
        <f aca="false">DATE(2021,4,15)</f>
        <v>44301</v>
      </c>
      <c r="F126" s="92" t="n">
        <f aca="false">DATE(2021,4,15)</f>
        <v>44301</v>
      </c>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30" hidden="false" customHeight="true" outlineLevel="0" collapsed="false">
      <c r="A127" s="1"/>
      <c r="B127" s="75" t="s">
        <v>68</v>
      </c>
      <c r="C127" s="76"/>
      <c r="D127" s="36"/>
      <c r="E127" s="92" t="n">
        <f aca="false">DATE(2021,4,23)</f>
        <v>44309</v>
      </c>
      <c r="F127" s="92" t="n">
        <f aca="false">DATE(2021,4,23)</f>
        <v>44309</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30" hidden="false" customHeight="true" outlineLevel="0" collapsed="false">
      <c r="A128" s="1"/>
      <c r="B128" s="75" t="s">
        <v>49</v>
      </c>
      <c r="C128" s="76"/>
      <c r="D128" s="36" t="n">
        <v>1</v>
      </c>
      <c r="E128" s="92" t="n">
        <f aca="false">DATE(2021,4,27)</f>
        <v>44313</v>
      </c>
      <c r="F128" s="92" t="n">
        <f aca="false">DATE(2021,4,27)</f>
        <v>44313</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30" hidden="false" customHeight="true" outlineLevel="0" collapsed="false">
      <c r="A129" s="1"/>
      <c r="B129" s="75" t="s">
        <v>142</v>
      </c>
      <c r="C129" s="76"/>
      <c r="D129" s="36" t="n">
        <v>1</v>
      </c>
      <c r="E129" s="92" t="n">
        <f aca="false">DATE(2021,4,27)</f>
        <v>44313</v>
      </c>
      <c r="F129" s="92" t="n">
        <f aca="false">DATE(2021,4,27)</f>
        <v>44313</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30" hidden="false" customHeight="true" outlineLevel="0" collapsed="false">
      <c r="A130" s="1"/>
      <c r="B130" s="77" t="s">
        <v>143</v>
      </c>
      <c r="C130" s="78" t="s">
        <v>51</v>
      </c>
      <c r="D130" s="43"/>
      <c r="E130" s="44"/>
      <c r="F130" s="45"/>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0" hidden="false" customHeight="true" outlineLevel="0" collapsed="false">
      <c r="A131" s="1"/>
      <c r="B131" s="79" t="s">
        <v>116</v>
      </c>
      <c r="C131" s="80"/>
      <c r="D131" s="48" t="n">
        <v>1</v>
      </c>
      <c r="E131" s="49" t="n">
        <f aca="false">DATE(2021,4,21)</f>
        <v>44307</v>
      </c>
      <c r="F131" s="49" t="n">
        <f aca="false">DATE(2021,4,21)</f>
        <v>44307</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0" hidden="false" customHeight="true" outlineLevel="0" collapsed="false">
      <c r="A132" s="1"/>
      <c r="B132" s="79" t="s">
        <v>144</v>
      </c>
      <c r="C132" s="80"/>
      <c r="D132" s="48" t="n">
        <v>1</v>
      </c>
      <c r="E132" s="49" t="n">
        <f aca="false">DATE(2021,4,21)</f>
        <v>44307</v>
      </c>
      <c r="F132" s="49" t="n">
        <f aca="false">DATE(2021,4,21)</f>
        <v>44307</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30" hidden="false" customHeight="true" outlineLevel="0" collapsed="false">
      <c r="A133" s="1"/>
      <c r="B133" s="79" t="s">
        <v>119</v>
      </c>
      <c r="C133" s="80"/>
      <c r="D133" s="48" t="n">
        <v>1</v>
      </c>
      <c r="E133" s="49" t="n">
        <f aca="false">DATE(2021,4,21)</f>
        <v>44307</v>
      </c>
      <c r="F133" s="49"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0" hidden="false" customHeight="true" outlineLevel="0" collapsed="false">
      <c r="A134" s="1"/>
      <c r="B134" s="79" t="s">
        <v>120</v>
      </c>
      <c r="C134" s="80"/>
      <c r="D134" s="48" t="n">
        <v>1</v>
      </c>
      <c r="E134" s="49" t="n">
        <f aca="false">DATE(2021,4,21)</f>
        <v>44307</v>
      </c>
      <c r="F134" s="49" t="n">
        <f aca="false">DATE(2021,4,21)</f>
        <v>44307</v>
      </c>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8.1" hidden="false" customHeight="true" outlineLevel="0" collapsed="false">
      <c r="A135" s="1"/>
      <c r="B135" s="81" t="s">
        <v>145</v>
      </c>
      <c r="C135" s="82" t="s">
        <v>29</v>
      </c>
      <c r="D135" s="83"/>
      <c r="E135" s="84"/>
      <c r="F135" s="85"/>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30" hidden="false" customHeight="true" outlineLevel="0" collapsed="false">
      <c r="A136" s="1"/>
      <c r="B136" s="86" t="s">
        <v>146</v>
      </c>
      <c r="C136" s="87"/>
      <c r="D136" s="88" t="n">
        <v>1</v>
      </c>
      <c r="E136" s="89" t="n">
        <f aca="false">DATE(2021,4,16)</f>
        <v>44302</v>
      </c>
      <c r="F136" s="89" t="n">
        <f aca="false">DATE(2021,4,16)</f>
        <v>44302</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35.1" hidden="false" customHeight="true" outlineLevel="0" collapsed="false">
      <c r="A137" s="1"/>
      <c r="B137" s="86" t="s">
        <v>147</v>
      </c>
      <c r="C137" s="87"/>
      <c r="D137" s="88" t="n">
        <v>1</v>
      </c>
      <c r="E137" s="89" t="n">
        <f aca="false">DATE(2021,4,16)</f>
        <v>44302</v>
      </c>
      <c r="F137" s="89" t="n">
        <f aca="false">DATE(2021,4,16)</f>
        <v>44302</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30" hidden="false" customHeight="true" outlineLevel="0" collapsed="false">
      <c r="A138" s="1"/>
      <c r="B138" s="86" t="s">
        <v>148</v>
      </c>
      <c r="C138" s="87"/>
      <c r="D138" s="88" t="n">
        <v>1</v>
      </c>
      <c r="E138" s="89" t="n">
        <f aca="false">DATE(2021,4,16)</f>
        <v>44302</v>
      </c>
      <c r="F138" s="89" t="n">
        <f aca="false">DATE(2021,4,16)</f>
        <v>44302</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5.6" hidden="false" customHeight="true" outlineLevel="0" collapsed="false">
      <c r="A139" s="1"/>
      <c r="B139" s="90" t="s">
        <v>149</v>
      </c>
      <c r="C139" s="91" t="s">
        <v>51</v>
      </c>
      <c r="D139" s="61"/>
      <c r="E139" s="62"/>
      <c r="F139" s="63"/>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30" hidden="false" customHeight="true" outlineLevel="0" collapsed="false">
      <c r="A140" s="1"/>
      <c r="B140" s="71" t="s">
        <v>150</v>
      </c>
      <c r="C140" s="72"/>
      <c r="D140" s="66" t="n">
        <v>1</v>
      </c>
      <c r="E140" s="67" t="n">
        <f aca="false">DATE(2021,4,16)</f>
        <v>44302</v>
      </c>
      <c r="F140" s="67" t="n">
        <f aca="false">DATE(2021,4,16)</f>
        <v>44302</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51" hidden="false" customHeight="true" outlineLevel="0" collapsed="false">
      <c r="A141" s="1"/>
      <c r="B141" s="71" t="s">
        <v>151</v>
      </c>
      <c r="C141" s="72"/>
      <c r="D141" s="66" t="n">
        <v>1</v>
      </c>
      <c r="E141" s="67" t="n">
        <f aca="false">DATE(2021,4,16)</f>
        <v>44302</v>
      </c>
      <c r="F141" s="67" t="n">
        <f aca="false">DATE(2021,4,16)</f>
        <v>44302</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95.1" hidden="false" customHeight="true" outlineLevel="0" collapsed="false">
      <c r="A142" s="1"/>
      <c r="B142" s="71" t="s">
        <v>152</v>
      </c>
      <c r="C142" s="72"/>
      <c r="D142" s="66" t="n">
        <v>1</v>
      </c>
      <c r="E142" s="67" t="n">
        <f aca="false">DATE(2021,4,16)</f>
        <v>44302</v>
      </c>
      <c r="F142" s="67" t="n">
        <f aca="false">DATE(2021,4,16)</f>
        <v>44302</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9.1" hidden="false" customHeight="true" outlineLevel="0" collapsed="false">
      <c r="A143" s="1"/>
      <c r="B143" s="71" t="s">
        <v>153</v>
      </c>
      <c r="C143" s="72"/>
      <c r="D143" s="66" t="n">
        <v>1</v>
      </c>
      <c r="E143" s="67" t="n">
        <f aca="false">DATE(2021,4,19)</f>
        <v>44305</v>
      </c>
      <c r="F143" s="67" t="n">
        <f aca="false">DATE(2021,4,19)</f>
        <v>44305</v>
      </c>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1"/>
      <c r="B144" s="71" t="s">
        <v>154</v>
      </c>
      <c r="C144" s="72"/>
      <c r="D144" s="66" t="n">
        <v>1</v>
      </c>
      <c r="E144" s="67" t="n">
        <f aca="false">DATE(2021,4,19)</f>
        <v>44305</v>
      </c>
      <c r="F144" s="67" t="n">
        <f aca="false">DATE(2021,4,19)</f>
        <v>44305</v>
      </c>
      <c r="G144" s="32"/>
      <c r="H144" s="32"/>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row>
    <row r="145" s="33" customFormat="true" ht="57.6" hidden="false" customHeight="true" outlineLevel="0" collapsed="false">
      <c r="A145" s="1"/>
      <c r="B145" s="71" t="s">
        <v>155</v>
      </c>
      <c r="C145" s="72"/>
      <c r="D145" s="66" t="n">
        <v>1</v>
      </c>
      <c r="E145" s="67" t="n">
        <f aca="false">DATE(2021,4,19)</f>
        <v>44305</v>
      </c>
      <c r="F145" s="67" t="n">
        <f aca="false">DATE(2021,4,19)</f>
        <v>44305</v>
      </c>
      <c r="G145" s="32"/>
      <c r="H145" s="32"/>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row>
    <row r="146" s="33" customFormat="true" ht="43.5" hidden="false" customHeight="true" outlineLevel="0" collapsed="false">
      <c r="A146" s="93"/>
      <c r="B146" s="71" t="s">
        <v>156</v>
      </c>
      <c r="C146" s="72"/>
      <c r="D146" s="66" t="n">
        <v>1</v>
      </c>
      <c r="E146" s="67" t="n">
        <f aca="false">DATE(2021,4,19)</f>
        <v>44305</v>
      </c>
      <c r="F146" s="67" t="n">
        <f aca="false">DATE(2021,4,19)</f>
        <v>44305</v>
      </c>
      <c r="G146" s="32"/>
      <c r="H146" s="32"/>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row>
    <row r="147" s="33" customFormat="true" ht="96" hidden="false" customHeight="true" outlineLevel="0" collapsed="false">
      <c r="A147" s="1"/>
      <c r="B147" s="71" t="s">
        <v>157</v>
      </c>
      <c r="C147" s="72"/>
      <c r="D147" s="66" t="n">
        <v>1</v>
      </c>
      <c r="E147" s="67" t="n">
        <f aca="false">DATE(2021,4,20)</f>
        <v>44306</v>
      </c>
      <c r="F147" s="67" t="n">
        <f aca="false">DATE(2021,4,20)</f>
        <v>44306</v>
      </c>
      <c r="G147" s="32"/>
      <c r="H147" s="32"/>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row>
    <row r="148" s="33" customFormat="true" ht="35.5" hidden="false" customHeight="true" outlineLevel="0" collapsed="false">
      <c r="A148" s="1"/>
      <c r="B148" s="71" t="s">
        <v>158</v>
      </c>
      <c r="C148" s="72"/>
      <c r="D148" s="66" t="n">
        <v>1</v>
      </c>
      <c r="E148" s="67" t="n">
        <f aca="false">DATE(2021,4,26)</f>
        <v>44312</v>
      </c>
      <c r="F148" s="67" t="n">
        <f aca="false">DATE(2021,4,26)</f>
        <v>44312</v>
      </c>
      <c r="G148" s="32"/>
      <c r="H148" s="32"/>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row>
    <row r="149" s="33" customFormat="true" ht="35.5" hidden="false" customHeight="true" outlineLevel="0" collapsed="false">
      <c r="A149" s="1"/>
      <c r="B149" s="71" t="s">
        <v>159</v>
      </c>
      <c r="C149" s="72"/>
      <c r="D149" s="66" t="n">
        <v>1</v>
      </c>
      <c r="E149" s="67" t="n">
        <f aca="false">DATE(2021,4,26)</f>
        <v>44312</v>
      </c>
      <c r="F149" s="67" t="n">
        <f aca="false">DATE(2021,4,26)</f>
        <v>44312</v>
      </c>
      <c r="G149" s="32"/>
      <c r="H149" s="32"/>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33" customFormat="true" ht="30.95" hidden="false" customHeight="true" outlineLevel="0" collapsed="false">
      <c r="A150" s="1"/>
      <c r="B150" s="73" t="s">
        <v>160</v>
      </c>
      <c r="C150" s="74" t="s">
        <v>29</v>
      </c>
      <c r="D150" s="29"/>
      <c r="E150" s="30"/>
      <c r="F150" s="31"/>
      <c r="G150" s="32"/>
      <c r="H150" s="32"/>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row>
    <row r="151" s="33" customFormat="true" ht="56.1" hidden="false" customHeight="true" outlineLevel="0" collapsed="false">
      <c r="A151" s="1"/>
      <c r="B151" s="75" t="s">
        <v>161</v>
      </c>
      <c r="C151" s="76"/>
      <c r="D151" s="36" t="n">
        <v>1</v>
      </c>
      <c r="E151" s="37" t="n">
        <f aca="false">DATE(2021,4,19)</f>
        <v>44305</v>
      </c>
      <c r="F151" s="37" t="n">
        <f aca="false">DATE(2021,4,19)</f>
        <v>44305</v>
      </c>
      <c r="G151" s="32"/>
      <c r="H151" s="32"/>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row>
    <row r="152" s="33" customFormat="true" ht="85.5" hidden="false" customHeight="true" outlineLevel="0" collapsed="false">
      <c r="A152" s="1"/>
      <c r="B152" s="75" t="s">
        <v>162</v>
      </c>
      <c r="C152" s="76"/>
      <c r="D152" s="36" t="n">
        <v>1</v>
      </c>
      <c r="E152" s="37" t="n">
        <f aca="false">DATE(2021,4,19)</f>
        <v>44305</v>
      </c>
      <c r="F152" s="37" t="n">
        <f aca="false">DATE(2021,4,19)</f>
        <v>44305</v>
      </c>
      <c r="G152" s="32"/>
      <c r="H152" s="32"/>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row>
    <row r="153" s="33" customFormat="true" ht="57.95" hidden="false" customHeight="true" outlineLevel="0" collapsed="false">
      <c r="A153" s="1"/>
      <c r="B153" s="75" t="s">
        <v>163</v>
      </c>
      <c r="C153" s="76"/>
      <c r="D153" s="36" t="n">
        <v>1</v>
      </c>
      <c r="E153" s="37" t="n">
        <f aca="false">DATE(2021,4,19)</f>
        <v>44305</v>
      </c>
      <c r="F153" s="37" t="n">
        <f aca="false">DATE(2021,4,19)</f>
        <v>44305</v>
      </c>
      <c r="G153" s="32"/>
      <c r="H153" s="32"/>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row>
    <row r="154" s="33" customFormat="true" ht="48.95" hidden="false" customHeight="true" outlineLevel="0" collapsed="false">
      <c r="A154" s="1"/>
      <c r="B154" s="75" t="s">
        <v>164</v>
      </c>
      <c r="C154" s="76"/>
      <c r="D154" s="36" t="n">
        <v>1</v>
      </c>
      <c r="E154" s="37" t="n">
        <f aca="false">DATE(2021,4,19)</f>
        <v>44305</v>
      </c>
      <c r="F154" s="37" t="n">
        <f aca="false">DATE(2021,4,19)</f>
        <v>44305</v>
      </c>
      <c r="G154" s="32"/>
      <c r="H154" s="32"/>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row>
    <row r="155" s="33" customFormat="true" ht="36" hidden="false" customHeight="true" outlineLevel="0" collapsed="false">
      <c r="A155" s="1"/>
      <c r="B155" s="75" t="s">
        <v>165</v>
      </c>
      <c r="C155" s="76"/>
      <c r="D155" s="36" t="n">
        <v>1</v>
      </c>
      <c r="E155" s="37" t="n">
        <f aca="false">DATE(2021,4,19)</f>
        <v>44305</v>
      </c>
      <c r="F155" s="37" t="n">
        <f aca="false">DATE(2021,4,19)</f>
        <v>44305</v>
      </c>
      <c r="G155" s="32"/>
      <c r="H155" s="32"/>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row>
    <row r="156" s="33" customFormat="true" ht="38.1" hidden="false" customHeight="true" outlineLevel="0" collapsed="false">
      <c r="A156" s="1"/>
      <c r="B156" s="75" t="s">
        <v>166</v>
      </c>
      <c r="C156" s="76"/>
      <c r="D156" s="36" t="n">
        <v>1</v>
      </c>
      <c r="E156" s="37" t="n">
        <f aca="false">DATE(2021,4,20)</f>
        <v>44306</v>
      </c>
      <c r="F156" s="37" t="n">
        <f aca="false">DATE(2021,4,20)</f>
        <v>44306</v>
      </c>
      <c r="G156" s="32"/>
      <c r="H156" s="32"/>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33" customFormat="true" ht="43.5" hidden="false" customHeight="true" outlineLevel="0" collapsed="false">
      <c r="A157" s="1"/>
      <c r="B157" s="75" t="s">
        <v>167</v>
      </c>
      <c r="C157" s="76"/>
      <c r="D157" s="36" t="n">
        <v>1</v>
      </c>
      <c r="E157" s="37" t="n">
        <f aca="false">DATE(2021,4,21)</f>
        <v>44307</v>
      </c>
      <c r="F157" s="37" t="n">
        <f aca="false">DATE(2021,4,21)</f>
        <v>44307</v>
      </c>
      <c r="G157" s="32"/>
      <c r="H157" s="32"/>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33" customFormat="true" ht="37.5" hidden="false" customHeight="true" outlineLevel="0" collapsed="false">
      <c r="A158" s="1"/>
      <c r="B158" s="41" t="s">
        <v>168</v>
      </c>
      <c r="C158" s="42" t="s">
        <v>29</v>
      </c>
      <c r="D158" s="43"/>
      <c r="E158" s="44"/>
      <c r="F158" s="45"/>
      <c r="G158" s="32"/>
      <c r="H158" s="32"/>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33" customFormat="true" ht="30" hidden="false" customHeight="true" outlineLevel="0" collapsed="false">
      <c r="A159" s="1"/>
      <c r="B159" s="46" t="s">
        <v>169</v>
      </c>
      <c r="C159" s="47"/>
      <c r="D159" s="48" t="n">
        <v>1</v>
      </c>
      <c r="E159" s="49" t="n">
        <f aca="false">DATE(2021,4,20)</f>
        <v>44306</v>
      </c>
      <c r="F159" s="49" t="n">
        <f aca="false">DATE(2021,4,20)</f>
        <v>44306</v>
      </c>
      <c r="G159" s="32"/>
      <c r="H159" s="32"/>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33" customFormat="true" ht="50.1" hidden="false" customHeight="true" outlineLevel="0" collapsed="false">
      <c r="A160" s="1"/>
      <c r="B160" s="79" t="s">
        <v>170</v>
      </c>
      <c r="C160" s="80"/>
      <c r="D160" s="48" t="n">
        <v>1</v>
      </c>
      <c r="E160" s="49" t="n">
        <f aca="false">DATE(2021,4,20)</f>
        <v>44306</v>
      </c>
      <c r="F160" s="49" t="n">
        <f aca="false">DATE(2021,4,20)</f>
        <v>44306</v>
      </c>
      <c r="G160" s="32"/>
      <c r="H160" s="32"/>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33" customFormat="true" ht="60.6" hidden="false" customHeight="true" outlineLevel="0" collapsed="false">
      <c r="A161" s="1"/>
      <c r="B161" s="79" t="s">
        <v>171</v>
      </c>
      <c r="C161" s="80"/>
      <c r="D161" s="48" t="n">
        <v>1</v>
      </c>
      <c r="E161" s="49" t="n">
        <f aca="false">DATE(2021,4,20)</f>
        <v>44306</v>
      </c>
      <c r="F161" s="49" t="n">
        <f aca="false">DATE(2021,4,20)</f>
        <v>44306</v>
      </c>
      <c r="G161" s="32"/>
      <c r="H161" s="32"/>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33" customFormat="true" ht="54" hidden="false" customHeight="true" outlineLevel="0" collapsed="false">
      <c r="A162" s="1"/>
      <c r="B162" s="79" t="s">
        <v>172</v>
      </c>
      <c r="C162" s="80"/>
      <c r="D162" s="48" t="n">
        <v>1</v>
      </c>
      <c r="E162" s="49" t="n">
        <f aca="false">DATE(2021,4,21)</f>
        <v>44307</v>
      </c>
      <c r="F162" s="49" t="n">
        <f aca="false">DATE(2021,4,21)</f>
        <v>44307</v>
      </c>
      <c r="G162" s="32"/>
      <c r="H162" s="32"/>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33" customFormat="true" ht="44.1" hidden="false" customHeight="true" outlineLevel="0" collapsed="false">
      <c r="A163" s="1"/>
      <c r="B163" s="79" t="s">
        <v>173</v>
      </c>
      <c r="C163" s="80"/>
      <c r="D163" s="48" t="n">
        <v>1</v>
      </c>
      <c r="E163" s="49" t="n">
        <f aca="false">DATE(2021,4,21)</f>
        <v>44307</v>
      </c>
      <c r="F163" s="49" t="n">
        <f aca="false">DATE(2021,4,21)</f>
        <v>44307</v>
      </c>
      <c r="G163" s="32"/>
      <c r="H163" s="32"/>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row>
    <row r="164" s="33" customFormat="true" ht="54.95" hidden="false" customHeight="true" outlineLevel="0" collapsed="false">
      <c r="A164" s="1"/>
      <c r="B164" s="79" t="s">
        <v>174</v>
      </c>
      <c r="C164" s="80"/>
      <c r="D164" s="48" t="n">
        <v>1</v>
      </c>
      <c r="E164" s="49" t="n">
        <f aca="false">DATE(2021,4,21)</f>
        <v>44307</v>
      </c>
      <c r="F164" s="49" t="n">
        <f aca="false">DATE(2021,4,21)</f>
        <v>44307</v>
      </c>
      <c r="G164" s="32"/>
      <c r="H164" s="32"/>
      <c r="I164" s="26"/>
      <c r="J164" s="26"/>
      <c r="K164" s="26"/>
      <c r="L164" s="26"/>
      <c r="M164" s="26"/>
      <c r="N164" s="26"/>
      <c r="O164" s="26"/>
      <c r="P164" s="26"/>
      <c r="Q164" s="26"/>
      <c r="R164" s="26"/>
      <c r="S164" s="26"/>
      <c r="T164" s="26"/>
      <c r="U164" s="26"/>
      <c r="V164" s="26"/>
      <c r="W164" s="26"/>
      <c r="X164" s="26" t="s">
        <v>175</v>
      </c>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33" customFormat="true" ht="37.5" hidden="false" customHeight="true" outlineLevel="0" collapsed="false">
      <c r="A165" s="1"/>
      <c r="B165" s="79" t="s">
        <v>176</v>
      </c>
      <c r="C165" s="80"/>
      <c r="D165" s="48"/>
      <c r="E165" s="49" t="n">
        <f aca="false">DATE(2021,4,23)</f>
        <v>44309</v>
      </c>
      <c r="F165" s="49" t="n">
        <f aca="false">DATE(2021,4,23)</f>
        <v>44309</v>
      </c>
      <c r="G165" s="32"/>
      <c r="H165" s="32"/>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33" customFormat="true" ht="37.5" hidden="false" customHeight="true" outlineLevel="0" collapsed="false">
      <c r="A166" s="1"/>
      <c r="B166" s="79" t="s">
        <v>177</v>
      </c>
      <c r="C166" s="80"/>
      <c r="D166" s="48"/>
      <c r="E166" s="49" t="n">
        <f aca="false">DATE(2021,4,26)</f>
        <v>44312</v>
      </c>
      <c r="F166" s="49" t="n">
        <f aca="false">DATE(2021,4,30)</f>
        <v>44316</v>
      </c>
      <c r="G166" s="32"/>
      <c r="H166" s="32"/>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33" customFormat="true" ht="37.5" hidden="false" customHeight="true" outlineLevel="0" collapsed="false">
      <c r="A167" s="1"/>
      <c r="B167" s="79" t="s">
        <v>178</v>
      </c>
      <c r="C167" s="80"/>
      <c r="D167" s="48"/>
      <c r="E167" s="49" t="n">
        <f aca="false">DATE(2021,4,26)</f>
        <v>44312</v>
      </c>
      <c r="F167" s="49" t="n">
        <f aca="false">DATE(2021,4,30)</f>
        <v>44316</v>
      </c>
      <c r="G167" s="32"/>
      <c r="H167" s="32"/>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33" customFormat="true" ht="37.5" hidden="false" customHeight="true" outlineLevel="0" collapsed="false">
      <c r="A168" s="1"/>
      <c r="B168" s="79" t="s">
        <v>179</v>
      </c>
      <c r="C168" s="80"/>
      <c r="D168" s="48" t="n">
        <v>1</v>
      </c>
      <c r="E168" s="49" t="n">
        <f aca="false">DATE(2021,4,26)</f>
        <v>44312</v>
      </c>
      <c r="F168" s="49" t="n">
        <f aca="false">DATE(2021,4,26)</f>
        <v>44312</v>
      </c>
      <c r="G168" s="32"/>
      <c r="H168" s="32"/>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33" customFormat="true" ht="52.5" hidden="false" customHeight="true" outlineLevel="0" collapsed="false">
      <c r="A169" s="1"/>
      <c r="B169" s="79" t="s">
        <v>180</v>
      </c>
      <c r="C169" s="80"/>
      <c r="D169" s="48"/>
      <c r="E169" s="49" t="n">
        <f aca="false">DATE(2021,4,23)</f>
        <v>44309</v>
      </c>
      <c r="F169" s="49" t="n">
        <f aca="false">DATE(2021,4,23)</f>
        <v>44309</v>
      </c>
      <c r="G169" s="32"/>
      <c r="H169" s="32"/>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33" customFormat="true" ht="52.5" hidden="false" customHeight="true" outlineLevel="0" collapsed="false">
      <c r="A170" s="1"/>
      <c r="B170" s="79"/>
      <c r="C170" s="80"/>
      <c r="D170" s="48"/>
      <c r="E170" s="49"/>
      <c r="F170" s="49"/>
      <c r="G170" s="32"/>
      <c r="H170" s="32"/>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33" customFormat="true" ht="52.5" hidden="false" customHeight="true" outlineLevel="0" collapsed="false">
      <c r="A171" s="1"/>
      <c r="B171" s="90" t="s">
        <v>181</v>
      </c>
      <c r="C171" s="91" t="s">
        <v>182</v>
      </c>
      <c r="D171" s="61"/>
      <c r="E171" s="62"/>
      <c r="F171" s="63"/>
      <c r="G171" s="32"/>
      <c r="H171" s="32"/>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33" customFormat="true" ht="52.5" hidden="false" customHeight="true" outlineLevel="0" collapsed="false">
      <c r="A172" s="1"/>
      <c r="B172" s="71"/>
      <c r="C172" s="72"/>
      <c r="D172" s="66"/>
      <c r="E172" s="67"/>
      <c r="F172" s="67"/>
      <c r="G172" s="32"/>
      <c r="H172" s="32"/>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row>
    <row r="173" s="33" customFormat="true" ht="52.5" hidden="false" customHeight="true" outlineLevel="0" collapsed="false">
      <c r="A173" s="1"/>
      <c r="B173" s="71"/>
      <c r="C173" s="72"/>
      <c r="D173" s="66"/>
      <c r="E173" s="67"/>
      <c r="F173" s="67"/>
      <c r="G173" s="32"/>
      <c r="H173" s="32"/>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row>
    <row r="174" s="33" customFormat="true" ht="52.5" hidden="false" customHeight="true" outlineLevel="0" collapsed="false">
      <c r="A174" s="1"/>
      <c r="B174" s="71"/>
      <c r="C174" s="72"/>
      <c r="D174" s="66"/>
      <c r="E174" s="67"/>
      <c r="F174" s="67"/>
      <c r="G174" s="32"/>
      <c r="H174" s="32"/>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row>
    <row r="175" s="33" customFormat="true" ht="52.5" hidden="false" customHeight="true" outlineLevel="0" collapsed="false">
      <c r="A175" s="1"/>
      <c r="B175" s="71"/>
      <c r="C175" s="72"/>
      <c r="D175" s="66"/>
      <c r="E175" s="67"/>
      <c r="F175" s="67"/>
      <c r="G175" s="32"/>
      <c r="H175" s="32"/>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row>
    <row r="176" s="33" customFormat="true" ht="54.6" hidden="false" customHeight="true" outlineLevel="0" collapsed="false">
      <c r="A176" s="1"/>
      <c r="B176" s="94" t="s">
        <v>183</v>
      </c>
      <c r="C176" s="95"/>
      <c r="D176" s="96"/>
      <c r="E176" s="97"/>
      <c r="F176" s="98"/>
      <c r="G176" s="32"/>
      <c r="H176" s="32"/>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row>
    <row r="177" s="33" customFormat="true" ht="30" hidden="false" customHeight="true" outlineLevel="0" collapsed="false">
      <c r="A177" s="4" t="s">
        <v>184</v>
      </c>
      <c r="B177" s="99"/>
      <c r="E177" s="3"/>
      <c r="G177" s="100"/>
      <c r="H177" s="100" t="str">
        <f aca="false">IF(OR(ISBLANK(task_start),ISBLANK(task_end)),"",task_end-task_start+1)</f>
        <v/>
      </c>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row>
    <row r="178" customFormat="false" ht="30" hidden="false" customHeight="true" outlineLevel="0" collapsed="false">
      <c r="C178" s="10"/>
      <c r="F178" s="102"/>
      <c r="G178" s="103"/>
    </row>
    <row r="179" customFormat="false" ht="30" hidden="false" customHeight="true" outlineLevel="0" collapsed="false">
      <c r="C179" s="104"/>
    </row>
    <row r="180" customFormat="false" ht="13.8" hidden="false" customHeight="fals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4 D71:D81 D88:D91 D98 D101:D107 D125:D129 D146:D149">
    <cfRule type="dataBar" priority="2">
      <dataBar showValue="1" minLength="10" maxLength="90">
        <cfvo type="num" val="0"/>
        <cfvo type="num" val="1"/>
        <color rgb="FFBFBFBF"/>
      </dataBar>
      <extLst>
        <ext xmlns:x14="http://schemas.microsoft.com/office/spreadsheetml/2009/9/main" uri="{B025F937-C7B1-47D3-B67F-A62EFF666E3E}">
          <x14:id>{C080A050-F829-47B0-952B-2270E4E4ABED}</x14:id>
        </ext>
      </extLst>
    </cfRule>
  </conditionalFormatting>
  <conditionalFormatting sqref="I5:BL177">
    <cfRule type="expression" priority="3" aboveAverage="0" equalAverage="0" bottom="0" percent="0" rank="0" text="" dxfId="0">
      <formula>AND(TODAY()&gt;=I$5,TODAY()&lt;J$5)</formula>
    </cfRule>
  </conditionalFormatting>
  <conditionalFormatting sqref="I7:BL177">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92:D97">
    <cfRule type="dataBar" priority="6">
      <dataBar showValue="1" minLength="10" maxLength="90">
        <cfvo type="num" val="0"/>
        <cfvo type="num" val="1"/>
        <color rgb="FFBFBFBF"/>
      </dataBar>
      <extLst>
        <ext xmlns:x14="http://schemas.microsoft.com/office/spreadsheetml/2009/9/main" uri="{B025F937-C7B1-47D3-B67F-A62EFF666E3E}">
          <x14:id>{EF786A24-7DA2-46C3-9071-A940585C6A9C}</x14:id>
        </ext>
      </extLst>
    </cfRule>
  </conditionalFormatting>
  <conditionalFormatting sqref="D135:D136">
    <cfRule type="dataBar" priority="7">
      <dataBar showValue="1" minLength="10" maxLength="90">
        <cfvo type="num" val="0"/>
        <cfvo type="num" val="1"/>
        <color rgb="FFBFBFBF"/>
      </dataBar>
      <extLst>
        <ext xmlns:x14="http://schemas.microsoft.com/office/spreadsheetml/2009/9/main" uri="{B025F937-C7B1-47D3-B67F-A62EFF666E3E}">
          <x14:id>{AEB056F3-608D-4768-8C7E-A4D75F602EE5}</x14:id>
        </ext>
      </extLst>
    </cfRule>
  </conditionalFormatting>
  <conditionalFormatting sqref="D158:D170">
    <cfRule type="dataBar" priority="8">
      <dataBar showValue="1" minLength="10" maxLength="90">
        <cfvo type="num" val="0"/>
        <cfvo type="num" val="1"/>
        <color rgb="FFBFBFBF"/>
      </dataBar>
      <extLst>
        <ext xmlns:x14="http://schemas.microsoft.com/office/spreadsheetml/2009/9/main" uri="{B025F937-C7B1-47D3-B67F-A62EFF666E3E}">
          <x14:id>{5F892128-009E-4649-B29D-9082F6ED9E73}</x14:id>
        </ext>
      </extLst>
    </cfRule>
  </conditionalFormatting>
  <conditionalFormatting sqref="D45:D52">
    <cfRule type="dataBar" priority="9">
      <dataBar showValue="1" minLength="10" maxLength="90">
        <cfvo type="num" val="0"/>
        <cfvo type="num" val="1"/>
        <color rgb="FFBFBFBF"/>
      </dataBar>
      <extLst>
        <ext xmlns:x14="http://schemas.microsoft.com/office/spreadsheetml/2009/9/main" uri="{B025F937-C7B1-47D3-B67F-A62EFF666E3E}">
          <x14:id>{9F91BB67-A57C-4AD8-9CD8-D4EB903ACD4E}</x14:id>
        </ext>
      </extLst>
    </cfRule>
  </conditionalFormatting>
  <conditionalFormatting sqref="D53:D59">
    <cfRule type="dataBar" priority="10">
      <dataBar showValue="1" minLength="10" maxLength="90">
        <cfvo type="num" val="0"/>
        <cfvo type="num" val="1"/>
        <color rgb="FFBFBFBF"/>
      </dataBar>
      <extLst>
        <ext xmlns:x14="http://schemas.microsoft.com/office/spreadsheetml/2009/9/main" uri="{B025F937-C7B1-47D3-B67F-A62EFF666E3E}">
          <x14:id>{40E98492-B0B0-42B4-868A-C578EC6C3BC0}</x14:id>
        </ext>
      </extLst>
    </cfRule>
  </conditionalFormatting>
  <conditionalFormatting sqref="D60:D62">
    <cfRule type="dataBar" priority="11">
      <dataBar showValue="1" minLength="10" maxLength="90">
        <cfvo type="num" val="0"/>
        <cfvo type="num" val="1"/>
        <color rgb="FFBFBFBF"/>
      </dataBar>
      <extLst>
        <ext xmlns:x14="http://schemas.microsoft.com/office/spreadsheetml/2009/9/main" uri="{B025F937-C7B1-47D3-B67F-A62EFF666E3E}">
          <x14:id>{1B72A765-1F96-4064-B7CE-5D42C1BF4FE9}</x14:id>
        </ext>
      </extLst>
    </cfRule>
  </conditionalFormatting>
  <conditionalFormatting sqref="D63:D70">
    <cfRule type="dataBar" priority="12">
      <dataBar showValue="1" minLength="10" maxLength="90">
        <cfvo type="num" val="0"/>
        <cfvo type="num" val="1"/>
        <color rgb="FFBFBFBF"/>
      </dataBar>
      <extLst>
        <ext xmlns:x14="http://schemas.microsoft.com/office/spreadsheetml/2009/9/main" uri="{B025F937-C7B1-47D3-B67F-A62EFF666E3E}">
          <x14:id>{E65F409D-4A64-42C9-BA60-5C801FEC4B5F}</x14:id>
        </ext>
      </extLst>
    </cfRule>
  </conditionalFormatting>
  <conditionalFormatting sqref="D82:D87">
    <cfRule type="dataBar" priority="13">
      <dataBar showValue="1" minLength="10" maxLength="90">
        <cfvo type="num" val="0"/>
        <cfvo type="num" val="1"/>
        <color rgb="FFBFBFBF"/>
      </dataBar>
      <extLst>
        <ext xmlns:x14="http://schemas.microsoft.com/office/spreadsheetml/2009/9/main" uri="{B025F937-C7B1-47D3-B67F-A62EFF666E3E}">
          <x14:id>{477F571A-D913-4B51-AC90-10C6961C95AA}</x14:id>
        </ext>
      </extLst>
    </cfRule>
  </conditionalFormatting>
  <conditionalFormatting sqref="D99:D100">
    <cfRule type="dataBar" priority="14">
      <dataBar showValue="1" minLength="10" maxLength="90">
        <cfvo type="num" val="0"/>
        <cfvo type="num" val="1"/>
        <color rgb="FFBFBFBF"/>
      </dataBar>
      <extLst>
        <ext xmlns:x14="http://schemas.microsoft.com/office/spreadsheetml/2009/9/main" uri="{B025F937-C7B1-47D3-B67F-A62EFF666E3E}">
          <x14:id>{ED1E6BC1-CEB0-42F0-A2E7-59997F609DE1}</x14:id>
        </ext>
      </extLst>
    </cfRule>
  </conditionalFormatting>
  <conditionalFormatting sqref="D137:D138">
    <cfRule type="dataBar" priority="15">
      <dataBar showValue="1" minLength="10" maxLength="90">
        <cfvo type="num" val="0"/>
        <cfvo type="num" val="1"/>
        <color rgb="FFBFBFBF"/>
      </dataBar>
      <extLst>
        <ext xmlns:x14="http://schemas.microsoft.com/office/spreadsheetml/2009/9/main" uri="{B025F937-C7B1-47D3-B67F-A62EFF666E3E}">
          <x14:id>{266BEF85-50B0-4F4D-B9B5-FB6A97D47357}</x14:id>
        </ext>
      </extLst>
    </cfRule>
  </conditionalFormatting>
  <conditionalFormatting sqref="D108:D117">
    <cfRule type="dataBar" priority="16">
      <dataBar showValue="1" minLength="10" maxLength="90">
        <cfvo type="num" val="0"/>
        <cfvo type="num" val="1"/>
        <color rgb="FFBFBFBF"/>
      </dataBar>
      <extLst>
        <ext xmlns:x14="http://schemas.microsoft.com/office/spreadsheetml/2009/9/main" uri="{B025F937-C7B1-47D3-B67F-A62EFF666E3E}">
          <x14:id>{B6CEFD25-B337-4B98-AD60-E4CA77149B2F}</x14:id>
        </ext>
      </extLst>
    </cfRule>
  </conditionalFormatting>
  <conditionalFormatting sqref="D124">
    <cfRule type="dataBar" priority="17">
      <dataBar showValue="1" minLength="10" maxLength="90">
        <cfvo type="num" val="0"/>
        <cfvo type="num" val="1"/>
        <color rgb="FFBFBFBF"/>
      </dataBar>
      <extLst>
        <ext xmlns:x14="http://schemas.microsoft.com/office/spreadsheetml/2009/9/main" uri="{B025F937-C7B1-47D3-B67F-A62EFF666E3E}">
          <x14:id>{4C99CC22-6E53-48FE-BE47-5690CE6722E1}</x14:id>
        </ext>
      </extLst>
    </cfRule>
  </conditionalFormatting>
  <conditionalFormatting sqref="D118:D123">
    <cfRule type="dataBar" priority="18">
      <dataBar showValue="1" minLength="10" maxLength="90">
        <cfvo type="num" val="0"/>
        <cfvo type="num" val="1"/>
        <color rgb="FFBFBFBF"/>
      </dataBar>
      <extLst>
        <ext xmlns:x14="http://schemas.microsoft.com/office/spreadsheetml/2009/9/main" uri="{B025F937-C7B1-47D3-B67F-A62EFF666E3E}">
          <x14:id>{DE7738E3-722E-4AEC-8483-63D762D1ACED}</x14:id>
        </ext>
      </extLst>
    </cfRule>
  </conditionalFormatting>
  <conditionalFormatting sqref="D130:D134">
    <cfRule type="dataBar" priority="19">
      <dataBar showValue="1" minLength="10" maxLength="90">
        <cfvo type="num" val="0"/>
        <cfvo type="num" val="1"/>
        <color rgb="FFBFBFBF"/>
      </dataBar>
      <extLst>
        <ext xmlns:x14="http://schemas.microsoft.com/office/spreadsheetml/2009/9/main" uri="{B025F937-C7B1-47D3-B67F-A62EFF666E3E}">
          <x14:id>{5B20BB4D-8E48-43A4-81C1-F6A1739A6D8A}</x14:id>
        </ext>
      </extLst>
    </cfRule>
  </conditionalFormatting>
  <conditionalFormatting sqref="D150:D155">
    <cfRule type="dataBar" priority="20">
      <dataBar showValue="1" minLength="10" maxLength="90">
        <cfvo type="num" val="0"/>
        <cfvo type="num" val="1"/>
        <color rgb="FFBFBFBF"/>
      </dataBar>
      <extLst>
        <ext xmlns:x14="http://schemas.microsoft.com/office/spreadsheetml/2009/9/main" uri="{B025F937-C7B1-47D3-B67F-A62EFF666E3E}">
          <x14:id>{32F056F3-8B26-4E8E-8930-577E8B916D88}</x14:id>
        </ext>
      </extLst>
    </cfRule>
  </conditionalFormatting>
  <conditionalFormatting sqref="D139:D145">
    <cfRule type="dataBar" priority="21">
      <dataBar showValue="1" minLength="10" maxLength="90">
        <cfvo type="num" val="0"/>
        <cfvo type="num" val="1"/>
        <color rgb="FFBFBFBF"/>
      </dataBar>
      <extLst>
        <ext xmlns:x14="http://schemas.microsoft.com/office/spreadsheetml/2009/9/main" uri="{B025F937-C7B1-47D3-B67F-A62EFF666E3E}">
          <x14:id>{F45A331E-CA85-46C8-BDA5-5FAF24D24274}</x14:id>
        </ext>
      </extLst>
    </cfRule>
  </conditionalFormatting>
  <conditionalFormatting sqref="D157">
    <cfRule type="dataBar" priority="22">
      <dataBar showValue="1" minLength="10" maxLength="90">
        <cfvo type="num" val="0"/>
        <cfvo type="num" val="1"/>
        <color rgb="FFBFBFBF"/>
      </dataBar>
      <extLst>
        <ext xmlns:x14="http://schemas.microsoft.com/office/spreadsheetml/2009/9/main" uri="{B025F937-C7B1-47D3-B67F-A62EFF666E3E}">
          <x14:id>{50E0D46D-765B-4300-939D-31DD9061717F}</x14:id>
        </ext>
      </extLst>
    </cfRule>
  </conditionalFormatting>
  <conditionalFormatting sqref="D156">
    <cfRule type="dataBar" priority="23">
      <dataBar showValue="1" minLength="10" maxLength="90">
        <cfvo type="num" val="0"/>
        <cfvo type="num" val="1"/>
        <color rgb="FFBFBFBF"/>
      </dataBar>
      <extLst>
        <ext xmlns:x14="http://schemas.microsoft.com/office/spreadsheetml/2009/9/main" uri="{B025F937-C7B1-47D3-B67F-A62EFF666E3E}">
          <x14:id>{C7C54C10-60E9-46B4-B0BB-165133AD3799}</x14:id>
        </ext>
      </extLst>
    </cfRule>
  </conditionalFormatting>
  <conditionalFormatting sqref="D176">
    <cfRule type="dataBar" priority="24">
      <dataBar showValue="1" minLength="10" maxLength="90">
        <cfvo type="num" val="0"/>
        <cfvo type="num" val="1"/>
        <color rgb="FFBFBFBF"/>
      </dataBar>
      <extLst>
        <ext xmlns:x14="http://schemas.microsoft.com/office/spreadsheetml/2009/9/main" uri="{B025F937-C7B1-47D3-B67F-A62EFF666E3E}">
          <x14:id>{F067EF1C-8E12-46BE-B371-B3B6B683C311}</x14:id>
        </ext>
      </extLst>
    </cfRule>
  </conditionalFormatting>
  <conditionalFormatting sqref="D171:D175">
    <cfRule type="dataBar" priority="25">
      <dataBar showValue="1" minLength="10" maxLength="90">
        <cfvo type="num" val="0"/>
        <cfvo type="num" val="1"/>
        <color rgb="FFBFBFBF"/>
      </dataBar>
      <extLst>
        <ext xmlns:x14="http://schemas.microsoft.com/office/spreadsheetml/2009/9/main" uri="{B025F937-C7B1-47D3-B67F-A62EFF666E3E}">
          <x14:id>{B0A4E8CB-E0A6-4D25-B2BB-1851AEABC545}</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C080A050-F829-47B0-952B-2270E4E4ABED}">
            <x14:dataBar minLength="10" maxLength="90" axisPosition="automatic" gradient="false">
              <x14:cfvo type="num">
                <xm:f>0</xm:f>
              </x14:cfvo>
              <x14:cfvo type="num">
                <xm:f>1</xm:f>
              </x14:cfvo>
              <x14:negativeFillColor rgb="FFFF0000"/>
              <x14:axisColor rgb="FF000000"/>
            </x14:dataBar>
          </x14:cfRule>
          <xm:sqref>D7:D44 D71:D81 D88:D91 D98 D101:D107 D125:D129 D146:D149</xm:sqref>
        </x14:conditionalFormatting>
        <x14:conditionalFormatting xmlns:xm="http://schemas.microsoft.com/office/excel/2006/main">
          <x14:cfRule type="dataBar" id="{EF786A24-7DA2-46C3-9071-A940585C6A9C}">
            <x14:dataBar minLength="10" maxLength="90" axisPosition="automatic" gradient="false">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AEB056F3-608D-4768-8C7E-A4D75F602EE5}">
            <x14:dataBar minLength="10" maxLength="90" axisPosition="automatic" gradient="false">
              <x14:cfvo type="num">
                <xm:f>0</xm:f>
              </x14:cfvo>
              <x14:cfvo type="num">
                <xm:f>1</xm:f>
              </x14:cfvo>
              <x14:negativeFillColor rgb="FFFF0000"/>
              <x14:axisColor rgb="FF000000"/>
            </x14:dataBar>
          </x14:cfRule>
          <xm:sqref>D135:D136</xm:sqref>
        </x14:conditionalFormatting>
        <x14:conditionalFormatting xmlns:xm="http://schemas.microsoft.com/office/excel/2006/main">
          <x14:cfRule type="dataBar" id="{5F892128-009E-4649-B29D-9082F6ED9E73}">
            <x14:dataBar minLength="10" maxLength="90" axisPosition="automatic" gradient="false">
              <x14:cfvo type="num">
                <xm:f>0</xm:f>
              </x14:cfvo>
              <x14:cfvo type="num">
                <xm:f>1</xm:f>
              </x14:cfvo>
              <x14:negativeFillColor rgb="FFFF0000"/>
              <x14:axisColor rgb="FF000000"/>
            </x14:dataBar>
          </x14:cfRule>
          <xm:sqref>D158:D170</xm:sqref>
        </x14:conditionalFormatting>
        <x14:conditionalFormatting xmlns:xm="http://schemas.microsoft.com/office/excel/2006/main">
          <x14:cfRule type="dataBar" id="{9F91BB67-A57C-4AD8-9CD8-D4EB903ACD4E}">
            <x14:dataBar minLength="10" maxLength="90" axisPosition="automatic" gradient="false">
              <x14:cfvo type="num">
                <xm:f>0</xm:f>
              </x14:cfvo>
              <x14:cfvo type="num">
                <xm:f>1</xm:f>
              </x14:cfvo>
              <x14:negativeFillColor rgb="FFFF0000"/>
              <x14:axisColor rgb="FF000000"/>
            </x14:dataBar>
          </x14:cfRule>
          <xm:sqref>D45:D52</xm:sqref>
        </x14:conditionalFormatting>
        <x14:conditionalFormatting xmlns:xm="http://schemas.microsoft.com/office/excel/2006/main">
          <x14:cfRule type="dataBar" id="{40E98492-B0B0-42B4-868A-C578EC6C3BC0}">
            <x14:dataBar minLength="10" maxLength="90" axisPosition="automatic" gradient="false">
              <x14:cfvo type="num">
                <xm:f>0</xm:f>
              </x14:cfvo>
              <x14:cfvo type="num">
                <xm:f>1</xm:f>
              </x14:cfvo>
              <x14:negativeFillColor rgb="FFFF0000"/>
              <x14:axisColor rgb="FF000000"/>
            </x14:dataBar>
          </x14:cfRule>
          <xm:sqref>D53:D59</xm:sqref>
        </x14:conditionalFormatting>
        <x14:conditionalFormatting xmlns:xm="http://schemas.microsoft.com/office/excel/2006/main">
          <x14:cfRule type="dataBar" id="{1B72A765-1F96-4064-B7CE-5D42C1BF4FE9}">
            <x14:dataBar minLength="10" maxLength="90" axisPosition="automatic" gradient="false">
              <x14:cfvo type="num">
                <xm:f>0</xm:f>
              </x14:cfvo>
              <x14:cfvo type="num">
                <xm:f>1</xm:f>
              </x14:cfvo>
              <x14:negativeFillColor rgb="FFFF0000"/>
              <x14:axisColor rgb="FF000000"/>
            </x14:dataBar>
          </x14:cfRule>
          <xm:sqref>D60:D62</xm:sqref>
        </x14:conditionalFormatting>
        <x14:conditionalFormatting xmlns:xm="http://schemas.microsoft.com/office/excel/2006/main">
          <x14:cfRule type="dataBar" id="{E65F409D-4A64-42C9-BA60-5C801FEC4B5F}">
            <x14:dataBar minLength="10" maxLength="90" axisPosition="automatic" gradient="false">
              <x14:cfvo type="num">
                <xm:f>0</xm:f>
              </x14:cfvo>
              <x14:cfvo type="num">
                <xm:f>1</xm:f>
              </x14:cfvo>
              <x14:negativeFillColor rgb="FFFF0000"/>
              <x14:axisColor rgb="FF000000"/>
            </x14:dataBar>
          </x14:cfRule>
          <xm:sqref>D63:D70</xm:sqref>
        </x14:conditionalFormatting>
        <x14:conditionalFormatting xmlns:xm="http://schemas.microsoft.com/office/excel/2006/main">
          <x14:cfRule type="dataBar" id="{477F571A-D913-4B51-AC90-10C6961C95AA}">
            <x14:dataBar minLength="10" maxLength="90" axisPosition="automatic" gradient="false">
              <x14:cfvo type="num">
                <xm:f>0</xm:f>
              </x14:cfvo>
              <x14:cfvo type="num">
                <xm:f>1</xm:f>
              </x14:cfvo>
              <x14:negativeFillColor rgb="FFFF0000"/>
              <x14:axisColor rgb="FF000000"/>
            </x14:dataBar>
          </x14:cfRule>
          <xm:sqref>D82:D87</xm:sqref>
        </x14:conditionalFormatting>
        <x14:conditionalFormatting xmlns:xm="http://schemas.microsoft.com/office/excel/2006/main">
          <x14:cfRule type="dataBar" id="{ED1E6BC1-CEB0-42F0-A2E7-59997F609DE1}">
            <x14:dataBar minLength="10" maxLength="90" axisPosition="automatic" gradient="false">
              <x14:cfvo type="num">
                <xm:f>0</xm:f>
              </x14:cfvo>
              <x14:cfvo type="num">
                <xm:f>1</xm:f>
              </x14:cfvo>
              <x14:negativeFillColor rgb="FFFF0000"/>
              <x14:axisColor rgb="FF000000"/>
            </x14:dataBar>
          </x14:cfRule>
          <xm:sqref>D99:D100</xm:sqref>
        </x14:conditionalFormatting>
        <x14:conditionalFormatting xmlns:xm="http://schemas.microsoft.com/office/excel/2006/main">
          <x14:cfRule type="dataBar" id="{266BEF85-50B0-4F4D-B9B5-FB6A97D47357}">
            <x14:dataBar minLength="10" maxLength="90" axisPosition="automatic" gradient="false">
              <x14:cfvo type="num">
                <xm:f>0</xm:f>
              </x14:cfvo>
              <x14:cfvo type="num">
                <xm:f>1</xm:f>
              </x14:cfvo>
              <x14:negativeFillColor rgb="FFFF0000"/>
              <x14:axisColor rgb="FF000000"/>
            </x14:dataBar>
          </x14:cfRule>
          <xm:sqref>D137:D138</xm:sqref>
        </x14:conditionalFormatting>
        <x14:conditionalFormatting xmlns:xm="http://schemas.microsoft.com/office/excel/2006/main">
          <x14:cfRule type="dataBar" id="{B6CEFD25-B337-4B98-AD60-E4CA77149B2F}">
            <x14:dataBar minLength="10" maxLength="90" axisPosition="automatic" gradient="false">
              <x14:cfvo type="num">
                <xm:f>0</xm:f>
              </x14:cfvo>
              <x14:cfvo type="num">
                <xm:f>1</xm:f>
              </x14:cfvo>
              <x14:negativeFillColor rgb="FFFF0000"/>
              <x14:axisColor rgb="FF000000"/>
            </x14:dataBar>
          </x14:cfRule>
          <xm:sqref>D108:D117</xm:sqref>
        </x14:conditionalFormatting>
        <x14:conditionalFormatting xmlns:xm="http://schemas.microsoft.com/office/excel/2006/main">
          <x14:cfRule type="dataBar" id="{4C99CC22-6E53-48FE-BE47-5690CE6722E1}">
            <x14:dataBar minLength="10" maxLength="90" axisPosition="automatic" gradient="false">
              <x14:cfvo type="num">
                <xm:f>0</xm:f>
              </x14:cfvo>
              <x14:cfvo type="num">
                <xm:f>1</xm:f>
              </x14:cfvo>
              <x14:negativeFillColor rgb="FFFF0000"/>
              <x14:axisColor rgb="FF000000"/>
            </x14:dataBar>
          </x14:cfRule>
          <xm:sqref>D124</xm:sqref>
        </x14:conditionalFormatting>
        <x14:conditionalFormatting xmlns:xm="http://schemas.microsoft.com/office/excel/2006/main">
          <x14:cfRule type="dataBar" id="{DE7738E3-722E-4AEC-8483-63D762D1ACED}">
            <x14:dataBar minLength="10" maxLength="90" axisPosition="automatic" gradient="false">
              <x14:cfvo type="num">
                <xm:f>0</xm:f>
              </x14:cfvo>
              <x14:cfvo type="num">
                <xm:f>1</xm:f>
              </x14:cfvo>
              <x14:negativeFillColor rgb="FFFF0000"/>
              <x14:axisColor rgb="FF000000"/>
            </x14:dataBar>
          </x14:cfRule>
          <xm:sqref>D118:D123</xm:sqref>
        </x14:conditionalFormatting>
        <x14:conditionalFormatting xmlns:xm="http://schemas.microsoft.com/office/excel/2006/main">
          <x14:cfRule type="dataBar" id="{5B20BB4D-8E48-43A4-81C1-F6A1739A6D8A}">
            <x14:dataBar minLength="10" maxLength="90" axisPosition="automatic" gradient="false">
              <x14:cfvo type="num">
                <xm:f>0</xm:f>
              </x14:cfvo>
              <x14:cfvo type="num">
                <xm:f>1</xm:f>
              </x14:cfvo>
              <x14:negativeFillColor rgb="FFFF0000"/>
              <x14:axisColor rgb="FF000000"/>
            </x14:dataBar>
          </x14:cfRule>
          <xm:sqref>D130:D134</xm:sqref>
        </x14:conditionalFormatting>
        <x14:conditionalFormatting xmlns:xm="http://schemas.microsoft.com/office/excel/2006/main">
          <x14:cfRule type="dataBar" id="{32F056F3-8B26-4E8E-8930-577E8B916D88}">
            <x14:dataBar minLength="10" maxLength="90" axisPosition="automatic" gradient="false">
              <x14:cfvo type="num">
                <xm:f>0</xm:f>
              </x14:cfvo>
              <x14:cfvo type="num">
                <xm:f>1</xm:f>
              </x14:cfvo>
              <x14:negativeFillColor rgb="FFFF0000"/>
              <x14:axisColor rgb="FF000000"/>
            </x14:dataBar>
          </x14:cfRule>
          <xm:sqref>D150:D155</xm:sqref>
        </x14:conditionalFormatting>
        <x14:conditionalFormatting xmlns:xm="http://schemas.microsoft.com/office/excel/2006/main">
          <x14:cfRule type="dataBar" id="{F45A331E-CA85-46C8-BDA5-5FAF24D24274}">
            <x14:dataBar minLength="10" maxLength="90" axisPosition="automatic" gradient="false">
              <x14:cfvo type="num">
                <xm:f>0</xm:f>
              </x14:cfvo>
              <x14:cfvo type="num">
                <xm:f>1</xm:f>
              </x14:cfvo>
              <x14:negativeFillColor rgb="FFFF0000"/>
              <x14:axisColor rgb="FF000000"/>
            </x14:dataBar>
          </x14:cfRule>
          <xm:sqref>D139:D145</xm:sqref>
        </x14:conditionalFormatting>
        <x14:conditionalFormatting xmlns:xm="http://schemas.microsoft.com/office/excel/2006/main">
          <x14:cfRule type="dataBar" id="{50E0D46D-765B-4300-939D-31DD9061717F}">
            <x14:dataBar minLength="10" maxLength="90" axisPosition="automatic" gradient="false">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C7C54C10-60E9-46B4-B0BB-165133AD3799}">
            <x14:dataBar minLength="10" maxLength="90" axisPosition="automatic" gradient="false">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F067EF1C-8E12-46BE-B371-B3B6B683C311}">
            <x14:dataBar minLength="10" maxLength="90" axisPosition="automatic" gradient="false">
              <x14:cfvo type="num">
                <xm:f>0</xm:f>
              </x14:cfvo>
              <x14:cfvo type="num">
                <xm:f>1</xm:f>
              </x14:cfvo>
              <x14:negativeFillColor rgb="FFFF0000"/>
              <x14:axisColor rgb="FF000000"/>
            </x14:dataBar>
          </x14:cfRule>
          <xm:sqref>D176</xm:sqref>
        </x14:conditionalFormatting>
        <x14:conditionalFormatting xmlns:xm="http://schemas.microsoft.com/office/excel/2006/main">
          <x14:cfRule type="dataBar" id="{B0A4E8CB-E0A6-4D25-B2BB-1851AEABC545}">
            <x14:dataBar minLength="10" maxLength="90" axisPosition="automatic" gradient="false">
              <x14:cfvo type="num">
                <xm:f>0</xm:f>
              </x14:cfvo>
              <x14:cfvo type="num">
                <xm:f>1</xm:f>
              </x14:cfvo>
              <x14:negativeFillColor rgb="FFFF0000"/>
              <x14:axisColor rgb="FF000000"/>
            </x14:dataBar>
          </x14:cfRule>
          <xm:sqref>D171:D175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105" width="87.14"/>
    <col collapsed="false" customWidth="false" hidden="false" outlineLevel="0" max="1024" min="2" style="7" width="9.13"/>
  </cols>
  <sheetData>
    <row r="1" customFormat="false" ht="46.5" hidden="false" customHeight="true" outlineLevel="0" collapsed="false"/>
    <row r="2" s="107" customFormat="true" ht="15.75" hidden="false" customHeight="false" outlineLevel="0" collapsed="false">
      <c r="A2" s="106" t="s">
        <v>185</v>
      </c>
      <c r="B2" s="106"/>
    </row>
    <row r="3" s="109" customFormat="true" ht="27" hidden="false" customHeight="true" outlineLevel="0" collapsed="false">
      <c r="A3" s="108" t="s">
        <v>186</v>
      </c>
      <c r="B3" s="108"/>
    </row>
    <row r="4" s="111" customFormat="true" ht="26.25" hidden="false" customHeight="false" outlineLevel="0" collapsed="false">
      <c r="A4" s="110" t="s">
        <v>187</v>
      </c>
    </row>
    <row r="5" customFormat="false" ht="74.1" hidden="false" customHeight="true" outlineLevel="0" collapsed="false">
      <c r="A5" s="112" t="s">
        <v>188</v>
      </c>
    </row>
    <row r="6" customFormat="false" ht="26.25" hidden="false" customHeight="true" outlineLevel="0" collapsed="false">
      <c r="A6" s="110" t="s">
        <v>189</v>
      </c>
    </row>
    <row r="7" s="105" customFormat="true" ht="204.95" hidden="false" customHeight="true" outlineLevel="0" collapsed="false">
      <c r="A7" s="113" t="s">
        <v>190</v>
      </c>
    </row>
    <row r="8" s="111" customFormat="true" ht="26.25" hidden="false" customHeight="false" outlineLevel="0" collapsed="false">
      <c r="A8" s="110" t="s">
        <v>191</v>
      </c>
    </row>
    <row r="9" customFormat="false" ht="60" hidden="false" customHeight="false" outlineLevel="0" collapsed="false">
      <c r="A9" s="112" t="s">
        <v>192</v>
      </c>
    </row>
    <row r="10" s="105" customFormat="true" ht="27.95" hidden="false" customHeight="true" outlineLevel="0" collapsed="false">
      <c r="A10" s="114" t="s">
        <v>193</v>
      </c>
    </row>
    <row r="11" s="111" customFormat="true" ht="26.25" hidden="false" customHeight="false" outlineLevel="0" collapsed="false">
      <c r="A11" s="110" t="s">
        <v>194</v>
      </c>
    </row>
    <row r="12" customFormat="false" ht="30" hidden="false" customHeight="false" outlineLevel="0" collapsed="false">
      <c r="A12" s="112" t="s">
        <v>195</v>
      </c>
    </row>
    <row r="13" s="105" customFormat="true" ht="27.95" hidden="false" customHeight="true" outlineLevel="0" collapsed="false">
      <c r="A13" s="114" t="s">
        <v>196</v>
      </c>
    </row>
    <row r="14" s="111" customFormat="true" ht="26.25" hidden="false" customHeight="false" outlineLevel="0" collapsed="false">
      <c r="A14" s="110" t="s">
        <v>197</v>
      </c>
    </row>
    <row r="15" customFormat="false" ht="75" hidden="false" customHeight="true" outlineLevel="0" collapsed="false">
      <c r="A15" s="112" t="s">
        <v>198</v>
      </c>
    </row>
    <row r="16" customFormat="false" ht="75" hidden="false" customHeight="false" outlineLevel="0" collapsed="false">
      <c r="A16" s="112" t="s">
        <v>199</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17</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2021-04-28T11:26:36Z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