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2.xml.rels" ContentType="application/vnd.openxmlformats-package.relationships+xml"/>
  <Override PartName="/xl/sharedStrings.xml" ContentType="application/vnd.openxmlformats-officedocument.spreadsheetml.sharedStrings+xml"/>
  <Override PartName="/xl/media/image3.png" ContentType="image/png"/>
  <Override PartName="/xl/drawings/drawing1.xml" ContentType="application/vnd.openxmlformats-officedocument.drawing+xml"/>
  <Override PartName="/xl/drawings/_rels/drawing1.xml.rels" ContentType="application/vnd.openxmlformats-package.relationship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ProjectSchedule" sheetId="1" state="visible" r:id="rId2"/>
    <sheet name="About" sheetId="2" state="visible" r:id="rId3"/>
  </sheets>
  <definedNames>
    <definedName function="false" hidden="false" localSheetId="0" name="_xlnm.Print_Titles" vbProcedure="false">ProjectSchedule!$4:$6</definedName>
    <definedName function="false" hidden="false" name="Display_Week" vbProcedure="false">ProjectSchedule!$E$4</definedName>
    <definedName function="false" hidden="false" name="Project_Start" vbProcedure="false">ProjectSchedule!$E$3</definedName>
    <definedName function="false" hidden="false" localSheetId="0" name="task_end" vbProcedure="false">ProjectSchedule!$F1</definedName>
    <definedName function="false" hidden="false" localSheetId="0" name="task_progress" vbProcedure="false">ProjectSchedule!$D1</definedName>
    <definedName function="false" hidden="false" localSheetId="0" name="task_start" vbProcedure="false">ProjectSchedule!$E1</definedName>
    <definedName function="false" hidden="false" localSheetId="0" name="today" vbProcedure="false">TODAY()</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<sst xmlns="http://schemas.openxmlformats.org/spreadsheetml/2006/main" count="193" uniqueCount="171">
  <si>
    <t xml:space="preserve">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</si>
  <si>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 xml:space="preserve">Obtayn</t>
  </si>
  <si>
    <t xml:space="preserve">Enter Company Name in cell B2.</t>
  </si>
  <si>
    <t xml:space="preserve">Akhil Suresh</t>
  </si>
  <si>
    <t xml:space="preserve">Enter the name of the Project Lead in cell B3. Enter the Project Start date in cell E3. Pooject Start: label is in cell C3.</t>
  </si>
  <si>
    <t xml:space="preserve">Divya Kulkarni</t>
  </si>
  <si>
    <t xml:space="preserve">Project Start:</t>
  </si>
  <si>
    <t xml:space="preserve">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</si>
  <si>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 xml:space="preserve">Display Week:</t>
  </si>
  <si>
    <t xml:space="preserve">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</si>
  <si>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 xml:space="preserve">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</si>
  <si>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 xml:space="preserve">TASK</t>
  </si>
  <si>
    <t xml:space="preserve">ASSIGNED
TO</t>
  </si>
  <si>
    <t xml:space="preserve">PROGRESS</t>
  </si>
  <si>
    <t xml:space="preserve">START</t>
  </si>
  <si>
    <t xml:space="preserve">END</t>
  </si>
  <si>
    <t xml:space="preserve">DAYS</t>
  </si>
  <si>
    <t xml:space="preserve">Do not delete this row. This row is hidden to preserve a formula that is used to highlight the curren day within the project schedule. </t>
  </si>
  <si>
    <t xml:space="preserve">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</si>
  <si>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Setup + Learning</t>
  </si>
  <si>
    <t xml:space="preserve">Akhil, Divya</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</si>
  <si>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</si>
  <si>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 xml:space="preserve">Get familiar with Firebase &amp; write POCs</t>
  </si>
  <si>
    <t xml:space="preserve">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</si>
  <si>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 xml:space="preserve">Get familiar with Firestore &amp; write POCs</t>
  </si>
  <si>
    <t xml:space="preserve">Get familiar with Redux</t>
  </si>
  <si>
    <t xml:space="preserve">React external libraries</t>
  </si>
  <si>
    <t xml:space="preserve">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</si>
  <si>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 xml:space="preserve">Sign Up form</t>
  </si>
  <si>
    <t xml:space="preserve">Akhil</t>
  </si>
  <si>
    <t xml:space="preserve">Create Sign Up component</t>
  </si>
  <si>
    <t xml:space="preserve">Create Sign Up form with fields</t>
  </si>
  <si>
    <t xml:space="preserve">Create "Continue with Google"</t>
  </si>
  <si>
    <t xml:space="preserve">Validate user inputs , show error if invalid inputs.</t>
  </si>
  <si>
    <t xml:space="preserve">Write a function to add user and validate email</t>
  </si>
  <si>
    <t xml:space="preserve">Write a a function to redirect to Login if Sign Up is successful</t>
  </si>
  <si>
    <t xml:space="preserve">Sample phase title block</t>
  </si>
  <si>
    <t xml:space="preserve">Login Page</t>
  </si>
  <si>
    <t xml:space="preserve">Create a Login Component</t>
  </si>
  <si>
    <t xml:space="preserve">Create a Login form with fields</t>
  </si>
  <si>
    <t xml:space="preserve">Create a "Continue with Google" button</t>
  </si>
  <si>
    <t xml:space="preserve">Validate user inputs</t>
  </si>
  <si>
    <t xml:space="preserve">Write a function to authenticate User</t>
  </si>
  <si>
    <t xml:space="preserve">Write a function to authenticate Google user</t>
  </si>
  <si>
    <t xml:space="preserve">Write a function to create Protected Route</t>
  </si>
  <si>
    <t xml:space="preserve">Write a a function to redirect to Homepage if Login is successful</t>
  </si>
  <si>
    <t xml:space="preserve">Homepage</t>
  </si>
  <si>
    <t xml:space="preserve">Divya</t>
  </si>
  <si>
    <t xml:space="preserve">Create a Header component </t>
  </si>
  <si>
    <t xml:space="preserve">Create "Create a Post" component</t>
  </si>
  <si>
    <t xml:space="preserve">Create a Feed component</t>
  </si>
  <si>
    <t xml:space="preserve">Create a Recent Activity component</t>
  </si>
  <si>
    <t xml:space="preserve">Write a a function to fetch all the required data</t>
  </si>
  <si>
    <t xml:space="preserve">Write a function to redirect to Request from Header</t>
  </si>
  <si>
    <t xml:space="preserve">Write a function to redirect to Homepage</t>
  </si>
  <si>
    <t xml:space="preserve">This is an empty row</t>
  </si>
  <si>
    <t xml:space="preserve">Search</t>
  </si>
  <si>
    <t xml:space="preserve">Create a search component (drop down list of categories, textbox for keyword, location picker)</t>
  </si>
  <si>
    <t xml:space="preserve">Load all the categories to show in drop down.</t>
  </si>
  <si>
    <t xml:space="preserve">Write a function to show relevant requests as search results.</t>
  </si>
  <si>
    <t xml:space="preserve">Write a function to handle “Network Error” exception.</t>
  </si>
  <si>
    <t xml:space="preserve">Write a function to handle “No match found” exception.</t>
  </si>
  <si>
    <t xml:space="preserve">Profile</t>
  </si>
  <si>
    <t xml:space="preserve">Create a Profile component</t>
  </si>
  <si>
    <t xml:space="preserve">Write a function to display the Profile Details.</t>
  </si>
  <si>
    <t xml:space="preserve">Write a function to load Profile details into the pop-up window.</t>
  </si>
  <si>
    <t xml:space="preserve">Write a function to verify new profile image (extension, size).</t>
  </si>
  <si>
    <t xml:space="preserve">Write a function to update profile picture</t>
  </si>
  <si>
    <t xml:space="preserve">Logout</t>
  </si>
  <si>
    <t xml:space="preserve">
Write a function to logout User
</t>
  </si>
  <si>
    <t xml:space="preserve">Feed</t>
  </si>
  <si>
    <t xml:space="preserve">Create Post component </t>
  </si>
  <si>
    <t xml:space="preserve">Create Request component</t>
  </si>
  <si>
    <t xml:space="preserve">Create a Filter component (Requests and appreciation posts)</t>
  </si>
  <si>
    <t xml:space="preserve">Create a Feed component (Filter, multiple Post and Request components)</t>
  </si>
  <si>
    <t xml:space="preserve">Create a “Back to Top” button.</t>
  </si>
  <si>
    <t xml:space="preserve">Write a function to make the “Back to Top” button.</t>
  </si>
  <si>
    <t xml:space="preserve">Write a function to go back to top of the page when “Back to Top” button is clicked</t>
  </si>
  <si>
    <t xml:space="preserve">Write a function to fetch all Posts and use the data for the Post component.</t>
  </si>
  <si>
    <t xml:space="preserve">Write a function to fetch all pending requests and use it for Request component</t>
  </si>
  <si>
    <t xml:space="preserve">Write a function to store all posts and requests in array of objects, sorted by timestamp</t>
  </si>
  <si>
    <t xml:space="preserve">Write a function to load all the Feed components.</t>
  </si>
  <si>
    <t xml:space="preserve">Create Request</t>
  </si>
  <si>
    <t xml:space="preserve">Make a component for request form</t>
  </si>
  <si>
    <t xml:space="preserve">Write a function to trigger the modal on click for Create Post component.</t>
  </si>
  <si>
    <t xml:space="preserve">Write a function to validate whether form fields are filled.</t>
  </si>
  <si>
    <t xml:space="preserve">Write a function to show request form or appreciation form depending on Tag</t>
  </si>
  <si>
    <t xml:space="preserve">Write a function to validate image constraints.</t>
  </si>
  <si>
    <t xml:space="preserve">Write a function to add the new Request when the Post button is clicked.</t>
  </si>
  <si>
    <t xml:space="preserve">Write a function to show the new Request on top of the Feed.</t>
  </si>
  <si>
    <t xml:space="preserve">Write a function to close the Create Post modal when the “Add Request” button is clicked.</t>
  </si>
  <si>
    <t xml:space="preserve">Accept Request</t>
  </si>
  <si>
    <t xml:space="preserve">Make a function to change the status of the Request on click of accept button.</t>
  </si>
  <si>
    <t xml:space="preserve">Make a function to handle cases of already accepted requests.</t>
  </si>
  <si>
    <t xml:space="preserve">Make a function which adds a notification.</t>
  </si>
  <si>
    <t xml:space="preserve">Make a function to add Users to the Chat list.</t>
  </si>
  <si>
    <t xml:space="preserve">Make a function to redirect to the Requests page.</t>
  </si>
  <si>
    <t xml:space="preserve">Write a function to highlight current Request.</t>
  </si>
  <si>
    <t xml:space="preserve">Delete Request</t>
  </si>
  <si>
    <t xml:space="preserve">Write a function to show a confirm box when the delete icon is pressed.</t>
  </si>
  <si>
    <t xml:space="preserve">Write a function to delete the request from the database.</t>
  </si>
  <si>
    <t xml:space="preserve">Write a function to add a “Request Deleted” notification.</t>
  </si>
  <si>
    <t xml:space="preserve">Write a function to refresh the Feed page.</t>
  </si>
  <si>
    <t xml:space="preserve">Write a function to redirect User to the Request page</t>
  </si>
  <si>
    <t xml:space="preserve">Write a function to show a confirm box when the “Cancel” button is pressed.</t>
  </si>
  <si>
    <t xml:space="preserve">Write a function to remove the request from the Requestor’s “Outgoing” and travellers “Incoming” request. </t>
  </si>
  <si>
    <t xml:space="preserve">Recent Activity</t>
  </si>
  <si>
    <t xml:space="preserve">Use Recent Activity component</t>
  </si>
  <si>
    <t xml:space="preserve">Write a function to fetch notifications for current User.</t>
  </si>
  <si>
    <t xml:space="preserve">Write a function to display fetched Activity objects in “Recent Activity” sorted by timestamp.</t>
  </si>
  <si>
    <t xml:space="preserve">Create chat notification component (clickable)</t>
  </si>
  <si>
    <t xml:space="preserve">Create a request update notification component (clickable)</t>
  </si>
  <si>
    <t xml:space="preserve">Write new Post</t>
  </si>
  <si>
    <t xml:space="preserve">Write a function to trigger “Create Post” modal on click.</t>
  </si>
  <si>
    <t xml:space="preserve">Create Tag component (request post or appreciation post)</t>
  </si>
  <si>
    <t xml:space="preserve">Make a component for appreciation post form</t>
  </si>
  <si>
    <t xml:space="preserve">Make a function to validate image size and extension</t>
  </si>
  <si>
    <t xml:space="preserve">Write a function to add the new appreciation post on click of Post button</t>
  </si>
  <si>
    <t xml:space="preserve">Write a function to close the Create Post modal when the “Add Post” button is clicked.</t>
  </si>
  <si>
    <t xml:space="preserve">Write a function to show the new Post on top of the Feed.</t>
  </si>
  <si>
    <t xml:space="preserve">Delete Post</t>
  </si>
  <si>
    <t xml:space="preserve">Write a function to delete the post from the database.</t>
  </si>
  <si>
    <t xml:space="preserve">Filter</t>
  </si>
  <si>
    <t xml:space="preserve">Create filter options - #request &amp; #appreciation.</t>
  </si>
  <si>
    <t xml:space="preserve">Write a function to fetch the selected option.</t>
  </si>
  <si>
    <t xml:space="preserve">Write a function to filter the feed by only showing selected option</t>
  </si>
  <si>
    <t xml:space="preserve">Write a function to handle user location</t>
  </si>
  <si>
    <t xml:space="preserve">Write a function that takes requests location and user location and sorts the array by nearest to farthest
</t>
  </si>
  <si>
    <t xml:space="preserve">View All Requests</t>
  </si>
  <si>
    <t xml:space="preserve">Create Requests container (Incoming &amp; Outgoing)</t>
  </si>
  <si>
    <t xml:space="preserve">Create Incoming requests component with details - requestor, title, location, message, images(if any).</t>
  </si>
  <si>
    <t xml:space="preserve">Create Outgoing requests component with details - acceptor, title, location, message, images(if any), Fulfilled button(only for accepted requests),cancel button</t>
  </si>
  <si>
    <t xml:space="preserve">Write a function to fetch all the Requests related to the user.</t>
  </si>
  <si>
    <t xml:space="preserve">Write a function to display all the fetched Requests.</t>
  </si>
  <si>
    <t xml:space="preserve">Write a function to differentiate Outgoing requests depending upon status(accepted/pending).</t>
  </si>
  <si>
    <t xml:space="preserve">Write a function to refresh status of  Outgoing requests (from pending to accepted).</t>
  </si>
  <si>
    <t xml:space="preserve">Write a function to handle Fulfilled button click - show prompt to confirm whether User wants to continue, delete Request if yes.</t>
  </si>
  <si>
    <t xml:space="preserve">View Chat List</t>
  </si>
  <si>
    <t xml:space="preserve">Create a Chats component to the right of Requests.</t>
  </si>
  <si>
    <t xml:space="preserve">Write a function to redirect to the Requests page when the User clicks on the Chats button (available on the header)</t>
  </si>
  <si>
    <t xml:space="preserve">Write a function to fetch all User Chats.</t>
  </si>
  <si>
    <t xml:space="preserve">Write a function to group messages by different users</t>
  </si>
  <si>
    <t xml:space="preserve">Write a function to fetch user profiles and names.</t>
  </si>
  <si>
    <t xml:space="preserve">Write a function to make Chat component</t>
  </si>
  <si>
    <t xml:space="preserve">Write a function to highlight unread chat in bold.
</t>
  </si>
  <si>
    <t xml:space="preserve">View Chat Thread</t>
  </si>
  <si>
    <t xml:space="preserve">Write a function to switch from the Chat List to Personal Chat.</t>
  </si>
  <si>
    <t xml:space="preserve">Write a function which uses data fetched in Story #13, and display the corresponding message thread.</t>
  </si>
  <si>
    <t xml:space="preserve">Make a function to display the message thread, such that one can differentiate sender’s and receiver’s messages, with timestamps.</t>
  </si>
  <si>
    <t xml:space="preserve">Write a function to scroll down on a new message.</t>
  </si>
  <si>
    <t xml:space="preserve">Create a component which contains a text field for text message, file selector for attaching images and a button to send the message.</t>
  </si>
  <si>
    <t xml:space="preserve">Create a back button which redirects Users to a list of chats.</t>
  </si>
  <si>
    <t xml:space="preserve">Write function to handle “Network Error” exception.</t>
  </si>
  <si>
    <t xml:space="preserve">Write function to check whether selected image fits within constraints (size, file type, number of images selected)</t>
  </si>
  <si>
    <t xml:space="preserve">Insert new rows ABOVE this one</t>
  </si>
  <si>
    <t xml:space="preserve">This row marks the end of the Project Schedule. DO NOT enter anything in this row. 
Insert new rows ABOVE this one to continue building out your Project Schedule.</t>
  </si>
  <si>
    <t xml:space="preserve">SIMPLE GANTT CHART by Vertex42.com</t>
  </si>
  <si>
    <t xml:space="preserve">https://www.vertex42.com/ExcelTemplates/simple-gantt-chart.html</t>
  </si>
  <si>
    <t xml:space="preserve">About This Template</t>
  </si>
  <si>
    <t xml:space="preserve">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</si>
  <si>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 xml:space="preserve">Guide for Screen Readers</t>
  </si>
  <si>
    <t xml:space="preserve">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</si>
  <si>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 xml:space="preserve">Additional Help</t>
  </si>
  <si>
    <t xml:space="preserve">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</si>
  <si>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 xml:space="preserve">How to Use the Simple Gantt Chart</t>
  </si>
  <si>
    <t xml:space="preserve">More Project Management Templates</t>
  </si>
  <si>
    <t xml:space="preserve">Visit Vertex42.com to download other project management templates, including different types of project schedules, Gantt charts, tasks lists, etc.</t>
  </si>
  <si>
    <t xml:space="preserve">Project Management Templates</t>
  </si>
  <si>
    <t xml:space="preserve">About Vertex42</t>
  </si>
  <si>
    <t xml:space="preserve">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</si>
  <si>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 xml:space="preserve">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</si>
</sst>
</file>

<file path=xl/styles.xml><?xml version="1.0" encoding="utf-8"?>
<styleSheet xmlns="http://schemas.openxmlformats.org/spreadsheetml/2006/main">
  <numFmts count="7">
    <numFmt numFmtId="164" formatCode="General"/>
    <numFmt numFmtId="165" formatCode="m/d/yy;@"/>
    <numFmt numFmtId="166" formatCode="ddd&quot;, &quot;m/d/yyyy"/>
    <numFmt numFmtId="167" formatCode="mmm\ d&quot;, &quot;yyyy"/>
    <numFmt numFmtId="168" formatCode="d"/>
    <numFmt numFmtId="169" formatCode="General"/>
    <numFmt numFmtId="170" formatCode="0%"/>
  </numFmts>
  <fonts count="25">
    <font>
      <sz val="11"/>
      <color rgb="FF000000"/>
      <name val="Calibri"/>
      <family val="2"/>
      <charset val="1"/>
    </font>
    <font>
      <sz val="10"/>
      <name val="Arial"/>
      <family val="0"/>
    </font>
    <font>
      <sz val="10"/>
      <name val="Arial"/>
      <family val="0"/>
    </font>
    <font>
      <sz val="10"/>
      <name val="Arial"/>
      <family val="0"/>
    </font>
    <font>
      <sz val="11"/>
      <color rgb="FFFFFFFF"/>
      <name val="Calibri"/>
      <family val="2"/>
      <charset val="1"/>
    </font>
    <font>
      <b val="true"/>
      <sz val="22"/>
      <color rgb="FF595959"/>
      <name val="Calibri"/>
      <family val="2"/>
      <charset val="1"/>
    </font>
    <font>
      <b val="true"/>
      <sz val="20"/>
      <color rgb="FF376092"/>
      <name val="Calibri"/>
      <family val="2"/>
      <charset val="1"/>
    </font>
    <font>
      <sz val="10"/>
      <name val="Calibri"/>
      <family val="2"/>
      <charset val="1"/>
    </font>
    <font>
      <b val="true"/>
      <sz val="11"/>
      <color rgb="FF7F7F7F"/>
      <name val="Calibri"/>
      <family val="2"/>
      <charset val="1"/>
    </font>
    <font>
      <sz val="14"/>
      <color rgb="FF000000"/>
      <name val="Calibri"/>
      <family val="2"/>
      <charset val="1"/>
    </font>
    <font>
      <u val="single"/>
      <sz val="11"/>
      <color rgb="FF0000FF"/>
      <name val="Arial"/>
      <family val="2"/>
      <charset val="1"/>
    </font>
    <font>
      <sz val="10"/>
      <color rgb="FF7F7F7F"/>
      <name val="Arial"/>
      <family val="2"/>
      <charset val="1"/>
    </font>
    <font>
      <sz val="9"/>
      <name val="Calibri"/>
      <family val="2"/>
      <charset val="1"/>
    </font>
    <font>
      <b val="true"/>
      <sz val="9"/>
      <color rgb="FFFFFFFF"/>
      <name val="Calibri"/>
      <family val="2"/>
      <charset val="1"/>
    </font>
    <font>
      <sz val="8"/>
      <color rgb="FFFFFFFF"/>
      <name val="Calibri"/>
      <family val="2"/>
      <charset val="1"/>
    </font>
    <font>
      <b val="true"/>
      <sz val="11"/>
      <color rgb="FF000000"/>
      <name val="Calibri"/>
      <family val="2"/>
      <charset val="1"/>
    </font>
    <font>
      <sz val="11"/>
      <name val="Calibri"/>
      <family val="2"/>
      <charset val="1"/>
    </font>
    <font>
      <i val="true"/>
      <sz val="9"/>
      <color rgb="FF000000"/>
      <name val="Calibri"/>
      <family val="2"/>
      <charset val="1"/>
    </font>
    <font>
      <sz val="10"/>
      <color rgb="FF7F7F7F"/>
      <name val="Calibri"/>
      <family val="2"/>
      <charset val="1"/>
    </font>
    <font>
      <b val="true"/>
      <sz val="12"/>
      <color rgb="FF595959"/>
      <name val="Calibri"/>
      <family val="2"/>
      <charset val="1"/>
    </font>
    <font>
      <b val="true"/>
      <sz val="10"/>
      <name val="Calibri"/>
      <family val="2"/>
      <charset val="1"/>
    </font>
    <font>
      <sz val="11"/>
      <color rgb="FF7F7F7F"/>
      <name val="Calibri"/>
      <family val="2"/>
      <charset val="1"/>
    </font>
    <font>
      <b val="true"/>
      <sz val="16"/>
      <color rgb="FF376092"/>
      <name val="Calibri"/>
      <family val="2"/>
      <charset val="1"/>
    </font>
    <font>
      <sz val="20"/>
      <name val="Calibri"/>
      <family val="2"/>
      <charset val="1"/>
    </font>
    <font>
      <sz val="11"/>
      <color rgb="FF1D2129"/>
      <name val="Calibri"/>
      <family val="2"/>
      <charset val="1"/>
    </font>
  </fonts>
  <fills count="18">
    <fill>
      <patternFill patternType="none"/>
    </fill>
    <fill>
      <patternFill patternType="gray125"/>
    </fill>
    <fill>
      <patternFill patternType="solid">
        <fgColor rgb="FFD9D9D9"/>
        <bgColor rgb="FFE6E0EC"/>
      </patternFill>
    </fill>
    <fill>
      <patternFill patternType="solid">
        <fgColor rgb="FF595959"/>
        <bgColor rgb="FF376092"/>
      </patternFill>
    </fill>
    <fill>
      <patternFill patternType="solid">
        <fgColor rgb="FFB9CDE5"/>
        <bgColor rgb="FFCCC1DA"/>
      </patternFill>
    </fill>
    <fill>
      <patternFill patternType="solid">
        <fgColor rgb="FFD6E5F7"/>
        <bgColor rgb="FFDCE6F2"/>
      </patternFill>
    </fill>
    <fill>
      <patternFill patternType="solid">
        <fgColor rgb="FFDCE6F2"/>
        <bgColor rgb="FFDEE6EF"/>
      </patternFill>
    </fill>
    <fill>
      <patternFill patternType="solid">
        <fgColor rgb="FFE6B9B8"/>
        <bgColor rgb="FFCCC1DA"/>
      </patternFill>
    </fill>
    <fill>
      <patternFill patternType="solid">
        <fgColor rgb="FFF2DCDB"/>
        <bgColor rgb="FFE6E0EC"/>
      </patternFill>
    </fill>
    <fill>
      <patternFill patternType="solid">
        <fgColor rgb="FFC5E0B4"/>
        <bgColor rgb="FFD7E4BD"/>
      </patternFill>
    </fill>
    <fill>
      <patternFill patternType="solid">
        <fgColor rgb="FFE2F0D9"/>
        <bgColor rgb="FFEBF1DE"/>
      </patternFill>
    </fill>
    <fill>
      <patternFill patternType="solid">
        <fgColor rgb="FFCCC1DA"/>
        <bgColor rgb="FFB9CDE5"/>
      </patternFill>
    </fill>
    <fill>
      <patternFill patternType="solid">
        <fgColor rgb="FFE6E0EC"/>
        <bgColor rgb="FFDEE6EF"/>
      </patternFill>
    </fill>
    <fill>
      <patternFill patternType="solid">
        <fgColor rgb="FFD7E4BD"/>
        <bgColor rgb="FFC5E0B4"/>
      </patternFill>
    </fill>
    <fill>
      <patternFill patternType="solid">
        <fgColor rgb="FFEBF1DE"/>
        <bgColor rgb="FFE2F0D9"/>
      </patternFill>
    </fill>
    <fill>
      <patternFill patternType="solid">
        <fgColor rgb="FFFF6D6D"/>
        <bgColor rgb="FFFF6600"/>
      </patternFill>
    </fill>
    <fill>
      <patternFill patternType="solid">
        <fgColor rgb="FFDEE6EF"/>
        <bgColor rgb="FFDCE6F2"/>
      </patternFill>
    </fill>
    <fill>
      <patternFill patternType="solid">
        <fgColor rgb="FFF2F2F2"/>
        <bgColor rgb="FFEBF1DE"/>
      </patternFill>
    </fill>
  </fills>
  <borders count="10">
    <border diagonalUp="false" diagonalDown="false">
      <left/>
      <right/>
      <top/>
      <bottom/>
      <diagonal/>
    </border>
    <border diagonalUp="false" diagonalDown="false">
      <left/>
      <right/>
      <top style="medium">
        <color rgb="FFD9D9D9"/>
      </top>
      <bottom style="medium">
        <color rgb="FFD9D9D9"/>
      </bottom>
      <diagonal/>
    </border>
    <border diagonalUp="false" diagonalDown="false">
      <left style="thin">
        <color rgb="FFA6A6A6"/>
      </left>
      <right style="thin">
        <color rgb="FFA6A6A6"/>
      </right>
      <top style="thin">
        <color rgb="FFA6A6A6"/>
      </top>
      <bottom style="thin">
        <color rgb="FFA6A6A6"/>
      </bottom>
      <diagonal/>
    </border>
    <border diagonalUp="false" diagonalDown="false">
      <left/>
      <right style="thin">
        <color rgb="FFA6A6A6"/>
      </right>
      <top/>
      <bottom/>
      <diagonal/>
    </border>
    <border diagonalUp="false" diagonalDown="false">
      <left style="thin">
        <color rgb="FFA6A6A6"/>
      </left>
      <right style="thin">
        <color rgb="FFA6A6A6"/>
      </right>
      <top style="thin">
        <color rgb="FFA6A6A6"/>
      </top>
      <bottom/>
      <diagonal/>
    </border>
    <border diagonalUp="false" diagonalDown="false">
      <left/>
      <right/>
      <top/>
      <bottom style="thin">
        <color rgb="FFA6A6A6"/>
      </bottom>
      <diagonal/>
    </border>
    <border diagonalUp="false" diagonalDown="false">
      <left style="thin">
        <color rgb="FFA6A6A6"/>
      </left>
      <right/>
      <top/>
      <bottom/>
      <diagonal/>
    </border>
    <border diagonalUp="false" diagonalDown="false">
      <left/>
      <right/>
      <top style="thin">
        <color rgb="FFA6A6A6"/>
      </top>
      <bottom/>
      <diagonal/>
    </border>
    <border diagonalUp="false" diagonalDown="false">
      <left style="thin">
        <color rgb="FFA6A6A6"/>
      </left>
      <right style="thin">
        <color rgb="FFA6A6A6"/>
      </right>
      <top/>
      <bottom style="medium">
        <color rgb="FFD9D9D9"/>
      </bottom>
      <diagonal/>
    </border>
    <border diagonalUp="false" diagonalDown="false">
      <left style="thin">
        <color rgb="FFD9D9D9"/>
      </left>
      <right style="thin">
        <color rgb="FFD9D9D9"/>
      </right>
      <top style="medium">
        <color rgb="FFD9D9D9"/>
      </top>
      <bottom style="medium">
        <color rgb="FFD9D9D9"/>
      </bottom>
      <diagonal/>
    </border>
  </borders>
  <cellStyleXfs count="3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70" fontId="0" fillId="0" borderId="0" applyFont="true" applyBorder="false" applyAlignment="true" applyProtection="false">
      <alignment horizontal="general" vertical="bottom" textRotation="0" wrapText="false" indent="0" shrinkToFit="false"/>
    </xf>
    <xf numFmtId="164" fontId="10" fillId="0" borderId="0" applyFont="true" applyBorder="false" applyAlignment="true" applyProtection="false">
      <alignment horizontal="general" vertical="bottom" textRotation="0" wrapText="false" indent="0" shrinkToFit="false"/>
    </xf>
    <xf numFmtId="165" fontId="0" fillId="0" borderId="1" applyFont="true" applyBorder="true" applyAlignment="true" applyProtection="true">
      <alignment horizontal="center" vertical="center" textRotation="0" wrapText="false" indent="0" shrinkToFit="false"/>
      <protection locked="true" hidden="false"/>
    </xf>
    <xf numFmtId="164" fontId="0" fillId="0" borderId="1" applyFont="true" applyBorder="true" applyAlignment="true" applyProtection="true">
      <alignment horizontal="center" vertical="center" textRotation="0" wrapText="false" indent="0" shrinkToFit="false"/>
      <protection locked="true" hidden="false"/>
    </xf>
    <xf numFmtId="166" fontId="0" fillId="0" borderId="2" applyFont="true" applyBorder="true" applyAlignment="true" applyProtection="true">
      <alignment horizontal="center" vertical="center" textRotation="0" wrapText="false" indent="0" shrinkToFit="false"/>
      <protection locked="true" hidden="false"/>
    </xf>
    <xf numFmtId="164" fontId="0" fillId="0" borderId="1" applyFont="true" applyBorder="true" applyAlignment="true" applyProtection="true">
      <alignment horizontal="left" vertical="center" textRotation="0" wrapText="false" indent="15"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false" applyAlignment="true" applyProtection="false">
      <alignment horizontal="general" vertical="bottom" textRotation="0" wrapText="false" indent="0" shrinkToFit="false"/>
    </xf>
    <xf numFmtId="164" fontId="9" fillId="0" borderId="0" applyFont="true" applyBorder="true" applyAlignment="true" applyProtection="false">
      <alignment horizontal="general" vertical="bottom" textRotation="0" wrapText="false" indent="0" shrinkToFit="false"/>
    </xf>
    <xf numFmtId="164" fontId="9" fillId="0" borderId="0" applyFont="true" applyBorder="true" applyAlignment="true" applyProtection="false">
      <alignment horizontal="general" vertical="top" textRotation="0" wrapText="false" indent="0" shrinkToFit="false"/>
    </xf>
    <xf numFmtId="164" fontId="0" fillId="0" borderId="0" applyFont="true" applyBorder="true" applyAlignment="true" applyProtection="false">
      <alignment horizontal="right" vertical="bottom" textRotation="0" wrapText="false" indent="1" shrinkToFit="false"/>
    </xf>
  </cellStyleXfs>
  <cellXfs count="110">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25"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4" fillId="0" borderId="0" xfId="25" applyFont="true" applyBorder="false" applyAlignment="true" applyProtection="false">
      <alignment horizontal="general" vertical="bottom" textRotation="0" wrapText="true" indent="0" shrinkToFit="false"/>
      <protection locked="true" hidden="false"/>
    </xf>
    <xf numFmtId="164" fontId="5" fillId="0" borderId="0" xfId="26" applyFont="true" applyBorder="true" applyAlignment="true" applyProtection="true">
      <alignment horizontal="left" vertical="bottom" textRotation="0" wrapText="false" indent="0" shrinkToFit="false"/>
      <protection locked="true" hidden="false"/>
    </xf>
    <xf numFmtId="164" fontId="6" fillId="0" borderId="0" xfId="0" applyFont="true" applyBorder="false" applyAlignment="true" applyProtection="false">
      <alignment horizontal="left"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center" vertical="bottom" textRotation="0" wrapText="false" indent="0" shrinkToFit="false"/>
      <protection locked="true" hidden="false"/>
    </xf>
    <xf numFmtId="164" fontId="7" fillId="0" borderId="0" xfId="0" applyFont="true" applyBorder="false" applyAlignment="true" applyProtection="false">
      <alignment horizontal="center" vertical="center"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9" fillId="0" borderId="0" xfId="27" applyFont="true" applyBorder="false" applyAlignment="true" applyProtection="true">
      <alignment horizontal="left" vertical="bottom" textRotation="0" wrapText="false" indent="0" shrinkToFit="false"/>
      <protection locked="true" hidden="false"/>
    </xf>
    <xf numFmtId="164" fontId="11" fillId="0" borderId="0" xfId="20" applyFont="true" applyBorder="true" applyAlignment="true" applyProtection="true">
      <alignment horizontal="general" vertical="top" textRotation="0" wrapText="false" indent="0" shrinkToFit="false"/>
      <protection locked="true" hidden="false"/>
    </xf>
    <xf numFmtId="164" fontId="9" fillId="0" borderId="0" xfId="28" applyFont="true" applyBorder="false" applyAlignment="true" applyProtection="true">
      <alignment horizontal="left" vertical="top" textRotation="0" wrapText="false" indent="0" shrinkToFit="false"/>
      <protection locked="true" hidden="false"/>
    </xf>
    <xf numFmtId="164" fontId="0" fillId="0" borderId="3" xfId="29" applyFont="true" applyBorder="true" applyAlignment="false" applyProtection="true">
      <alignment horizontal="right" vertical="bottom" textRotation="0" wrapText="false" indent="1" shrinkToFit="false"/>
      <protection locked="true" hidden="false"/>
    </xf>
    <xf numFmtId="166" fontId="0" fillId="0" borderId="2" xfId="23" applyFont="true" applyBorder="true" applyAlignment="false" applyProtection="false">
      <alignment horizontal="center" vertical="center" textRotation="0" wrapText="false" indent="0" shrinkToFit="false"/>
      <protection locked="true" hidden="false"/>
    </xf>
    <xf numFmtId="164" fontId="0" fillId="0" borderId="2" xfId="0" applyFont="false" applyBorder="true" applyAlignment="true" applyProtection="false">
      <alignment horizontal="center" vertical="center" textRotation="0" wrapText="false" indent="0" shrinkToFit="false"/>
      <protection locked="true" hidden="false"/>
    </xf>
    <xf numFmtId="167" fontId="0" fillId="2" borderId="4" xfId="0" applyFont="false" applyBorder="true" applyAlignment="true" applyProtection="false">
      <alignment horizontal="left" vertical="center" textRotation="0" wrapText="true" indent="1" shrinkToFit="false"/>
      <protection locked="true" hidden="false"/>
    </xf>
    <xf numFmtId="164" fontId="0" fillId="0" borderId="5" xfId="0" applyFont="false" applyBorder="true" applyAlignment="true" applyProtection="false">
      <alignment horizontal="left" vertical="bottom" textRotation="0" wrapText="false" indent="0" shrinkToFit="false"/>
      <protection locked="true" hidden="false"/>
    </xf>
    <xf numFmtId="168" fontId="12" fillId="2" borderId="6" xfId="0" applyFont="true" applyBorder="true" applyAlignment="true" applyProtection="false">
      <alignment horizontal="center" vertical="center" textRotation="0" wrapText="false" indent="0" shrinkToFit="false"/>
      <protection locked="true" hidden="false"/>
    </xf>
    <xf numFmtId="168" fontId="12" fillId="2" borderId="0" xfId="0" applyFont="true" applyBorder="false" applyAlignment="true" applyProtection="false">
      <alignment horizontal="center" vertical="center" textRotation="0" wrapText="false" indent="0" shrinkToFit="false"/>
      <protection locked="true" hidden="false"/>
    </xf>
    <xf numFmtId="168" fontId="12" fillId="2" borderId="3" xfId="0" applyFont="true" applyBorder="true" applyAlignment="true" applyProtection="false">
      <alignment horizontal="center" vertical="center" textRotation="0" wrapText="false" indent="0" shrinkToFit="false"/>
      <protection locked="true" hidden="false"/>
    </xf>
    <xf numFmtId="164" fontId="13" fillId="3" borderId="7" xfId="0" applyFont="true" applyBorder="true" applyAlignment="true" applyProtection="false">
      <alignment horizontal="left" vertical="center" textRotation="0" wrapText="false" indent="0" shrinkToFit="false"/>
      <protection locked="true" hidden="false"/>
    </xf>
    <xf numFmtId="164" fontId="13" fillId="3" borderId="7" xfId="0" applyFont="true" applyBorder="true" applyAlignment="true" applyProtection="false">
      <alignment horizontal="center" vertical="center" textRotation="0" wrapText="true" indent="0" shrinkToFit="false"/>
      <protection locked="true" hidden="false"/>
    </xf>
    <xf numFmtId="169" fontId="14" fillId="3" borderId="8" xfId="0" applyFont="true" applyBorder="true" applyAlignment="true" applyProtection="false">
      <alignment horizontal="center" vertical="center" textRotation="0" wrapText="false" indent="0" shrinkToFit="tru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0" fillId="0" borderId="9" xfId="0" applyFont="false" applyBorder="true" applyAlignment="true" applyProtection="false">
      <alignment horizontal="general" vertical="center" textRotation="0" wrapText="false" indent="0" shrinkToFit="false"/>
      <protection locked="true" hidden="false"/>
    </xf>
    <xf numFmtId="164" fontId="15" fillId="4" borderId="1" xfId="0" applyFont="true" applyBorder="true" applyAlignment="true" applyProtection="false">
      <alignment horizontal="left" vertical="center" textRotation="0" wrapText="false" indent="0" shrinkToFit="false"/>
      <protection locked="true" hidden="false"/>
    </xf>
    <xf numFmtId="164" fontId="0" fillId="5" borderId="1" xfId="22" applyFont="true" applyBorder="false" applyAlignment="false" applyProtection="false">
      <alignment horizontal="center" vertical="center" textRotation="0" wrapText="false" indent="0" shrinkToFit="false"/>
      <protection locked="true" hidden="false"/>
    </xf>
    <xf numFmtId="170" fontId="16" fillId="4" borderId="1" xfId="19" applyFont="true" applyBorder="true" applyAlignment="true" applyProtection="true">
      <alignment horizontal="center" vertical="center" textRotation="0" wrapText="false" indent="0" shrinkToFit="false"/>
      <protection locked="true" hidden="false"/>
    </xf>
    <xf numFmtId="165" fontId="0" fillId="4" borderId="1" xfId="0" applyFont="false" applyBorder="true" applyAlignment="true" applyProtection="false">
      <alignment horizontal="center" vertical="center" textRotation="0" wrapText="false" indent="0" shrinkToFit="false"/>
      <protection locked="true" hidden="false"/>
    </xf>
    <xf numFmtId="165" fontId="16" fillId="4" borderId="1" xfId="0" applyFont="true" applyBorder="true" applyAlignment="true" applyProtection="false">
      <alignment horizontal="center" vertical="center" textRotation="0" wrapText="false" indent="0" shrinkToFit="false"/>
      <protection locked="true" hidden="false"/>
    </xf>
    <xf numFmtId="164" fontId="16" fillId="0" borderId="1" xfId="0" applyFont="true" applyBorder="tru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4" fontId="0" fillId="6" borderId="1" xfId="24" applyFont="true" applyBorder="false" applyAlignment="true" applyProtection="false">
      <alignment horizontal="left" vertical="center" textRotation="0" wrapText="false" indent="0" shrinkToFit="false"/>
      <protection locked="true" hidden="false"/>
    </xf>
    <xf numFmtId="164" fontId="0" fillId="6" borderId="1" xfId="22" applyFont="false" applyBorder="false" applyAlignment="false" applyProtection="false">
      <alignment horizontal="center" vertical="center" textRotation="0" wrapText="false" indent="0" shrinkToFit="false"/>
      <protection locked="true" hidden="false"/>
    </xf>
    <xf numFmtId="170" fontId="16" fillId="6" borderId="1" xfId="19" applyFont="true" applyBorder="true" applyAlignment="true" applyProtection="true">
      <alignment horizontal="center" vertical="center" textRotation="0" wrapText="false" indent="0" shrinkToFit="false"/>
      <protection locked="true" hidden="false"/>
    </xf>
    <xf numFmtId="165" fontId="0" fillId="6" borderId="1" xfId="21" applyFont="false" applyBorder="false" applyAlignment="false" applyProtection="false">
      <alignment horizontal="center" vertical="center" textRotation="0" wrapText="false" indent="0" shrinkToFit="false"/>
      <protection locked="true" hidden="false"/>
    </xf>
    <xf numFmtId="164" fontId="0" fillId="6" borderId="1" xfId="22" applyFont="true" applyBorder="false" applyAlignment="false" applyProtection="false">
      <alignment horizontal="center" vertical="center" textRotation="0" wrapText="false" indent="0" shrinkToFit="false"/>
      <protection locked="true" hidden="false"/>
    </xf>
    <xf numFmtId="164" fontId="0" fillId="0" borderId="9" xfId="0" applyFont="false" applyBorder="true" applyAlignment="true" applyProtection="false">
      <alignment horizontal="right" vertical="center" textRotation="0" wrapText="false" indent="0" shrinkToFit="false"/>
      <protection locked="true" hidden="false"/>
    </xf>
    <xf numFmtId="164" fontId="0" fillId="6" borderId="1" xfId="24" applyFont="false" applyBorder="false" applyAlignment="true" applyProtection="false">
      <alignment horizontal="left" vertical="center" textRotation="0" wrapText="false" indent="0" shrinkToFit="false"/>
      <protection locked="true" hidden="false"/>
    </xf>
    <xf numFmtId="164" fontId="15" fillId="7" borderId="1" xfId="0" applyFont="true" applyBorder="true" applyAlignment="true" applyProtection="false">
      <alignment horizontal="left" vertical="center" textRotation="0" wrapText="false" indent="0" shrinkToFit="false"/>
      <protection locked="true" hidden="false"/>
    </xf>
    <xf numFmtId="164" fontId="0" fillId="7" borderId="1" xfId="22" applyFont="true" applyBorder="false" applyAlignment="false" applyProtection="false">
      <alignment horizontal="center" vertical="center" textRotation="0" wrapText="false" indent="0" shrinkToFit="false"/>
      <protection locked="true" hidden="false"/>
    </xf>
    <xf numFmtId="170" fontId="16" fillId="7" borderId="1" xfId="19" applyFont="true" applyBorder="true" applyAlignment="true" applyProtection="true">
      <alignment horizontal="center" vertical="center" textRotation="0" wrapText="false" indent="0" shrinkToFit="false"/>
      <protection locked="true" hidden="false"/>
    </xf>
    <xf numFmtId="165" fontId="0" fillId="7" borderId="1" xfId="0" applyFont="false" applyBorder="true" applyAlignment="true" applyProtection="false">
      <alignment horizontal="center" vertical="center" textRotation="0" wrapText="false" indent="0" shrinkToFit="false"/>
      <protection locked="true" hidden="false"/>
    </xf>
    <xf numFmtId="165" fontId="16" fillId="7" borderId="1" xfId="0" applyFont="true" applyBorder="true" applyAlignment="true" applyProtection="false">
      <alignment horizontal="center" vertical="center" textRotation="0" wrapText="false" indent="0" shrinkToFit="false"/>
      <protection locked="true" hidden="false"/>
    </xf>
    <xf numFmtId="164" fontId="0" fillId="8" borderId="1" xfId="24" applyFont="true" applyBorder="false" applyAlignment="true" applyProtection="false">
      <alignment horizontal="left" vertical="center" textRotation="0" wrapText="false" indent="0" shrinkToFit="false"/>
      <protection locked="true" hidden="false"/>
    </xf>
    <xf numFmtId="164" fontId="0" fillId="8" borderId="1" xfId="22" applyFont="false" applyBorder="false" applyAlignment="false" applyProtection="false">
      <alignment horizontal="center" vertical="center" textRotation="0" wrapText="false" indent="0" shrinkToFit="false"/>
      <protection locked="true" hidden="false"/>
    </xf>
    <xf numFmtId="170" fontId="16" fillId="8" borderId="1" xfId="19" applyFont="true" applyBorder="true" applyAlignment="true" applyProtection="true">
      <alignment horizontal="center" vertical="center" textRotation="0" wrapText="false" indent="0" shrinkToFit="false"/>
      <protection locked="true" hidden="false"/>
    </xf>
    <xf numFmtId="165" fontId="0" fillId="8" borderId="1" xfId="21" applyFont="false" applyBorder="false" applyAlignment="false" applyProtection="false">
      <alignment horizontal="center" vertical="center" textRotation="0" wrapText="false" indent="0" shrinkToFit="false"/>
      <protection locked="true" hidden="false"/>
    </xf>
    <xf numFmtId="164" fontId="15" fillId="9" borderId="1" xfId="0" applyFont="true" applyBorder="true" applyAlignment="true" applyProtection="false">
      <alignment horizontal="left" vertical="center" textRotation="0" wrapText="false" indent="0" shrinkToFit="false"/>
      <protection locked="true" hidden="false"/>
    </xf>
    <xf numFmtId="164" fontId="0" fillId="9" borderId="1" xfId="22" applyFont="true" applyBorder="false" applyAlignment="false" applyProtection="false">
      <alignment horizontal="center" vertical="center" textRotation="0" wrapText="false" indent="0" shrinkToFit="false"/>
      <protection locked="true" hidden="false"/>
    </xf>
    <xf numFmtId="170" fontId="16" fillId="9" borderId="1" xfId="19" applyFont="true" applyBorder="true" applyAlignment="true" applyProtection="true">
      <alignment horizontal="center" vertical="center" textRotation="0" wrapText="false" indent="0" shrinkToFit="false"/>
      <protection locked="true" hidden="false"/>
    </xf>
    <xf numFmtId="165" fontId="0" fillId="9" borderId="1" xfId="0" applyFont="false" applyBorder="true" applyAlignment="true" applyProtection="false">
      <alignment horizontal="center" vertical="center" textRotation="0" wrapText="false" indent="0" shrinkToFit="false"/>
      <protection locked="true" hidden="false"/>
    </xf>
    <xf numFmtId="165" fontId="16" fillId="9" borderId="1" xfId="0" applyFont="true" applyBorder="true" applyAlignment="true" applyProtection="false">
      <alignment horizontal="center" vertical="center" textRotation="0" wrapText="false" indent="0" shrinkToFit="false"/>
      <protection locked="true" hidden="false"/>
    </xf>
    <xf numFmtId="164" fontId="0" fillId="10" borderId="1" xfId="24" applyFont="true" applyBorder="false" applyAlignment="true" applyProtection="false">
      <alignment horizontal="left" vertical="center" textRotation="0" wrapText="false" indent="0" shrinkToFit="false"/>
      <protection locked="true" hidden="false"/>
    </xf>
    <xf numFmtId="164" fontId="0" fillId="10" borderId="1" xfId="22" applyFont="false" applyBorder="false" applyAlignment="false" applyProtection="false">
      <alignment horizontal="center" vertical="center" textRotation="0" wrapText="false" indent="0" shrinkToFit="false"/>
      <protection locked="true" hidden="false"/>
    </xf>
    <xf numFmtId="170" fontId="16" fillId="10" borderId="1" xfId="19" applyFont="true" applyBorder="true" applyAlignment="true" applyProtection="true">
      <alignment horizontal="center" vertical="center" textRotation="0" wrapText="false" indent="0" shrinkToFit="false"/>
      <protection locked="true" hidden="false"/>
    </xf>
    <xf numFmtId="165" fontId="0" fillId="10" borderId="1" xfId="21" applyFont="false" applyBorder="false" applyAlignment="false" applyProtection="false">
      <alignment horizontal="center" vertical="center" textRotation="0" wrapText="false" indent="0" shrinkToFit="false"/>
      <protection locked="true" hidden="false"/>
    </xf>
    <xf numFmtId="164" fontId="0" fillId="10" borderId="1" xfId="24" applyFont="false" applyBorder="false" applyAlignment="true" applyProtection="false">
      <alignment horizontal="left" vertical="center" textRotation="0" wrapText="false" indent="0" shrinkToFit="false"/>
      <protection locked="true" hidden="false"/>
    </xf>
    <xf numFmtId="164" fontId="15" fillId="11" borderId="1" xfId="0" applyFont="true" applyBorder="true" applyAlignment="true" applyProtection="false">
      <alignment horizontal="left" vertical="center" textRotation="0" wrapText="false" indent="0" shrinkToFit="false"/>
      <protection locked="true" hidden="false"/>
    </xf>
    <xf numFmtId="164" fontId="0" fillId="11" borderId="1" xfId="22" applyFont="true" applyBorder="false" applyAlignment="false" applyProtection="false">
      <alignment horizontal="center" vertical="center" textRotation="0" wrapText="false" indent="0" shrinkToFit="false"/>
      <protection locked="true" hidden="false"/>
    </xf>
    <xf numFmtId="170" fontId="16" fillId="11" borderId="1" xfId="19" applyFont="true" applyBorder="true" applyAlignment="true" applyProtection="true">
      <alignment horizontal="center" vertical="center" textRotation="0" wrapText="false" indent="0" shrinkToFit="false"/>
      <protection locked="true" hidden="false"/>
    </xf>
    <xf numFmtId="165" fontId="0" fillId="11" borderId="1" xfId="0" applyFont="false" applyBorder="true" applyAlignment="true" applyProtection="false">
      <alignment horizontal="center" vertical="center" textRotation="0" wrapText="false" indent="0" shrinkToFit="false"/>
      <protection locked="true" hidden="false"/>
    </xf>
    <xf numFmtId="165" fontId="16" fillId="11" borderId="1" xfId="0" applyFont="true" applyBorder="true" applyAlignment="true" applyProtection="false">
      <alignment horizontal="center" vertical="center" textRotation="0" wrapText="false" indent="0" shrinkToFit="false"/>
      <protection locked="true" hidden="false"/>
    </xf>
    <xf numFmtId="164" fontId="0" fillId="12" borderId="1" xfId="24" applyFont="true" applyBorder="false" applyAlignment="true" applyProtection="false">
      <alignment horizontal="left" vertical="center" textRotation="0" wrapText="false" indent="0" shrinkToFit="false"/>
      <protection locked="true" hidden="false"/>
    </xf>
    <xf numFmtId="164" fontId="0" fillId="12" borderId="1" xfId="22" applyFont="false" applyBorder="false" applyAlignment="false" applyProtection="false">
      <alignment horizontal="center" vertical="center" textRotation="0" wrapText="false" indent="0" shrinkToFit="false"/>
      <protection locked="true" hidden="false"/>
    </xf>
    <xf numFmtId="170" fontId="16" fillId="12" borderId="1" xfId="19" applyFont="true" applyBorder="true" applyAlignment="true" applyProtection="true">
      <alignment horizontal="center" vertical="center" textRotation="0" wrapText="false" indent="0" shrinkToFit="false"/>
      <protection locked="true" hidden="false"/>
    </xf>
    <xf numFmtId="165" fontId="0" fillId="12" borderId="1" xfId="21" applyFont="false" applyBorder="false" applyAlignment="false" applyProtection="false">
      <alignment horizontal="center" vertical="center" textRotation="0" wrapText="false" indent="0" shrinkToFit="false"/>
      <protection locked="true" hidden="false"/>
    </xf>
    <xf numFmtId="164" fontId="0" fillId="4" borderId="1" xfId="22" applyFont="true" applyBorder="false" applyAlignment="false" applyProtection="false">
      <alignment horizontal="center" vertical="center" textRotation="0" wrapText="false" indent="0" shrinkToFit="false"/>
      <protection locked="true" hidden="false"/>
    </xf>
    <xf numFmtId="164" fontId="0" fillId="10" borderId="1" xfId="24" applyFont="true" applyBorder="false" applyAlignment="true" applyProtection="false">
      <alignment horizontal="left" vertical="top" textRotation="0" wrapText="true" indent="0" shrinkToFit="false"/>
      <protection locked="true" hidden="false"/>
    </xf>
    <xf numFmtId="164" fontId="15" fillId="13" borderId="1" xfId="0" applyFont="true" applyBorder="true" applyAlignment="true" applyProtection="false">
      <alignment horizontal="left" vertical="center" textRotation="0" wrapText="false" indent="0" shrinkToFit="false"/>
      <protection locked="true" hidden="false"/>
    </xf>
    <xf numFmtId="164" fontId="0" fillId="13" borderId="1" xfId="22" applyFont="true" applyBorder="false" applyAlignment="false" applyProtection="false">
      <alignment horizontal="center" vertical="center" textRotation="0" wrapText="false" indent="0" shrinkToFit="false"/>
      <protection locked="true" hidden="false"/>
    </xf>
    <xf numFmtId="170" fontId="16" fillId="13" borderId="1" xfId="19" applyFont="true" applyBorder="true" applyAlignment="true" applyProtection="true">
      <alignment horizontal="center" vertical="center" textRotation="0" wrapText="false" indent="0" shrinkToFit="false"/>
      <protection locked="true" hidden="false"/>
    </xf>
    <xf numFmtId="165" fontId="0" fillId="13" borderId="1" xfId="0" applyFont="false" applyBorder="true" applyAlignment="true" applyProtection="false">
      <alignment horizontal="center" vertical="center" textRotation="0" wrapText="false" indent="0" shrinkToFit="false"/>
      <protection locked="true" hidden="false"/>
    </xf>
    <xf numFmtId="165" fontId="16" fillId="13" borderId="1" xfId="0" applyFont="true" applyBorder="true" applyAlignment="true" applyProtection="false">
      <alignment horizontal="center" vertical="center" textRotation="0" wrapText="false" indent="0" shrinkToFit="false"/>
      <protection locked="true" hidden="false"/>
    </xf>
    <xf numFmtId="164" fontId="0" fillId="14" borderId="1" xfId="24" applyFont="true" applyBorder="false" applyAlignment="true" applyProtection="false">
      <alignment horizontal="left" vertical="center" textRotation="0" wrapText="false" indent="0" shrinkToFit="false"/>
      <protection locked="true" hidden="false"/>
    </xf>
    <xf numFmtId="164" fontId="0" fillId="14" borderId="1" xfId="22" applyFont="false" applyBorder="false" applyAlignment="false" applyProtection="false">
      <alignment horizontal="center" vertical="center" textRotation="0" wrapText="false" indent="0" shrinkToFit="false"/>
      <protection locked="true" hidden="false"/>
    </xf>
    <xf numFmtId="170" fontId="16" fillId="14" borderId="1" xfId="19" applyFont="true" applyBorder="true" applyAlignment="true" applyProtection="true">
      <alignment horizontal="center" vertical="center" textRotation="0" wrapText="false" indent="0" shrinkToFit="false"/>
      <protection locked="true" hidden="false"/>
    </xf>
    <xf numFmtId="165" fontId="0" fillId="14" borderId="1" xfId="21" applyFont="false" applyBorder="false" applyAlignment="false" applyProtection="false">
      <alignment horizontal="center" vertical="center" textRotation="0" wrapText="false" indent="0" shrinkToFit="false"/>
      <protection locked="true" hidden="false"/>
    </xf>
    <xf numFmtId="164" fontId="0" fillId="15" borderId="1" xfId="24" applyFont="true" applyBorder="false" applyAlignment="true" applyProtection="false">
      <alignment horizontal="left" vertical="center" textRotation="0" wrapText="false" indent="0" shrinkToFit="false"/>
      <protection locked="true" hidden="false"/>
    </xf>
    <xf numFmtId="164" fontId="0" fillId="15" borderId="1" xfId="22" applyFont="false" applyBorder="false" applyAlignment="false" applyProtection="false">
      <alignment horizontal="center" vertical="center" textRotation="0" wrapText="false" indent="0" shrinkToFit="false"/>
      <protection locked="true" hidden="false"/>
    </xf>
    <xf numFmtId="170" fontId="16" fillId="15" borderId="1" xfId="19" applyFont="true" applyBorder="true" applyAlignment="true" applyProtection="true">
      <alignment horizontal="center" vertical="center" textRotation="0" wrapText="false" indent="0" shrinkToFit="false"/>
      <protection locked="true" hidden="false"/>
    </xf>
    <xf numFmtId="165" fontId="0" fillId="15" borderId="1" xfId="21" applyFont="false" applyBorder="false" applyAlignment="false" applyProtection="false">
      <alignment horizontal="center" vertical="center" textRotation="0" wrapText="false" indent="0" shrinkToFit="false"/>
      <protection locked="true" hidden="false"/>
    </xf>
    <xf numFmtId="165" fontId="0" fillId="16" borderId="1" xfId="21" applyFont="false" applyBorder="false" applyAlignment="false" applyProtection="false">
      <alignment horizontal="center" vertical="center" textRotation="0" wrapText="false" indent="0" shrinkToFit="false"/>
      <protection locked="true" hidden="false"/>
    </xf>
    <xf numFmtId="164" fontId="0" fillId="14" borderId="1" xfId="24" applyFont="true" applyBorder="false" applyAlignment="true" applyProtection="false">
      <alignment horizontal="left" vertical="center" textRotation="0" wrapText="true" indent="0" shrinkToFit="false"/>
      <protection locked="true" hidden="false"/>
    </xf>
    <xf numFmtId="164" fontId="0" fillId="12" borderId="1" xfId="22" applyFont="false" applyBorder="false" applyAlignment="true" applyProtection="false">
      <alignment horizontal="center" vertical="center" textRotation="0" wrapText="false" indent="0" shrinkToFit="false"/>
      <protection locked="true" hidden="false"/>
    </xf>
    <xf numFmtId="164" fontId="4" fillId="0" borderId="0" xfId="25" applyFont="false" applyBorder="false" applyAlignment="true" applyProtection="false">
      <alignment horizontal="general" vertical="center" textRotation="0" wrapText="false" indent="0" shrinkToFit="false"/>
      <protection locked="true" hidden="false"/>
    </xf>
    <xf numFmtId="164" fontId="0" fillId="6" borderId="1" xfId="24" applyFont="true" applyBorder="false" applyAlignment="true" applyProtection="false">
      <alignment horizontal="left" vertical="center" textRotation="0" wrapText="true" indent="0" shrinkToFit="false"/>
      <protection locked="true" hidden="false"/>
    </xf>
    <xf numFmtId="164" fontId="17" fillId="17" borderId="1" xfId="0" applyFont="true" applyBorder="true" applyAlignment="true" applyProtection="false">
      <alignment horizontal="left" vertical="center" textRotation="0" wrapText="false" indent="0" shrinkToFit="false"/>
      <protection locked="true" hidden="false"/>
    </xf>
    <xf numFmtId="164" fontId="17" fillId="17" borderId="1" xfId="0" applyFont="true" applyBorder="true" applyAlignment="true" applyProtection="false">
      <alignment horizontal="center" vertical="center" textRotation="0" wrapText="false" indent="0" shrinkToFit="false"/>
      <protection locked="true" hidden="false"/>
    </xf>
    <xf numFmtId="170" fontId="16" fillId="17" borderId="1" xfId="19" applyFont="true" applyBorder="true" applyAlignment="true" applyProtection="true">
      <alignment horizontal="center" vertical="center" textRotation="0" wrapText="false" indent="0" shrinkToFit="false"/>
      <protection locked="true" hidden="false"/>
    </xf>
    <xf numFmtId="165" fontId="18" fillId="17" borderId="1" xfId="0" applyFont="true" applyBorder="true" applyAlignment="true" applyProtection="false">
      <alignment horizontal="left" vertical="center" textRotation="0" wrapText="false" indent="0" shrinkToFit="false"/>
      <protection locked="true" hidden="false"/>
    </xf>
    <xf numFmtId="165" fontId="16" fillId="17" borderId="1" xfId="0" applyFont="true" applyBorder="tru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left" vertical="center" textRotation="0" wrapText="false" indent="0" shrinkToFit="false"/>
      <protection locked="true" hidden="false"/>
    </xf>
    <xf numFmtId="164" fontId="16" fillId="17" borderId="1" xfId="0" applyFont="true" applyBorder="true" applyAlignment="true" applyProtection="false">
      <alignment horizontal="center" vertical="center" textRotation="0" wrapText="false" indent="0" shrinkToFit="false"/>
      <protection locked="true" hidden="false"/>
    </xf>
    <xf numFmtId="164" fontId="0" fillId="17" borderId="9" xfId="0" applyFont="false" applyBorder="true" applyAlignment="true" applyProtection="false">
      <alignment horizontal="general" vertical="center" textRotation="0" wrapText="fals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11" fillId="0" borderId="0" xfId="20" applyFont="true" applyBorder="true" applyAlignment="true" applyProtection="tru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top" textRotation="0" wrapText="false" indent="0" shrinkToFit="false"/>
      <protection locked="true" hidden="false"/>
    </xf>
    <xf numFmtId="164" fontId="19" fillId="0" borderId="0" xfId="0" applyFont="true" applyBorder="false" applyAlignment="true" applyProtection="false">
      <alignment horizontal="left" vertical="center" textRotation="0" wrapText="false" indent="0" shrinkToFit="false"/>
      <protection locked="true" hidden="false"/>
    </xf>
    <xf numFmtId="164" fontId="20" fillId="0" borderId="0" xfId="0" applyFont="true" applyBorder="false" applyAlignment="true" applyProtection="false">
      <alignment horizontal="left" vertical="center" textRotation="0" wrapText="false" indent="0" shrinkToFit="false"/>
      <protection locked="true" hidden="false"/>
    </xf>
    <xf numFmtId="164" fontId="21" fillId="0" borderId="0" xfId="0" applyFont="true" applyBorder="false" applyAlignment="true" applyProtection="false">
      <alignment horizontal="general" vertical="top" textRotation="0" wrapText="false" indent="0" shrinkToFit="false"/>
      <protection locked="true" hidden="false"/>
    </xf>
    <xf numFmtId="164" fontId="7" fillId="0" borderId="0" xfId="0" applyFont="true" applyBorder="false" applyAlignment="true" applyProtection="false">
      <alignment horizontal="left" vertical="top" textRotation="0" wrapText="false" indent="0" shrinkToFit="false"/>
      <protection locked="true" hidden="false"/>
    </xf>
    <xf numFmtId="164" fontId="22" fillId="0" borderId="0" xfId="0" applyFont="true" applyBorder="false" applyAlignment="true" applyProtection="false">
      <alignment horizontal="general" vertical="center" textRotation="0" wrapText="false" indent="0" shrinkToFit="false"/>
      <protection locked="true" hidden="false"/>
    </xf>
    <xf numFmtId="164" fontId="23" fillId="0" borderId="0" xfId="0" applyFont="true" applyBorder="false" applyAlignment="false" applyProtection="false">
      <alignment horizontal="general" vertical="bottom" textRotation="0" wrapText="false" indent="0" shrinkToFit="false"/>
      <protection locked="true" hidden="false"/>
    </xf>
    <xf numFmtId="164" fontId="24" fillId="0" borderId="0" xfId="0" applyFont="true" applyBorder="false" applyAlignment="true" applyProtection="false">
      <alignment horizontal="left" vertical="top" textRotation="0" wrapText="true" indent="1"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4" fontId="10" fillId="0" borderId="0" xfId="20" applyFont="true" applyBorder="true" applyAlignment="true" applyProtection="true">
      <alignment horizontal="left" vertical="top" textRotation="0" wrapText="false" indent="0" shrinkToFit="false"/>
      <protection locked="true" hidden="false"/>
    </xf>
  </cellXfs>
  <cellStyles count="16">
    <cellStyle name="Normal" xfId="0" builtinId="0"/>
    <cellStyle name="Comma" xfId="15" builtinId="3"/>
    <cellStyle name="Comma [0]" xfId="16" builtinId="6"/>
    <cellStyle name="Currency" xfId="17" builtinId="4"/>
    <cellStyle name="Currency [0]" xfId="18" builtinId="7"/>
    <cellStyle name="Percent" xfId="19" builtinId="5"/>
    <cellStyle name="Date" xfId="21"/>
    <cellStyle name="Name" xfId="22"/>
    <cellStyle name="Project Start" xfId="23"/>
    <cellStyle name="Task" xfId="24"/>
    <cellStyle name="zHiddenText" xfId="25"/>
    <cellStyle name="Excel Built-in Title" xfId="26"/>
    <cellStyle name="Excel Built-in Heading 1" xfId="27"/>
    <cellStyle name="*unknown*" xfId="20" builtinId="8"/>
    <cellStyle name="Excel Built-in Heading 2" xfId="28"/>
    <cellStyle name="Excel Built-in Heading 3" xfId="29"/>
  </cellStyles>
  <dxfs count="3">
    <dxf>
      <border diagonalUp="false" diagonalDown="false">
        <left style="thin"/>
        <right style="thin"/>
        <top/>
        <bottom/>
        <diagonal/>
      </border>
    </dxf>
    <dxf>
      <fill>
        <patternFill>
          <bgColor rgb="FFA6A6A6"/>
        </patternFill>
      </fill>
    </dxf>
    <dxf>
      <fill>
        <patternFill>
          <bgColor rgb="FF8064A2"/>
        </patternFill>
      </fill>
      <border diagonalUp="false" diagonalDown="false">
        <left/>
        <right/>
        <top/>
        <bottom/>
        <diagonal/>
      </border>
    </dxf>
  </dxfs>
  <colors>
    <indexedColors>
      <rgbColor rgb="FF000000"/>
      <rgbColor rgb="FFFFFFFF"/>
      <rgbColor rgb="FFFF0000"/>
      <rgbColor rgb="FF00FF00"/>
      <rgbColor rgb="FF0000FF"/>
      <rgbColor rgb="FFDEE6EF"/>
      <rgbColor rgb="FFFF00FF"/>
      <rgbColor rgb="FF00FFFF"/>
      <rgbColor rgb="FF800000"/>
      <rgbColor rgb="FF008000"/>
      <rgbColor rgb="FF000080"/>
      <rgbColor rgb="FF808000"/>
      <rgbColor rgb="FF800080"/>
      <rgbColor rgb="FF008080"/>
      <rgbColor rgb="FFCCC1DA"/>
      <rgbColor rgb="FF7F7F7F"/>
      <rgbColor rgb="FFE6E0EC"/>
      <rgbColor rgb="FF595959"/>
      <rgbColor rgb="FFEBF1DE"/>
      <rgbColor rgb="FFD6E5F7"/>
      <rgbColor rgb="FF660066"/>
      <rgbColor rgb="FFFF6D6D"/>
      <rgbColor rgb="FF0066CC"/>
      <rgbColor rgb="FFB9CDE5"/>
      <rgbColor rgb="FF000080"/>
      <rgbColor rgb="FFFF00FF"/>
      <rgbColor rgb="FFFFFF00"/>
      <rgbColor rgb="FF00FFFF"/>
      <rgbColor rgb="FF800080"/>
      <rgbColor rgb="FF800000"/>
      <rgbColor rgb="FF008080"/>
      <rgbColor rgb="FF0000FF"/>
      <rgbColor rgb="FF00CCFF"/>
      <rgbColor rgb="FFDCE6F2"/>
      <rgbColor rgb="FFE2F0D9"/>
      <rgbColor rgb="FFF2F2F2"/>
      <rgbColor rgb="FFC5E0B4"/>
      <rgbColor rgb="FFF2DCDB"/>
      <rgbColor rgb="FFD9D9D9"/>
      <rgbColor rgb="FFE6B9B8"/>
      <rgbColor rgb="FF3366FF"/>
      <rgbColor rgb="FF33CCCC"/>
      <rgbColor rgb="FF99CC00"/>
      <rgbColor rgb="FFD7E4BD"/>
      <rgbColor rgb="FFFF9900"/>
      <rgbColor rgb="FFFF6600"/>
      <rgbColor rgb="FF8064A2"/>
      <rgbColor rgb="FFA6A6A6"/>
      <rgbColor rgb="FF003366"/>
      <rgbColor rgb="FF339966"/>
      <rgbColor rgb="FF003300"/>
      <rgbColor rgb="FF333300"/>
      <rgbColor rgb="FF993300"/>
      <rgbColor rgb="FF993366"/>
      <rgbColor rgb="FF376092"/>
      <rgbColor rgb="FF1D2129"/>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hyperlink" Target="https://www.vertex42.com/ExcelTemplates/simple-gantt-chart.html?utm_source=ms&amp;utm_medium=file&amp;utm_campaign=office&amp;utm_content=logo" TargetMode="External"/><Relationship Id="rId2" Type="http://schemas.openxmlformats.org/officeDocument/2006/relationships/image" Target="../media/image3.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95400</xdr:rowOff>
    </xdr:from>
    <xdr:to>
      <xdr:col>0</xdr:col>
      <xdr:colOff>1902600</xdr:colOff>
      <xdr:row>0</xdr:row>
      <xdr:rowOff>521640</xdr:rowOff>
    </xdr:to>
    <xdr:pic>
      <xdr:nvPicPr>
        <xdr:cNvPr id="0" name="Picture 1" descr="Vertex42 logo">
          <a:hlinkClick r:id="rId1"/>
        </xdr:cNvPr>
        <xdr:cNvPicPr/>
      </xdr:nvPicPr>
      <xdr:blipFill>
        <a:blip r:embed="rId2"/>
        <a:stretch/>
      </xdr:blipFill>
      <xdr:spPr>
        <a:xfrm>
          <a:off x="0" y="95400"/>
          <a:ext cx="1902600" cy="426240"/>
        </a:xfrm>
        <a:prstGeom prst="rect">
          <a:avLst/>
        </a:prstGeom>
        <a:ln w="0">
          <a:noFill/>
        </a:ln>
      </xdr:spPr>
    </xdr:pic>
    <xdr:clientData/>
  </xdr:twoCellAnchor>
</xdr:wsDr>
</file>

<file path=xl/worksheets/_rels/sheet2.xml.rels><?xml version="1.0" encoding="UTF-8"?>
<Relationships xmlns="http://schemas.openxmlformats.org/package/2006/relationships"><Relationship Id="rId1" Type="http://schemas.openxmlformats.org/officeDocument/2006/relationships/hyperlink" Target="https://www.vertex42.com/ExcelTemplates/simple-gantt-chart.html?utm_source=ms&amp;utm_medium=file&amp;utm_campaign=office&amp;utm_content=text" TargetMode="External"/><Relationship Id="rId2" Type="http://schemas.openxmlformats.org/officeDocument/2006/relationships/hyperlink" Target="https://www.vertex42.com/ExcelTemplates/simple-gantt-chart.html?utm_source=ms&amp;utm_medium=file&amp;utm_campaign=office&amp;utm_content=url" TargetMode="External"/><Relationship Id="rId3" Type="http://schemas.openxmlformats.org/officeDocument/2006/relationships/hyperlink" Target="https://www.vertex42.com/ExcelTemplates/simple-gantt-chart.html?utm_source=ms&amp;utm_medium=file&amp;utm_campaign=office&amp;utm_content=help" TargetMode="External"/><Relationship Id="rId4" Type="http://schemas.openxmlformats.org/officeDocument/2006/relationships/hyperlink" Target="https://www.vertex42.com/ExcelTemplates/excel-project-management.html?utm_source=ms&amp;utm_medium=file&amp;utm_campaign=office&amp;utm_content=text" TargetMode="External"/><Relationship Id="rId5"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BL146"/>
  <sheetViews>
    <sheetView showFormulas="false" showGridLines="false" showRowColHeaders="true" showZeros="true" rightToLeft="false" tabSelected="true" showOutlineSymbols="true" defaultGridColor="true" view="normal" topLeftCell="A1" colorId="64" zoomScale="100" zoomScaleNormal="100" zoomScalePageLayoutView="100" workbookViewId="0">
      <pane xSplit="0" ySplit="6" topLeftCell="A7" activePane="bottomLeft" state="frozen"/>
      <selection pane="topLeft" activeCell="A1" activeCellId="0" sqref="A1"/>
      <selection pane="bottomLeft" activeCell="B133" activeCellId="0" sqref="B133"/>
    </sheetView>
  </sheetViews>
  <sheetFormatPr defaultColWidth="8.48828125" defaultRowHeight="13.8" zeroHeight="false" outlineLevelRow="0" outlineLevelCol="0"/>
  <cols>
    <col collapsed="false" customWidth="true" hidden="false" outlineLevel="0" max="1" min="1" style="1" width="2.71"/>
    <col collapsed="false" customWidth="true" hidden="false" outlineLevel="0" max="2" min="2" style="2" width="35.58"/>
    <col collapsed="false" customWidth="true" hidden="false" outlineLevel="0" max="3" min="3" style="0" width="21.29"/>
    <col collapsed="false" customWidth="true" hidden="false" outlineLevel="0" max="4" min="4" style="0" width="10.71"/>
    <col collapsed="false" customWidth="true" hidden="false" outlineLevel="0" max="5" min="5" style="3" width="10.42"/>
    <col collapsed="false" customWidth="true" hidden="false" outlineLevel="0" max="6" min="6" style="0" width="10.42"/>
    <col collapsed="false" customWidth="true" hidden="false" outlineLevel="0" max="7" min="7" style="0" width="2.71"/>
    <col collapsed="false" customWidth="true" hidden="true" outlineLevel="0" max="8" min="8" style="0" width="6.15"/>
    <col collapsed="false" customWidth="true" hidden="false" outlineLevel="0" max="64" min="9" style="0" width="2.57"/>
    <col collapsed="false" customWidth="true" hidden="false" outlineLevel="0" max="70" min="69" style="0" width="10.29"/>
  </cols>
  <sheetData>
    <row r="1" customFormat="false" ht="30" hidden="false" customHeight="true" outlineLevel="0" collapsed="false">
      <c r="A1" s="4" t="s">
        <v>0</v>
      </c>
      <c r="B1" s="5" t="s">
        <v>1</v>
      </c>
      <c r="C1" s="6"/>
      <c r="D1" s="7"/>
      <c r="E1" s="8"/>
      <c r="F1" s="9"/>
      <c r="H1" s="7"/>
      <c r="I1" s="10"/>
    </row>
    <row r="2" customFormat="false" ht="30" hidden="false" customHeight="true" outlineLevel="0" collapsed="false">
      <c r="A2" s="1" t="s">
        <v>2</v>
      </c>
      <c r="B2" s="11" t="s">
        <v>3</v>
      </c>
      <c r="I2" s="12"/>
    </row>
    <row r="3" customFormat="false" ht="30" hidden="false" customHeight="true" outlineLevel="0" collapsed="false">
      <c r="A3" s="1" t="s">
        <v>4</v>
      </c>
      <c r="B3" s="13" t="s">
        <v>5</v>
      </c>
      <c r="C3" s="14" t="s">
        <v>6</v>
      </c>
      <c r="D3" s="14"/>
      <c r="E3" s="15" t="n">
        <f aca="false">DATE(2021,3,31)</f>
        <v>44286</v>
      </c>
      <c r="F3" s="15"/>
    </row>
    <row r="4" customFormat="false" ht="30" hidden="false" customHeight="true" outlineLevel="0" collapsed="false">
      <c r="A4" s="4" t="s">
        <v>7</v>
      </c>
      <c r="C4" s="14" t="s">
        <v>8</v>
      </c>
      <c r="D4" s="14"/>
      <c r="E4" s="16" t="n">
        <v>1</v>
      </c>
      <c r="I4" s="17" t="n">
        <f aca="false">I5</f>
        <v>44284</v>
      </c>
      <c r="J4" s="17"/>
      <c r="K4" s="17"/>
      <c r="L4" s="17"/>
      <c r="M4" s="17"/>
      <c r="N4" s="17"/>
      <c r="O4" s="17"/>
      <c r="P4" s="17" t="n">
        <f aca="false">P5</f>
        <v>44291</v>
      </c>
      <c r="Q4" s="17"/>
      <c r="R4" s="17"/>
      <c r="S4" s="17"/>
      <c r="T4" s="17"/>
      <c r="U4" s="17"/>
      <c r="V4" s="17"/>
      <c r="W4" s="17" t="n">
        <f aca="false">W5</f>
        <v>44298</v>
      </c>
      <c r="X4" s="17"/>
      <c r="Y4" s="17"/>
      <c r="Z4" s="17"/>
      <c r="AA4" s="17"/>
      <c r="AB4" s="17"/>
      <c r="AC4" s="17"/>
      <c r="AD4" s="17" t="n">
        <f aca="false">AD5</f>
        <v>44305</v>
      </c>
      <c r="AE4" s="17"/>
      <c r="AF4" s="17"/>
      <c r="AG4" s="17"/>
      <c r="AH4" s="17"/>
      <c r="AI4" s="17"/>
      <c r="AJ4" s="17"/>
      <c r="AK4" s="17" t="n">
        <f aca="false">AK5</f>
        <v>44312</v>
      </c>
      <c r="AL4" s="17"/>
      <c r="AM4" s="17"/>
      <c r="AN4" s="17"/>
      <c r="AO4" s="17"/>
      <c r="AP4" s="17"/>
      <c r="AQ4" s="17"/>
      <c r="AR4" s="17" t="n">
        <f aca="false">AR5</f>
        <v>44319</v>
      </c>
      <c r="AS4" s="17"/>
      <c r="AT4" s="17"/>
      <c r="AU4" s="17"/>
      <c r="AV4" s="17"/>
      <c r="AW4" s="17"/>
      <c r="AX4" s="17"/>
      <c r="AY4" s="17" t="n">
        <f aca="false">AY5</f>
        <v>44326</v>
      </c>
      <c r="AZ4" s="17"/>
      <c r="BA4" s="17"/>
      <c r="BB4" s="17"/>
      <c r="BC4" s="17"/>
      <c r="BD4" s="17"/>
      <c r="BE4" s="17"/>
      <c r="BF4" s="17" t="n">
        <f aca="false">BF5</f>
        <v>44333</v>
      </c>
      <c r="BG4" s="17"/>
      <c r="BH4" s="17"/>
      <c r="BI4" s="17"/>
      <c r="BJ4" s="17"/>
      <c r="BK4" s="17"/>
      <c r="BL4" s="17"/>
    </row>
    <row r="5" customFormat="false" ht="15" hidden="false" customHeight="true" outlineLevel="0" collapsed="false">
      <c r="A5" s="4" t="s">
        <v>9</v>
      </c>
      <c r="B5" s="18"/>
      <c r="C5" s="18"/>
      <c r="D5" s="18"/>
      <c r="E5" s="18"/>
      <c r="F5" s="18"/>
      <c r="G5" s="18"/>
      <c r="I5" s="19" t="n">
        <f aca="false">Project_Start-WEEKDAY(Project_Start,1)+2+7*(Display_Week-1)</f>
        <v>44284</v>
      </c>
      <c r="J5" s="20" t="n">
        <f aca="false">I5+1</f>
        <v>44285</v>
      </c>
      <c r="K5" s="20" t="n">
        <f aca="false">J5+1</f>
        <v>44286</v>
      </c>
      <c r="L5" s="20" t="n">
        <f aca="false">K5+1</f>
        <v>44287</v>
      </c>
      <c r="M5" s="20" t="n">
        <f aca="false">L5+1</f>
        <v>44288</v>
      </c>
      <c r="N5" s="20" t="n">
        <f aca="false">M5+1</f>
        <v>44289</v>
      </c>
      <c r="O5" s="21" t="n">
        <f aca="false">N5+1</f>
        <v>44290</v>
      </c>
      <c r="P5" s="19" t="n">
        <f aca="false">O5+1</f>
        <v>44291</v>
      </c>
      <c r="Q5" s="20" t="n">
        <f aca="false">P5+1</f>
        <v>44292</v>
      </c>
      <c r="R5" s="20" t="n">
        <f aca="false">Q5+1</f>
        <v>44293</v>
      </c>
      <c r="S5" s="20" t="n">
        <f aca="false">R5+1</f>
        <v>44294</v>
      </c>
      <c r="T5" s="20" t="n">
        <f aca="false">S5+1</f>
        <v>44295</v>
      </c>
      <c r="U5" s="20" t="n">
        <f aca="false">T5+1</f>
        <v>44296</v>
      </c>
      <c r="V5" s="21" t="n">
        <f aca="false">U5+1</f>
        <v>44297</v>
      </c>
      <c r="W5" s="19" t="n">
        <f aca="false">V5+1</f>
        <v>44298</v>
      </c>
      <c r="X5" s="20" t="n">
        <f aca="false">W5+1</f>
        <v>44299</v>
      </c>
      <c r="Y5" s="20" t="n">
        <f aca="false">X5+1</f>
        <v>44300</v>
      </c>
      <c r="Z5" s="20" t="n">
        <f aca="false">Y5+1</f>
        <v>44301</v>
      </c>
      <c r="AA5" s="20" t="n">
        <f aca="false">Z5+1</f>
        <v>44302</v>
      </c>
      <c r="AB5" s="20" t="n">
        <f aca="false">AA5+1</f>
        <v>44303</v>
      </c>
      <c r="AC5" s="21" t="n">
        <f aca="false">AB5+1</f>
        <v>44304</v>
      </c>
      <c r="AD5" s="19" t="n">
        <f aca="false">AC5+1</f>
        <v>44305</v>
      </c>
      <c r="AE5" s="20" t="n">
        <f aca="false">AD5+1</f>
        <v>44306</v>
      </c>
      <c r="AF5" s="20" t="n">
        <f aca="false">AE5+1</f>
        <v>44307</v>
      </c>
      <c r="AG5" s="20" t="n">
        <f aca="false">AF5+1</f>
        <v>44308</v>
      </c>
      <c r="AH5" s="20" t="n">
        <f aca="false">AG5+1</f>
        <v>44309</v>
      </c>
      <c r="AI5" s="20" t="n">
        <f aca="false">AH5+1</f>
        <v>44310</v>
      </c>
      <c r="AJ5" s="21" t="n">
        <f aca="false">AI5+1</f>
        <v>44311</v>
      </c>
      <c r="AK5" s="19" t="n">
        <f aca="false">AJ5+1</f>
        <v>44312</v>
      </c>
      <c r="AL5" s="20" t="n">
        <f aca="false">AK5+1</f>
        <v>44313</v>
      </c>
      <c r="AM5" s="20" t="n">
        <f aca="false">AL5+1</f>
        <v>44314</v>
      </c>
      <c r="AN5" s="20" t="n">
        <f aca="false">AM5+1</f>
        <v>44315</v>
      </c>
      <c r="AO5" s="20" t="n">
        <f aca="false">AN5+1</f>
        <v>44316</v>
      </c>
      <c r="AP5" s="20" t="n">
        <f aca="false">AO5+1</f>
        <v>44317</v>
      </c>
      <c r="AQ5" s="21" t="n">
        <f aca="false">AP5+1</f>
        <v>44318</v>
      </c>
      <c r="AR5" s="19" t="n">
        <f aca="false">AQ5+1</f>
        <v>44319</v>
      </c>
      <c r="AS5" s="20" t="n">
        <f aca="false">AR5+1</f>
        <v>44320</v>
      </c>
      <c r="AT5" s="20" t="n">
        <f aca="false">AS5+1</f>
        <v>44321</v>
      </c>
      <c r="AU5" s="20" t="n">
        <f aca="false">AT5+1</f>
        <v>44322</v>
      </c>
      <c r="AV5" s="20" t="n">
        <f aca="false">AU5+1</f>
        <v>44323</v>
      </c>
      <c r="AW5" s="20" t="n">
        <f aca="false">AV5+1</f>
        <v>44324</v>
      </c>
      <c r="AX5" s="21" t="n">
        <f aca="false">AW5+1</f>
        <v>44325</v>
      </c>
      <c r="AY5" s="19" t="n">
        <f aca="false">AX5+1</f>
        <v>44326</v>
      </c>
      <c r="AZ5" s="20" t="n">
        <f aca="false">AY5+1</f>
        <v>44327</v>
      </c>
      <c r="BA5" s="20" t="n">
        <f aca="false">AZ5+1</f>
        <v>44328</v>
      </c>
      <c r="BB5" s="20" t="n">
        <f aca="false">BA5+1</f>
        <v>44329</v>
      </c>
      <c r="BC5" s="20" t="n">
        <f aca="false">BB5+1</f>
        <v>44330</v>
      </c>
      <c r="BD5" s="20" t="n">
        <f aca="false">BC5+1</f>
        <v>44331</v>
      </c>
      <c r="BE5" s="21" t="n">
        <f aca="false">BD5+1</f>
        <v>44332</v>
      </c>
      <c r="BF5" s="19" t="n">
        <f aca="false">BE5+1</f>
        <v>44333</v>
      </c>
      <c r="BG5" s="20" t="n">
        <f aca="false">BF5+1</f>
        <v>44334</v>
      </c>
      <c r="BH5" s="20" t="n">
        <f aca="false">BG5+1</f>
        <v>44335</v>
      </c>
      <c r="BI5" s="20" t="n">
        <f aca="false">BH5+1</f>
        <v>44336</v>
      </c>
      <c r="BJ5" s="20" t="n">
        <f aca="false">BI5+1</f>
        <v>44337</v>
      </c>
      <c r="BK5" s="20" t="n">
        <f aca="false">BJ5+1</f>
        <v>44338</v>
      </c>
      <c r="BL5" s="21" t="n">
        <f aca="false">BK5+1</f>
        <v>44339</v>
      </c>
    </row>
    <row r="6" customFormat="false" ht="30" hidden="false" customHeight="true" outlineLevel="0" collapsed="false">
      <c r="A6" s="4" t="s">
        <v>10</v>
      </c>
      <c r="B6" s="22" t="s">
        <v>11</v>
      </c>
      <c r="C6" s="23" t="s">
        <v>12</v>
      </c>
      <c r="D6" s="23" t="s">
        <v>13</v>
      </c>
      <c r="E6" s="23" t="s">
        <v>14</v>
      </c>
      <c r="F6" s="23" t="s">
        <v>15</v>
      </c>
      <c r="G6" s="23"/>
      <c r="H6" s="23" t="s">
        <v>16</v>
      </c>
      <c r="I6" s="24" t="str">
        <f aca="false">LEFT(TEXT(I5,"ddd"),1)</f>
        <v>M</v>
      </c>
      <c r="J6" s="24" t="str">
        <f aca="false">LEFT(TEXT(J5,"ddd"),1)</f>
        <v>T</v>
      </c>
      <c r="K6" s="24" t="str">
        <f aca="false">LEFT(TEXT(K5,"ddd"),1)</f>
        <v>W</v>
      </c>
      <c r="L6" s="24" t="str">
        <f aca="false">LEFT(TEXT(L5,"ddd"),1)</f>
        <v>T</v>
      </c>
      <c r="M6" s="24" t="str">
        <f aca="false">LEFT(TEXT(M5,"ddd"),1)</f>
        <v>F</v>
      </c>
      <c r="N6" s="24" t="str">
        <f aca="false">LEFT(TEXT(N5,"ddd"),1)</f>
        <v>S</v>
      </c>
      <c r="O6" s="24" t="str">
        <f aca="false">LEFT(TEXT(O5,"ddd"),1)</f>
        <v>S</v>
      </c>
      <c r="P6" s="24" t="str">
        <f aca="false">LEFT(TEXT(P5,"ddd"),1)</f>
        <v>M</v>
      </c>
      <c r="Q6" s="24" t="str">
        <f aca="false">LEFT(TEXT(Q5,"ddd"),1)</f>
        <v>T</v>
      </c>
      <c r="R6" s="24" t="str">
        <f aca="false">LEFT(TEXT(R5,"ddd"),1)</f>
        <v>W</v>
      </c>
      <c r="S6" s="24" t="str">
        <f aca="false">LEFT(TEXT(S5,"ddd"),1)</f>
        <v>T</v>
      </c>
      <c r="T6" s="24" t="str">
        <f aca="false">LEFT(TEXT(T5,"ddd"),1)</f>
        <v>F</v>
      </c>
      <c r="U6" s="24" t="str">
        <f aca="false">LEFT(TEXT(U5,"ddd"),1)</f>
        <v>S</v>
      </c>
      <c r="V6" s="24" t="str">
        <f aca="false">LEFT(TEXT(V5,"ddd"),1)</f>
        <v>S</v>
      </c>
      <c r="W6" s="24" t="str">
        <f aca="false">LEFT(TEXT(W5,"ddd"),1)</f>
        <v>M</v>
      </c>
      <c r="X6" s="24" t="str">
        <f aca="false">LEFT(TEXT(X5,"ddd"),1)</f>
        <v>T</v>
      </c>
      <c r="Y6" s="24" t="str">
        <f aca="false">LEFT(TEXT(Y5,"ddd"),1)</f>
        <v>W</v>
      </c>
      <c r="Z6" s="24" t="str">
        <f aca="false">LEFT(TEXT(Z5,"ddd"),1)</f>
        <v>T</v>
      </c>
      <c r="AA6" s="24" t="str">
        <f aca="false">LEFT(TEXT(AA5,"ddd"),1)</f>
        <v>F</v>
      </c>
      <c r="AB6" s="24" t="str">
        <f aca="false">LEFT(TEXT(AB5,"ddd"),1)</f>
        <v>S</v>
      </c>
      <c r="AC6" s="24" t="str">
        <f aca="false">LEFT(TEXT(AC5,"ddd"),1)</f>
        <v>S</v>
      </c>
      <c r="AD6" s="24" t="str">
        <f aca="false">LEFT(TEXT(AD5,"ddd"),1)</f>
        <v>M</v>
      </c>
      <c r="AE6" s="24" t="str">
        <f aca="false">LEFT(TEXT(AE5,"ddd"),1)</f>
        <v>T</v>
      </c>
      <c r="AF6" s="24" t="str">
        <f aca="false">LEFT(TEXT(AF5,"ddd"),1)</f>
        <v>W</v>
      </c>
      <c r="AG6" s="24" t="str">
        <f aca="false">LEFT(TEXT(AG5,"ddd"),1)</f>
        <v>T</v>
      </c>
      <c r="AH6" s="24" t="str">
        <f aca="false">LEFT(TEXT(AH5,"ddd"),1)</f>
        <v>F</v>
      </c>
      <c r="AI6" s="24" t="str">
        <f aca="false">LEFT(TEXT(AI5,"ddd"),1)</f>
        <v>S</v>
      </c>
      <c r="AJ6" s="24" t="str">
        <f aca="false">LEFT(TEXT(AJ5,"ddd"),1)</f>
        <v>S</v>
      </c>
      <c r="AK6" s="24" t="str">
        <f aca="false">LEFT(TEXT(AK5,"ddd"),1)</f>
        <v>M</v>
      </c>
      <c r="AL6" s="24" t="str">
        <f aca="false">LEFT(TEXT(AL5,"ddd"),1)</f>
        <v>T</v>
      </c>
      <c r="AM6" s="24" t="str">
        <f aca="false">LEFT(TEXT(AM5,"ddd"),1)</f>
        <v>W</v>
      </c>
      <c r="AN6" s="24" t="str">
        <f aca="false">LEFT(TEXT(AN5,"ddd"),1)</f>
        <v>T</v>
      </c>
      <c r="AO6" s="24" t="str">
        <f aca="false">LEFT(TEXT(AO5,"ddd"),1)</f>
        <v>F</v>
      </c>
      <c r="AP6" s="24" t="str">
        <f aca="false">LEFT(TEXT(AP5,"ddd"),1)</f>
        <v>S</v>
      </c>
      <c r="AQ6" s="24" t="str">
        <f aca="false">LEFT(TEXT(AQ5,"ddd"),1)</f>
        <v>S</v>
      </c>
      <c r="AR6" s="24" t="str">
        <f aca="false">LEFT(TEXT(AR5,"ddd"),1)</f>
        <v>M</v>
      </c>
      <c r="AS6" s="24" t="str">
        <f aca="false">LEFT(TEXT(AS5,"ddd"),1)</f>
        <v>T</v>
      </c>
      <c r="AT6" s="24" t="str">
        <f aca="false">LEFT(TEXT(AT5,"ddd"),1)</f>
        <v>W</v>
      </c>
      <c r="AU6" s="24" t="str">
        <f aca="false">LEFT(TEXT(AU5,"ddd"),1)</f>
        <v>T</v>
      </c>
      <c r="AV6" s="24" t="str">
        <f aca="false">LEFT(TEXT(AV5,"ddd"),1)</f>
        <v>F</v>
      </c>
      <c r="AW6" s="24" t="str">
        <f aca="false">LEFT(TEXT(AW5,"ddd"),1)</f>
        <v>S</v>
      </c>
      <c r="AX6" s="24" t="str">
        <f aca="false">LEFT(TEXT(AX5,"ddd"),1)</f>
        <v>S</v>
      </c>
      <c r="AY6" s="24" t="str">
        <f aca="false">LEFT(TEXT(AY5,"ddd"),1)</f>
        <v>M</v>
      </c>
      <c r="AZ6" s="24" t="str">
        <f aca="false">LEFT(TEXT(AZ5,"ddd"),1)</f>
        <v>T</v>
      </c>
      <c r="BA6" s="24" t="str">
        <f aca="false">LEFT(TEXT(BA5,"ddd"),1)</f>
        <v>W</v>
      </c>
      <c r="BB6" s="24" t="str">
        <f aca="false">LEFT(TEXT(BB5,"ddd"),1)</f>
        <v>T</v>
      </c>
      <c r="BC6" s="24" t="str">
        <f aca="false">LEFT(TEXT(BC5,"ddd"),1)</f>
        <v>F</v>
      </c>
      <c r="BD6" s="24" t="str">
        <f aca="false">LEFT(TEXT(BD5,"ddd"),1)</f>
        <v>S</v>
      </c>
      <c r="BE6" s="24" t="str">
        <f aca="false">LEFT(TEXT(BE5,"ddd"),1)</f>
        <v>S</v>
      </c>
      <c r="BF6" s="24" t="str">
        <f aca="false">LEFT(TEXT(BF5,"ddd"),1)</f>
        <v>M</v>
      </c>
      <c r="BG6" s="24" t="str">
        <f aca="false">LEFT(TEXT(BG5,"ddd"),1)</f>
        <v>T</v>
      </c>
      <c r="BH6" s="24" t="str">
        <f aca="false">LEFT(TEXT(BH5,"ddd"),1)</f>
        <v>W</v>
      </c>
      <c r="BI6" s="24" t="str">
        <f aca="false">LEFT(TEXT(BI5,"ddd"),1)</f>
        <v>T</v>
      </c>
      <c r="BJ6" s="24" t="str">
        <f aca="false">LEFT(TEXT(BJ5,"ddd"),1)</f>
        <v>F</v>
      </c>
      <c r="BK6" s="24" t="str">
        <f aca="false">LEFT(TEXT(BK5,"ddd"),1)</f>
        <v>S</v>
      </c>
      <c r="BL6" s="24" t="str">
        <f aca="false">LEFT(TEXT(BL5,"ddd"),1)</f>
        <v>S</v>
      </c>
    </row>
    <row r="7" customFormat="false" ht="30" hidden="true" customHeight="true" outlineLevel="0" collapsed="false">
      <c r="A7" s="1" t="s">
        <v>17</v>
      </c>
      <c r="C7" s="25"/>
      <c r="H7" s="0" t="str">
        <f aca="false">IF(OR(ISBLANK(task_start),ISBLANK(task_end)),"",task_end-task_start+1)</f>
        <v/>
      </c>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c r="AK7" s="26"/>
      <c r="AL7" s="26"/>
      <c r="AM7" s="26"/>
      <c r="AN7" s="26"/>
      <c r="AO7" s="26"/>
      <c r="AP7" s="26"/>
      <c r="AQ7" s="26"/>
      <c r="AR7" s="26"/>
      <c r="AS7" s="26"/>
      <c r="AT7" s="26"/>
      <c r="AU7" s="26"/>
      <c r="AV7" s="26"/>
      <c r="AW7" s="26"/>
      <c r="AX7" s="26"/>
      <c r="AY7" s="26"/>
      <c r="AZ7" s="26"/>
      <c r="BA7" s="26"/>
      <c r="BB7" s="26"/>
      <c r="BC7" s="26"/>
      <c r="BD7" s="26"/>
      <c r="BE7" s="26"/>
      <c r="BF7" s="26"/>
      <c r="BG7" s="26"/>
      <c r="BH7" s="26"/>
      <c r="BI7" s="26"/>
      <c r="BJ7" s="26"/>
      <c r="BK7" s="26"/>
      <c r="BL7" s="26"/>
    </row>
    <row r="8" s="33" customFormat="true" ht="29.25" hidden="false" customHeight="true" outlineLevel="0" collapsed="false">
      <c r="A8" s="4" t="s">
        <v>18</v>
      </c>
      <c r="B8" s="27" t="s">
        <v>19</v>
      </c>
      <c r="C8" s="28" t="s">
        <v>20</v>
      </c>
      <c r="D8" s="29"/>
      <c r="E8" s="30"/>
      <c r="F8" s="31"/>
      <c r="G8" s="32"/>
      <c r="H8" s="32" t="str">
        <f aca="false">IF(OR(ISBLANK(task_start),ISBLANK(task_end)),"",task_end-task_start+1)</f>
        <v/>
      </c>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c r="AK8" s="26"/>
      <c r="AL8" s="26"/>
      <c r="AM8" s="26"/>
      <c r="AN8" s="26"/>
      <c r="AO8" s="26"/>
      <c r="AP8" s="26"/>
      <c r="AQ8" s="26"/>
      <c r="AR8" s="26"/>
      <c r="AS8" s="26"/>
      <c r="AT8" s="26"/>
      <c r="AU8" s="26"/>
      <c r="AV8" s="26"/>
      <c r="AW8" s="26"/>
      <c r="AX8" s="26"/>
      <c r="AY8" s="26"/>
      <c r="AZ8" s="26"/>
      <c r="BA8" s="26"/>
      <c r="BB8" s="26"/>
      <c r="BC8" s="26"/>
      <c r="BD8" s="26"/>
      <c r="BE8" s="26"/>
      <c r="BF8" s="26"/>
      <c r="BG8" s="26"/>
      <c r="BH8" s="26"/>
      <c r="BI8" s="26"/>
      <c r="BJ8" s="26"/>
      <c r="BK8" s="26"/>
      <c r="BL8" s="26"/>
    </row>
    <row r="9" s="33" customFormat="true" ht="30" hidden="false" customHeight="true" outlineLevel="0" collapsed="false">
      <c r="A9" s="4" t="s">
        <v>21</v>
      </c>
      <c r="B9" s="34" t="s">
        <v>22</v>
      </c>
      <c r="C9" s="35"/>
      <c r="D9" s="36" t="n">
        <v>1</v>
      </c>
      <c r="E9" s="37" t="n">
        <f aca="false">Project_Start</f>
        <v>44286</v>
      </c>
      <c r="F9" s="37" t="n">
        <f aca="false">DATE(2021,4,2)</f>
        <v>44288</v>
      </c>
      <c r="G9" s="32"/>
      <c r="H9" s="32" t="n">
        <f aca="false">IF(OR(ISBLANK(task_start),ISBLANK(task_end)),"",task_end-task_start+1)</f>
        <v>3</v>
      </c>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c r="AK9" s="26"/>
      <c r="AL9" s="26"/>
      <c r="AM9" s="26"/>
      <c r="AN9" s="26"/>
      <c r="AO9" s="26"/>
      <c r="AP9" s="26"/>
      <c r="AQ9" s="26"/>
      <c r="AR9" s="26"/>
      <c r="AS9" s="26"/>
      <c r="AT9" s="26"/>
      <c r="AU9" s="26"/>
      <c r="AV9" s="26"/>
      <c r="AW9" s="26"/>
      <c r="AX9" s="26"/>
      <c r="AY9" s="26"/>
      <c r="AZ9" s="26"/>
      <c r="BA9" s="26"/>
      <c r="BB9" s="26"/>
      <c r="BC9" s="26"/>
      <c r="BD9" s="26"/>
      <c r="BE9" s="26"/>
      <c r="BF9" s="26"/>
      <c r="BG9" s="26"/>
      <c r="BH9" s="26"/>
      <c r="BI9" s="26"/>
      <c r="BJ9" s="26"/>
      <c r="BK9" s="26"/>
      <c r="BL9" s="26"/>
    </row>
    <row r="10" s="33" customFormat="true" ht="30" hidden="false" customHeight="true" outlineLevel="0" collapsed="false">
      <c r="A10" s="4" t="s">
        <v>23</v>
      </c>
      <c r="B10" s="34" t="s">
        <v>24</v>
      </c>
      <c r="C10" s="38"/>
      <c r="D10" s="36" t="n">
        <v>1</v>
      </c>
      <c r="E10" s="37" t="n">
        <f aca="false">DATE(2021,3,31)</f>
        <v>44286</v>
      </c>
      <c r="F10" s="37" t="n">
        <f aca="false">DATE(2021,4,2)</f>
        <v>44288</v>
      </c>
      <c r="G10" s="32"/>
      <c r="H10" s="32" t="n">
        <f aca="false">IF(OR(ISBLANK(task_start),ISBLANK(task_end)),"",task_end-task_start+1)</f>
        <v>3</v>
      </c>
      <c r="I10" s="26"/>
      <c r="J10" s="26"/>
      <c r="K10" s="26"/>
      <c r="L10" s="26"/>
      <c r="M10" s="26"/>
      <c r="N10" s="26"/>
      <c r="O10" s="26"/>
      <c r="P10" s="26"/>
      <c r="Q10" s="26"/>
      <c r="R10" s="26"/>
      <c r="S10" s="26"/>
      <c r="T10" s="26"/>
      <c r="U10" s="39"/>
      <c r="V10" s="39"/>
      <c r="W10" s="26"/>
      <c r="X10" s="26"/>
      <c r="Y10" s="26"/>
      <c r="Z10" s="26"/>
      <c r="AA10" s="26"/>
      <c r="AB10" s="26"/>
      <c r="AC10" s="26"/>
      <c r="AD10" s="26"/>
      <c r="AE10" s="26"/>
      <c r="AF10" s="26"/>
      <c r="AG10" s="26"/>
      <c r="AH10" s="26"/>
      <c r="AI10" s="26"/>
      <c r="AJ10" s="26"/>
      <c r="AK10" s="26"/>
      <c r="AL10" s="26"/>
      <c r="AM10" s="26"/>
      <c r="AN10" s="26"/>
      <c r="AO10" s="26"/>
      <c r="AP10" s="26"/>
      <c r="AQ10" s="26"/>
      <c r="AR10" s="26"/>
      <c r="AS10" s="26"/>
      <c r="AT10" s="26"/>
      <c r="AU10" s="26"/>
      <c r="AV10" s="26"/>
      <c r="AW10" s="26"/>
      <c r="AX10" s="26"/>
      <c r="AY10" s="26"/>
      <c r="AZ10" s="26"/>
      <c r="BA10" s="26"/>
      <c r="BB10" s="26"/>
      <c r="BC10" s="26"/>
      <c r="BD10" s="26"/>
      <c r="BE10" s="26"/>
      <c r="BF10" s="26"/>
      <c r="BG10" s="26"/>
      <c r="BH10" s="26"/>
      <c r="BI10" s="26"/>
      <c r="BJ10" s="26"/>
      <c r="BK10" s="26"/>
      <c r="BL10" s="26"/>
    </row>
    <row r="11" s="33" customFormat="true" ht="30" hidden="false" customHeight="true" outlineLevel="0" collapsed="false">
      <c r="A11" s="1"/>
      <c r="B11" s="34" t="s">
        <v>25</v>
      </c>
      <c r="C11" s="38"/>
      <c r="D11" s="36" t="n">
        <v>1</v>
      </c>
      <c r="E11" s="37" t="n">
        <f aca="false">DATE(2021,3,31)</f>
        <v>44286</v>
      </c>
      <c r="F11" s="37" t="n">
        <f aca="false">DATE(2021,4,2)</f>
        <v>44288</v>
      </c>
      <c r="G11" s="32"/>
      <c r="H11" s="32" t="n">
        <f aca="false">IF(OR(ISBLANK(task_start),ISBLANK(task_end)),"",task_end-task_start+1)</f>
        <v>3</v>
      </c>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c r="AK11" s="26"/>
      <c r="AL11" s="26"/>
      <c r="AM11" s="26"/>
      <c r="AN11" s="26"/>
      <c r="AO11" s="26"/>
      <c r="AP11" s="26"/>
      <c r="AQ11" s="26"/>
      <c r="AR11" s="26"/>
      <c r="AS11" s="26"/>
      <c r="AT11" s="26"/>
      <c r="AU11" s="26"/>
      <c r="AV11" s="26"/>
      <c r="AW11" s="26"/>
      <c r="AX11" s="26"/>
      <c r="AY11" s="26"/>
      <c r="AZ11" s="26"/>
      <c r="BA11" s="26"/>
      <c r="BB11" s="26"/>
      <c r="BC11" s="26"/>
      <c r="BD11" s="26"/>
      <c r="BE11" s="26"/>
      <c r="BF11" s="26"/>
      <c r="BG11" s="26"/>
      <c r="BH11" s="26"/>
      <c r="BI11" s="26"/>
      <c r="BJ11" s="26"/>
      <c r="BK11" s="26"/>
      <c r="BL11" s="26"/>
    </row>
    <row r="12" s="33" customFormat="true" ht="30" hidden="false" customHeight="true" outlineLevel="0" collapsed="false">
      <c r="A12" s="1"/>
      <c r="B12" s="34" t="s">
        <v>26</v>
      </c>
      <c r="C12" s="38"/>
      <c r="D12" s="36" t="n">
        <v>1</v>
      </c>
      <c r="E12" s="37" t="n">
        <f aca="false">DATE(2021,3,31)</f>
        <v>44286</v>
      </c>
      <c r="F12" s="37" t="n">
        <f aca="false">DATE(2021,4,2)</f>
        <v>44288</v>
      </c>
      <c r="G12" s="32"/>
      <c r="H12" s="32" t="n">
        <f aca="false">IF(OR(ISBLANK(task_start),ISBLANK(task_end)),"",task_end-task_start+1)</f>
        <v>3</v>
      </c>
      <c r="I12" s="26"/>
      <c r="J12" s="26"/>
      <c r="K12" s="26"/>
      <c r="L12" s="26"/>
      <c r="M12" s="26"/>
      <c r="N12" s="26"/>
      <c r="O12" s="26"/>
      <c r="P12" s="26"/>
      <c r="Q12" s="26"/>
      <c r="R12" s="26"/>
      <c r="S12" s="26"/>
      <c r="T12" s="26"/>
      <c r="U12" s="26"/>
      <c r="V12" s="26"/>
      <c r="W12" s="26"/>
      <c r="X12" s="26"/>
      <c r="Y12" s="39"/>
      <c r="Z12" s="26"/>
      <c r="AA12" s="26"/>
      <c r="AB12" s="26"/>
      <c r="AC12" s="26"/>
      <c r="AD12" s="26"/>
      <c r="AE12" s="26"/>
      <c r="AF12" s="26"/>
      <c r="AG12" s="26"/>
      <c r="AH12" s="26"/>
      <c r="AI12" s="26"/>
      <c r="AJ12" s="26"/>
      <c r="AK12" s="26"/>
      <c r="AL12" s="26"/>
      <c r="AM12" s="26"/>
      <c r="AN12" s="26"/>
      <c r="AO12" s="26"/>
      <c r="AP12" s="26"/>
      <c r="AQ12" s="26"/>
      <c r="AR12" s="26"/>
      <c r="AS12" s="26"/>
      <c r="AT12" s="26"/>
      <c r="AU12" s="26"/>
      <c r="AV12" s="26"/>
      <c r="AW12" s="26"/>
      <c r="AX12" s="26"/>
      <c r="AY12" s="26"/>
      <c r="AZ12" s="26"/>
      <c r="BA12" s="26"/>
      <c r="BB12" s="26"/>
      <c r="BC12" s="26"/>
      <c r="BD12" s="26"/>
      <c r="BE12" s="26"/>
      <c r="BF12" s="26"/>
      <c r="BG12" s="26"/>
      <c r="BH12" s="26"/>
      <c r="BI12" s="26"/>
      <c r="BJ12" s="26"/>
      <c r="BK12" s="26"/>
      <c r="BL12" s="26"/>
    </row>
    <row r="13" s="33" customFormat="true" ht="30" hidden="false" customHeight="true" outlineLevel="0" collapsed="false">
      <c r="A13" s="1"/>
      <c r="B13" s="40"/>
      <c r="C13" s="35"/>
      <c r="D13" s="36"/>
      <c r="E13" s="37"/>
      <c r="F13" s="37"/>
      <c r="G13" s="32"/>
      <c r="H13" s="32" t="str">
        <f aca="false">IF(OR(ISBLANK(task_start),ISBLANK(task_end)),"",task_end-task_start+1)</f>
        <v/>
      </c>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c r="AK13" s="26"/>
      <c r="AL13" s="26"/>
      <c r="AM13" s="26"/>
      <c r="AN13" s="26"/>
      <c r="AO13" s="26"/>
      <c r="AP13" s="26"/>
      <c r="AQ13" s="26"/>
      <c r="AR13" s="26"/>
      <c r="AS13" s="26"/>
      <c r="AT13" s="26"/>
      <c r="AU13" s="26"/>
      <c r="AV13" s="26"/>
      <c r="AW13" s="26"/>
      <c r="AX13" s="26"/>
      <c r="AY13" s="26"/>
      <c r="AZ13" s="26"/>
      <c r="BA13" s="26"/>
      <c r="BB13" s="26"/>
      <c r="BC13" s="26"/>
      <c r="BD13" s="26"/>
      <c r="BE13" s="26"/>
      <c r="BF13" s="26"/>
      <c r="BG13" s="26"/>
      <c r="BH13" s="26"/>
      <c r="BI13" s="26"/>
      <c r="BJ13" s="26"/>
      <c r="BK13" s="26"/>
      <c r="BL13" s="26"/>
    </row>
    <row r="14" s="33" customFormat="true" ht="30" hidden="false" customHeight="true" outlineLevel="0" collapsed="false">
      <c r="A14" s="4" t="s">
        <v>27</v>
      </c>
      <c r="B14" s="41" t="s">
        <v>28</v>
      </c>
      <c r="C14" s="42" t="s">
        <v>29</v>
      </c>
      <c r="D14" s="43"/>
      <c r="E14" s="44"/>
      <c r="F14" s="45"/>
      <c r="G14" s="32"/>
      <c r="H14" s="32" t="str">
        <f aca="false">IF(OR(ISBLANK(task_start),ISBLANK(task_end)),"",task_end-task_start+1)</f>
        <v/>
      </c>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c r="AK14" s="26"/>
      <c r="AL14" s="26"/>
      <c r="AM14" s="26"/>
      <c r="AN14" s="26"/>
      <c r="AO14" s="26"/>
      <c r="AP14" s="26"/>
      <c r="AQ14" s="26"/>
      <c r="AR14" s="26"/>
      <c r="AS14" s="26"/>
      <c r="AT14" s="26"/>
      <c r="AU14" s="26"/>
      <c r="AV14" s="26"/>
      <c r="AW14" s="26"/>
      <c r="AX14" s="26"/>
      <c r="AY14" s="26"/>
      <c r="AZ14" s="26"/>
      <c r="BA14" s="26"/>
      <c r="BB14" s="26"/>
      <c r="BC14" s="26"/>
      <c r="BD14" s="26"/>
      <c r="BE14" s="26"/>
      <c r="BF14" s="26"/>
      <c r="BG14" s="26"/>
      <c r="BH14" s="26"/>
      <c r="BI14" s="26"/>
      <c r="BJ14" s="26"/>
      <c r="BK14" s="26"/>
      <c r="BL14" s="26"/>
    </row>
    <row r="15" s="33" customFormat="true" ht="30" hidden="false" customHeight="true" outlineLevel="0" collapsed="false">
      <c r="A15" s="4"/>
      <c r="B15" s="46" t="s">
        <v>30</v>
      </c>
      <c r="C15" s="47"/>
      <c r="D15" s="48" t="n">
        <v>1</v>
      </c>
      <c r="E15" s="49" t="n">
        <f aca="false">DATE(2021,4,5)</f>
        <v>44291</v>
      </c>
      <c r="F15" s="49" t="n">
        <f aca="false">DATE(2021,4,5)</f>
        <v>44291</v>
      </c>
      <c r="G15" s="32"/>
      <c r="H15" s="32" t="n">
        <f aca="false">IF(OR(ISBLANK(task_start),ISBLANK(task_end)),"",task_end-task_start+1)</f>
        <v>1</v>
      </c>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c r="AK15" s="26"/>
      <c r="AL15" s="26"/>
      <c r="AM15" s="26"/>
      <c r="AN15" s="26"/>
      <c r="AO15" s="26"/>
      <c r="AP15" s="26"/>
      <c r="AQ15" s="26"/>
      <c r="AR15" s="26"/>
      <c r="AS15" s="26"/>
      <c r="AT15" s="26"/>
      <c r="AU15" s="26"/>
      <c r="AV15" s="26"/>
      <c r="AW15" s="26"/>
      <c r="AX15" s="26"/>
      <c r="AY15" s="26"/>
      <c r="AZ15" s="26"/>
      <c r="BA15" s="26"/>
      <c r="BB15" s="26"/>
      <c r="BC15" s="26"/>
      <c r="BD15" s="26"/>
      <c r="BE15" s="26"/>
      <c r="BF15" s="26"/>
      <c r="BG15" s="26"/>
      <c r="BH15" s="26"/>
      <c r="BI15" s="26"/>
      <c r="BJ15" s="26"/>
      <c r="BK15" s="26"/>
      <c r="BL15" s="26"/>
    </row>
    <row r="16" s="33" customFormat="true" ht="30" hidden="false" customHeight="true" outlineLevel="0" collapsed="false">
      <c r="A16" s="1"/>
      <c r="B16" s="46" t="s">
        <v>31</v>
      </c>
      <c r="C16" s="47"/>
      <c r="D16" s="48" t="n">
        <v>1</v>
      </c>
      <c r="E16" s="49" t="n">
        <f aca="false">DATE(2021,4,5)</f>
        <v>44291</v>
      </c>
      <c r="F16" s="49" t="n">
        <f aca="false">DATE(2021,4,5)</f>
        <v>44291</v>
      </c>
      <c r="G16" s="32"/>
      <c r="H16" s="32" t="n">
        <f aca="false">IF(OR(ISBLANK(task_start),ISBLANK(task_end)),"",task_end-task_start+1)</f>
        <v>1</v>
      </c>
      <c r="I16" s="26"/>
      <c r="J16" s="26"/>
      <c r="K16" s="26"/>
      <c r="L16" s="26"/>
      <c r="M16" s="26"/>
      <c r="N16" s="26"/>
      <c r="O16" s="26"/>
      <c r="P16" s="26"/>
      <c r="Q16" s="26"/>
      <c r="R16" s="26"/>
      <c r="S16" s="26"/>
      <c r="T16" s="26"/>
      <c r="U16" s="39"/>
      <c r="V16" s="39"/>
      <c r="W16" s="26"/>
      <c r="X16" s="26"/>
      <c r="Y16" s="26"/>
      <c r="Z16" s="26"/>
      <c r="AA16" s="26"/>
      <c r="AB16" s="26"/>
      <c r="AC16" s="26"/>
      <c r="AD16" s="26"/>
      <c r="AE16" s="26"/>
      <c r="AF16" s="26"/>
      <c r="AG16" s="26"/>
      <c r="AH16" s="26"/>
      <c r="AI16" s="26"/>
      <c r="AJ16" s="26"/>
      <c r="AK16" s="26"/>
      <c r="AL16" s="26"/>
      <c r="AM16" s="26"/>
      <c r="AN16" s="26"/>
      <c r="AO16" s="26"/>
      <c r="AP16" s="26"/>
      <c r="AQ16" s="26"/>
      <c r="AR16" s="26"/>
      <c r="AS16" s="26"/>
      <c r="AT16" s="26"/>
      <c r="AU16" s="26"/>
      <c r="AV16" s="26"/>
      <c r="AW16" s="26"/>
      <c r="AX16" s="26"/>
      <c r="AY16" s="26"/>
      <c r="AZ16" s="26"/>
      <c r="BA16" s="26"/>
      <c r="BB16" s="26"/>
      <c r="BC16" s="26"/>
      <c r="BD16" s="26"/>
      <c r="BE16" s="26"/>
      <c r="BF16" s="26"/>
      <c r="BG16" s="26"/>
      <c r="BH16" s="26"/>
      <c r="BI16" s="26"/>
      <c r="BJ16" s="26"/>
      <c r="BK16" s="26"/>
      <c r="BL16" s="26"/>
    </row>
    <row r="17" s="33" customFormat="true" ht="30" hidden="false" customHeight="true" outlineLevel="0" collapsed="false">
      <c r="A17" s="1"/>
      <c r="B17" s="46" t="s">
        <v>32</v>
      </c>
      <c r="C17" s="47"/>
      <c r="D17" s="48" t="n">
        <v>1</v>
      </c>
      <c r="E17" s="49" t="n">
        <f aca="false">DATE(2021,4,5)</f>
        <v>44291</v>
      </c>
      <c r="F17" s="49" t="n">
        <f aca="false">DATE(2021,4,5)</f>
        <v>44291</v>
      </c>
      <c r="G17" s="32"/>
      <c r="H17" s="32" t="n">
        <f aca="false">IF(OR(ISBLANK(task_start),ISBLANK(task_end)),"",task_end-task_start+1)</f>
        <v>1</v>
      </c>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c r="AK17" s="26"/>
      <c r="AL17" s="26"/>
      <c r="AM17" s="26"/>
      <c r="AN17" s="26"/>
      <c r="AO17" s="26"/>
      <c r="AP17" s="26"/>
      <c r="AQ17" s="26"/>
      <c r="AR17" s="26"/>
      <c r="AS17" s="26"/>
      <c r="AT17" s="26"/>
      <c r="AU17" s="26"/>
      <c r="AV17" s="26"/>
      <c r="AW17" s="26"/>
      <c r="AX17" s="26"/>
      <c r="AY17" s="26"/>
      <c r="AZ17" s="26"/>
      <c r="BA17" s="26"/>
      <c r="BB17" s="26"/>
      <c r="BC17" s="26"/>
      <c r="BD17" s="26"/>
      <c r="BE17" s="26"/>
      <c r="BF17" s="26"/>
      <c r="BG17" s="26"/>
      <c r="BH17" s="26"/>
      <c r="BI17" s="26"/>
      <c r="BJ17" s="26"/>
      <c r="BK17" s="26"/>
      <c r="BL17" s="26"/>
    </row>
    <row r="18" s="33" customFormat="true" ht="30" hidden="false" customHeight="true" outlineLevel="0" collapsed="false">
      <c r="A18" s="1"/>
      <c r="B18" s="46" t="s">
        <v>33</v>
      </c>
      <c r="C18" s="47"/>
      <c r="D18" s="48" t="n">
        <v>1</v>
      </c>
      <c r="E18" s="49" t="n">
        <f aca="false">DATE(2021,4,5)</f>
        <v>44291</v>
      </c>
      <c r="F18" s="49" t="n">
        <f aca="false">DATE(2021,4,5)</f>
        <v>44291</v>
      </c>
      <c r="G18" s="32"/>
      <c r="H18" s="32" t="n">
        <f aca="false">IF(OR(ISBLANK(task_start),ISBLANK(task_end)),"",task_end-task_start+1)</f>
        <v>1</v>
      </c>
      <c r="I18" s="26"/>
      <c r="J18" s="26"/>
      <c r="K18" s="26"/>
      <c r="L18" s="26"/>
      <c r="M18" s="26"/>
      <c r="N18" s="26"/>
      <c r="O18" s="26"/>
      <c r="P18" s="26"/>
      <c r="Q18" s="26"/>
      <c r="R18" s="26"/>
      <c r="S18" s="26"/>
      <c r="T18" s="26"/>
      <c r="U18" s="26"/>
      <c r="V18" s="26"/>
      <c r="W18" s="26"/>
      <c r="X18" s="26"/>
      <c r="Y18" s="39"/>
      <c r="Z18" s="26"/>
      <c r="AA18" s="26"/>
      <c r="AB18" s="26"/>
      <c r="AC18" s="26"/>
      <c r="AD18" s="26"/>
      <c r="AE18" s="26"/>
      <c r="AF18" s="26"/>
      <c r="AG18" s="26"/>
      <c r="AH18" s="26"/>
      <c r="AI18" s="26"/>
      <c r="AJ18" s="26"/>
      <c r="AK18" s="26"/>
      <c r="AL18" s="26"/>
      <c r="AM18" s="26"/>
      <c r="AN18" s="26"/>
      <c r="AO18" s="26"/>
      <c r="AP18" s="26"/>
      <c r="AQ18" s="26"/>
      <c r="AR18" s="26"/>
      <c r="AS18" s="26"/>
      <c r="AT18" s="26"/>
      <c r="AU18" s="26"/>
      <c r="AV18" s="26"/>
      <c r="AW18" s="26"/>
      <c r="AX18" s="26"/>
      <c r="AY18" s="26"/>
      <c r="AZ18" s="26"/>
      <c r="BA18" s="26"/>
      <c r="BB18" s="26"/>
      <c r="BC18" s="26"/>
      <c r="BD18" s="26"/>
      <c r="BE18" s="26"/>
      <c r="BF18" s="26"/>
      <c r="BG18" s="26"/>
      <c r="BH18" s="26"/>
      <c r="BI18" s="26"/>
      <c r="BJ18" s="26"/>
      <c r="BK18" s="26"/>
      <c r="BL18" s="26"/>
    </row>
    <row r="19" s="33" customFormat="true" ht="30" hidden="false" customHeight="true" outlineLevel="0" collapsed="false">
      <c r="A19" s="1"/>
      <c r="B19" s="46" t="s">
        <v>34</v>
      </c>
      <c r="C19" s="47"/>
      <c r="D19" s="48" t="n">
        <v>1</v>
      </c>
      <c r="E19" s="49" t="n">
        <f aca="false">DATE(2021,4,5)</f>
        <v>44291</v>
      </c>
      <c r="F19" s="49" t="n">
        <f aca="false">DATE(2021,4,5)</f>
        <v>44291</v>
      </c>
      <c r="G19" s="32"/>
      <c r="H19" s="32" t="n">
        <f aca="false">IF(OR(ISBLANK(task_start),ISBLANK(task_end)),"",task_end-task_start+1)</f>
        <v>1</v>
      </c>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c r="AK19" s="26"/>
      <c r="AL19" s="26"/>
      <c r="AM19" s="26"/>
      <c r="AN19" s="26"/>
      <c r="AO19" s="26"/>
      <c r="AP19" s="26"/>
      <c r="AQ19" s="26"/>
      <c r="AR19" s="26"/>
      <c r="AS19" s="26"/>
      <c r="AT19" s="26"/>
      <c r="AU19" s="26"/>
      <c r="AV19" s="26"/>
      <c r="AW19" s="26"/>
      <c r="AX19" s="26"/>
      <c r="AY19" s="26"/>
      <c r="AZ19" s="26"/>
      <c r="BA19" s="26"/>
      <c r="BB19" s="26"/>
      <c r="BC19" s="26"/>
      <c r="BD19" s="26"/>
      <c r="BE19" s="26"/>
      <c r="BF19" s="26"/>
      <c r="BG19" s="26"/>
      <c r="BH19" s="26"/>
      <c r="BI19" s="26"/>
      <c r="BJ19" s="26"/>
      <c r="BK19" s="26"/>
      <c r="BL19" s="26"/>
    </row>
    <row r="20" s="33" customFormat="true" ht="37.5" hidden="false" customHeight="true" outlineLevel="0" collapsed="false">
      <c r="A20" s="1"/>
      <c r="B20" s="46" t="s">
        <v>35</v>
      </c>
      <c r="C20" s="47"/>
      <c r="D20" s="48" t="n">
        <v>1</v>
      </c>
      <c r="E20" s="49" t="n">
        <f aca="false">DATE(2021,4,6)</f>
        <v>44292</v>
      </c>
      <c r="F20" s="49" t="n">
        <f aca="false">DATE(2021,4,6)</f>
        <v>44292</v>
      </c>
      <c r="G20" s="32"/>
      <c r="H20" s="32"/>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c r="AK20" s="26"/>
      <c r="AL20" s="26"/>
      <c r="AM20" s="26"/>
      <c r="AN20" s="26"/>
      <c r="AO20" s="26"/>
      <c r="AP20" s="26"/>
      <c r="AQ20" s="26"/>
      <c r="AR20" s="26"/>
      <c r="AS20" s="26"/>
      <c r="AT20" s="26"/>
      <c r="AU20" s="26"/>
      <c r="AV20" s="26"/>
      <c r="AW20" s="26"/>
      <c r="AX20" s="26"/>
      <c r="AY20" s="26"/>
      <c r="AZ20" s="26"/>
      <c r="BA20" s="26"/>
      <c r="BB20" s="26"/>
      <c r="BC20" s="26"/>
      <c r="BD20" s="26"/>
      <c r="BE20" s="26"/>
      <c r="BF20" s="26"/>
      <c r="BG20" s="26"/>
      <c r="BH20" s="26"/>
      <c r="BI20" s="26"/>
      <c r="BJ20" s="26"/>
      <c r="BK20" s="26"/>
      <c r="BL20" s="26"/>
    </row>
    <row r="21" s="33" customFormat="true" ht="30" hidden="false" customHeight="true" outlineLevel="0" collapsed="false">
      <c r="A21" s="1" t="s">
        <v>36</v>
      </c>
      <c r="B21" s="50" t="s">
        <v>37</v>
      </c>
      <c r="C21" s="51" t="s">
        <v>29</v>
      </c>
      <c r="D21" s="52"/>
      <c r="E21" s="53"/>
      <c r="F21" s="54"/>
      <c r="G21" s="32"/>
      <c r="H21" s="32" t="str">
        <f aca="false">IF(OR(ISBLANK(task_start),ISBLANK(task_end)),"",task_end-task_start+1)</f>
        <v/>
      </c>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c r="AK21" s="26"/>
      <c r="AL21" s="26"/>
      <c r="AM21" s="26"/>
      <c r="AN21" s="26"/>
      <c r="AO21" s="26"/>
      <c r="AP21" s="26"/>
      <c r="AQ21" s="26"/>
      <c r="AR21" s="26"/>
      <c r="AS21" s="26"/>
      <c r="AT21" s="26"/>
      <c r="AU21" s="26"/>
      <c r="AV21" s="26"/>
      <c r="AW21" s="26"/>
      <c r="AX21" s="26"/>
      <c r="AY21" s="26"/>
      <c r="AZ21" s="26"/>
      <c r="BA21" s="26"/>
      <c r="BB21" s="26"/>
      <c r="BC21" s="26"/>
      <c r="BD21" s="26"/>
      <c r="BE21" s="26"/>
      <c r="BF21" s="26"/>
      <c r="BG21" s="26"/>
      <c r="BH21" s="26"/>
      <c r="BI21" s="26"/>
      <c r="BJ21" s="26"/>
      <c r="BK21" s="26"/>
      <c r="BL21" s="26"/>
    </row>
    <row r="22" s="33" customFormat="true" ht="30" hidden="false" customHeight="true" outlineLevel="0" collapsed="false">
      <c r="A22" s="1"/>
      <c r="B22" s="55" t="s">
        <v>38</v>
      </c>
      <c r="C22" s="56"/>
      <c r="D22" s="57" t="n">
        <v>1</v>
      </c>
      <c r="E22" s="58" t="n">
        <f aca="false">DATE(2021,4,6)</f>
        <v>44292</v>
      </c>
      <c r="F22" s="58" t="n">
        <f aca="false">DATE(2021,4,6)</f>
        <v>44292</v>
      </c>
      <c r="G22" s="32"/>
      <c r="H22" s="32" t="n">
        <f aca="false">IF(OR(ISBLANK(task_start),ISBLANK(task_end)),"",task_end-task_start+1)</f>
        <v>1</v>
      </c>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c r="AK22" s="26"/>
      <c r="AL22" s="26"/>
      <c r="AM22" s="26"/>
      <c r="AN22" s="26"/>
      <c r="AO22" s="26"/>
      <c r="AP22" s="26"/>
      <c r="AQ22" s="26"/>
      <c r="AR22" s="26"/>
      <c r="AS22" s="26"/>
      <c r="AT22" s="26"/>
      <c r="AU22" s="26"/>
      <c r="AV22" s="26"/>
      <c r="AW22" s="26"/>
      <c r="AX22" s="26"/>
      <c r="AY22" s="26"/>
      <c r="AZ22" s="26"/>
      <c r="BA22" s="26"/>
      <c r="BB22" s="26"/>
      <c r="BC22" s="26"/>
      <c r="BD22" s="26"/>
      <c r="BE22" s="26"/>
      <c r="BF22" s="26"/>
      <c r="BG22" s="26"/>
      <c r="BH22" s="26"/>
      <c r="BI22" s="26"/>
      <c r="BJ22" s="26"/>
      <c r="BK22" s="26"/>
      <c r="BL22" s="26"/>
    </row>
    <row r="23" s="33" customFormat="true" ht="30" hidden="false" customHeight="true" outlineLevel="0" collapsed="false">
      <c r="A23" s="1"/>
      <c r="B23" s="55" t="s">
        <v>39</v>
      </c>
      <c r="C23" s="56"/>
      <c r="D23" s="57" t="n">
        <v>1</v>
      </c>
      <c r="E23" s="58" t="n">
        <f aca="false">DATE(2021,4,6)</f>
        <v>44292</v>
      </c>
      <c r="F23" s="58" t="n">
        <f aca="false">DATE(2021,4,6)</f>
        <v>44292</v>
      </c>
      <c r="G23" s="32"/>
      <c r="H23" s="32" t="n">
        <f aca="false">IF(OR(ISBLANK(task_start),ISBLANK(task_end)),"",task_end-task_start+1)</f>
        <v>1</v>
      </c>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c r="AK23" s="26"/>
      <c r="AL23" s="26"/>
      <c r="AM23" s="26"/>
      <c r="AN23" s="26"/>
      <c r="AO23" s="26"/>
      <c r="AP23" s="26"/>
      <c r="AQ23" s="26"/>
      <c r="AR23" s="26"/>
      <c r="AS23" s="26"/>
      <c r="AT23" s="26"/>
      <c r="AU23" s="26"/>
      <c r="AV23" s="26"/>
      <c r="AW23" s="26"/>
      <c r="AX23" s="26"/>
      <c r="AY23" s="26"/>
      <c r="AZ23" s="26"/>
      <c r="BA23" s="26"/>
      <c r="BB23" s="26"/>
      <c r="BC23" s="26"/>
      <c r="BD23" s="26"/>
      <c r="BE23" s="26"/>
      <c r="BF23" s="26"/>
      <c r="BG23" s="26"/>
      <c r="BH23" s="26"/>
      <c r="BI23" s="26"/>
      <c r="BJ23" s="26"/>
      <c r="BK23" s="26"/>
      <c r="BL23" s="26"/>
    </row>
    <row r="24" s="33" customFormat="true" ht="30" hidden="false" customHeight="true" outlineLevel="0" collapsed="false">
      <c r="A24" s="1"/>
      <c r="B24" s="55" t="s">
        <v>40</v>
      </c>
      <c r="C24" s="56"/>
      <c r="D24" s="57" t="n">
        <v>1</v>
      </c>
      <c r="E24" s="58" t="n">
        <f aca="false">DATE(2021,4,6)</f>
        <v>44292</v>
      </c>
      <c r="F24" s="58" t="n">
        <f aca="false">DATE(2021,4,6)</f>
        <v>44292</v>
      </c>
      <c r="G24" s="32"/>
      <c r="H24" s="32" t="n">
        <f aca="false">IF(OR(ISBLANK(task_start),ISBLANK(task_end)),"",task_end-task_start+1)</f>
        <v>1</v>
      </c>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c r="AK24" s="26"/>
      <c r="AL24" s="26"/>
      <c r="AM24" s="26"/>
      <c r="AN24" s="26"/>
      <c r="AO24" s="26"/>
      <c r="AP24" s="26"/>
      <c r="AQ24" s="26"/>
      <c r="AR24" s="26"/>
      <c r="AS24" s="26"/>
      <c r="AT24" s="26"/>
      <c r="AU24" s="26"/>
      <c r="AV24" s="26"/>
      <c r="AW24" s="26"/>
      <c r="AX24" s="26"/>
      <c r="AY24" s="26"/>
      <c r="AZ24" s="26"/>
      <c r="BA24" s="26"/>
      <c r="BB24" s="26"/>
      <c r="BC24" s="26"/>
      <c r="BD24" s="26"/>
      <c r="BE24" s="26"/>
      <c r="BF24" s="26"/>
      <c r="BG24" s="26"/>
      <c r="BH24" s="26"/>
      <c r="BI24" s="26"/>
      <c r="BJ24" s="26"/>
      <c r="BK24" s="26"/>
      <c r="BL24" s="26"/>
    </row>
    <row r="25" s="33" customFormat="true" ht="30" hidden="false" customHeight="true" outlineLevel="0" collapsed="false">
      <c r="A25" s="1"/>
      <c r="B25" s="55" t="s">
        <v>41</v>
      </c>
      <c r="C25" s="56"/>
      <c r="D25" s="57" t="n">
        <v>1</v>
      </c>
      <c r="E25" s="58" t="n">
        <f aca="false">DATE(2021,4,6)</f>
        <v>44292</v>
      </c>
      <c r="F25" s="58" t="n">
        <f aca="false">DATE(2021,4,6)</f>
        <v>44292</v>
      </c>
      <c r="G25" s="32"/>
      <c r="H25" s="32" t="n">
        <f aca="false">IF(OR(ISBLANK(task_start),ISBLANK(task_end)),"",task_end-task_start+1)</f>
        <v>1</v>
      </c>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c r="AK25" s="26"/>
      <c r="AL25" s="26"/>
      <c r="AM25" s="26"/>
      <c r="AN25" s="26"/>
      <c r="AO25" s="26"/>
      <c r="AP25" s="26"/>
      <c r="AQ25" s="26"/>
      <c r="AR25" s="26"/>
      <c r="AS25" s="26"/>
      <c r="AT25" s="26"/>
      <c r="AU25" s="26"/>
      <c r="AV25" s="26"/>
      <c r="AW25" s="26"/>
      <c r="AX25" s="26"/>
      <c r="AY25" s="26"/>
      <c r="AZ25" s="26"/>
      <c r="BA25" s="26"/>
      <c r="BB25" s="26"/>
      <c r="BC25" s="26"/>
      <c r="BD25" s="26"/>
      <c r="BE25" s="26"/>
      <c r="BF25" s="26"/>
      <c r="BG25" s="26"/>
      <c r="BH25" s="26"/>
      <c r="BI25" s="26"/>
      <c r="BJ25" s="26"/>
      <c r="BK25" s="26"/>
      <c r="BL25" s="26"/>
    </row>
    <row r="26" s="33" customFormat="true" ht="30" hidden="false" customHeight="true" outlineLevel="0" collapsed="false">
      <c r="A26" s="1"/>
      <c r="B26" s="55" t="s">
        <v>42</v>
      </c>
      <c r="C26" s="56"/>
      <c r="D26" s="57" t="n">
        <v>1</v>
      </c>
      <c r="E26" s="58" t="n">
        <f aca="false">DATE(2021,4,6)</f>
        <v>44292</v>
      </c>
      <c r="F26" s="58" t="n">
        <f aca="false">DATE(2021,4,6)</f>
        <v>44292</v>
      </c>
      <c r="G26" s="32"/>
      <c r="H26" s="32"/>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c r="AK26" s="26"/>
      <c r="AL26" s="26"/>
      <c r="AM26" s="26"/>
      <c r="AN26" s="26"/>
      <c r="AO26" s="26"/>
      <c r="AP26" s="26"/>
      <c r="AQ26" s="26"/>
      <c r="AR26" s="26"/>
      <c r="AS26" s="26"/>
      <c r="AT26" s="26"/>
      <c r="AU26" s="26"/>
      <c r="AV26" s="26"/>
      <c r="AW26" s="26"/>
      <c r="AX26" s="26"/>
      <c r="AY26" s="26"/>
      <c r="AZ26" s="26"/>
      <c r="BA26" s="26"/>
      <c r="BB26" s="26"/>
      <c r="BC26" s="26"/>
      <c r="BD26" s="26"/>
      <c r="BE26" s="26"/>
      <c r="BF26" s="26"/>
      <c r="BG26" s="26"/>
      <c r="BH26" s="26"/>
      <c r="BI26" s="26"/>
      <c r="BJ26" s="26"/>
      <c r="BK26" s="26"/>
      <c r="BL26" s="26"/>
    </row>
    <row r="27" s="33" customFormat="true" ht="30" hidden="false" customHeight="true" outlineLevel="0" collapsed="false">
      <c r="A27" s="1"/>
      <c r="B27" s="55" t="s">
        <v>43</v>
      </c>
      <c r="C27" s="56"/>
      <c r="D27" s="57" t="n">
        <v>1</v>
      </c>
      <c r="E27" s="58" t="n">
        <f aca="false">DATE(2021,4,6)</f>
        <v>44292</v>
      </c>
      <c r="F27" s="58" t="n">
        <f aca="false">DATE(2021,4,6)</f>
        <v>44292</v>
      </c>
      <c r="G27" s="32"/>
      <c r="H27" s="32"/>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c r="AK27" s="26"/>
      <c r="AL27" s="26"/>
      <c r="AM27" s="26"/>
      <c r="AN27" s="26"/>
      <c r="AO27" s="26"/>
      <c r="AP27" s="26"/>
      <c r="AQ27" s="26"/>
      <c r="AR27" s="26"/>
      <c r="AS27" s="26"/>
      <c r="AT27" s="26"/>
      <c r="AU27" s="26"/>
      <c r="AV27" s="26"/>
      <c r="AW27" s="26"/>
      <c r="AX27" s="26"/>
      <c r="AY27" s="26"/>
      <c r="AZ27" s="26"/>
      <c r="BA27" s="26"/>
      <c r="BB27" s="26"/>
      <c r="BC27" s="26"/>
      <c r="BD27" s="26"/>
      <c r="BE27" s="26"/>
      <c r="BF27" s="26"/>
      <c r="BG27" s="26"/>
      <c r="BH27" s="26"/>
      <c r="BI27" s="26"/>
      <c r="BJ27" s="26"/>
      <c r="BK27" s="26"/>
      <c r="BL27" s="26"/>
    </row>
    <row r="28" s="33" customFormat="true" ht="30" hidden="false" customHeight="true" outlineLevel="0" collapsed="false">
      <c r="A28" s="1"/>
      <c r="B28" s="55" t="s">
        <v>44</v>
      </c>
      <c r="C28" s="56"/>
      <c r="D28" s="57" t="n">
        <v>1</v>
      </c>
      <c r="E28" s="58" t="n">
        <f aca="false">DATE(2021,4,7)</f>
        <v>44293</v>
      </c>
      <c r="F28" s="58" t="n">
        <f aca="false">DATE(2021,4,7)</f>
        <v>44293</v>
      </c>
      <c r="G28" s="32"/>
      <c r="H28" s="32"/>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c r="AK28" s="26"/>
      <c r="AL28" s="26"/>
      <c r="AM28" s="26"/>
      <c r="AN28" s="26"/>
      <c r="AO28" s="26"/>
      <c r="AP28" s="26"/>
      <c r="AQ28" s="26"/>
      <c r="AR28" s="26"/>
      <c r="AS28" s="26"/>
      <c r="AT28" s="26"/>
      <c r="AU28" s="26"/>
      <c r="AV28" s="26"/>
      <c r="AW28" s="26"/>
      <c r="AX28" s="26"/>
      <c r="AY28" s="26"/>
      <c r="AZ28" s="26"/>
      <c r="BA28" s="26"/>
      <c r="BB28" s="26"/>
      <c r="BC28" s="26"/>
      <c r="BD28" s="26"/>
      <c r="BE28" s="26"/>
      <c r="BF28" s="26"/>
      <c r="BG28" s="26"/>
      <c r="BH28" s="26"/>
      <c r="BI28" s="26"/>
      <c r="BJ28" s="26"/>
      <c r="BK28" s="26"/>
      <c r="BL28" s="26"/>
    </row>
    <row r="29" s="33" customFormat="true" ht="30" hidden="false" customHeight="true" outlineLevel="0" collapsed="false">
      <c r="A29" s="1"/>
      <c r="B29" s="55" t="s">
        <v>45</v>
      </c>
      <c r="C29" s="56"/>
      <c r="D29" s="57" t="n">
        <v>1</v>
      </c>
      <c r="E29" s="58" t="n">
        <f aca="false">DATE(2021,4,7)</f>
        <v>44293</v>
      </c>
      <c r="F29" s="58" t="n">
        <f aca="false">DATE(2021,4,7)</f>
        <v>44293</v>
      </c>
      <c r="G29" s="32"/>
      <c r="H29" s="32"/>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c r="AK29" s="26"/>
      <c r="AL29" s="26"/>
      <c r="AM29" s="26"/>
      <c r="AN29" s="26"/>
      <c r="AO29" s="26"/>
      <c r="AP29" s="26"/>
      <c r="AQ29" s="26"/>
      <c r="AR29" s="26"/>
      <c r="AS29" s="26"/>
      <c r="AT29" s="26"/>
      <c r="AU29" s="26"/>
      <c r="AV29" s="26"/>
      <c r="AW29" s="26"/>
      <c r="AX29" s="26"/>
      <c r="AY29" s="26"/>
      <c r="AZ29" s="26"/>
      <c r="BA29" s="26"/>
      <c r="BB29" s="26"/>
      <c r="BC29" s="26"/>
      <c r="BD29" s="26"/>
      <c r="BE29" s="26"/>
      <c r="BF29" s="26"/>
      <c r="BG29" s="26"/>
      <c r="BH29" s="26"/>
      <c r="BI29" s="26"/>
      <c r="BJ29" s="26"/>
      <c r="BK29" s="26"/>
      <c r="BL29" s="26"/>
    </row>
    <row r="30" s="33" customFormat="true" ht="30" hidden="false" customHeight="true" outlineLevel="0" collapsed="false">
      <c r="A30" s="1"/>
      <c r="B30" s="59"/>
      <c r="C30" s="56"/>
      <c r="D30" s="57"/>
      <c r="E30" s="58"/>
      <c r="F30" s="58"/>
      <c r="G30" s="32"/>
      <c r="H30" s="32" t="str">
        <f aca="false">IF(OR(ISBLANK(task_start),ISBLANK(task_end)),"",task_end-task_start+1)</f>
        <v/>
      </c>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c r="AK30" s="26"/>
      <c r="AL30" s="26"/>
      <c r="AM30" s="26"/>
      <c r="AN30" s="26"/>
      <c r="AO30" s="26"/>
      <c r="AP30" s="26"/>
      <c r="AQ30" s="26"/>
      <c r="AR30" s="26"/>
      <c r="AS30" s="26"/>
      <c r="AT30" s="26"/>
      <c r="AU30" s="26"/>
      <c r="AV30" s="26"/>
      <c r="AW30" s="26"/>
      <c r="AX30" s="26"/>
      <c r="AY30" s="26"/>
      <c r="AZ30" s="26"/>
      <c r="BA30" s="26"/>
      <c r="BB30" s="26"/>
      <c r="BC30" s="26"/>
      <c r="BD30" s="26"/>
      <c r="BE30" s="26"/>
      <c r="BF30" s="26"/>
      <c r="BG30" s="26"/>
      <c r="BH30" s="26"/>
      <c r="BI30" s="26"/>
      <c r="BJ30" s="26"/>
      <c r="BK30" s="26"/>
      <c r="BL30" s="26"/>
    </row>
    <row r="31" s="33" customFormat="true" ht="30" hidden="false" customHeight="true" outlineLevel="0" collapsed="false">
      <c r="A31" s="1" t="s">
        <v>36</v>
      </c>
      <c r="B31" s="60" t="s">
        <v>46</v>
      </c>
      <c r="C31" s="61" t="s">
        <v>47</v>
      </c>
      <c r="D31" s="62"/>
      <c r="E31" s="63"/>
      <c r="F31" s="64"/>
      <c r="G31" s="32"/>
      <c r="H31" s="32" t="str">
        <f aca="false">IF(OR(ISBLANK(task_start),ISBLANK(task_end)),"",task_end-task_start+1)</f>
        <v/>
      </c>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c r="AK31" s="26"/>
      <c r="AL31" s="26"/>
      <c r="AM31" s="26"/>
      <c r="AN31" s="26"/>
      <c r="AO31" s="26"/>
      <c r="AP31" s="26"/>
      <c r="AQ31" s="26"/>
      <c r="AR31" s="26"/>
      <c r="AS31" s="26"/>
      <c r="AT31" s="26"/>
      <c r="AU31" s="26"/>
      <c r="AV31" s="26"/>
      <c r="AW31" s="26"/>
      <c r="AX31" s="26"/>
      <c r="AY31" s="26"/>
      <c r="AZ31" s="26"/>
      <c r="BA31" s="26"/>
      <c r="BB31" s="26"/>
      <c r="BC31" s="26"/>
      <c r="BD31" s="26"/>
      <c r="BE31" s="26"/>
      <c r="BF31" s="26"/>
      <c r="BG31" s="26"/>
      <c r="BH31" s="26"/>
      <c r="BI31" s="26"/>
      <c r="BJ31" s="26"/>
      <c r="BK31" s="26"/>
      <c r="BL31" s="26"/>
    </row>
    <row r="32" s="33" customFormat="true" ht="30" hidden="false" customHeight="true" outlineLevel="0" collapsed="false">
      <c r="A32" s="1"/>
      <c r="B32" s="65" t="s">
        <v>48</v>
      </c>
      <c r="C32" s="66"/>
      <c r="D32" s="67" t="n">
        <v>1</v>
      </c>
      <c r="E32" s="68" t="n">
        <f aca="false">DATE(2021,4,5)</f>
        <v>44291</v>
      </c>
      <c r="F32" s="68" t="n">
        <f aca="false">DATE(2021,4,5)</f>
        <v>44291</v>
      </c>
      <c r="G32" s="32"/>
      <c r="H32" s="32" t="n">
        <f aca="false">IF(OR(ISBLANK(task_start),ISBLANK(task_end)),"",task_end-task_start+1)</f>
        <v>1</v>
      </c>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c r="AK32" s="26"/>
      <c r="AL32" s="26"/>
      <c r="AM32" s="26"/>
      <c r="AN32" s="26"/>
      <c r="AO32" s="26"/>
      <c r="AP32" s="26"/>
      <c r="AQ32" s="26"/>
      <c r="AR32" s="26"/>
      <c r="AS32" s="26"/>
      <c r="AT32" s="26"/>
      <c r="AU32" s="26"/>
      <c r="AV32" s="26"/>
      <c r="AW32" s="26"/>
      <c r="AX32" s="26"/>
      <c r="AY32" s="26"/>
      <c r="AZ32" s="26"/>
      <c r="BA32" s="26"/>
      <c r="BB32" s="26"/>
      <c r="BC32" s="26"/>
      <c r="BD32" s="26"/>
      <c r="BE32" s="26"/>
      <c r="BF32" s="26"/>
      <c r="BG32" s="26"/>
      <c r="BH32" s="26"/>
      <c r="BI32" s="26"/>
      <c r="BJ32" s="26"/>
      <c r="BK32" s="26"/>
      <c r="BL32" s="26"/>
    </row>
    <row r="33" s="33" customFormat="true" ht="30" hidden="false" customHeight="true" outlineLevel="0" collapsed="false">
      <c r="A33" s="1"/>
      <c r="B33" s="65" t="s">
        <v>49</v>
      </c>
      <c r="C33" s="66"/>
      <c r="D33" s="67" t="n">
        <v>1</v>
      </c>
      <c r="E33" s="68" t="n">
        <f aca="false">DATE(2021,4,5)</f>
        <v>44291</v>
      </c>
      <c r="F33" s="68" t="n">
        <f aca="false">DATE(2021,4,5)</f>
        <v>44291</v>
      </c>
      <c r="G33" s="32"/>
      <c r="H33" s="32" t="n">
        <f aca="false">IF(OR(ISBLANK(task_start),ISBLANK(task_end)),"",task_end-task_start+1)</f>
        <v>1</v>
      </c>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c r="AK33" s="26"/>
      <c r="AL33" s="26"/>
      <c r="AM33" s="26"/>
      <c r="AN33" s="26"/>
      <c r="AO33" s="26"/>
      <c r="AP33" s="26"/>
      <c r="AQ33" s="26"/>
      <c r="AR33" s="26"/>
      <c r="AS33" s="26"/>
      <c r="AT33" s="26"/>
      <c r="AU33" s="26"/>
      <c r="AV33" s="26"/>
      <c r="AW33" s="26"/>
      <c r="AX33" s="26"/>
      <c r="AY33" s="26"/>
      <c r="AZ33" s="26"/>
      <c r="BA33" s="26"/>
      <c r="BB33" s="26"/>
      <c r="BC33" s="26"/>
      <c r="BD33" s="26"/>
      <c r="BE33" s="26"/>
      <c r="BF33" s="26"/>
      <c r="BG33" s="26"/>
      <c r="BH33" s="26"/>
      <c r="BI33" s="26"/>
      <c r="BJ33" s="26"/>
      <c r="BK33" s="26"/>
      <c r="BL33" s="26"/>
    </row>
    <row r="34" s="33" customFormat="true" ht="30" hidden="false" customHeight="true" outlineLevel="0" collapsed="false">
      <c r="A34" s="1"/>
      <c r="B34" s="65" t="s">
        <v>50</v>
      </c>
      <c r="C34" s="66"/>
      <c r="D34" s="67" t="n">
        <v>1</v>
      </c>
      <c r="E34" s="68" t="n">
        <f aca="false">DATE(2021,4,5)</f>
        <v>44291</v>
      </c>
      <c r="F34" s="68" t="n">
        <f aca="false">DATE(2021,4,5)</f>
        <v>44291</v>
      </c>
      <c r="G34" s="32"/>
      <c r="H34" s="32" t="n">
        <f aca="false">IF(OR(ISBLANK(task_start),ISBLANK(task_end)),"",task_end-task_start+1)</f>
        <v>1</v>
      </c>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c r="AK34" s="26"/>
      <c r="AL34" s="26"/>
      <c r="AM34" s="26"/>
      <c r="AN34" s="26"/>
      <c r="AO34" s="26"/>
      <c r="AP34" s="26"/>
      <c r="AQ34" s="26"/>
      <c r="AR34" s="26"/>
      <c r="AS34" s="26"/>
      <c r="AT34" s="26"/>
      <c r="AU34" s="26"/>
      <c r="AV34" s="26"/>
      <c r="AW34" s="26"/>
      <c r="AX34" s="26"/>
      <c r="AY34" s="26"/>
      <c r="AZ34" s="26"/>
      <c r="BA34" s="26"/>
      <c r="BB34" s="26"/>
      <c r="BC34" s="26"/>
      <c r="BD34" s="26"/>
      <c r="BE34" s="26"/>
      <c r="BF34" s="26"/>
      <c r="BG34" s="26"/>
      <c r="BH34" s="26"/>
      <c r="BI34" s="26"/>
      <c r="BJ34" s="26"/>
      <c r="BK34" s="26"/>
      <c r="BL34" s="26"/>
    </row>
    <row r="35" s="33" customFormat="true" ht="30" hidden="false" customHeight="true" outlineLevel="0" collapsed="false">
      <c r="A35" s="1"/>
      <c r="B35" s="65" t="s">
        <v>51</v>
      </c>
      <c r="C35" s="66"/>
      <c r="D35" s="67" t="n">
        <v>1</v>
      </c>
      <c r="E35" s="68" t="n">
        <f aca="false">DATE(2021,4,5)</f>
        <v>44291</v>
      </c>
      <c r="F35" s="68" t="n">
        <f aca="false">DATE(2021,4,5)</f>
        <v>44291</v>
      </c>
      <c r="G35" s="32"/>
      <c r="H35" s="32" t="n">
        <f aca="false">IF(OR(ISBLANK(task_start),ISBLANK(task_end)),"",task_end-task_start+1)</f>
        <v>1</v>
      </c>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c r="AK35" s="26"/>
      <c r="AL35" s="26"/>
      <c r="AM35" s="26"/>
      <c r="AN35" s="26"/>
      <c r="AO35" s="26"/>
      <c r="AP35" s="26"/>
      <c r="AQ35" s="26"/>
      <c r="AR35" s="26"/>
      <c r="AS35" s="26"/>
      <c r="AT35" s="26"/>
      <c r="AU35" s="26"/>
      <c r="AV35" s="26"/>
      <c r="AW35" s="26"/>
      <c r="AX35" s="26"/>
      <c r="AY35" s="26"/>
      <c r="AZ35" s="26"/>
      <c r="BA35" s="26"/>
      <c r="BB35" s="26"/>
      <c r="BC35" s="26"/>
      <c r="BD35" s="26"/>
      <c r="BE35" s="26"/>
      <c r="BF35" s="26"/>
      <c r="BG35" s="26"/>
      <c r="BH35" s="26"/>
      <c r="BI35" s="26"/>
      <c r="BJ35" s="26"/>
      <c r="BK35" s="26"/>
      <c r="BL35" s="26"/>
    </row>
    <row r="36" s="33" customFormat="true" ht="30" hidden="false" customHeight="true" outlineLevel="0" collapsed="false">
      <c r="A36" s="1"/>
      <c r="B36" s="65" t="s">
        <v>52</v>
      </c>
      <c r="C36" s="66"/>
      <c r="D36" s="67" t="n">
        <v>1</v>
      </c>
      <c r="E36" s="68" t="n">
        <f aca="false">DATE(2021,4,12)</f>
        <v>44298</v>
      </c>
      <c r="F36" s="68" t="n">
        <f aca="false">DATE(2021,4,12)</f>
        <v>44298</v>
      </c>
      <c r="G36" s="32"/>
      <c r="H36" s="32"/>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c r="AK36" s="26"/>
      <c r="AL36" s="26"/>
      <c r="AM36" s="26"/>
      <c r="AN36" s="26"/>
      <c r="AO36" s="26"/>
      <c r="AP36" s="26"/>
      <c r="AQ36" s="26"/>
      <c r="AR36" s="26"/>
      <c r="AS36" s="26"/>
      <c r="AT36" s="26"/>
      <c r="AU36" s="26"/>
      <c r="AV36" s="26"/>
      <c r="AW36" s="26"/>
      <c r="AX36" s="26"/>
      <c r="AY36" s="26"/>
      <c r="AZ36" s="26"/>
      <c r="BA36" s="26"/>
      <c r="BB36" s="26"/>
      <c r="BC36" s="26"/>
      <c r="BD36" s="26"/>
      <c r="BE36" s="26"/>
      <c r="BF36" s="26"/>
      <c r="BG36" s="26"/>
      <c r="BH36" s="26"/>
      <c r="BI36" s="26"/>
      <c r="BJ36" s="26"/>
      <c r="BK36" s="26"/>
      <c r="BL36" s="26"/>
    </row>
    <row r="37" s="33" customFormat="true" ht="30" hidden="false" customHeight="true" outlineLevel="0" collapsed="false">
      <c r="A37" s="1"/>
      <c r="B37" s="65" t="s">
        <v>53</v>
      </c>
      <c r="C37" s="66"/>
      <c r="D37" s="67" t="n">
        <v>1</v>
      </c>
      <c r="E37" s="68" t="n">
        <f aca="false">DATE(2021,4,5)</f>
        <v>44291</v>
      </c>
      <c r="F37" s="68" t="n">
        <f aca="false">DATE(2021,4,5)</f>
        <v>44291</v>
      </c>
      <c r="G37" s="32"/>
      <c r="H37" s="32"/>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c r="AK37" s="26"/>
      <c r="AL37" s="26"/>
      <c r="AM37" s="26"/>
      <c r="AN37" s="26"/>
      <c r="AO37" s="26"/>
      <c r="AP37" s="26"/>
      <c r="AQ37" s="26"/>
      <c r="AR37" s="26"/>
      <c r="AS37" s="26"/>
      <c r="AT37" s="26"/>
      <c r="AU37" s="26"/>
      <c r="AV37" s="26"/>
      <c r="AW37" s="26"/>
      <c r="AX37" s="26"/>
      <c r="AY37" s="26"/>
      <c r="AZ37" s="26"/>
      <c r="BA37" s="26"/>
      <c r="BB37" s="26"/>
      <c r="BC37" s="26"/>
      <c r="BD37" s="26"/>
      <c r="BE37" s="26"/>
      <c r="BF37" s="26"/>
      <c r="BG37" s="26"/>
      <c r="BH37" s="26"/>
      <c r="BI37" s="26"/>
      <c r="BJ37" s="26"/>
      <c r="BK37" s="26"/>
      <c r="BL37" s="26"/>
    </row>
    <row r="38" s="33" customFormat="true" ht="30" hidden="false" customHeight="true" outlineLevel="0" collapsed="false">
      <c r="A38" s="1"/>
      <c r="B38" s="65" t="s">
        <v>54</v>
      </c>
      <c r="C38" s="66"/>
      <c r="D38" s="67" t="n">
        <v>1</v>
      </c>
      <c r="E38" s="68" t="n">
        <f aca="false">DATE(2021,4,5)</f>
        <v>44291</v>
      </c>
      <c r="F38" s="68" t="n">
        <f aca="false">DATE(2021,4,5)</f>
        <v>44291</v>
      </c>
      <c r="G38" s="32"/>
      <c r="H38" s="32" t="n">
        <f aca="false">IF(OR(ISBLANK(task_start),ISBLANK(task_end)),"",task_end-task_start+1)</f>
        <v>1</v>
      </c>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c r="AK38" s="26"/>
      <c r="AL38" s="26"/>
      <c r="AM38" s="26"/>
      <c r="AN38" s="26"/>
      <c r="AO38" s="26"/>
      <c r="AP38" s="26"/>
      <c r="AQ38" s="26"/>
      <c r="AR38" s="26"/>
      <c r="AS38" s="26"/>
      <c r="AT38" s="26"/>
      <c r="AU38" s="26"/>
      <c r="AV38" s="26"/>
      <c r="AW38" s="26"/>
      <c r="AX38" s="26"/>
      <c r="AY38" s="26"/>
      <c r="AZ38" s="26"/>
      <c r="BA38" s="26"/>
      <c r="BB38" s="26"/>
      <c r="BC38" s="26"/>
      <c r="BD38" s="26"/>
      <c r="BE38" s="26"/>
      <c r="BF38" s="26"/>
      <c r="BG38" s="26"/>
      <c r="BH38" s="26"/>
      <c r="BI38" s="26"/>
      <c r="BJ38" s="26"/>
      <c r="BK38" s="26"/>
      <c r="BL38" s="26"/>
    </row>
    <row r="39" s="33" customFormat="true" ht="30" hidden="false" customHeight="true" outlineLevel="0" collapsed="false">
      <c r="A39" s="1" t="s">
        <v>55</v>
      </c>
      <c r="B39" s="27" t="s">
        <v>56</v>
      </c>
      <c r="C39" s="69" t="s">
        <v>47</v>
      </c>
      <c r="D39" s="29"/>
      <c r="E39" s="30"/>
      <c r="F39" s="31"/>
      <c r="G39" s="32"/>
      <c r="H39" s="32" t="str">
        <f aca="false">IF(OR(ISBLANK(task_start),ISBLANK(task_end)),"",task_end-task_start+1)</f>
        <v/>
      </c>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c r="AK39" s="26"/>
      <c r="AL39" s="26"/>
      <c r="AM39" s="26"/>
      <c r="AN39" s="26"/>
      <c r="AO39" s="26"/>
      <c r="AP39" s="26"/>
      <c r="AQ39" s="26"/>
      <c r="AR39" s="26"/>
      <c r="AS39" s="26"/>
      <c r="AT39" s="26"/>
      <c r="AU39" s="26"/>
      <c r="AV39" s="26"/>
      <c r="AW39" s="26"/>
      <c r="AX39" s="26"/>
      <c r="AY39" s="26"/>
      <c r="AZ39" s="26"/>
      <c r="BA39" s="26"/>
      <c r="BB39" s="26"/>
      <c r="BC39" s="26"/>
      <c r="BD39" s="26"/>
      <c r="BE39" s="26"/>
      <c r="BF39" s="26"/>
      <c r="BG39" s="26"/>
      <c r="BH39" s="26"/>
      <c r="BI39" s="26"/>
      <c r="BJ39" s="26"/>
      <c r="BK39" s="26"/>
      <c r="BL39" s="26"/>
    </row>
    <row r="40" s="33" customFormat="true" ht="42" hidden="false" customHeight="true" outlineLevel="0" collapsed="false">
      <c r="A40" s="1"/>
      <c r="B40" s="34" t="s">
        <v>57</v>
      </c>
      <c r="C40" s="35"/>
      <c r="D40" s="36" t="n">
        <v>1</v>
      </c>
      <c r="E40" s="37" t="n">
        <f aca="false">DATE(2021,4,6)</f>
        <v>44292</v>
      </c>
      <c r="F40" s="37" t="n">
        <f aca="false">DATE(2021,4,6)</f>
        <v>44292</v>
      </c>
      <c r="G40" s="32"/>
      <c r="H40" s="32"/>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c r="AK40" s="26"/>
      <c r="AL40" s="26"/>
      <c r="AM40" s="26"/>
      <c r="AN40" s="26"/>
      <c r="AO40" s="26"/>
      <c r="AP40" s="26"/>
      <c r="AQ40" s="26"/>
      <c r="AR40" s="26"/>
      <c r="AS40" s="26"/>
      <c r="AT40" s="26"/>
      <c r="AU40" s="26"/>
      <c r="AV40" s="26"/>
      <c r="AW40" s="26"/>
      <c r="AX40" s="26"/>
      <c r="AY40" s="26"/>
      <c r="AZ40" s="26"/>
      <c r="BA40" s="26"/>
      <c r="BB40" s="26"/>
      <c r="BC40" s="26"/>
      <c r="BD40" s="26"/>
      <c r="BE40" s="26"/>
      <c r="BF40" s="26"/>
      <c r="BG40" s="26"/>
      <c r="BH40" s="26"/>
      <c r="BI40" s="26"/>
      <c r="BJ40" s="26"/>
      <c r="BK40" s="26"/>
      <c r="BL40" s="26"/>
    </row>
    <row r="41" s="33" customFormat="true" ht="30" hidden="false" customHeight="true" outlineLevel="0" collapsed="false">
      <c r="A41" s="1"/>
      <c r="B41" s="34" t="s">
        <v>58</v>
      </c>
      <c r="C41" s="35"/>
      <c r="D41" s="36" t="n">
        <v>1</v>
      </c>
      <c r="E41" s="37" t="n">
        <f aca="false">DATE(2021,4,6)</f>
        <v>44292</v>
      </c>
      <c r="F41" s="37" t="n">
        <f aca="false">DATE(2021,4,6)</f>
        <v>44292</v>
      </c>
      <c r="G41" s="32"/>
      <c r="H41" s="32"/>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c r="AK41" s="26"/>
      <c r="AL41" s="26"/>
      <c r="AM41" s="26"/>
      <c r="AN41" s="26"/>
      <c r="AO41" s="26"/>
      <c r="AP41" s="26"/>
      <c r="AQ41" s="26"/>
      <c r="AR41" s="26"/>
      <c r="AS41" s="26"/>
      <c r="AT41" s="26"/>
      <c r="AU41" s="26"/>
      <c r="AV41" s="26"/>
      <c r="AW41" s="26"/>
      <c r="AX41" s="26"/>
      <c r="AY41" s="26"/>
      <c r="AZ41" s="26"/>
      <c r="BA41" s="26"/>
      <c r="BB41" s="26"/>
      <c r="BC41" s="26"/>
      <c r="BD41" s="26"/>
      <c r="BE41" s="26"/>
      <c r="BF41" s="26"/>
      <c r="BG41" s="26"/>
      <c r="BH41" s="26"/>
      <c r="BI41" s="26"/>
      <c r="BJ41" s="26"/>
      <c r="BK41" s="26"/>
      <c r="BL41" s="26"/>
    </row>
    <row r="42" s="33" customFormat="true" ht="30" hidden="false" customHeight="true" outlineLevel="0" collapsed="false">
      <c r="A42" s="1"/>
      <c r="B42" s="34" t="s">
        <v>59</v>
      </c>
      <c r="C42" s="35"/>
      <c r="D42" s="36"/>
      <c r="E42" s="37" t="n">
        <f aca="false">DATE(2021,4,22)</f>
        <v>44308</v>
      </c>
      <c r="F42" s="37" t="n">
        <f aca="false">DATE(2021,4,22)</f>
        <v>44308</v>
      </c>
      <c r="G42" s="32"/>
      <c r="H42" s="32"/>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c r="AK42" s="26"/>
      <c r="AL42" s="26"/>
      <c r="AM42" s="26"/>
      <c r="AN42" s="26"/>
      <c r="AO42" s="26"/>
      <c r="AP42" s="26"/>
      <c r="AQ42" s="26"/>
      <c r="AR42" s="26"/>
      <c r="AS42" s="26"/>
      <c r="AT42" s="26"/>
      <c r="AU42" s="26"/>
      <c r="AV42" s="26"/>
      <c r="AW42" s="26"/>
      <c r="AX42" s="26"/>
      <c r="AY42" s="26"/>
      <c r="AZ42" s="26"/>
      <c r="BA42" s="26"/>
      <c r="BB42" s="26"/>
      <c r="BC42" s="26"/>
      <c r="BD42" s="26"/>
      <c r="BE42" s="26"/>
      <c r="BF42" s="26"/>
      <c r="BG42" s="26"/>
      <c r="BH42" s="26"/>
      <c r="BI42" s="26"/>
      <c r="BJ42" s="26"/>
      <c r="BK42" s="26"/>
      <c r="BL42" s="26"/>
    </row>
    <row r="43" s="33" customFormat="true" ht="30" hidden="false" customHeight="true" outlineLevel="0" collapsed="false">
      <c r="A43" s="1"/>
      <c r="B43" s="34" t="s">
        <v>60</v>
      </c>
      <c r="C43" s="35"/>
      <c r="D43" s="36"/>
      <c r="E43" s="37" t="n">
        <f aca="false">DATE(2021,4,23)</f>
        <v>44309</v>
      </c>
      <c r="F43" s="37" t="n">
        <f aca="false">DATE(2021,4,23)</f>
        <v>44309</v>
      </c>
      <c r="G43" s="32"/>
      <c r="H43" s="32"/>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c r="AK43" s="26"/>
      <c r="AL43" s="26"/>
      <c r="AM43" s="26"/>
      <c r="AN43" s="26"/>
      <c r="AO43" s="26"/>
      <c r="AP43" s="26"/>
      <c r="AQ43" s="26"/>
      <c r="AR43" s="26"/>
      <c r="AS43" s="26"/>
      <c r="AT43" s="26"/>
      <c r="AU43" s="26"/>
      <c r="AV43" s="26"/>
      <c r="AW43" s="26"/>
      <c r="AX43" s="26"/>
      <c r="AY43" s="26"/>
      <c r="AZ43" s="26"/>
      <c r="BA43" s="26"/>
      <c r="BB43" s="26"/>
      <c r="BC43" s="26"/>
      <c r="BD43" s="26"/>
      <c r="BE43" s="26"/>
      <c r="BF43" s="26"/>
      <c r="BG43" s="26"/>
      <c r="BH43" s="26"/>
      <c r="BI43" s="26"/>
      <c r="BJ43" s="26"/>
      <c r="BK43" s="26"/>
      <c r="BL43" s="26"/>
    </row>
    <row r="44" s="33" customFormat="true" ht="30" hidden="false" customHeight="true" outlineLevel="0" collapsed="false">
      <c r="A44" s="1"/>
      <c r="B44" s="34" t="s">
        <v>61</v>
      </c>
      <c r="C44" s="35"/>
      <c r="D44" s="36"/>
      <c r="E44" s="37" t="n">
        <f aca="false">DATE(2021,4,22)</f>
        <v>44308</v>
      </c>
      <c r="F44" s="37" t="n">
        <f aca="false">DATE(2021,4,22)</f>
        <v>44308</v>
      </c>
      <c r="G44" s="32"/>
      <c r="H44" s="32"/>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c r="AK44" s="26"/>
      <c r="AL44" s="26"/>
      <c r="AM44" s="26"/>
      <c r="AN44" s="26"/>
      <c r="AO44" s="26"/>
      <c r="AP44" s="26"/>
      <c r="AQ44" s="26"/>
      <c r="AR44" s="26"/>
      <c r="AS44" s="26"/>
      <c r="AT44" s="26"/>
      <c r="AU44" s="26"/>
      <c r="AV44" s="26"/>
      <c r="AW44" s="26"/>
      <c r="AX44" s="26"/>
      <c r="AY44" s="26"/>
      <c r="AZ44" s="26"/>
      <c r="BA44" s="26"/>
      <c r="BB44" s="26"/>
      <c r="BC44" s="26"/>
      <c r="BD44" s="26"/>
      <c r="BE44" s="26"/>
      <c r="BF44" s="26"/>
      <c r="BG44" s="26"/>
      <c r="BH44" s="26"/>
      <c r="BI44" s="26"/>
      <c r="BJ44" s="26"/>
      <c r="BK44" s="26"/>
      <c r="BL44" s="26"/>
    </row>
    <row r="45" s="33" customFormat="true" ht="30" hidden="false" customHeight="true" outlineLevel="0" collapsed="false">
      <c r="A45" s="1"/>
      <c r="B45" s="41" t="s">
        <v>62</v>
      </c>
      <c r="C45" s="42" t="s">
        <v>47</v>
      </c>
      <c r="D45" s="43"/>
      <c r="E45" s="44"/>
      <c r="F45" s="45"/>
      <c r="G45" s="32"/>
      <c r="H45" s="32"/>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c r="AK45" s="26"/>
      <c r="AL45" s="26"/>
      <c r="AM45" s="26"/>
      <c r="AN45" s="26"/>
      <c r="AO45" s="26"/>
      <c r="AP45" s="26"/>
      <c r="AQ45" s="26"/>
      <c r="AR45" s="26"/>
      <c r="AS45" s="26"/>
      <c r="AT45" s="26"/>
      <c r="AU45" s="26"/>
      <c r="AV45" s="26"/>
      <c r="AW45" s="26"/>
      <c r="AX45" s="26"/>
      <c r="AY45" s="26"/>
      <c r="AZ45" s="26"/>
      <c r="BA45" s="26"/>
      <c r="BB45" s="26"/>
      <c r="BC45" s="26"/>
      <c r="BD45" s="26"/>
      <c r="BE45" s="26"/>
      <c r="BF45" s="26"/>
      <c r="BG45" s="26"/>
      <c r="BH45" s="26"/>
      <c r="BI45" s="26"/>
      <c r="BJ45" s="26"/>
      <c r="BK45" s="26"/>
      <c r="BL45" s="26"/>
    </row>
    <row r="46" s="33" customFormat="true" ht="30" hidden="false" customHeight="true" outlineLevel="0" collapsed="false">
      <c r="A46" s="1"/>
      <c r="B46" s="46" t="s">
        <v>63</v>
      </c>
      <c r="C46" s="47"/>
      <c r="D46" s="48" t="n">
        <v>1</v>
      </c>
      <c r="E46" s="49" t="n">
        <f aca="false">DATE(2021,4,7)</f>
        <v>44293</v>
      </c>
      <c r="F46" s="49" t="n">
        <f aca="false">DATE(2021,4,7)</f>
        <v>44293</v>
      </c>
      <c r="G46" s="32"/>
      <c r="H46" s="32"/>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c r="AK46" s="26"/>
      <c r="AL46" s="26"/>
      <c r="AM46" s="26"/>
      <c r="AN46" s="26"/>
      <c r="AO46" s="26"/>
      <c r="AP46" s="26"/>
      <c r="AQ46" s="26"/>
      <c r="AR46" s="26"/>
      <c r="AS46" s="26"/>
      <c r="AT46" s="26"/>
      <c r="AU46" s="26"/>
      <c r="AV46" s="26"/>
      <c r="AW46" s="26"/>
      <c r="AX46" s="26"/>
      <c r="AY46" s="26"/>
      <c r="AZ46" s="26"/>
      <c r="BA46" s="26"/>
      <c r="BB46" s="26"/>
      <c r="BC46" s="26"/>
      <c r="BD46" s="26"/>
      <c r="BE46" s="26"/>
      <c r="BF46" s="26"/>
      <c r="BG46" s="26"/>
      <c r="BH46" s="26"/>
      <c r="BI46" s="26"/>
      <c r="BJ46" s="26"/>
      <c r="BK46" s="26"/>
      <c r="BL46" s="26"/>
    </row>
    <row r="47" s="33" customFormat="true" ht="30" hidden="false" customHeight="true" outlineLevel="0" collapsed="false">
      <c r="A47" s="1"/>
      <c r="B47" s="46" t="s">
        <v>64</v>
      </c>
      <c r="C47" s="47"/>
      <c r="D47" s="48" t="n">
        <v>1</v>
      </c>
      <c r="E47" s="49" t="n">
        <f aca="false">DATE(2021,4,8)</f>
        <v>44294</v>
      </c>
      <c r="F47" s="49" t="n">
        <f aca="false">DATE(2021,4,8)</f>
        <v>44294</v>
      </c>
      <c r="G47" s="32"/>
      <c r="H47" s="32"/>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c r="AK47" s="26"/>
      <c r="AL47" s="26"/>
      <c r="AM47" s="26"/>
      <c r="AN47" s="26"/>
      <c r="AO47" s="26"/>
      <c r="AP47" s="26"/>
      <c r="AQ47" s="26"/>
      <c r="AR47" s="26"/>
      <c r="AS47" s="26"/>
      <c r="AT47" s="26"/>
      <c r="AU47" s="26"/>
      <c r="AV47" s="26"/>
      <c r="AW47" s="26"/>
      <c r="AX47" s="26"/>
      <c r="AY47" s="26"/>
      <c r="AZ47" s="26"/>
      <c r="BA47" s="26"/>
      <c r="BB47" s="26"/>
      <c r="BC47" s="26"/>
      <c r="BD47" s="26"/>
      <c r="BE47" s="26"/>
      <c r="BF47" s="26"/>
      <c r="BG47" s="26"/>
      <c r="BH47" s="26"/>
      <c r="BI47" s="26"/>
      <c r="BJ47" s="26"/>
      <c r="BK47" s="26"/>
      <c r="BL47" s="26"/>
    </row>
    <row r="48" s="33" customFormat="true" ht="30" hidden="false" customHeight="true" outlineLevel="0" collapsed="false">
      <c r="A48" s="1"/>
      <c r="B48" s="46" t="s">
        <v>65</v>
      </c>
      <c r="C48" s="47"/>
      <c r="D48" s="48" t="n">
        <v>1</v>
      </c>
      <c r="E48" s="49" t="n">
        <f aca="false">DATE(2021,4,8)</f>
        <v>44294</v>
      </c>
      <c r="F48" s="49" t="n">
        <f aca="false">DATE(2021,4,8)</f>
        <v>44294</v>
      </c>
      <c r="G48" s="32"/>
      <c r="H48" s="32"/>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c r="AK48" s="26"/>
      <c r="AL48" s="26"/>
      <c r="AM48" s="26"/>
      <c r="AN48" s="26"/>
      <c r="AO48" s="26"/>
      <c r="AP48" s="26"/>
      <c r="AQ48" s="26"/>
      <c r="AR48" s="26"/>
      <c r="AS48" s="26"/>
      <c r="AT48" s="26"/>
      <c r="AU48" s="26"/>
      <c r="AV48" s="26"/>
      <c r="AW48" s="26"/>
      <c r="AX48" s="26"/>
      <c r="AY48" s="26"/>
      <c r="AZ48" s="26"/>
      <c r="BA48" s="26"/>
      <c r="BB48" s="26"/>
      <c r="BC48" s="26"/>
      <c r="BD48" s="26"/>
      <c r="BE48" s="26"/>
      <c r="BF48" s="26"/>
      <c r="BG48" s="26"/>
      <c r="BH48" s="26"/>
      <c r="BI48" s="26"/>
      <c r="BJ48" s="26"/>
      <c r="BK48" s="26"/>
      <c r="BL48" s="26"/>
    </row>
    <row r="49" s="33" customFormat="true" ht="30" hidden="false" customHeight="true" outlineLevel="0" collapsed="false">
      <c r="A49" s="1"/>
      <c r="B49" s="46" t="s">
        <v>66</v>
      </c>
      <c r="C49" s="47"/>
      <c r="D49" s="48" t="n">
        <v>1</v>
      </c>
      <c r="E49" s="49" t="n">
        <f aca="false">DATE(2021,4,8)</f>
        <v>44294</v>
      </c>
      <c r="F49" s="49" t="n">
        <f aca="false">DATE(2021,4,8)</f>
        <v>44294</v>
      </c>
      <c r="G49" s="32"/>
      <c r="H49" s="32"/>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c r="AK49" s="26"/>
      <c r="AL49" s="26"/>
      <c r="AM49" s="26"/>
      <c r="AN49" s="26"/>
      <c r="AO49" s="26"/>
      <c r="AP49" s="26"/>
      <c r="AQ49" s="26"/>
      <c r="AR49" s="26"/>
      <c r="AS49" s="26"/>
      <c r="AT49" s="26"/>
      <c r="AU49" s="26"/>
      <c r="AV49" s="26"/>
      <c r="AW49" s="26"/>
      <c r="AX49" s="26"/>
      <c r="AY49" s="26"/>
      <c r="AZ49" s="26"/>
      <c r="BA49" s="26"/>
      <c r="BB49" s="26"/>
      <c r="BC49" s="26"/>
      <c r="BD49" s="26"/>
      <c r="BE49" s="26"/>
      <c r="BF49" s="26"/>
      <c r="BG49" s="26"/>
      <c r="BH49" s="26"/>
      <c r="BI49" s="26"/>
      <c r="BJ49" s="26"/>
      <c r="BK49" s="26"/>
      <c r="BL49" s="26"/>
    </row>
    <row r="50" s="33" customFormat="true" ht="30" hidden="false" customHeight="true" outlineLevel="0" collapsed="false">
      <c r="A50" s="1"/>
      <c r="B50" s="46" t="s">
        <v>67</v>
      </c>
      <c r="C50" s="47"/>
      <c r="D50" s="48" t="n">
        <v>1</v>
      </c>
      <c r="E50" s="49" t="n">
        <f aca="false">DATE(2021,4,7)</f>
        <v>44293</v>
      </c>
      <c r="F50" s="49" t="n">
        <f aca="false">DATE(2021,4,7)</f>
        <v>44293</v>
      </c>
      <c r="G50" s="32"/>
      <c r="H50" s="32"/>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c r="AK50" s="26"/>
      <c r="AL50" s="26"/>
      <c r="AM50" s="26"/>
      <c r="AN50" s="26"/>
      <c r="AO50" s="26"/>
      <c r="AP50" s="26"/>
      <c r="AQ50" s="26"/>
      <c r="AR50" s="26"/>
      <c r="AS50" s="26"/>
      <c r="AT50" s="26"/>
      <c r="AU50" s="26"/>
      <c r="AV50" s="26"/>
      <c r="AW50" s="26"/>
      <c r="AX50" s="26"/>
      <c r="AY50" s="26"/>
      <c r="AZ50" s="26"/>
      <c r="BA50" s="26"/>
      <c r="BB50" s="26"/>
      <c r="BC50" s="26"/>
      <c r="BD50" s="26"/>
      <c r="BE50" s="26"/>
      <c r="BF50" s="26"/>
      <c r="BG50" s="26"/>
      <c r="BH50" s="26"/>
      <c r="BI50" s="26"/>
      <c r="BJ50" s="26"/>
      <c r="BK50" s="26"/>
      <c r="BL50" s="26"/>
    </row>
    <row r="51" s="33" customFormat="true" ht="30" hidden="false" customHeight="true" outlineLevel="0" collapsed="false">
      <c r="A51" s="1"/>
      <c r="B51" s="50" t="s">
        <v>68</v>
      </c>
      <c r="C51" s="51" t="s">
        <v>47</v>
      </c>
      <c r="D51" s="52"/>
      <c r="E51" s="53"/>
      <c r="F51" s="54"/>
      <c r="G51" s="32"/>
      <c r="H51" s="32"/>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c r="AK51" s="26"/>
      <c r="AL51" s="26"/>
      <c r="AM51" s="26"/>
      <c r="AN51" s="26"/>
      <c r="AO51" s="26"/>
      <c r="AP51" s="26"/>
      <c r="AQ51" s="26"/>
      <c r="AR51" s="26"/>
      <c r="AS51" s="26"/>
      <c r="AT51" s="26"/>
      <c r="AU51" s="26"/>
      <c r="AV51" s="26"/>
      <c r="AW51" s="26"/>
      <c r="AX51" s="26"/>
      <c r="AY51" s="26"/>
      <c r="AZ51" s="26"/>
      <c r="BA51" s="26"/>
      <c r="BB51" s="26"/>
      <c r="BC51" s="26"/>
      <c r="BD51" s="26"/>
      <c r="BE51" s="26"/>
      <c r="BF51" s="26"/>
      <c r="BG51" s="26"/>
      <c r="BH51" s="26"/>
      <c r="BI51" s="26"/>
      <c r="BJ51" s="26"/>
      <c r="BK51" s="26"/>
      <c r="BL51" s="26"/>
    </row>
    <row r="52" s="33" customFormat="true" ht="36.5" hidden="false" customHeight="false" outlineLevel="0" collapsed="false">
      <c r="A52" s="1"/>
      <c r="B52" s="70" t="s">
        <v>69</v>
      </c>
      <c r="C52" s="56"/>
      <c r="D52" s="57" t="n">
        <v>1</v>
      </c>
      <c r="E52" s="58" t="n">
        <f aca="false">DATE(2021,4,8)</f>
        <v>44294</v>
      </c>
      <c r="F52" s="58" t="n">
        <f aca="false">DATE(2021,4,8)</f>
        <v>44294</v>
      </c>
      <c r="G52" s="32"/>
      <c r="H52" s="32"/>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c r="AK52" s="26"/>
      <c r="AL52" s="26"/>
      <c r="AM52" s="26"/>
      <c r="AN52" s="26"/>
      <c r="AO52" s="26"/>
      <c r="AP52" s="26"/>
      <c r="AQ52" s="26"/>
      <c r="AR52" s="26"/>
      <c r="AS52" s="26"/>
      <c r="AT52" s="26"/>
      <c r="AU52" s="26"/>
      <c r="AV52" s="26"/>
      <c r="AW52" s="26"/>
      <c r="AX52" s="26"/>
      <c r="AY52" s="26"/>
      <c r="AZ52" s="26"/>
      <c r="BA52" s="26"/>
      <c r="BB52" s="26"/>
      <c r="BC52" s="26"/>
      <c r="BD52" s="26"/>
      <c r="BE52" s="26"/>
      <c r="BF52" s="26"/>
      <c r="BG52" s="26"/>
      <c r="BH52" s="26"/>
      <c r="BI52" s="26"/>
      <c r="BJ52" s="26"/>
      <c r="BK52" s="26"/>
      <c r="BL52" s="26"/>
    </row>
    <row r="53" s="33" customFormat="true" ht="30" hidden="false" customHeight="true" outlineLevel="0" collapsed="false">
      <c r="A53" s="1"/>
      <c r="B53" s="60" t="s">
        <v>70</v>
      </c>
      <c r="C53" s="61" t="s">
        <v>47</v>
      </c>
      <c r="D53" s="62"/>
      <c r="E53" s="63"/>
      <c r="F53" s="64"/>
      <c r="G53" s="32"/>
      <c r="H53" s="32"/>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c r="AK53" s="26"/>
      <c r="AL53" s="26"/>
      <c r="AM53" s="26"/>
      <c r="AN53" s="26"/>
      <c r="AO53" s="26"/>
      <c r="AP53" s="26"/>
      <c r="AQ53" s="26"/>
      <c r="AR53" s="26"/>
      <c r="AS53" s="26"/>
      <c r="AT53" s="26"/>
      <c r="AU53" s="26"/>
      <c r="AV53" s="26"/>
      <c r="AW53" s="26"/>
      <c r="AX53" s="26"/>
      <c r="AY53" s="26"/>
      <c r="AZ53" s="26"/>
      <c r="BA53" s="26"/>
      <c r="BB53" s="26"/>
      <c r="BC53" s="26"/>
      <c r="BD53" s="26"/>
      <c r="BE53" s="26"/>
      <c r="BF53" s="26"/>
      <c r="BG53" s="26"/>
      <c r="BH53" s="26"/>
      <c r="BI53" s="26"/>
      <c r="BJ53" s="26"/>
      <c r="BK53" s="26"/>
      <c r="BL53" s="26"/>
    </row>
    <row r="54" s="33" customFormat="true" ht="30" hidden="false" customHeight="true" outlineLevel="0" collapsed="false">
      <c r="A54" s="1"/>
      <c r="B54" s="65" t="s">
        <v>71</v>
      </c>
      <c r="C54" s="66"/>
      <c r="D54" s="67" t="n">
        <v>1</v>
      </c>
      <c r="E54" s="68" t="n">
        <f aca="false">DATE(2021,4,9)</f>
        <v>44295</v>
      </c>
      <c r="F54" s="68" t="n">
        <f aca="false">DATE(2021,4,9)</f>
        <v>44295</v>
      </c>
      <c r="G54" s="32"/>
      <c r="H54" s="32"/>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c r="AK54" s="26"/>
      <c r="AL54" s="26"/>
      <c r="AM54" s="26"/>
      <c r="AN54" s="26"/>
      <c r="AO54" s="26"/>
      <c r="AP54" s="26"/>
      <c r="AQ54" s="26"/>
      <c r="AR54" s="26"/>
      <c r="AS54" s="26"/>
      <c r="AT54" s="26"/>
      <c r="AU54" s="26"/>
      <c r="AV54" s="26"/>
      <c r="AW54" s="26"/>
      <c r="AX54" s="26"/>
      <c r="AY54" s="26"/>
      <c r="AZ54" s="26"/>
      <c r="BA54" s="26"/>
      <c r="BB54" s="26"/>
      <c r="BC54" s="26"/>
      <c r="BD54" s="26"/>
      <c r="BE54" s="26"/>
      <c r="BF54" s="26"/>
      <c r="BG54" s="26"/>
      <c r="BH54" s="26"/>
      <c r="BI54" s="26"/>
      <c r="BJ54" s="26"/>
      <c r="BK54" s="26"/>
      <c r="BL54" s="26"/>
    </row>
    <row r="55" s="33" customFormat="true" ht="30" hidden="false" customHeight="true" outlineLevel="0" collapsed="false">
      <c r="A55" s="1"/>
      <c r="B55" s="65" t="s">
        <v>72</v>
      </c>
      <c r="C55" s="66"/>
      <c r="D55" s="67" t="n">
        <v>1</v>
      </c>
      <c r="E55" s="68" t="n">
        <f aca="false">DATE(2021,4,9)</f>
        <v>44295</v>
      </c>
      <c r="F55" s="68" t="n">
        <f aca="false">DATE(2021,4,9)</f>
        <v>44295</v>
      </c>
      <c r="G55" s="32"/>
      <c r="H55" s="32"/>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c r="AK55" s="26"/>
      <c r="AL55" s="26"/>
      <c r="AM55" s="26"/>
      <c r="AN55" s="26"/>
      <c r="AO55" s="26"/>
      <c r="AP55" s="26"/>
      <c r="AQ55" s="26"/>
      <c r="AR55" s="26"/>
      <c r="AS55" s="26"/>
      <c r="AT55" s="26"/>
      <c r="AU55" s="26"/>
      <c r="AV55" s="26"/>
      <c r="AW55" s="26"/>
      <c r="AX55" s="26"/>
      <c r="AY55" s="26"/>
      <c r="AZ55" s="26"/>
      <c r="BA55" s="26"/>
      <c r="BB55" s="26"/>
      <c r="BC55" s="26"/>
      <c r="BD55" s="26"/>
      <c r="BE55" s="26"/>
      <c r="BF55" s="26"/>
      <c r="BG55" s="26"/>
      <c r="BH55" s="26"/>
      <c r="BI55" s="26"/>
      <c r="BJ55" s="26"/>
      <c r="BK55" s="26"/>
      <c r="BL55" s="26"/>
    </row>
    <row r="56" s="33" customFormat="true" ht="30" hidden="false" customHeight="true" outlineLevel="0" collapsed="false">
      <c r="A56" s="1"/>
      <c r="B56" s="65" t="s">
        <v>73</v>
      </c>
      <c r="C56" s="66"/>
      <c r="D56" s="67" t="n">
        <v>1</v>
      </c>
      <c r="E56" s="68" t="n">
        <f aca="false">DATE(2021,4,12)</f>
        <v>44298</v>
      </c>
      <c r="F56" s="68" t="n">
        <f aca="false">DATE(2021,4,12)</f>
        <v>44298</v>
      </c>
      <c r="G56" s="32"/>
      <c r="H56" s="32"/>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c r="AK56" s="26"/>
      <c r="AL56" s="26"/>
      <c r="AM56" s="26"/>
      <c r="AN56" s="26"/>
      <c r="AO56" s="26"/>
      <c r="AP56" s="26"/>
      <c r="AQ56" s="26"/>
      <c r="AR56" s="26"/>
      <c r="AS56" s="26"/>
      <c r="AT56" s="26"/>
      <c r="AU56" s="26"/>
      <c r="AV56" s="26"/>
      <c r="AW56" s="26"/>
      <c r="AX56" s="26"/>
      <c r="AY56" s="26"/>
      <c r="AZ56" s="26"/>
      <c r="BA56" s="26"/>
      <c r="BB56" s="26"/>
      <c r="BC56" s="26"/>
      <c r="BD56" s="26"/>
      <c r="BE56" s="26"/>
      <c r="BF56" s="26"/>
      <c r="BG56" s="26"/>
      <c r="BH56" s="26"/>
      <c r="BI56" s="26"/>
      <c r="BJ56" s="26"/>
      <c r="BK56" s="26"/>
      <c r="BL56" s="26"/>
    </row>
    <row r="57" s="33" customFormat="true" ht="30" hidden="false" customHeight="true" outlineLevel="0" collapsed="false">
      <c r="A57" s="1"/>
      <c r="B57" s="65" t="s">
        <v>74</v>
      </c>
      <c r="C57" s="66"/>
      <c r="D57" s="67" t="n">
        <v>1</v>
      </c>
      <c r="E57" s="68" t="n">
        <f aca="false">DATE(2021,4,9)</f>
        <v>44295</v>
      </c>
      <c r="F57" s="68" t="n">
        <f aca="false">DATE(2021,4,9)</f>
        <v>44295</v>
      </c>
      <c r="G57" s="32"/>
      <c r="H57" s="32"/>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c r="AK57" s="26"/>
      <c r="AL57" s="26"/>
      <c r="AM57" s="26"/>
      <c r="AN57" s="26"/>
      <c r="AO57" s="26"/>
      <c r="AP57" s="26"/>
      <c r="AQ57" s="26"/>
      <c r="AR57" s="26"/>
      <c r="AS57" s="26"/>
      <c r="AT57" s="26"/>
      <c r="AU57" s="26"/>
      <c r="AV57" s="26"/>
      <c r="AW57" s="26"/>
      <c r="AX57" s="26"/>
      <c r="AY57" s="26"/>
      <c r="AZ57" s="26"/>
      <c r="BA57" s="26"/>
      <c r="BB57" s="26"/>
      <c r="BC57" s="26"/>
      <c r="BD57" s="26"/>
      <c r="BE57" s="26"/>
      <c r="BF57" s="26"/>
      <c r="BG57" s="26"/>
      <c r="BH57" s="26"/>
      <c r="BI57" s="26"/>
      <c r="BJ57" s="26"/>
      <c r="BK57" s="26"/>
      <c r="BL57" s="26"/>
    </row>
    <row r="58" s="33" customFormat="true" ht="30" hidden="false" customHeight="true" outlineLevel="0" collapsed="false">
      <c r="A58" s="1"/>
      <c r="B58" s="65" t="s">
        <v>75</v>
      </c>
      <c r="C58" s="66"/>
      <c r="D58" s="67" t="n">
        <v>1</v>
      </c>
      <c r="E58" s="68" t="n">
        <f aca="false">DATE(2021,4,12)</f>
        <v>44298</v>
      </c>
      <c r="F58" s="68" t="n">
        <f aca="false">DATE(2021,4,12)</f>
        <v>44298</v>
      </c>
      <c r="G58" s="32"/>
      <c r="H58" s="32"/>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c r="AK58" s="26"/>
      <c r="AL58" s="26"/>
      <c r="AM58" s="26"/>
      <c r="AN58" s="26"/>
      <c r="AO58" s="26"/>
      <c r="AP58" s="26"/>
      <c r="AQ58" s="26"/>
      <c r="AR58" s="26"/>
      <c r="AS58" s="26"/>
      <c r="AT58" s="26"/>
      <c r="AU58" s="26"/>
      <c r="AV58" s="26"/>
      <c r="AW58" s="26"/>
      <c r="AX58" s="26"/>
      <c r="AY58" s="26"/>
      <c r="AZ58" s="26"/>
      <c r="BA58" s="26"/>
      <c r="BB58" s="26"/>
      <c r="BC58" s="26"/>
      <c r="BD58" s="26"/>
      <c r="BE58" s="26"/>
      <c r="BF58" s="26"/>
      <c r="BG58" s="26"/>
      <c r="BH58" s="26"/>
      <c r="BI58" s="26"/>
      <c r="BJ58" s="26"/>
      <c r="BK58" s="26"/>
      <c r="BL58" s="26"/>
    </row>
    <row r="59" s="33" customFormat="true" ht="30" hidden="false" customHeight="true" outlineLevel="0" collapsed="false">
      <c r="A59" s="1"/>
      <c r="B59" s="65" t="s">
        <v>76</v>
      </c>
      <c r="C59" s="66"/>
      <c r="D59" s="67" t="n">
        <v>1</v>
      </c>
      <c r="E59" s="68" t="n">
        <f aca="false">DATE(2021,4,12)</f>
        <v>44298</v>
      </c>
      <c r="F59" s="68" t="n">
        <f aca="false">DATE(2021,4,12)</f>
        <v>44298</v>
      </c>
      <c r="G59" s="32"/>
      <c r="H59" s="32"/>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c r="AK59" s="26"/>
      <c r="AL59" s="26"/>
      <c r="AM59" s="26"/>
      <c r="AN59" s="26"/>
      <c r="AO59" s="26"/>
      <c r="AP59" s="26"/>
      <c r="AQ59" s="26"/>
      <c r="AR59" s="26"/>
      <c r="AS59" s="26"/>
      <c r="AT59" s="26"/>
      <c r="AU59" s="26"/>
      <c r="AV59" s="26"/>
      <c r="AW59" s="26"/>
      <c r="AX59" s="26"/>
      <c r="AY59" s="26"/>
      <c r="AZ59" s="26"/>
      <c r="BA59" s="26"/>
      <c r="BB59" s="26"/>
      <c r="BC59" s="26"/>
      <c r="BD59" s="26"/>
      <c r="BE59" s="26"/>
      <c r="BF59" s="26"/>
      <c r="BG59" s="26"/>
      <c r="BH59" s="26"/>
      <c r="BI59" s="26"/>
      <c r="BJ59" s="26"/>
      <c r="BK59" s="26"/>
      <c r="BL59" s="26"/>
    </row>
    <row r="60" s="33" customFormat="true" ht="39.95" hidden="false" customHeight="true" outlineLevel="0" collapsed="false">
      <c r="A60" s="1"/>
      <c r="B60" s="65" t="s">
        <v>77</v>
      </c>
      <c r="C60" s="66"/>
      <c r="D60" s="67" t="n">
        <v>1</v>
      </c>
      <c r="E60" s="68" t="n">
        <f aca="false">DATE(2021,4,12)</f>
        <v>44298</v>
      </c>
      <c r="F60" s="68" t="n">
        <f aca="false">DATE(2021,4,12)</f>
        <v>44298</v>
      </c>
      <c r="G60" s="32"/>
      <c r="H60" s="32"/>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c r="AK60" s="26"/>
      <c r="AL60" s="26"/>
      <c r="AM60" s="26"/>
      <c r="AN60" s="26"/>
      <c r="AO60" s="26"/>
      <c r="AP60" s="26"/>
      <c r="AQ60" s="26"/>
      <c r="AR60" s="26"/>
      <c r="AS60" s="26"/>
      <c r="AT60" s="26"/>
      <c r="AU60" s="26"/>
      <c r="AV60" s="26"/>
      <c r="AW60" s="26"/>
      <c r="AX60" s="26"/>
      <c r="AY60" s="26"/>
      <c r="AZ60" s="26"/>
      <c r="BA60" s="26"/>
      <c r="BB60" s="26"/>
      <c r="BC60" s="26"/>
      <c r="BD60" s="26"/>
      <c r="BE60" s="26"/>
      <c r="BF60" s="26"/>
      <c r="BG60" s="26"/>
      <c r="BH60" s="26"/>
      <c r="BI60" s="26"/>
      <c r="BJ60" s="26"/>
      <c r="BK60" s="26"/>
      <c r="BL60" s="26"/>
    </row>
    <row r="61" s="33" customFormat="true" ht="41.45" hidden="false" customHeight="true" outlineLevel="0" collapsed="false">
      <c r="A61" s="1"/>
      <c r="B61" s="65" t="s">
        <v>78</v>
      </c>
      <c r="C61" s="66"/>
      <c r="D61" s="67" t="n">
        <v>1</v>
      </c>
      <c r="E61" s="68" t="n">
        <f aca="false">DATE(2021,4,12)</f>
        <v>44298</v>
      </c>
      <c r="F61" s="68" t="n">
        <f aca="false">DATE(2021,4,12)</f>
        <v>44298</v>
      </c>
      <c r="G61" s="32"/>
      <c r="H61" s="32"/>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c r="AK61" s="26"/>
      <c r="AL61" s="26"/>
      <c r="AM61" s="26"/>
      <c r="AN61" s="26"/>
      <c r="AO61" s="26"/>
      <c r="AP61" s="26"/>
      <c r="AQ61" s="26"/>
      <c r="AR61" s="26"/>
      <c r="AS61" s="26"/>
      <c r="AT61" s="26"/>
      <c r="AU61" s="26"/>
      <c r="AV61" s="26"/>
      <c r="AW61" s="26"/>
      <c r="AX61" s="26"/>
      <c r="AY61" s="26"/>
      <c r="AZ61" s="26"/>
      <c r="BA61" s="26"/>
      <c r="BB61" s="26"/>
      <c r="BC61" s="26"/>
      <c r="BD61" s="26"/>
      <c r="BE61" s="26"/>
      <c r="BF61" s="26"/>
      <c r="BG61" s="26"/>
      <c r="BH61" s="26"/>
      <c r="BI61" s="26"/>
      <c r="BJ61" s="26"/>
      <c r="BK61" s="26"/>
      <c r="BL61" s="26"/>
    </row>
    <row r="62" s="33" customFormat="true" ht="40.5" hidden="false" customHeight="true" outlineLevel="0" collapsed="false">
      <c r="A62" s="1"/>
      <c r="B62" s="65" t="s">
        <v>79</v>
      </c>
      <c r="C62" s="66"/>
      <c r="D62" s="67" t="n">
        <v>1</v>
      </c>
      <c r="E62" s="68" t="n">
        <f aca="false">DATE(2021,4,12)</f>
        <v>44298</v>
      </c>
      <c r="F62" s="68" t="n">
        <f aca="false">DATE(2021,4,12)</f>
        <v>44298</v>
      </c>
      <c r="G62" s="32"/>
      <c r="H62" s="32"/>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c r="AK62" s="26"/>
      <c r="AL62" s="26"/>
      <c r="AM62" s="26"/>
      <c r="AN62" s="26"/>
      <c r="AO62" s="26"/>
      <c r="AP62" s="26"/>
      <c r="AQ62" s="26"/>
      <c r="AR62" s="26"/>
      <c r="AS62" s="26"/>
      <c r="AT62" s="26"/>
      <c r="AU62" s="26"/>
      <c r="AV62" s="26"/>
      <c r="AW62" s="26"/>
      <c r="AX62" s="26"/>
      <c r="AY62" s="26"/>
      <c r="AZ62" s="26"/>
      <c r="BA62" s="26"/>
      <c r="BB62" s="26"/>
      <c r="BC62" s="26"/>
      <c r="BD62" s="26"/>
      <c r="BE62" s="26"/>
      <c r="BF62" s="26"/>
      <c r="BG62" s="26"/>
      <c r="BH62" s="26"/>
      <c r="BI62" s="26"/>
      <c r="BJ62" s="26"/>
      <c r="BK62" s="26"/>
      <c r="BL62" s="26"/>
    </row>
    <row r="63" s="33" customFormat="true" ht="45.95" hidden="false" customHeight="true" outlineLevel="0" collapsed="false">
      <c r="A63" s="1"/>
      <c r="B63" s="65" t="s">
        <v>80</v>
      </c>
      <c r="C63" s="66"/>
      <c r="D63" s="67" t="n">
        <v>1</v>
      </c>
      <c r="E63" s="68" t="n">
        <f aca="false">DATE(2021,4,12)</f>
        <v>44298</v>
      </c>
      <c r="F63" s="68" t="n">
        <f aca="false">DATE(2021,4,12)</f>
        <v>44298</v>
      </c>
      <c r="G63" s="32"/>
      <c r="H63" s="32"/>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c r="AK63" s="26"/>
      <c r="AL63" s="26"/>
      <c r="AM63" s="26"/>
      <c r="AN63" s="26"/>
      <c r="AO63" s="26"/>
      <c r="AP63" s="26"/>
      <c r="AQ63" s="26"/>
      <c r="AR63" s="26"/>
      <c r="AS63" s="26"/>
      <c r="AT63" s="26"/>
      <c r="AU63" s="26"/>
      <c r="AV63" s="26"/>
      <c r="AW63" s="26"/>
      <c r="AX63" s="26"/>
      <c r="AY63" s="26"/>
      <c r="AZ63" s="26"/>
      <c r="BA63" s="26"/>
      <c r="BB63" s="26"/>
      <c r="BC63" s="26"/>
      <c r="BD63" s="26"/>
      <c r="BE63" s="26"/>
      <c r="BF63" s="26"/>
      <c r="BG63" s="26"/>
      <c r="BH63" s="26"/>
      <c r="BI63" s="26"/>
      <c r="BJ63" s="26"/>
      <c r="BK63" s="26"/>
      <c r="BL63" s="26"/>
    </row>
    <row r="64" s="33" customFormat="true" ht="42" hidden="false" customHeight="true" outlineLevel="0" collapsed="false">
      <c r="A64" s="1"/>
      <c r="B64" s="65" t="s">
        <v>81</v>
      </c>
      <c r="C64" s="66"/>
      <c r="D64" s="67" t="n">
        <v>0.8</v>
      </c>
      <c r="E64" s="68" t="n">
        <f aca="false">DATE(2021,4,12)</f>
        <v>44298</v>
      </c>
      <c r="F64" s="68" t="n">
        <f aca="false">DATE(2021,4,12)</f>
        <v>44298</v>
      </c>
      <c r="G64" s="32"/>
      <c r="H64" s="32"/>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c r="AK64" s="26"/>
      <c r="AL64" s="26"/>
      <c r="AM64" s="26"/>
      <c r="AN64" s="26"/>
      <c r="AO64" s="26"/>
      <c r="AP64" s="26"/>
      <c r="AQ64" s="26"/>
      <c r="AR64" s="26"/>
      <c r="AS64" s="26"/>
      <c r="AT64" s="26"/>
      <c r="AU64" s="26"/>
      <c r="AV64" s="26"/>
      <c r="AW64" s="26"/>
      <c r="AX64" s="26"/>
      <c r="AY64" s="26"/>
      <c r="AZ64" s="26"/>
      <c r="BA64" s="26"/>
      <c r="BB64" s="26"/>
      <c r="BC64" s="26"/>
      <c r="BD64" s="26"/>
      <c r="BE64" s="26"/>
      <c r="BF64" s="26"/>
      <c r="BG64" s="26"/>
      <c r="BH64" s="26"/>
      <c r="BI64" s="26"/>
      <c r="BJ64" s="26"/>
      <c r="BK64" s="26"/>
      <c r="BL64" s="26"/>
    </row>
    <row r="65" s="33" customFormat="true" ht="30" hidden="false" customHeight="true" outlineLevel="0" collapsed="false">
      <c r="A65" s="1"/>
      <c r="B65" s="27" t="s">
        <v>82</v>
      </c>
      <c r="C65" s="69" t="s">
        <v>29</v>
      </c>
      <c r="D65" s="29"/>
      <c r="E65" s="30"/>
      <c r="F65" s="31"/>
      <c r="G65" s="32"/>
      <c r="H65" s="32"/>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c r="AK65" s="26"/>
      <c r="AL65" s="26"/>
      <c r="AM65" s="26"/>
      <c r="AN65" s="26"/>
      <c r="AO65" s="26"/>
      <c r="AP65" s="26"/>
      <c r="AQ65" s="26"/>
      <c r="AR65" s="26"/>
      <c r="AS65" s="26"/>
      <c r="AT65" s="26"/>
      <c r="AU65" s="26"/>
      <c r="AV65" s="26"/>
      <c r="AW65" s="26"/>
      <c r="AX65" s="26"/>
      <c r="AY65" s="26"/>
      <c r="AZ65" s="26"/>
      <c r="BA65" s="26"/>
      <c r="BB65" s="26"/>
      <c r="BC65" s="26"/>
      <c r="BD65" s="26"/>
      <c r="BE65" s="26"/>
      <c r="BF65" s="26"/>
      <c r="BG65" s="26"/>
      <c r="BH65" s="26"/>
      <c r="BI65" s="26"/>
      <c r="BJ65" s="26"/>
      <c r="BK65" s="26"/>
      <c r="BL65" s="26"/>
    </row>
    <row r="66" s="33" customFormat="true" ht="30" hidden="false" customHeight="true" outlineLevel="0" collapsed="false">
      <c r="A66" s="1"/>
      <c r="B66" s="34" t="s">
        <v>83</v>
      </c>
      <c r="C66" s="35"/>
      <c r="D66" s="36" t="n">
        <v>1</v>
      </c>
      <c r="E66" s="37" t="n">
        <f aca="false">DATE(2021,4,7)</f>
        <v>44293</v>
      </c>
      <c r="F66" s="37" t="n">
        <f aca="false">DATE(2021,4,7)</f>
        <v>44293</v>
      </c>
      <c r="G66" s="32"/>
      <c r="H66" s="32"/>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c r="AK66" s="26"/>
      <c r="AL66" s="26"/>
      <c r="AM66" s="26"/>
      <c r="AN66" s="26"/>
      <c r="AO66" s="26"/>
      <c r="AP66" s="26"/>
      <c r="AQ66" s="26"/>
      <c r="AR66" s="26"/>
      <c r="AS66" s="26"/>
      <c r="AT66" s="26"/>
      <c r="AU66" s="26"/>
      <c r="AV66" s="26"/>
      <c r="AW66" s="26"/>
      <c r="AX66" s="26"/>
      <c r="AY66" s="26"/>
      <c r="AZ66" s="26"/>
      <c r="BA66" s="26"/>
      <c r="BB66" s="26"/>
      <c r="BC66" s="26"/>
      <c r="BD66" s="26"/>
      <c r="BE66" s="26"/>
      <c r="BF66" s="26"/>
      <c r="BG66" s="26"/>
      <c r="BH66" s="26"/>
      <c r="BI66" s="26"/>
      <c r="BJ66" s="26"/>
      <c r="BK66" s="26"/>
      <c r="BL66" s="26"/>
    </row>
    <row r="67" s="33" customFormat="true" ht="42.95" hidden="false" customHeight="true" outlineLevel="0" collapsed="false">
      <c r="A67" s="1"/>
      <c r="B67" s="34" t="s">
        <v>84</v>
      </c>
      <c r="C67" s="35"/>
      <c r="D67" s="36" t="n">
        <v>1</v>
      </c>
      <c r="E67" s="37" t="n">
        <f aca="false">DATE(2021,4,7)</f>
        <v>44293</v>
      </c>
      <c r="F67" s="37" t="n">
        <f aca="false">DATE(2021,4,7)</f>
        <v>44293</v>
      </c>
      <c r="G67" s="32"/>
      <c r="H67" s="32"/>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c r="AK67" s="26"/>
      <c r="AL67" s="26"/>
      <c r="AM67" s="26"/>
      <c r="AN67" s="26"/>
      <c r="AO67" s="26"/>
      <c r="AP67" s="26"/>
      <c r="AQ67" s="26"/>
      <c r="AR67" s="26"/>
      <c r="AS67" s="26"/>
      <c r="AT67" s="26"/>
      <c r="AU67" s="26"/>
      <c r="AV67" s="26"/>
      <c r="AW67" s="26"/>
      <c r="AX67" s="26"/>
      <c r="AY67" s="26"/>
      <c r="AZ67" s="26"/>
      <c r="BA67" s="26"/>
      <c r="BB67" s="26"/>
      <c r="BC67" s="26"/>
      <c r="BD67" s="26"/>
      <c r="BE67" s="26"/>
      <c r="BF67" s="26"/>
      <c r="BG67" s="26"/>
      <c r="BH67" s="26"/>
      <c r="BI67" s="26"/>
      <c r="BJ67" s="26"/>
      <c r="BK67" s="26"/>
      <c r="BL67" s="26"/>
    </row>
    <row r="68" s="33" customFormat="true" ht="45" hidden="false" customHeight="true" outlineLevel="0" collapsed="false">
      <c r="A68" s="1"/>
      <c r="B68" s="34" t="s">
        <v>85</v>
      </c>
      <c r="C68" s="35"/>
      <c r="D68" s="36" t="n">
        <v>1</v>
      </c>
      <c r="E68" s="37" t="n">
        <f aca="false">DATE(2021,4,8)</f>
        <v>44294</v>
      </c>
      <c r="F68" s="37" t="n">
        <f aca="false">DATE(2021,4,8)</f>
        <v>44294</v>
      </c>
      <c r="G68" s="32"/>
      <c r="H68" s="32"/>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c r="AK68" s="26"/>
      <c r="AL68" s="26"/>
      <c r="AM68" s="26"/>
      <c r="AN68" s="26"/>
      <c r="AO68" s="26"/>
      <c r="AP68" s="26"/>
      <c r="AQ68" s="26"/>
      <c r="AR68" s="26"/>
      <c r="AS68" s="26"/>
      <c r="AT68" s="26"/>
      <c r="AU68" s="26"/>
      <c r="AV68" s="26"/>
      <c r="AW68" s="26"/>
      <c r="AX68" s="26"/>
      <c r="AY68" s="26"/>
      <c r="AZ68" s="26"/>
      <c r="BA68" s="26"/>
      <c r="BB68" s="26"/>
      <c r="BC68" s="26"/>
      <c r="BD68" s="26"/>
      <c r="BE68" s="26"/>
      <c r="BF68" s="26"/>
      <c r="BG68" s="26"/>
      <c r="BH68" s="26"/>
      <c r="BI68" s="26"/>
      <c r="BJ68" s="26"/>
      <c r="BK68" s="26"/>
      <c r="BL68" s="26"/>
    </row>
    <row r="69" s="33" customFormat="true" ht="42" hidden="false" customHeight="true" outlineLevel="0" collapsed="false">
      <c r="A69" s="1"/>
      <c r="B69" s="34" t="s">
        <v>86</v>
      </c>
      <c r="C69" s="35"/>
      <c r="D69" s="36" t="n">
        <v>1</v>
      </c>
      <c r="E69" s="37" t="n">
        <f aca="false">DATE(2021,4,7)</f>
        <v>44293</v>
      </c>
      <c r="F69" s="37" t="n">
        <f aca="false">DATE(2021,4,7)</f>
        <v>44293</v>
      </c>
      <c r="G69" s="32"/>
      <c r="H69" s="32"/>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c r="AK69" s="26"/>
      <c r="AL69" s="26"/>
      <c r="AM69" s="26"/>
      <c r="AN69" s="26"/>
      <c r="AO69" s="26"/>
      <c r="AP69" s="26"/>
      <c r="AQ69" s="26"/>
      <c r="AR69" s="26"/>
      <c r="AS69" s="26"/>
      <c r="AT69" s="26"/>
      <c r="AU69" s="26"/>
      <c r="AV69" s="26"/>
      <c r="AW69" s="26"/>
      <c r="AX69" s="26"/>
      <c r="AY69" s="26"/>
      <c r="AZ69" s="26"/>
      <c r="BA69" s="26"/>
      <c r="BB69" s="26"/>
      <c r="BC69" s="26"/>
      <c r="BD69" s="26"/>
      <c r="BE69" s="26"/>
      <c r="BF69" s="26"/>
      <c r="BG69" s="26"/>
      <c r="BH69" s="26"/>
      <c r="BI69" s="26"/>
      <c r="BJ69" s="26"/>
      <c r="BK69" s="26"/>
      <c r="BL69" s="26"/>
    </row>
    <row r="70" s="33" customFormat="true" ht="42.6" hidden="false" customHeight="true" outlineLevel="0" collapsed="false">
      <c r="A70" s="1"/>
      <c r="B70" s="34" t="s">
        <v>87</v>
      </c>
      <c r="C70" s="35"/>
      <c r="D70" s="36"/>
      <c r="E70" s="37" t="n">
        <f aca="false">DATE(2021,4,21)</f>
        <v>44307</v>
      </c>
      <c r="F70" s="37" t="n">
        <f aca="false">DATE(2021,4,21)</f>
        <v>44307</v>
      </c>
      <c r="G70" s="32"/>
      <c r="H70" s="32"/>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c r="AK70" s="26"/>
      <c r="AL70" s="26"/>
      <c r="AM70" s="26"/>
      <c r="AN70" s="26"/>
      <c r="AO70" s="26"/>
      <c r="AP70" s="26"/>
      <c r="AQ70" s="26"/>
      <c r="AR70" s="26"/>
      <c r="AS70" s="26"/>
      <c r="AT70" s="26"/>
      <c r="AU70" s="26"/>
      <c r="AV70" s="26"/>
      <c r="AW70" s="26"/>
      <c r="AX70" s="26"/>
      <c r="AY70" s="26"/>
      <c r="AZ70" s="26"/>
      <c r="BA70" s="26"/>
      <c r="BB70" s="26"/>
      <c r="BC70" s="26"/>
      <c r="BD70" s="26"/>
      <c r="BE70" s="26"/>
      <c r="BF70" s="26"/>
      <c r="BG70" s="26"/>
      <c r="BH70" s="26"/>
      <c r="BI70" s="26"/>
      <c r="BJ70" s="26"/>
      <c r="BK70" s="26"/>
      <c r="BL70" s="26"/>
    </row>
    <row r="71" s="33" customFormat="true" ht="48.6" hidden="false" customHeight="true" outlineLevel="0" collapsed="false">
      <c r="A71" s="1"/>
      <c r="B71" s="34" t="s">
        <v>88</v>
      </c>
      <c r="C71" s="35"/>
      <c r="D71" s="36" t="n">
        <v>1</v>
      </c>
      <c r="E71" s="37" t="n">
        <f aca="false">DATE(2021,4,7)</f>
        <v>44293</v>
      </c>
      <c r="F71" s="37" t="n">
        <f aca="false">DATE(2021,4,7)</f>
        <v>44293</v>
      </c>
      <c r="G71" s="32"/>
      <c r="H71" s="32"/>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c r="AK71" s="26"/>
      <c r="AL71" s="26"/>
      <c r="AM71" s="26"/>
      <c r="AN71" s="26"/>
      <c r="AO71" s="26"/>
      <c r="AP71" s="26"/>
      <c r="AQ71" s="26"/>
      <c r="AR71" s="26"/>
      <c r="AS71" s="26"/>
      <c r="AT71" s="26"/>
      <c r="AU71" s="26"/>
      <c r="AV71" s="26"/>
      <c r="AW71" s="26"/>
      <c r="AX71" s="26"/>
      <c r="AY71" s="26"/>
      <c r="AZ71" s="26"/>
      <c r="BA71" s="26"/>
      <c r="BB71" s="26"/>
      <c r="BC71" s="26"/>
      <c r="BD71" s="26"/>
      <c r="BE71" s="26"/>
      <c r="BF71" s="26"/>
      <c r="BG71" s="26"/>
      <c r="BH71" s="26"/>
      <c r="BI71" s="26"/>
      <c r="BJ71" s="26"/>
      <c r="BK71" s="26"/>
      <c r="BL71" s="26"/>
    </row>
    <row r="72" s="33" customFormat="true" ht="45" hidden="false" customHeight="true" outlineLevel="0" collapsed="false">
      <c r="A72" s="1"/>
      <c r="B72" s="34" t="s">
        <v>89</v>
      </c>
      <c r="C72" s="35"/>
      <c r="D72" s="36" t="n">
        <v>1</v>
      </c>
      <c r="E72" s="37" t="n">
        <f aca="false">DATE(2021,4,8)</f>
        <v>44294</v>
      </c>
      <c r="F72" s="37" t="n">
        <f aca="false">DATE(2021,4,8)</f>
        <v>44294</v>
      </c>
      <c r="G72" s="32"/>
      <c r="H72" s="32"/>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c r="AK72" s="26"/>
      <c r="AL72" s="26"/>
      <c r="AM72" s="26"/>
      <c r="AN72" s="26"/>
      <c r="AO72" s="26"/>
      <c r="AP72" s="26"/>
      <c r="AQ72" s="26"/>
      <c r="AR72" s="26"/>
      <c r="AS72" s="26"/>
      <c r="AT72" s="26"/>
      <c r="AU72" s="26"/>
      <c r="AV72" s="26"/>
      <c r="AW72" s="26"/>
      <c r="AX72" s="26"/>
      <c r="AY72" s="26"/>
      <c r="AZ72" s="26"/>
      <c r="BA72" s="26"/>
      <c r="BB72" s="26"/>
      <c r="BC72" s="26"/>
      <c r="BD72" s="26"/>
      <c r="BE72" s="26"/>
      <c r="BF72" s="26"/>
      <c r="BG72" s="26"/>
      <c r="BH72" s="26"/>
      <c r="BI72" s="26"/>
      <c r="BJ72" s="26"/>
      <c r="BK72" s="26"/>
      <c r="BL72" s="26"/>
    </row>
    <row r="73" s="33" customFormat="true" ht="37.5" hidden="false" customHeight="true" outlineLevel="0" collapsed="false">
      <c r="A73" s="1"/>
      <c r="B73" s="34" t="s">
        <v>60</v>
      </c>
      <c r="C73" s="35"/>
      <c r="D73" s="36"/>
      <c r="E73" s="37" t="n">
        <f aca="false">DATE(2021,4,23)</f>
        <v>44309</v>
      </c>
      <c r="F73" s="37" t="n">
        <f aca="false">DATE(2021,4,23)</f>
        <v>44309</v>
      </c>
      <c r="G73" s="32"/>
      <c r="H73" s="32"/>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c r="AK73" s="26"/>
      <c r="AL73" s="26"/>
      <c r="AM73" s="26"/>
      <c r="AN73" s="26"/>
      <c r="AO73" s="26"/>
      <c r="AP73" s="26"/>
      <c r="AQ73" s="26"/>
      <c r="AR73" s="26"/>
      <c r="AS73" s="26"/>
      <c r="AT73" s="26"/>
      <c r="AU73" s="26"/>
      <c r="AV73" s="26"/>
      <c r="AW73" s="26"/>
      <c r="AX73" s="26"/>
      <c r="AY73" s="26"/>
      <c r="AZ73" s="26"/>
      <c r="BA73" s="26"/>
      <c r="BB73" s="26"/>
      <c r="BC73" s="26"/>
      <c r="BD73" s="26"/>
      <c r="BE73" s="26"/>
      <c r="BF73" s="26"/>
      <c r="BG73" s="26"/>
      <c r="BH73" s="26"/>
      <c r="BI73" s="26"/>
      <c r="BJ73" s="26"/>
      <c r="BK73" s="26"/>
      <c r="BL73" s="26"/>
    </row>
    <row r="74" s="33" customFormat="true" ht="42.6" hidden="false" customHeight="true" outlineLevel="0" collapsed="false">
      <c r="A74" s="1"/>
      <c r="B74" s="34" t="s">
        <v>90</v>
      </c>
      <c r="C74" s="35"/>
      <c r="D74" s="36" t="n">
        <v>1</v>
      </c>
      <c r="E74" s="37" t="n">
        <f aca="false">DATE(2021,4,7)</f>
        <v>44293</v>
      </c>
      <c r="F74" s="37" t="n">
        <f aca="false">DATE(2021,4,7)</f>
        <v>44293</v>
      </c>
      <c r="G74" s="32"/>
      <c r="H74" s="32"/>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c r="AK74" s="26"/>
      <c r="AL74" s="26"/>
      <c r="AM74" s="26"/>
      <c r="AN74" s="26"/>
      <c r="AO74" s="26"/>
      <c r="AP74" s="26"/>
      <c r="AQ74" s="26"/>
      <c r="AR74" s="26"/>
      <c r="AS74" s="26"/>
      <c r="AT74" s="26"/>
      <c r="AU74" s="26"/>
      <c r="AV74" s="26"/>
      <c r="AW74" s="26"/>
      <c r="AX74" s="26"/>
      <c r="AY74" s="26"/>
      <c r="AZ74" s="26"/>
      <c r="BA74" s="26"/>
      <c r="BB74" s="26"/>
      <c r="BC74" s="26"/>
      <c r="BD74" s="26"/>
      <c r="BE74" s="26"/>
      <c r="BF74" s="26"/>
      <c r="BG74" s="26"/>
      <c r="BH74" s="26"/>
      <c r="BI74" s="26"/>
      <c r="BJ74" s="26"/>
      <c r="BK74" s="26"/>
      <c r="BL74" s="26"/>
    </row>
    <row r="75" s="33" customFormat="true" ht="30" hidden="false" customHeight="true" outlineLevel="0" collapsed="false">
      <c r="A75" s="1"/>
      <c r="B75" s="41" t="s">
        <v>91</v>
      </c>
      <c r="C75" s="42" t="s">
        <v>29</v>
      </c>
      <c r="D75" s="43"/>
      <c r="E75" s="44"/>
      <c r="F75" s="45"/>
      <c r="G75" s="32"/>
      <c r="H75" s="32"/>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c r="AK75" s="26"/>
      <c r="AL75" s="26"/>
      <c r="AM75" s="26"/>
      <c r="AN75" s="26"/>
      <c r="AO75" s="26"/>
      <c r="AP75" s="26"/>
      <c r="AQ75" s="26"/>
      <c r="AR75" s="26"/>
      <c r="AS75" s="26"/>
      <c r="AT75" s="26"/>
      <c r="AU75" s="26"/>
      <c r="AV75" s="26"/>
      <c r="AW75" s="26"/>
      <c r="AX75" s="26"/>
      <c r="AY75" s="26"/>
      <c r="AZ75" s="26"/>
      <c r="BA75" s="26"/>
      <c r="BB75" s="26"/>
      <c r="BC75" s="26"/>
      <c r="BD75" s="26"/>
      <c r="BE75" s="26"/>
      <c r="BF75" s="26"/>
      <c r="BG75" s="26"/>
      <c r="BH75" s="26"/>
      <c r="BI75" s="26"/>
      <c r="BJ75" s="26"/>
      <c r="BK75" s="26"/>
      <c r="BL75" s="26"/>
    </row>
    <row r="76" s="33" customFormat="true" ht="42.95" hidden="false" customHeight="true" outlineLevel="0" collapsed="false">
      <c r="A76" s="1"/>
      <c r="B76" s="46" t="s">
        <v>92</v>
      </c>
      <c r="C76" s="47"/>
      <c r="D76" s="48" t="n">
        <v>1</v>
      </c>
      <c r="E76" s="49" t="n">
        <f aca="false">DATE(2021,4,12)</f>
        <v>44298</v>
      </c>
      <c r="F76" s="49" t="n">
        <f aca="false">DATE(2021,4,12)</f>
        <v>44298</v>
      </c>
      <c r="G76" s="32"/>
      <c r="H76" s="32"/>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c r="AK76" s="26"/>
      <c r="AL76" s="26"/>
      <c r="AM76" s="26"/>
      <c r="AN76" s="26"/>
      <c r="AO76" s="26"/>
      <c r="AP76" s="26"/>
      <c r="AQ76" s="26"/>
      <c r="AR76" s="26"/>
      <c r="AS76" s="26"/>
      <c r="AT76" s="26"/>
      <c r="AU76" s="26"/>
      <c r="AV76" s="26"/>
      <c r="AW76" s="26"/>
      <c r="AX76" s="26"/>
      <c r="AY76" s="26"/>
      <c r="AZ76" s="26"/>
      <c r="BA76" s="26"/>
      <c r="BB76" s="26"/>
      <c r="BC76" s="26"/>
      <c r="BD76" s="26"/>
      <c r="BE76" s="26"/>
      <c r="BF76" s="26"/>
      <c r="BG76" s="26"/>
      <c r="BH76" s="26"/>
      <c r="BI76" s="26"/>
      <c r="BJ76" s="26"/>
      <c r="BK76" s="26"/>
      <c r="BL76" s="26"/>
    </row>
    <row r="77" s="33" customFormat="true" ht="39.6" hidden="false" customHeight="true" outlineLevel="0" collapsed="false">
      <c r="A77" s="1"/>
      <c r="B77" s="46" t="s">
        <v>93</v>
      </c>
      <c r="C77" s="47"/>
      <c r="D77" s="48" t="n">
        <v>1</v>
      </c>
      <c r="E77" s="49" t="n">
        <f aca="false">DATE(2021,4,12)</f>
        <v>44298</v>
      </c>
      <c r="F77" s="49" t="n">
        <f aca="false">DATE(2021,4,12)</f>
        <v>44298</v>
      </c>
      <c r="G77" s="32"/>
      <c r="H77" s="32"/>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c r="AK77" s="26"/>
      <c r="AL77" s="26"/>
      <c r="AM77" s="26"/>
      <c r="AN77" s="26"/>
      <c r="AO77" s="26"/>
      <c r="AP77" s="26"/>
      <c r="AQ77" s="26"/>
      <c r="AR77" s="26"/>
      <c r="AS77" s="26"/>
      <c r="AT77" s="26"/>
      <c r="AU77" s="26"/>
      <c r="AV77" s="26"/>
      <c r="AW77" s="26"/>
      <c r="AX77" s="26"/>
      <c r="AY77" s="26"/>
      <c r="AZ77" s="26"/>
      <c r="BA77" s="26"/>
      <c r="BB77" s="26"/>
      <c r="BC77" s="26"/>
      <c r="BD77" s="26"/>
      <c r="BE77" s="26"/>
      <c r="BF77" s="26"/>
      <c r="BG77" s="26"/>
      <c r="BH77" s="26"/>
      <c r="BI77" s="26"/>
      <c r="BJ77" s="26"/>
      <c r="BK77" s="26"/>
      <c r="BL77" s="26"/>
    </row>
    <row r="78" s="33" customFormat="true" ht="30" hidden="false" customHeight="true" outlineLevel="0" collapsed="false">
      <c r="A78" s="1"/>
      <c r="B78" s="46" t="s">
        <v>94</v>
      </c>
      <c r="C78" s="47"/>
      <c r="D78" s="48" t="n">
        <v>1</v>
      </c>
      <c r="E78" s="49" t="n">
        <f aca="false">DATE(2021,4,12)</f>
        <v>44298</v>
      </c>
      <c r="F78" s="49" t="n">
        <f aca="false">DATE(2021,4,12)</f>
        <v>44298</v>
      </c>
      <c r="G78" s="32"/>
      <c r="H78" s="32"/>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c r="AK78" s="26"/>
      <c r="AL78" s="26"/>
      <c r="AM78" s="26"/>
      <c r="AN78" s="26"/>
      <c r="AO78" s="26"/>
      <c r="AP78" s="26"/>
      <c r="AQ78" s="26"/>
      <c r="AR78" s="26"/>
      <c r="AS78" s="26"/>
      <c r="AT78" s="26"/>
      <c r="AU78" s="26"/>
      <c r="AV78" s="26"/>
      <c r="AW78" s="26"/>
      <c r="AX78" s="26"/>
      <c r="AY78" s="26"/>
      <c r="AZ78" s="26"/>
      <c r="BA78" s="26"/>
      <c r="BB78" s="26"/>
      <c r="BC78" s="26"/>
      <c r="BD78" s="26"/>
      <c r="BE78" s="26"/>
      <c r="BF78" s="26"/>
      <c r="BG78" s="26"/>
      <c r="BH78" s="26"/>
      <c r="BI78" s="26"/>
      <c r="BJ78" s="26"/>
      <c r="BK78" s="26"/>
      <c r="BL78" s="26"/>
    </row>
    <row r="79" s="33" customFormat="true" ht="30" hidden="false" customHeight="true" outlineLevel="0" collapsed="false">
      <c r="A79" s="1"/>
      <c r="B79" s="46" t="s">
        <v>95</v>
      </c>
      <c r="C79" s="47"/>
      <c r="D79" s="48" t="n">
        <v>1</v>
      </c>
      <c r="E79" s="49" t="n">
        <f aca="false">DATE(2021,4,15)</f>
        <v>44301</v>
      </c>
      <c r="F79" s="49" t="n">
        <f aca="false">DATE(2021,4,15)</f>
        <v>44301</v>
      </c>
      <c r="G79" s="32"/>
      <c r="H79" s="32"/>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c r="AK79" s="26"/>
      <c r="AL79" s="26"/>
      <c r="AM79" s="26"/>
      <c r="AN79" s="26"/>
      <c r="AO79" s="26"/>
      <c r="AP79" s="26"/>
      <c r="AQ79" s="26"/>
      <c r="AR79" s="26"/>
      <c r="AS79" s="26"/>
      <c r="AT79" s="26"/>
      <c r="AU79" s="26"/>
      <c r="AV79" s="26"/>
      <c r="AW79" s="26"/>
      <c r="AX79" s="26"/>
      <c r="AY79" s="26"/>
      <c r="AZ79" s="26"/>
      <c r="BA79" s="26"/>
      <c r="BB79" s="26"/>
      <c r="BC79" s="26"/>
      <c r="BD79" s="26"/>
      <c r="BE79" s="26"/>
      <c r="BF79" s="26"/>
      <c r="BG79" s="26"/>
      <c r="BH79" s="26"/>
      <c r="BI79" s="26"/>
      <c r="BJ79" s="26"/>
      <c r="BK79" s="26"/>
      <c r="BL79" s="26"/>
    </row>
    <row r="80" s="33" customFormat="true" ht="30" hidden="false" customHeight="true" outlineLevel="0" collapsed="false">
      <c r="A80" s="1"/>
      <c r="B80" s="46" t="s">
        <v>96</v>
      </c>
      <c r="C80" s="47"/>
      <c r="D80" s="48"/>
      <c r="E80" s="49" t="n">
        <f aca="false">DATE(2021,4,21)</f>
        <v>44307</v>
      </c>
      <c r="F80" s="49" t="n">
        <f aca="false">DATE(2021,4,21)</f>
        <v>44307</v>
      </c>
      <c r="G80" s="32"/>
      <c r="H80" s="32"/>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c r="AK80" s="26"/>
      <c r="AL80" s="26"/>
      <c r="AM80" s="26"/>
      <c r="AN80" s="26"/>
      <c r="AO80" s="26"/>
      <c r="AP80" s="26"/>
      <c r="AQ80" s="26"/>
      <c r="AR80" s="26"/>
      <c r="AS80" s="26"/>
      <c r="AT80" s="26"/>
      <c r="AU80" s="26"/>
      <c r="AV80" s="26"/>
      <c r="AW80" s="26"/>
      <c r="AX80" s="26"/>
      <c r="AY80" s="26"/>
      <c r="AZ80" s="26"/>
      <c r="BA80" s="26"/>
      <c r="BB80" s="26"/>
      <c r="BC80" s="26"/>
      <c r="BD80" s="26"/>
      <c r="BE80" s="26"/>
      <c r="BF80" s="26"/>
      <c r="BG80" s="26"/>
      <c r="BH80" s="26"/>
      <c r="BI80" s="26"/>
      <c r="BJ80" s="26"/>
      <c r="BK80" s="26"/>
      <c r="BL80" s="26"/>
    </row>
    <row r="81" s="33" customFormat="true" ht="30" hidden="false" customHeight="true" outlineLevel="0" collapsed="false">
      <c r="A81" s="1"/>
      <c r="B81" s="46" t="s">
        <v>97</v>
      </c>
      <c r="C81" s="47"/>
      <c r="D81" s="48"/>
      <c r="E81" s="49" t="n">
        <f aca="false">DATE(2021,4,21)</f>
        <v>44307</v>
      </c>
      <c r="F81" s="49" t="n">
        <f aca="false">DATE(2021,4,21)</f>
        <v>44307</v>
      </c>
      <c r="G81" s="32"/>
      <c r="H81" s="32"/>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c r="AK81" s="26"/>
      <c r="AL81" s="26"/>
      <c r="AM81" s="26"/>
      <c r="AN81" s="26"/>
      <c r="AO81" s="26"/>
      <c r="AP81" s="26"/>
      <c r="AQ81" s="26"/>
      <c r="AR81" s="26"/>
      <c r="AS81" s="26"/>
      <c r="AT81" s="26"/>
      <c r="AU81" s="26"/>
      <c r="AV81" s="26"/>
      <c r="AW81" s="26"/>
      <c r="AX81" s="26"/>
      <c r="AY81" s="26"/>
      <c r="AZ81" s="26"/>
      <c r="BA81" s="26"/>
      <c r="BB81" s="26"/>
      <c r="BC81" s="26"/>
      <c r="BD81" s="26"/>
      <c r="BE81" s="26"/>
      <c r="BF81" s="26"/>
      <c r="BG81" s="26"/>
      <c r="BH81" s="26"/>
      <c r="BI81" s="26"/>
      <c r="BJ81" s="26"/>
      <c r="BK81" s="26"/>
      <c r="BL81" s="26"/>
    </row>
    <row r="82" s="33" customFormat="true" ht="30" hidden="false" customHeight="true" outlineLevel="0" collapsed="false">
      <c r="A82" s="1"/>
      <c r="B82" s="71" t="s">
        <v>98</v>
      </c>
      <c r="C82" s="72" t="s">
        <v>29</v>
      </c>
      <c r="D82" s="73"/>
      <c r="E82" s="74"/>
      <c r="F82" s="75"/>
      <c r="G82" s="32"/>
      <c r="H82" s="32"/>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c r="AK82" s="26"/>
      <c r="AL82" s="26"/>
      <c r="AM82" s="26"/>
      <c r="AN82" s="26"/>
      <c r="AO82" s="26"/>
      <c r="AP82" s="26"/>
      <c r="AQ82" s="26"/>
      <c r="AR82" s="26"/>
      <c r="AS82" s="26"/>
      <c r="AT82" s="26"/>
      <c r="AU82" s="26"/>
      <c r="AV82" s="26"/>
      <c r="AW82" s="26"/>
      <c r="AX82" s="26"/>
      <c r="AY82" s="26"/>
      <c r="AZ82" s="26"/>
      <c r="BA82" s="26"/>
      <c r="BB82" s="26"/>
      <c r="BC82" s="26"/>
      <c r="BD82" s="26"/>
      <c r="BE82" s="26"/>
      <c r="BF82" s="26"/>
      <c r="BG82" s="26"/>
      <c r="BH82" s="26"/>
      <c r="BI82" s="26"/>
      <c r="BJ82" s="26"/>
      <c r="BK82" s="26"/>
      <c r="BL82" s="26"/>
    </row>
    <row r="83" s="33" customFormat="true" ht="37.5" hidden="false" customHeight="true" outlineLevel="0" collapsed="false">
      <c r="A83" s="1"/>
      <c r="B83" s="76" t="s">
        <v>99</v>
      </c>
      <c r="C83" s="77"/>
      <c r="D83" s="78" t="n">
        <v>1</v>
      </c>
      <c r="E83" s="79" t="n">
        <f aca="false">DATE(2021,4,15)</f>
        <v>44301</v>
      </c>
      <c r="F83" s="79" t="n">
        <f aca="false">DATE(2021,4,15)</f>
        <v>44301</v>
      </c>
      <c r="G83" s="32"/>
      <c r="H83" s="32"/>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c r="AK83" s="26"/>
      <c r="AL83" s="26"/>
      <c r="AM83" s="26"/>
      <c r="AN83" s="26"/>
      <c r="AO83" s="26"/>
      <c r="AP83" s="26"/>
      <c r="AQ83" s="26"/>
      <c r="AR83" s="26"/>
      <c r="AS83" s="26"/>
      <c r="AT83" s="26"/>
      <c r="AU83" s="26"/>
      <c r="AV83" s="26"/>
      <c r="AW83" s="26"/>
      <c r="AX83" s="26"/>
      <c r="AY83" s="26"/>
      <c r="AZ83" s="26"/>
      <c r="BA83" s="26"/>
      <c r="BB83" s="26"/>
      <c r="BC83" s="26"/>
      <c r="BD83" s="26"/>
      <c r="BE83" s="26"/>
      <c r="BF83" s="26"/>
      <c r="BG83" s="26"/>
      <c r="BH83" s="26"/>
      <c r="BI83" s="26"/>
      <c r="BJ83" s="26"/>
      <c r="BK83" s="26"/>
      <c r="BL83" s="26"/>
    </row>
    <row r="84" s="33" customFormat="true" ht="47.1" hidden="false" customHeight="true" outlineLevel="0" collapsed="false">
      <c r="A84" s="1"/>
      <c r="B84" s="76" t="s">
        <v>100</v>
      </c>
      <c r="C84" s="77"/>
      <c r="D84" s="78" t="n">
        <v>1</v>
      </c>
      <c r="E84" s="79" t="n">
        <f aca="false">DATE(2021,4,15)</f>
        <v>44301</v>
      </c>
      <c r="F84" s="79" t="n">
        <f aca="false">DATE(2021,4,15)</f>
        <v>44301</v>
      </c>
      <c r="G84" s="32"/>
      <c r="H84" s="32"/>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c r="AK84" s="26"/>
      <c r="AL84" s="26"/>
      <c r="AM84" s="26"/>
      <c r="AN84" s="26"/>
      <c r="AO84" s="26"/>
      <c r="AP84" s="26"/>
      <c r="AQ84" s="26"/>
      <c r="AR84" s="26"/>
      <c r="AS84" s="26"/>
      <c r="AT84" s="26"/>
      <c r="AU84" s="26"/>
      <c r="AV84" s="26"/>
      <c r="AW84" s="26"/>
      <c r="AX84" s="26"/>
      <c r="AY84" s="26"/>
      <c r="AZ84" s="26"/>
      <c r="BA84" s="26"/>
      <c r="BB84" s="26"/>
      <c r="BC84" s="26"/>
      <c r="BD84" s="26"/>
      <c r="BE84" s="26"/>
      <c r="BF84" s="26"/>
      <c r="BG84" s="26"/>
      <c r="BH84" s="26"/>
      <c r="BI84" s="26"/>
      <c r="BJ84" s="26"/>
      <c r="BK84" s="26"/>
      <c r="BL84" s="26"/>
    </row>
    <row r="85" s="33" customFormat="true" ht="36" hidden="false" customHeight="true" outlineLevel="0" collapsed="false">
      <c r="A85" s="1"/>
      <c r="B85" s="76" t="s">
        <v>101</v>
      </c>
      <c r="C85" s="77"/>
      <c r="D85" s="78"/>
      <c r="E85" s="79" t="n">
        <f aca="false">DATE(2021,4,21)</f>
        <v>44307</v>
      </c>
      <c r="F85" s="79" t="n">
        <f aca="false">DATE(2021,4,21)</f>
        <v>44307</v>
      </c>
      <c r="G85" s="32"/>
      <c r="H85" s="32"/>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c r="AK85" s="26"/>
      <c r="AL85" s="26"/>
      <c r="AM85" s="26"/>
      <c r="AN85" s="26"/>
      <c r="AO85" s="26"/>
      <c r="AP85" s="26"/>
      <c r="AQ85" s="26"/>
      <c r="AR85" s="26"/>
      <c r="AS85" s="26"/>
      <c r="AT85" s="26"/>
      <c r="AU85" s="26"/>
      <c r="AV85" s="26"/>
      <c r="AW85" s="26"/>
      <c r="AX85" s="26"/>
      <c r="AY85" s="26"/>
      <c r="AZ85" s="26"/>
      <c r="BA85" s="26"/>
      <c r="BB85" s="26"/>
      <c r="BC85" s="26"/>
      <c r="BD85" s="26"/>
      <c r="BE85" s="26"/>
      <c r="BF85" s="26"/>
      <c r="BG85" s="26"/>
      <c r="BH85" s="26"/>
      <c r="BI85" s="26"/>
      <c r="BJ85" s="26"/>
      <c r="BK85" s="26"/>
      <c r="BL85" s="26"/>
    </row>
    <row r="86" s="33" customFormat="true" ht="30" hidden="false" customHeight="true" outlineLevel="0" collapsed="false">
      <c r="A86" s="1"/>
      <c r="B86" s="76" t="s">
        <v>102</v>
      </c>
      <c r="C86" s="77"/>
      <c r="D86" s="78" t="n">
        <v>1</v>
      </c>
      <c r="E86" s="79" t="n">
        <f aca="false">DATE(2021,4,21)</f>
        <v>44307</v>
      </c>
      <c r="F86" s="79" t="n">
        <f aca="false">DATE(2021,4,21)</f>
        <v>44307</v>
      </c>
      <c r="G86" s="32"/>
      <c r="H86" s="32"/>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c r="AK86" s="26"/>
      <c r="AL86" s="26"/>
      <c r="AM86" s="26"/>
      <c r="AN86" s="26"/>
      <c r="AO86" s="26"/>
      <c r="AP86" s="26"/>
      <c r="AQ86" s="26"/>
      <c r="AR86" s="26"/>
      <c r="AS86" s="26"/>
      <c r="AT86" s="26"/>
      <c r="AU86" s="26"/>
      <c r="AV86" s="26"/>
      <c r="AW86" s="26"/>
      <c r="AX86" s="26"/>
      <c r="AY86" s="26"/>
      <c r="AZ86" s="26"/>
      <c r="BA86" s="26"/>
      <c r="BB86" s="26"/>
      <c r="BC86" s="26"/>
      <c r="BD86" s="26"/>
      <c r="BE86" s="26"/>
      <c r="BF86" s="26"/>
      <c r="BG86" s="26"/>
      <c r="BH86" s="26"/>
      <c r="BI86" s="26"/>
      <c r="BJ86" s="26"/>
      <c r="BK86" s="26"/>
      <c r="BL86" s="26"/>
    </row>
    <row r="87" s="33" customFormat="true" ht="53" hidden="false" customHeight="true" outlineLevel="0" collapsed="false">
      <c r="A87" s="1"/>
      <c r="B87" s="80" t="s">
        <v>103</v>
      </c>
      <c r="C87" s="81"/>
      <c r="D87" s="82"/>
      <c r="E87" s="83" t="n">
        <f aca="false">DATE(2021,4,21)</f>
        <v>44307</v>
      </c>
      <c r="F87" s="83" t="n">
        <f aca="false">DATE(2021,4,21)</f>
        <v>44307</v>
      </c>
      <c r="G87" s="32"/>
      <c r="H87" s="32"/>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c r="AK87" s="26"/>
      <c r="AL87" s="26"/>
      <c r="AM87" s="26"/>
      <c r="AN87" s="26"/>
      <c r="AO87" s="26"/>
      <c r="AP87" s="26"/>
      <c r="AQ87" s="26"/>
      <c r="AR87" s="26"/>
      <c r="AS87" s="26"/>
      <c r="AT87" s="26"/>
      <c r="AU87" s="26"/>
      <c r="AV87" s="26"/>
      <c r="AW87" s="26"/>
      <c r="AX87" s="26"/>
      <c r="AY87" s="26"/>
      <c r="AZ87" s="26"/>
      <c r="BA87" s="26"/>
      <c r="BB87" s="26"/>
      <c r="BC87" s="26"/>
      <c r="BD87" s="26"/>
      <c r="BE87" s="26"/>
      <c r="BF87" s="26"/>
      <c r="BG87" s="26"/>
      <c r="BH87" s="26"/>
      <c r="BI87" s="26"/>
      <c r="BJ87" s="26"/>
      <c r="BK87" s="26"/>
      <c r="BL87" s="26"/>
    </row>
    <row r="88" s="33" customFormat="true" ht="38.1" hidden="false" customHeight="true" outlineLevel="0" collapsed="false">
      <c r="A88" s="1"/>
      <c r="B88" s="76" t="s">
        <v>104</v>
      </c>
      <c r="C88" s="77"/>
      <c r="D88" s="78" t="n">
        <v>1</v>
      </c>
      <c r="E88" s="79" t="n">
        <f aca="false">DATE(2021,4,21)</f>
        <v>44307</v>
      </c>
      <c r="F88" s="79" t="n">
        <f aca="false">DATE(2021,4,21)</f>
        <v>44307</v>
      </c>
      <c r="G88" s="32"/>
      <c r="H88" s="32"/>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c r="AK88" s="26"/>
      <c r="AL88" s="26"/>
      <c r="AM88" s="26"/>
      <c r="AN88" s="26"/>
      <c r="AO88" s="26"/>
      <c r="AP88" s="26"/>
      <c r="AQ88" s="26"/>
      <c r="AR88" s="26"/>
      <c r="AS88" s="26"/>
      <c r="AT88" s="26"/>
      <c r="AU88" s="26"/>
      <c r="AV88" s="26"/>
      <c r="AW88" s="26"/>
      <c r="AX88" s="26"/>
      <c r="AY88" s="26"/>
      <c r="AZ88" s="26"/>
      <c r="BA88" s="26"/>
      <c r="BB88" s="26"/>
      <c r="BC88" s="26"/>
      <c r="BD88" s="26"/>
      <c r="BE88" s="26"/>
      <c r="BF88" s="26"/>
      <c r="BG88" s="26"/>
      <c r="BH88" s="26"/>
      <c r="BI88" s="26"/>
      <c r="BJ88" s="26"/>
      <c r="BK88" s="26"/>
      <c r="BL88" s="26"/>
    </row>
    <row r="89" s="33" customFormat="true" ht="48.95" hidden="false" customHeight="true" outlineLevel="0" collapsed="false">
      <c r="A89" s="1"/>
      <c r="B89" s="76" t="s">
        <v>105</v>
      </c>
      <c r="C89" s="77"/>
      <c r="D89" s="78" t="n">
        <v>1</v>
      </c>
      <c r="E89" s="79" t="n">
        <f aca="false">DATE(2021,4,21)</f>
        <v>44307</v>
      </c>
      <c r="F89" s="79" t="n">
        <f aca="false">DATE(2021,4,21)</f>
        <v>44307</v>
      </c>
      <c r="G89" s="32"/>
      <c r="H89" s="32"/>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c r="AK89" s="26"/>
      <c r="AL89" s="26"/>
      <c r="AM89" s="26"/>
      <c r="AN89" s="26"/>
      <c r="AO89" s="26"/>
      <c r="AP89" s="26"/>
      <c r="AQ89" s="26"/>
      <c r="AR89" s="26"/>
      <c r="AS89" s="26"/>
      <c r="AT89" s="26"/>
      <c r="AU89" s="26"/>
      <c r="AV89" s="26"/>
      <c r="AW89" s="26"/>
      <c r="AX89" s="26"/>
      <c r="AY89" s="26"/>
      <c r="AZ89" s="26"/>
      <c r="BA89" s="26"/>
      <c r="BB89" s="26"/>
      <c r="BC89" s="26"/>
      <c r="BD89" s="26"/>
      <c r="BE89" s="26"/>
      <c r="BF89" s="26"/>
      <c r="BG89" s="26"/>
      <c r="BH89" s="26"/>
      <c r="BI89" s="26"/>
      <c r="BJ89" s="26"/>
      <c r="BK89" s="26"/>
      <c r="BL89" s="26"/>
    </row>
    <row r="90" s="33" customFormat="true" ht="30" hidden="false" customHeight="true" outlineLevel="0" collapsed="false">
      <c r="A90" s="1"/>
      <c r="B90" s="60" t="s">
        <v>106</v>
      </c>
      <c r="C90" s="61" t="s">
        <v>47</v>
      </c>
      <c r="D90" s="62"/>
      <c r="E90" s="63"/>
      <c r="F90" s="64"/>
      <c r="G90" s="32"/>
      <c r="H90" s="32"/>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c r="AK90" s="26"/>
      <c r="AL90" s="26"/>
      <c r="AM90" s="26"/>
      <c r="AN90" s="26"/>
      <c r="AO90" s="26"/>
      <c r="AP90" s="26"/>
      <c r="AQ90" s="26"/>
      <c r="AR90" s="26"/>
      <c r="AS90" s="26"/>
      <c r="AT90" s="26"/>
      <c r="AU90" s="26"/>
      <c r="AV90" s="26"/>
      <c r="AW90" s="26"/>
      <c r="AX90" s="26"/>
      <c r="AY90" s="26"/>
      <c r="AZ90" s="26"/>
      <c r="BA90" s="26"/>
      <c r="BB90" s="26"/>
      <c r="BC90" s="26"/>
      <c r="BD90" s="26"/>
      <c r="BE90" s="26"/>
      <c r="BF90" s="26"/>
      <c r="BG90" s="26"/>
      <c r="BH90" s="26"/>
      <c r="BI90" s="26"/>
      <c r="BJ90" s="26"/>
      <c r="BK90" s="26"/>
      <c r="BL90" s="26"/>
    </row>
    <row r="91" s="33" customFormat="true" ht="30" hidden="false" customHeight="true" outlineLevel="0" collapsed="false">
      <c r="A91" s="1"/>
      <c r="B91" s="65" t="s">
        <v>107</v>
      </c>
      <c r="C91" s="66"/>
      <c r="D91" s="67" t="n">
        <v>1</v>
      </c>
      <c r="E91" s="68" t="n">
        <f aca="false">DATE(2021,4,13)</f>
        <v>44299</v>
      </c>
      <c r="F91" s="68" t="n">
        <f aca="false">DATE(2021,4,13)</f>
        <v>44299</v>
      </c>
      <c r="G91" s="32"/>
      <c r="H91" s="32"/>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c r="AK91" s="26"/>
      <c r="AL91" s="26"/>
      <c r="AM91" s="26"/>
      <c r="AN91" s="26"/>
      <c r="AO91" s="26"/>
      <c r="AP91" s="26"/>
      <c r="AQ91" s="26"/>
      <c r="AR91" s="26"/>
      <c r="AS91" s="26"/>
      <c r="AT91" s="26"/>
      <c r="AU91" s="26"/>
      <c r="AV91" s="26"/>
      <c r="AW91" s="26"/>
      <c r="AX91" s="26"/>
      <c r="AY91" s="26"/>
      <c r="AZ91" s="26"/>
      <c r="BA91" s="26"/>
      <c r="BB91" s="26"/>
      <c r="BC91" s="26"/>
      <c r="BD91" s="26"/>
      <c r="BE91" s="26"/>
      <c r="BF91" s="26"/>
      <c r="BG91" s="26"/>
      <c r="BH91" s="26"/>
      <c r="BI91" s="26"/>
      <c r="BJ91" s="26"/>
      <c r="BK91" s="26"/>
      <c r="BL91" s="26"/>
    </row>
    <row r="92" s="33" customFormat="true" ht="43.5" hidden="false" customHeight="true" outlineLevel="0" collapsed="false">
      <c r="A92" s="1"/>
      <c r="B92" s="65" t="s">
        <v>108</v>
      </c>
      <c r="C92" s="66"/>
      <c r="D92" s="67" t="n">
        <v>1</v>
      </c>
      <c r="E92" s="68" t="n">
        <f aca="false">DATE(2021,4,13)</f>
        <v>44299</v>
      </c>
      <c r="F92" s="68" t="n">
        <f aca="false">DATE(2021,4,13)</f>
        <v>44299</v>
      </c>
      <c r="G92" s="32"/>
      <c r="H92" s="32"/>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c r="AK92" s="26"/>
      <c r="AL92" s="26"/>
      <c r="AM92" s="26"/>
      <c r="AN92" s="26"/>
      <c r="AO92" s="26"/>
      <c r="AP92" s="26"/>
      <c r="AQ92" s="26"/>
      <c r="AR92" s="26"/>
      <c r="AS92" s="26"/>
      <c r="AT92" s="26"/>
      <c r="AU92" s="26"/>
      <c r="AV92" s="26"/>
      <c r="AW92" s="26"/>
      <c r="AX92" s="26"/>
      <c r="AY92" s="26"/>
      <c r="AZ92" s="26"/>
      <c r="BA92" s="26"/>
      <c r="BB92" s="26"/>
      <c r="BC92" s="26"/>
      <c r="BD92" s="26"/>
      <c r="BE92" s="26"/>
      <c r="BF92" s="26"/>
      <c r="BG92" s="26"/>
      <c r="BH92" s="26"/>
      <c r="BI92" s="26"/>
      <c r="BJ92" s="26"/>
      <c r="BK92" s="26"/>
      <c r="BL92" s="26"/>
    </row>
    <row r="93" s="33" customFormat="true" ht="42.6" hidden="false" customHeight="true" outlineLevel="0" collapsed="false">
      <c r="A93" s="1"/>
      <c r="B93" s="65" t="s">
        <v>109</v>
      </c>
      <c r="C93" s="66"/>
      <c r="D93" s="67" t="n">
        <v>1</v>
      </c>
      <c r="E93" s="68" t="n">
        <f aca="false">DATE(2021,4,13)</f>
        <v>44299</v>
      </c>
      <c r="F93" s="68" t="n">
        <f aca="false">DATE(2021,4,13)</f>
        <v>44299</v>
      </c>
      <c r="G93" s="32"/>
      <c r="H93" s="32"/>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c r="AK93" s="26"/>
      <c r="AL93" s="26"/>
      <c r="AM93" s="26"/>
      <c r="AN93" s="26"/>
      <c r="AO93" s="26"/>
      <c r="AP93" s="26"/>
      <c r="AQ93" s="26"/>
      <c r="AR93" s="26"/>
      <c r="AS93" s="26"/>
      <c r="AT93" s="26"/>
      <c r="AU93" s="26"/>
      <c r="AV93" s="26"/>
      <c r="AW93" s="26"/>
      <c r="AX93" s="26"/>
      <c r="AY93" s="26"/>
      <c r="AZ93" s="26"/>
      <c r="BA93" s="26"/>
      <c r="BB93" s="26"/>
      <c r="BC93" s="26"/>
      <c r="BD93" s="26"/>
      <c r="BE93" s="26"/>
      <c r="BF93" s="26"/>
      <c r="BG93" s="26"/>
      <c r="BH93" s="26"/>
      <c r="BI93" s="26"/>
      <c r="BJ93" s="26"/>
      <c r="BK93" s="26"/>
      <c r="BL93" s="26"/>
    </row>
    <row r="94" s="33" customFormat="true" ht="30" hidden="false" customHeight="true" outlineLevel="0" collapsed="false">
      <c r="A94" s="1"/>
      <c r="B94" s="65" t="s">
        <v>110</v>
      </c>
      <c r="C94" s="66"/>
      <c r="D94" s="67" t="n">
        <v>1</v>
      </c>
      <c r="E94" s="68" t="n">
        <f aca="false">DATE(2021,4,14)</f>
        <v>44300</v>
      </c>
      <c r="F94" s="68" t="n">
        <f aca="false">DATE(2021,4,14)</f>
        <v>44300</v>
      </c>
      <c r="G94" s="32"/>
      <c r="H94" s="32"/>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c r="AK94" s="26"/>
      <c r="AL94" s="26"/>
      <c r="AM94" s="26"/>
      <c r="AN94" s="26"/>
      <c r="AO94" s="26"/>
      <c r="AP94" s="26"/>
      <c r="AQ94" s="26"/>
      <c r="AR94" s="26"/>
      <c r="AS94" s="26"/>
      <c r="AT94" s="26"/>
      <c r="AU94" s="26"/>
      <c r="AV94" s="26"/>
      <c r="AW94" s="26"/>
      <c r="AX94" s="26"/>
      <c r="AY94" s="26"/>
      <c r="AZ94" s="26"/>
      <c r="BA94" s="26"/>
      <c r="BB94" s="26"/>
      <c r="BC94" s="26"/>
      <c r="BD94" s="26"/>
      <c r="BE94" s="26"/>
      <c r="BF94" s="26"/>
      <c r="BG94" s="26"/>
      <c r="BH94" s="26"/>
      <c r="BI94" s="26"/>
      <c r="BJ94" s="26"/>
      <c r="BK94" s="26"/>
      <c r="BL94" s="26"/>
    </row>
    <row r="95" s="33" customFormat="true" ht="37.5" hidden="false" customHeight="true" outlineLevel="0" collapsed="false">
      <c r="A95" s="1"/>
      <c r="B95" s="65" t="s">
        <v>111</v>
      </c>
      <c r="C95" s="66"/>
      <c r="D95" s="67" t="n">
        <v>1</v>
      </c>
      <c r="E95" s="68" t="n">
        <f aca="false">DATE(2021,4,14)</f>
        <v>44300</v>
      </c>
      <c r="F95" s="68" t="n">
        <f aca="false">DATE(2021,4,14)</f>
        <v>44300</v>
      </c>
      <c r="G95" s="32"/>
      <c r="H95" s="32"/>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c r="AK95" s="26"/>
      <c r="AL95" s="26"/>
      <c r="AM95" s="26"/>
      <c r="AN95" s="26"/>
      <c r="AO95" s="26"/>
      <c r="AP95" s="26"/>
      <c r="AQ95" s="26"/>
      <c r="AR95" s="26"/>
      <c r="AS95" s="26"/>
      <c r="AT95" s="26"/>
      <c r="AU95" s="26"/>
      <c r="AV95" s="26"/>
      <c r="AW95" s="26"/>
      <c r="AX95" s="26"/>
      <c r="AY95" s="26"/>
      <c r="AZ95" s="26"/>
      <c r="BA95" s="26"/>
      <c r="BB95" s="26"/>
      <c r="BC95" s="26"/>
      <c r="BD95" s="26"/>
      <c r="BE95" s="26"/>
      <c r="BF95" s="26"/>
      <c r="BG95" s="26"/>
      <c r="BH95" s="26"/>
      <c r="BI95" s="26"/>
      <c r="BJ95" s="26"/>
      <c r="BK95" s="26"/>
      <c r="BL95" s="26"/>
    </row>
    <row r="96" s="33" customFormat="true" ht="30" hidden="false" customHeight="true" outlineLevel="0" collapsed="false">
      <c r="A96" s="1"/>
      <c r="B96" s="27" t="s">
        <v>112</v>
      </c>
      <c r="C96" s="69" t="s">
        <v>47</v>
      </c>
      <c r="D96" s="29"/>
      <c r="E96" s="30"/>
      <c r="F96" s="31"/>
      <c r="G96" s="32"/>
      <c r="H96" s="32"/>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c r="AK96" s="26"/>
      <c r="AL96" s="26"/>
      <c r="AM96" s="26"/>
      <c r="AN96" s="26"/>
      <c r="AO96" s="26"/>
      <c r="AP96" s="26"/>
      <c r="AQ96" s="26"/>
      <c r="AR96" s="26"/>
      <c r="AS96" s="26"/>
      <c r="AT96" s="26"/>
      <c r="AU96" s="26"/>
      <c r="AV96" s="26"/>
      <c r="AW96" s="26"/>
      <c r="AX96" s="26"/>
      <c r="AY96" s="26"/>
      <c r="AZ96" s="26"/>
      <c r="BA96" s="26"/>
      <c r="BB96" s="26"/>
      <c r="BC96" s="26"/>
      <c r="BD96" s="26"/>
      <c r="BE96" s="26"/>
      <c r="BF96" s="26"/>
      <c r="BG96" s="26"/>
      <c r="BH96" s="26"/>
      <c r="BI96" s="26"/>
      <c r="BJ96" s="26"/>
      <c r="BK96" s="26"/>
      <c r="BL96" s="26"/>
    </row>
    <row r="97" s="33" customFormat="true" ht="30" hidden="false" customHeight="true" outlineLevel="0" collapsed="false">
      <c r="A97" s="1"/>
      <c r="B97" s="34" t="s">
        <v>113</v>
      </c>
      <c r="C97" s="35"/>
      <c r="D97" s="36" t="n">
        <v>1</v>
      </c>
      <c r="E97" s="84" t="n">
        <f aca="false">DATE(2021,4,14)</f>
        <v>44300</v>
      </c>
      <c r="F97" s="84" t="n">
        <f aca="false">DATE(2021,4,14)</f>
        <v>44300</v>
      </c>
      <c r="G97" s="32"/>
      <c r="H97" s="32"/>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c r="AK97" s="26"/>
      <c r="AL97" s="26"/>
      <c r="AM97" s="26"/>
      <c r="AN97" s="26"/>
      <c r="AO97" s="26"/>
      <c r="AP97" s="26"/>
      <c r="AQ97" s="26"/>
      <c r="AR97" s="26"/>
      <c r="AS97" s="26"/>
      <c r="AT97" s="26"/>
      <c r="AU97" s="26"/>
      <c r="AV97" s="26"/>
      <c r="AW97" s="26"/>
      <c r="AX97" s="26"/>
      <c r="AY97" s="26"/>
      <c r="AZ97" s="26"/>
      <c r="BA97" s="26"/>
      <c r="BB97" s="26"/>
      <c r="BC97" s="26"/>
      <c r="BD97" s="26"/>
      <c r="BE97" s="26"/>
      <c r="BF97" s="26"/>
      <c r="BG97" s="26"/>
      <c r="BH97" s="26"/>
      <c r="BI97" s="26"/>
      <c r="BJ97" s="26"/>
      <c r="BK97" s="26"/>
      <c r="BL97" s="26"/>
    </row>
    <row r="98" s="33" customFormat="true" ht="40.5" hidden="false" customHeight="true" outlineLevel="0" collapsed="false">
      <c r="A98" s="1"/>
      <c r="B98" s="34" t="s">
        <v>114</v>
      </c>
      <c r="C98" s="35"/>
      <c r="D98" s="36" t="n">
        <v>1</v>
      </c>
      <c r="E98" s="84" t="n">
        <f aca="false">DATE(2021,4,14)</f>
        <v>44300</v>
      </c>
      <c r="F98" s="84" t="n">
        <f aca="false">DATE(2021,4,14)</f>
        <v>44300</v>
      </c>
      <c r="G98" s="32"/>
      <c r="H98" s="32"/>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c r="AK98" s="26"/>
      <c r="AL98" s="26"/>
      <c r="AM98" s="26"/>
      <c r="AN98" s="26"/>
      <c r="AO98" s="26"/>
      <c r="AP98" s="26"/>
      <c r="AQ98" s="26"/>
      <c r="AR98" s="26"/>
      <c r="AS98" s="26"/>
      <c r="AT98" s="26"/>
      <c r="AU98" s="26"/>
      <c r="AV98" s="26"/>
      <c r="AW98" s="26"/>
      <c r="AX98" s="26"/>
      <c r="AY98" s="26"/>
      <c r="AZ98" s="26"/>
      <c r="BA98" s="26"/>
      <c r="BB98" s="26"/>
      <c r="BC98" s="26"/>
      <c r="BD98" s="26"/>
      <c r="BE98" s="26"/>
      <c r="BF98" s="26"/>
      <c r="BG98" s="26"/>
      <c r="BH98" s="26"/>
      <c r="BI98" s="26"/>
      <c r="BJ98" s="26"/>
      <c r="BK98" s="26"/>
      <c r="BL98" s="26"/>
    </row>
    <row r="99" s="33" customFormat="true" ht="38.45" hidden="false" customHeight="true" outlineLevel="0" collapsed="false">
      <c r="A99" s="1"/>
      <c r="B99" s="34" t="s">
        <v>115</v>
      </c>
      <c r="C99" s="35"/>
      <c r="D99" s="36" t="n">
        <v>1</v>
      </c>
      <c r="E99" s="84" t="n">
        <f aca="false">DATE(2021,4,14)</f>
        <v>44300</v>
      </c>
      <c r="F99" s="84" t="n">
        <f aca="false">DATE(2021,4,14)</f>
        <v>44300</v>
      </c>
      <c r="G99" s="32"/>
      <c r="H99" s="32"/>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c r="AK99" s="26"/>
      <c r="AL99" s="26"/>
      <c r="AM99" s="26"/>
      <c r="AN99" s="26"/>
      <c r="AO99" s="26"/>
      <c r="AP99" s="26"/>
      <c r="AQ99" s="26"/>
      <c r="AR99" s="26"/>
      <c r="AS99" s="26"/>
      <c r="AT99" s="26"/>
      <c r="AU99" s="26"/>
      <c r="AV99" s="26"/>
      <c r="AW99" s="26"/>
      <c r="AX99" s="26"/>
      <c r="AY99" s="26"/>
      <c r="AZ99" s="26"/>
      <c r="BA99" s="26"/>
      <c r="BB99" s="26"/>
      <c r="BC99" s="26"/>
      <c r="BD99" s="26"/>
      <c r="BE99" s="26"/>
      <c r="BF99" s="26"/>
      <c r="BG99" s="26"/>
      <c r="BH99" s="26"/>
      <c r="BI99" s="26"/>
      <c r="BJ99" s="26"/>
      <c r="BK99" s="26"/>
      <c r="BL99" s="26"/>
    </row>
    <row r="100" s="33" customFormat="true" ht="30" hidden="false" customHeight="true" outlineLevel="0" collapsed="false">
      <c r="A100" s="1"/>
      <c r="B100" s="34" t="s">
        <v>116</v>
      </c>
      <c r="C100" s="35"/>
      <c r="D100" s="36"/>
      <c r="E100" s="84" t="n">
        <f aca="false">DATE(2021,4,22)</f>
        <v>44308</v>
      </c>
      <c r="F100" s="84" t="n">
        <f aca="false">DATE(2021,4,22)</f>
        <v>44308</v>
      </c>
      <c r="G100" s="32"/>
      <c r="H100" s="32"/>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c r="AK100" s="26"/>
      <c r="AL100" s="26"/>
      <c r="AM100" s="26"/>
      <c r="AN100" s="26"/>
      <c r="AO100" s="26"/>
      <c r="AP100" s="26"/>
      <c r="AQ100" s="26"/>
      <c r="AR100" s="26"/>
      <c r="AS100" s="26"/>
      <c r="AT100" s="26"/>
      <c r="AU100" s="26"/>
      <c r="AV100" s="26"/>
      <c r="AW100" s="26"/>
      <c r="AX100" s="26"/>
      <c r="AY100" s="26"/>
      <c r="AZ100" s="26"/>
      <c r="BA100" s="26"/>
      <c r="BB100" s="26"/>
      <c r="BC100" s="26"/>
      <c r="BD100" s="26"/>
      <c r="BE100" s="26"/>
      <c r="BF100" s="26"/>
      <c r="BG100" s="26"/>
      <c r="BH100" s="26"/>
      <c r="BI100" s="26"/>
      <c r="BJ100" s="26"/>
      <c r="BK100" s="26"/>
      <c r="BL100" s="26"/>
    </row>
    <row r="101" s="33" customFormat="true" ht="42.95" hidden="false" customHeight="true" outlineLevel="0" collapsed="false">
      <c r="A101" s="1"/>
      <c r="B101" s="34" t="s">
        <v>86</v>
      </c>
      <c r="C101" s="35"/>
      <c r="D101" s="36" t="n">
        <v>1</v>
      </c>
      <c r="E101" s="84" t="n">
        <f aca="false">DATE(2021,4,14)</f>
        <v>44300</v>
      </c>
      <c r="F101" s="84" t="n">
        <f aca="false">DATE(2021,4,14)</f>
        <v>44300</v>
      </c>
      <c r="G101" s="32"/>
      <c r="H101" s="32"/>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c r="AK101" s="26"/>
      <c r="AL101" s="26"/>
      <c r="AM101" s="26"/>
      <c r="AN101" s="26"/>
      <c r="AO101" s="26"/>
      <c r="AP101" s="26"/>
      <c r="AQ101" s="26"/>
      <c r="AR101" s="26"/>
      <c r="AS101" s="26"/>
      <c r="AT101" s="26"/>
      <c r="AU101" s="26"/>
      <c r="AV101" s="26"/>
      <c r="AW101" s="26"/>
      <c r="AX101" s="26"/>
      <c r="AY101" s="26"/>
      <c r="AZ101" s="26"/>
      <c r="BA101" s="26"/>
      <c r="BB101" s="26"/>
      <c r="BC101" s="26"/>
      <c r="BD101" s="26"/>
      <c r="BE101" s="26"/>
      <c r="BF101" s="26"/>
      <c r="BG101" s="26"/>
      <c r="BH101" s="26"/>
      <c r="BI101" s="26"/>
      <c r="BJ101" s="26"/>
      <c r="BK101" s="26"/>
      <c r="BL101" s="26"/>
    </row>
    <row r="102" s="33" customFormat="true" ht="39" hidden="false" customHeight="true" outlineLevel="0" collapsed="false">
      <c r="A102" s="1"/>
      <c r="B102" s="34" t="s">
        <v>117</v>
      </c>
      <c r="C102" s="35"/>
      <c r="D102" s="36" t="n">
        <v>1</v>
      </c>
      <c r="E102" s="84" t="n">
        <f aca="false">DATE(2021,4,15)</f>
        <v>44301</v>
      </c>
      <c r="F102" s="84" t="n">
        <f aca="false">DATE(2021,4,15)</f>
        <v>44301</v>
      </c>
      <c r="G102" s="32"/>
      <c r="H102" s="32"/>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c r="AK102" s="26"/>
      <c r="AL102" s="26"/>
      <c r="AM102" s="26"/>
      <c r="AN102" s="26"/>
      <c r="AO102" s="26"/>
      <c r="AP102" s="26"/>
      <c r="AQ102" s="26"/>
      <c r="AR102" s="26"/>
      <c r="AS102" s="26"/>
      <c r="AT102" s="26"/>
      <c r="AU102" s="26"/>
      <c r="AV102" s="26"/>
      <c r="AW102" s="26"/>
      <c r="AX102" s="26"/>
      <c r="AY102" s="26"/>
      <c r="AZ102" s="26"/>
      <c r="BA102" s="26"/>
      <c r="BB102" s="26"/>
      <c r="BC102" s="26"/>
      <c r="BD102" s="26"/>
      <c r="BE102" s="26"/>
      <c r="BF102" s="26"/>
      <c r="BG102" s="26"/>
      <c r="BH102" s="26"/>
      <c r="BI102" s="26"/>
      <c r="BJ102" s="26"/>
      <c r="BK102" s="26"/>
      <c r="BL102" s="26"/>
    </row>
    <row r="103" s="33" customFormat="true" ht="48" hidden="false" customHeight="true" outlineLevel="0" collapsed="false">
      <c r="A103" s="1"/>
      <c r="B103" s="34" t="s">
        <v>118</v>
      </c>
      <c r="C103" s="35"/>
      <c r="D103" s="36" t="n">
        <v>1</v>
      </c>
      <c r="E103" s="84" t="n">
        <f aca="false">DATE(2021,4,15)</f>
        <v>44301</v>
      </c>
      <c r="F103" s="84" t="n">
        <f aca="false">DATE(2021,4,15)</f>
        <v>44301</v>
      </c>
      <c r="G103" s="32"/>
      <c r="H103" s="32"/>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c r="AK103" s="26"/>
      <c r="AL103" s="26"/>
      <c r="AM103" s="26"/>
      <c r="AN103" s="26"/>
      <c r="AO103" s="26"/>
      <c r="AP103" s="26"/>
      <c r="AQ103" s="26"/>
      <c r="AR103" s="26"/>
      <c r="AS103" s="26"/>
      <c r="AT103" s="26"/>
      <c r="AU103" s="26"/>
      <c r="AV103" s="26"/>
      <c r="AW103" s="26"/>
      <c r="AX103" s="26"/>
      <c r="AY103" s="26"/>
      <c r="AZ103" s="26"/>
      <c r="BA103" s="26"/>
      <c r="BB103" s="26"/>
      <c r="BC103" s="26"/>
      <c r="BD103" s="26"/>
      <c r="BE103" s="26"/>
      <c r="BF103" s="26"/>
      <c r="BG103" s="26"/>
      <c r="BH103" s="26"/>
      <c r="BI103" s="26"/>
      <c r="BJ103" s="26"/>
      <c r="BK103" s="26"/>
      <c r="BL103" s="26"/>
    </row>
    <row r="104" s="33" customFormat="true" ht="43.5" hidden="false" customHeight="true" outlineLevel="0" collapsed="false">
      <c r="A104" s="1"/>
      <c r="B104" s="34" t="s">
        <v>119</v>
      </c>
      <c r="C104" s="35"/>
      <c r="D104" s="36" t="n">
        <v>1</v>
      </c>
      <c r="E104" s="84" t="n">
        <f aca="false">DATE(2021,4,15)</f>
        <v>44301</v>
      </c>
      <c r="F104" s="84" t="n">
        <f aca="false">DATE(2021,4,15)</f>
        <v>44301</v>
      </c>
      <c r="G104" s="32"/>
      <c r="H104" s="32"/>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c r="AK104" s="26"/>
      <c r="AL104" s="26"/>
      <c r="AM104" s="26"/>
      <c r="AN104" s="26"/>
      <c r="AO104" s="26"/>
      <c r="AP104" s="26"/>
      <c r="AQ104" s="26"/>
      <c r="AR104" s="26"/>
      <c r="AS104" s="26"/>
      <c r="AT104" s="26"/>
      <c r="AU104" s="26"/>
      <c r="AV104" s="26"/>
      <c r="AW104" s="26"/>
      <c r="AX104" s="26"/>
      <c r="AY104" s="26"/>
      <c r="AZ104" s="26"/>
      <c r="BA104" s="26"/>
      <c r="BB104" s="26"/>
      <c r="BC104" s="26"/>
      <c r="BD104" s="26"/>
      <c r="BE104" s="26"/>
      <c r="BF104" s="26"/>
      <c r="BG104" s="26"/>
      <c r="BH104" s="26"/>
      <c r="BI104" s="26"/>
      <c r="BJ104" s="26"/>
      <c r="BK104" s="26"/>
      <c r="BL104" s="26"/>
    </row>
    <row r="105" s="33" customFormat="true" ht="30" hidden="false" customHeight="true" outlineLevel="0" collapsed="false">
      <c r="A105" s="1"/>
      <c r="B105" s="34" t="s">
        <v>60</v>
      </c>
      <c r="C105" s="35"/>
      <c r="D105" s="36"/>
      <c r="E105" s="84" t="n">
        <f aca="false">DATE(2021,4,23)</f>
        <v>44309</v>
      </c>
      <c r="F105" s="84" t="n">
        <f aca="false">DATE(2021,4,23)</f>
        <v>44309</v>
      </c>
      <c r="G105" s="32"/>
      <c r="H105" s="32"/>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c r="AK105" s="26"/>
      <c r="AL105" s="26"/>
      <c r="AM105" s="26"/>
      <c r="AN105" s="26"/>
      <c r="AO105" s="26"/>
      <c r="AP105" s="26"/>
      <c r="AQ105" s="26"/>
      <c r="AR105" s="26"/>
      <c r="AS105" s="26"/>
      <c r="AT105" s="26"/>
      <c r="AU105" s="26"/>
      <c r="AV105" s="26"/>
      <c r="AW105" s="26"/>
      <c r="AX105" s="26"/>
      <c r="AY105" s="26"/>
      <c r="AZ105" s="26"/>
      <c r="BA105" s="26"/>
      <c r="BB105" s="26"/>
      <c r="BC105" s="26"/>
      <c r="BD105" s="26"/>
      <c r="BE105" s="26"/>
      <c r="BF105" s="26"/>
      <c r="BG105" s="26"/>
      <c r="BH105" s="26"/>
      <c r="BI105" s="26"/>
      <c r="BJ105" s="26"/>
      <c r="BK105" s="26"/>
      <c r="BL105" s="26"/>
    </row>
    <row r="106" s="33" customFormat="true" ht="30" hidden="false" customHeight="true" outlineLevel="0" collapsed="false">
      <c r="A106" s="1"/>
      <c r="B106" s="41" t="s">
        <v>120</v>
      </c>
      <c r="C106" s="42" t="s">
        <v>47</v>
      </c>
      <c r="D106" s="43"/>
      <c r="E106" s="44"/>
      <c r="F106" s="45"/>
      <c r="G106" s="32"/>
      <c r="H106" s="32"/>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c r="AK106" s="26"/>
      <c r="AL106" s="26"/>
      <c r="AM106" s="26"/>
      <c r="AN106" s="26"/>
      <c r="AO106" s="26"/>
      <c r="AP106" s="26"/>
      <c r="AQ106" s="26"/>
      <c r="AR106" s="26"/>
      <c r="AS106" s="26"/>
      <c r="AT106" s="26"/>
      <c r="AU106" s="26"/>
      <c r="AV106" s="26"/>
      <c r="AW106" s="26"/>
      <c r="AX106" s="26"/>
      <c r="AY106" s="26"/>
      <c r="AZ106" s="26"/>
      <c r="BA106" s="26"/>
      <c r="BB106" s="26"/>
      <c r="BC106" s="26"/>
      <c r="BD106" s="26"/>
      <c r="BE106" s="26"/>
      <c r="BF106" s="26"/>
      <c r="BG106" s="26"/>
      <c r="BH106" s="26"/>
      <c r="BI106" s="26"/>
      <c r="BJ106" s="26"/>
      <c r="BK106" s="26"/>
      <c r="BL106" s="26"/>
    </row>
    <row r="107" s="33" customFormat="true" ht="30" hidden="false" customHeight="true" outlineLevel="0" collapsed="false">
      <c r="A107" s="1"/>
      <c r="B107" s="46" t="s">
        <v>99</v>
      </c>
      <c r="C107" s="47"/>
      <c r="D107" s="48" t="n">
        <v>1</v>
      </c>
      <c r="E107" s="49" t="n">
        <f aca="false">DATE(2021,4,21)</f>
        <v>44307</v>
      </c>
      <c r="F107" s="49" t="n">
        <f aca="false">DATE(2021,4,21)</f>
        <v>44307</v>
      </c>
      <c r="G107" s="32"/>
      <c r="H107" s="32"/>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c r="AK107" s="26"/>
      <c r="AL107" s="26"/>
      <c r="AM107" s="26"/>
      <c r="AN107" s="26"/>
      <c r="AO107" s="26"/>
      <c r="AP107" s="26"/>
      <c r="AQ107" s="26"/>
      <c r="AR107" s="26"/>
      <c r="AS107" s="26"/>
      <c r="AT107" s="26"/>
      <c r="AU107" s="26"/>
      <c r="AV107" s="26"/>
      <c r="AW107" s="26"/>
      <c r="AX107" s="26"/>
      <c r="AY107" s="26"/>
      <c r="AZ107" s="26"/>
      <c r="BA107" s="26"/>
      <c r="BB107" s="26"/>
      <c r="BC107" s="26"/>
      <c r="BD107" s="26"/>
      <c r="BE107" s="26"/>
      <c r="BF107" s="26"/>
      <c r="BG107" s="26"/>
      <c r="BH107" s="26"/>
      <c r="BI107" s="26"/>
      <c r="BJ107" s="26"/>
      <c r="BK107" s="26"/>
      <c r="BL107" s="26"/>
    </row>
    <row r="108" s="33" customFormat="true" ht="30" hidden="false" customHeight="true" outlineLevel="0" collapsed="false">
      <c r="A108" s="1"/>
      <c r="B108" s="46" t="s">
        <v>121</v>
      </c>
      <c r="C108" s="47"/>
      <c r="D108" s="48" t="n">
        <v>1</v>
      </c>
      <c r="E108" s="49" t="n">
        <f aca="false">DATE(2021,4,21)</f>
        <v>44307</v>
      </c>
      <c r="F108" s="49" t="n">
        <f aca="false">DATE(2021,4,21)</f>
        <v>44307</v>
      </c>
      <c r="G108" s="32"/>
      <c r="H108" s="32"/>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c r="AK108" s="26"/>
      <c r="AL108" s="26"/>
      <c r="AM108" s="26"/>
      <c r="AN108" s="26"/>
      <c r="AO108" s="26"/>
      <c r="AP108" s="26"/>
      <c r="AQ108" s="26"/>
      <c r="AR108" s="26"/>
      <c r="AS108" s="26"/>
      <c r="AT108" s="26"/>
      <c r="AU108" s="26"/>
      <c r="AV108" s="26"/>
      <c r="AW108" s="26"/>
      <c r="AX108" s="26"/>
      <c r="AY108" s="26"/>
      <c r="AZ108" s="26"/>
      <c r="BA108" s="26"/>
      <c r="BB108" s="26"/>
      <c r="BC108" s="26"/>
      <c r="BD108" s="26"/>
      <c r="BE108" s="26"/>
      <c r="BF108" s="26"/>
      <c r="BG108" s="26"/>
      <c r="BH108" s="26"/>
      <c r="BI108" s="26"/>
      <c r="BJ108" s="26"/>
      <c r="BK108" s="26"/>
      <c r="BL108" s="26"/>
    </row>
    <row r="109" s="33" customFormat="true" ht="30" hidden="false" customHeight="true" outlineLevel="0" collapsed="false">
      <c r="A109" s="1"/>
      <c r="B109" s="46" t="s">
        <v>102</v>
      </c>
      <c r="C109" s="47"/>
      <c r="D109" s="48" t="n">
        <v>1</v>
      </c>
      <c r="E109" s="49" t="n">
        <f aca="false">DATE(2021,4,21)</f>
        <v>44307</v>
      </c>
      <c r="F109" s="49" t="n">
        <f aca="false">DATE(2021,4,21)</f>
        <v>44307</v>
      </c>
      <c r="G109" s="32"/>
      <c r="H109" s="32"/>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c r="AK109" s="26"/>
      <c r="AL109" s="26"/>
      <c r="AM109" s="26"/>
      <c r="AN109" s="26"/>
      <c r="AO109" s="26"/>
      <c r="AP109" s="26"/>
      <c r="AQ109" s="26"/>
      <c r="AR109" s="26"/>
      <c r="AS109" s="26"/>
      <c r="AT109" s="26"/>
      <c r="AU109" s="26"/>
      <c r="AV109" s="26"/>
      <c r="AW109" s="26"/>
      <c r="AX109" s="26"/>
      <c r="AY109" s="26"/>
      <c r="AZ109" s="26"/>
      <c r="BA109" s="26"/>
      <c r="BB109" s="26"/>
      <c r="BC109" s="26"/>
      <c r="BD109" s="26"/>
      <c r="BE109" s="26"/>
      <c r="BF109" s="26"/>
      <c r="BG109" s="26"/>
      <c r="BH109" s="26"/>
      <c r="BI109" s="26"/>
      <c r="BJ109" s="26"/>
      <c r="BK109" s="26"/>
      <c r="BL109" s="26"/>
    </row>
    <row r="110" s="33" customFormat="true" ht="30" hidden="false" customHeight="true" outlineLevel="0" collapsed="false">
      <c r="A110" s="1"/>
      <c r="B110" s="46" t="s">
        <v>104</v>
      </c>
      <c r="C110" s="47"/>
      <c r="D110" s="48" t="n">
        <v>1</v>
      </c>
      <c r="E110" s="49" t="n">
        <f aca="false">DATE(2021,4,21)</f>
        <v>44307</v>
      </c>
      <c r="F110" s="49" t="n">
        <f aca="false">DATE(2021,4,21)</f>
        <v>44307</v>
      </c>
      <c r="G110" s="32"/>
      <c r="H110" s="32"/>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c r="AK110" s="26"/>
      <c r="AL110" s="26"/>
      <c r="AM110" s="26"/>
      <c r="AN110" s="26"/>
      <c r="AO110" s="26"/>
      <c r="AP110" s="26"/>
      <c r="AQ110" s="26"/>
      <c r="AR110" s="26"/>
      <c r="AS110" s="26"/>
      <c r="AT110" s="26"/>
      <c r="AU110" s="26"/>
      <c r="AV110" s="26"/>
      <c r="AW110" s="26"/>
      <c r="AX110" s="26"/>
      <c r="AY110" s="26"/>
      <c r="AZ110" s="26"/>
      <c r="BA110" s="26"/>
      <c r="BB110" s="26"/>
      <c r="BC110" s="26"/>
      <c r="BD110" s="26"/>
      <c r="BE110" s="26"/>
      <c r="BF110" s="26"/>
      <c r="BG110" s="26"/>
      <c r="BH110" s="26"/>
      <c r="BI110" s="26"/>
      <c r="BJ110" s="26"/>
      <c r="BK110" s="26"/>
      <c r="BL110" s="26"/>
    </row>
    <row r="111" s="33" customFormat="true" ht="38.1" hidden="false" customHeight="true" outlineLevel="0" collapsed="false">
      <c r="A111" s="1"/>
      <c r="B111" s="71" t="s">
        <v>122</v>
      </c>
      <c r="C111" s="72" t="s">
        <v>29</v>
      </c>
      <c r="D111" s="73"/>
      <c r="E111" s="74"/>
      <c r="F111" s="75"/>
      <c r="G111" s="32"/>
      <c r="H111" s="32"/>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c r="AK111" s="26"/>
      <c r="AL111" s="26"/>
      <c r="AM111" s="26"/>
      <c r="AN111" s="26"/>
      <c r="AO111" s="26"/>
      <c r="AP111" s="26"/>
      <c r="AQ111" s="26"/>
      <c r="AR111" s="26"/>
      <c r="AS111" s="26"/>
      <c r="AT111" s="26"/>
      <c r="AU111" s="26"/>
      <c r="AV111" s="26"/>
      <c r="AW111" s="26"/>
      <c r="AX111" s="26"/>
      <c r="AY111" s="26"/>
      <c r="AZ111" s="26"/>
      <c r="BA111" s="26"/>
      <c r="BB111" s="26"/>
      <c r="BC111" s="26"/>
      <c r="BD111" s="26"/>
      <c r="BE111" s="26"/>
      <c r="BF111" s="26"/>
      <c r="BG111" s="26"/>
      <c r="BH111" s="26"/>
      <c r="BI111" s="26"/>
      <c r="BJ111" s="26"/>
      <c r="BK111" s="26"/>
      <c r="BL111" s="26"/>
    </row>
    <row r="112" s="33" customFormat="true" ht="30" hidden="false" customHeight="true" outlineLevel="0" collapsed="false">
      <c r="A112" s="1"/>
      <c r="B112" s="76" t="s">
        <v>123</v>
      </c>
      <c r="C112" s="77"/>
      <c r="D112" s="78" t="n">
        <v>1</v>
      </c>
      <c r="E112" s="79" t="n">
        <f aca="false">DATE(2021,4,16)</f>
        <v>44302</v>
      </c>
      <c r="F112" s="79" t="n">
        <f aca="false">DATE(2021,4,16)</f>
        <v>44302</v>
      </c>
      <c r="G112" s="32"/>
      <c r="H112" s="32"/>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c r="AK112" s="26"/>
      <c r="AL112" s="26"/>
      <c r="AM112" s="26"/>
      <c r="AN112" s="26"/>
      <c r="AO112" s="26"/>
      <c r="AP112" s="26"/>
      <c r="AQ112" s="26"/>
      <c r="AR112" s="26"/>
      <c r="AS112" s="26"/>
      <c r="AT112" s="26"/>
      <c r="AU112" s="26"/>
      <c r="AV112" s="26"/>
      <c r="AW112" s="26"/>
      <c r="AX112" s="26"/>
      <c r="AY112" s="26"/>
      <c r="AZ112" s="26"/>
      <c r="BA112" s="26"/>
      <c r="BB112" s="26"/>
      <c r="BC112" s="26"/>
      <c r="BD112" s="26"/>
      <c r="BE112" s="26"/>
      <c r="BF112" s="26"/>
      <c r="BG112" s="26"/>
      <c r="BH112" s="26"/>
      <c r="BI112" s="26"/>
      <c r="BJ112" s="26"/>
      <c r="BK112" s="26"/>
      <c r="BL112" s="26"/>
    </row>
    <row r="113" s="33" customFormat="true" ht="35.1" hidden="false" customHeight="true" outlineLevel="0" collapsed="false">
      <c r="A113" s="1"/>
      <c r="B113" s="76" t="s">
        <v>124</v>
      </c>
      <c r="C113" s="77"/>
      <c r="D113" s="78" t="n">
        <v>1</v>
      </c>
      <c r="E113" s="79" t="n">
        <f aca="false">DATE(2021,4,16)</f>
        <v>44302</v>
      </c>
      <c r="F113" s="79" t="n">
        <f aca="false">DATE(2021,4,16)</f>
        <v>44302</v>
      </c>
      <c r="G113" s="32"/>
      <c r="H113" s="32"/>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c r="AK113" s="26"/>
      <c r="AL113" s="26"/>
      <c r="AM113" s="26"/>
      <c r="AN113" s="26"/>
      <c r="AO113" s="26"/>
      <c r="AP113" s="26"/>
      <c r="AQ113" s="26"/>
      <c r="AR113" s="26"/>
      <c r="AS113" s="26"/>
      <c r="AT113" s="26"/>
      <c r="AU113" s="26"/>
      <c r="AV113" s="26"/>
      <c r="AW113" s="26"/>
      <c r="AX113" s="26"/>
      <c r="AY113" s="26"/>
      <c r="AZ113" s="26"/>
      <c r="BA113" s="26"/>
      <c r="BB113" s="26"/>
      <c r="BC113" s="26"/>
      <c r="BD113" s="26"/>
      <c r="BE113" s="26"/>
      <c r="BF113" s="26"/>
      <c r="BG113" s="26"/>
      <c r="BH113" s="26"/>
      <c r="BI113" s="26"/>
      <c r="BJ113" s="26"/>
      <c r="BK113" s="26"/>
      <c r="BL113" s="26"/>
    </row>
    <row r="114" s="33" customFormat="true" ht="30" hidden="false" customHeight="true" outlineLevel="0" collapsed="false">
      <c r="A114" s="1"/>
      <c r="B114" s="76" t="s">
        <v>125</v>
      </c>
      <c r="C114" s="77"/>
      <c r="D114" s="78" t="n">
        <v>1</v>
      </c>
      <c r="E114" s="79" t="n">
        <f aca="false">DATE(2021,4,16)</f>
        <v>44302</v>
      </c>
      <c r="F114" s="79" t="n">
        <f aca="false">DATE(2021,4,16)</f>
        <v>44302</v>
      </c>
      <c r="G114" s="32"/>
      <c r="H114" s="32"/>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c r="AK114" s="26"/>
      <c r="AL114" s="26"/>
      <c r="AM114" s="26"/>
      <c r="AN114" s="26"/>
      <c r="AO114" s="26"/>
      <c r="AP114" s="26"/>
      <c r="AQ114" s="26"/>
      <c r="AR114" s="26"/>
      <c r="AS114" s="26"/>
      <c r="AT114" s="26"/>
      <c r="AU114" s="26"/>
      <c r="AV114" s="26"/>
      <c r="AW114" s="26"/>
      <c r="AX114" s="26"/>
      <c r="AY114" s="26"/>
      <c r="AZ114" s="26"/>
      <c r="BA114" s="26"/>
      <c r="BB114" s="26"/>
      <c r="BC114" s="26"/>
      <c r="BD114" s="26"/>
      <c r="BE114" s="26"/>
      <c r="BF114" s="26"/>
      <c r="BG114" s="26"/>
      <c r="BH114" s="26"/>
      <c r="BI114" s="26"/>
      <c r="BJ114" s="26"/>
      <c r="BK114" s="26"/>
      <c r="BL114" s="26"/>
    </row>
    <row r="115" s="33" customFormat="true" ht="30" hidden="false" customHeight="true" outlineLevel="0" collapsed="false">
      <c r="A115" s="1"/>
      <c r="B115" s="76" t="s">
        <v>126</v>
      </c>
      <c r="C115" s="77"/>
      <c r="D115" s="78"/>
      <c r="E115" s="79" t="n">
        <f aca="false">DATE(2021,4,24)</f>
        <v>44310</v>
      </c>
      <c r="F115" s="79" t="n">
        <f aca="false">DATE(2021,4,24)</f>
        <v>44310</v>
      </c>
      <c r="G115" s="32"/>
      <c r="H115" s="32"/>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c r="AK115" s="26"/>
      <c r="AL115" s="26"/>
      <c r="AM115" s="26"/>
      <c r="AN115" s="26"/>
      <c r="AO115" s="26"/>
      <c r="AP115" s="26"/>
      <c r="AQ115" s="26"/>
      <c r="AR115" s="26"/>
      <c r="AS115" s="26"/>
      <c r="AT115" s="26"/>
      <c r="AU115" s="26"/>
      <c r="AV115" s="26"/>
      <c r="AW115" s="26"/>
      <c r="AX115" s="26"/>
      <c r="AY115" s="26"/>
      <c r="AZ115" s="26"/>
      <c r="BA115" s="26"/>
      <c r="BB115" s="26"/>
      <c r="BC115" s="26"/>
      <c r="BD115" s="26"/>
      <c r="BE115" s="26"/>
      <c r="BF115" s="26"/>
      <c r="BG115" s="26"/>
      <c r="BH115" s="26"/>
      <c r="BI115" s="26"/>
      <c r="BJ115" s="26"/>
      <c r="BK115" s="26"/>
      <c r="BL115" s="26"/>
    </row>
    <row r="116" s="33" customFormat="true" ht="30" hidden="false" customHeight="true" outlineLevel="0" collapsed="false">
      <c r="A116" s="1"/>
      <c r="B116" s="85" t="s">
        <v>127</v>
      </c>
      <c r="C116" s="77"/>
      <c r="D116" s="78"/>
      <c r="E116" s="79" t="n">
        <f aca="false">DATE(2021,4,24)</f>
        <v>44310</v>
      </c>
      <c r="F116" s="79" t="n">
        <f aca="false">DATE(2021,4,24)</f>
        <v>44310</v>
      </c>
      <c r="G116" s="32"/>
      <c r="H116" s="32"/>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c r="AK116" s="26"/>
      <c r="AL116" s="26"/>
      <c r="AM116" s="26"/>
      <c r="AN116" s="26"/>
      <c r="AO116" s="26"/>
      <c r="AP116" s="26"/>
      <c r="AQ116" s="26"/>
      <c r="AR116" s="26"/>
      <c r="AS116" s="26"/>
      <c r="AT116" s="26"/>
      <c r="AU116" s="26"/>
      <c r="AV116" s="26"/>
      <c r="AW116" s="26"/>
      <c r="AX116" s="26"/>
      <c r="AY116" s="26"/>
      <c r="AZ116" s="26"/>
      <c r="BA116" s="26"/>
      <c r="BB116" s="26"/>
      <c r="BC116" s="26"/>
      <c r="BD116" s="26"/>
      <c r="BE116" s="26"/>
      <c r="BF116" s="26"/>
      <c r="BG116" s="26"/>
      <c r="BH116" s="26"/>
      <c r="BI116" s="26"/>
      <c r="BJ116" s="26"/>
      <c r="BK116" s="26"/>
      <c r="BL116" s="26"/>
    </row>
    <row r="117" s="33" customFormat="true" ht="45.6" hidden="false" customHeight="true" outlineLevel="0" collapsed="false">
      <c r="A117" s="1"/>
      <c r="B117" s="60" t="s">
        <v>128</v>
      </c>
      <c r="C117" s="61" t="s">
        <v>47</v>
      </c>
      <c r="D117" s="62"/>
      <c r="E117" s="63"/>
      <c r="F117" s="64"/>
      <c r="G117" s="32"/>
      <c r="H117" s="32"/>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c r="AK117" s="26"/>
      <c r="AL117" s="26"/>
      <c r="AM117" s="26"/>
      <c r="AN117" s="26"/>
      <c r="AO117" s="26"/>
      <c r="AP117" s="26"/>
      <c r="AQ117" s="26"/>
      <c r="AR117" s="26"/>
      <c r="AS117" s="26"/>
      <c r="AT117" s="26"/>
      <c r="AU117" s="26"/>
      <c r="AV117" s="26"/>
      <c r="AW117" s="26"/>
      <c r="AX117" s="26"/>
      <c r="AY117" s="26"/>
      <c r="AZ117" s="26"/>
      <c r="BA117" s="26"/>
      <c r="BB117" s="26"/>
      <c r="BC117" s="26"/>
      <c r="BD117" s="26"/>
      <c r="BE117" s="26"/>
      <c r="BF117" s="26"/>
      <c r="BG117" s="26"/>
      <c r="BH117" s="26"/>
      <c r="BI117" s="26"/>
      <c r="BJ117" s="26"/>
      <c r="BK117" s="26"/>
      <c r="BL117" s="26"/>
    </row>
    <row r="118" s="33" customFormat="true" ht="30" hidden="false" customHeight="true" outlineLevel="0" collapsed="false">
      <c r="A118" s="1"/>
      <c r="B118" s="65" t="s">
        <v>129</v>
      </c>
      <c r="C118" s="66"/>
      <c r="D118" s="67" t="n">
        <v>1</v>
      </c>
      <c r="E118" s="68" t="n">
        <f aca="false">DATE(2021,4,16)</f>
        <v>44302</v>
      </c>
      <c r="F118" s="68" t="n">
        <f aca="false">DATE(2021,4,16)</f>
        <v>44302</v>
      </c>
      <c r="G118" s="32"/>
      <c r="H118" s="32"/>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c r="AK118" s="26"/>
      <c r="AL118" s="26"/>
      <c r="AM118" s="26"/>
      <c r="AN118" s="26"/>
      <c r="AO118" s="26"/>
      <c r="AP118" s="26"/>
      <c r="AQ118" s="26"/>
      <c r="AR118" s="26"/>
      <c r="AS118" s="26"/>
      <c r="AT118" s="26"/>
      <c r="AU118" s="26"/>
      <c r="AV118" s="26"/>
      <c r="AW118" s="26"/>
      <c r="AX118" s="26"/>
      <c r="AY118" s="26"/>
      <c r="AZ118" s="26"/>
      <c r="BA118" s="26"/>
      <c r="BB118" s="26"/>
      <c r="BC118" s="26"/>
      <c r="BD118" s="26"/>
      <c r="BE118" s="26"/>
      <c r="BF118" s="26"/>
      <c r="BG118" s="26"/>
      <c r="BH118" s="26"/>
      <c r="BI118" s="26"/>
      <c r="BJ118" s="26"/>
      <c r="BK118" s="26"/>
      <c r="BL118" s="26"/>
    </row>
    <row r="119" s="33" customFormat="true" ht="51" hidden="false" customHeight="true" outlineLevel="0" collapsed="false">
      <c r="A119" s="1"/>
      <c r="B119" s="65" t="s">
        <v>130</v>
      </c>
      <c r="C119" s="66"/>
      <c r="D119" s="67" t="n">
        <v>1</v>
      </c>
      <c r="E119" s="68" t="n">
        <f aca="false">DATE(2021,4,16)</f>
        <v>44302</v>
      </c>
      <c r="F119" s="68" t="n">
        <f aca="false">DATE(2021,4,16)</f>
        <v>44302</v>
      </c>
      <c r="G119" s="32"/>
      <c r="H119" s="32"/>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c r="AK119" s="26"/>
      <c r="AL119" s="26"/>
      <c r="AM119" s="26"/>
      <c r="AN119" s="26"/>
      <c r="AO119" s="26"/>
      <c r="AP119" s="26"/>
      <c r="AQ119" s="26"/>
      <c r="AR119" s="26"/>
      <c r="AS119" s="26"/>
      <c r="AT119" s="26"/>
      <c r="AU119" s="26"/>
      <c r="AV119" s="26"/>
      <c r="AW119" s="26"/>
      <c r="AX119" s="26"/>
      <c r="AY119" s="26"/>
      <c r="AZ119" s="26"/>
      <c r="BA119" s="26"/>
      <c r="BB119" s="26"/>
      <c r="BC119" s="26"/>
      <c r="BD119" s="26"/>
      <c r="BE119" s="26"/>
      <c r="BF119" s="26"/>
      <c r="BG119" s="26"/>
      <c r="BH119" s="26"/>
      <c r="BI119" s="26"/>
      <c r="BJ119" s="26"/>
      <c r="BK119" s="26"/>
      <c r="BL119" s="26"/>
    </row>
    <row r="120" s="33" customFormat="true" ht="95" hidden="false" customHeight="true" outlineLevel="0" collapsed="false">
      <c r="A120" s="1"/>
      <c r="B120" s="65" t="s">
        <v>131</v>
      </c>
      <c r="C120" s="66"/>
      <c r="D120" s="67" t="n">
        <v>1</v>
      </c>
      <c r="E120" s="68" t="n">
        <f aca="false">DATE(2021,4,16)</f>
        <v>44302</v>
      </c>
      <c r="F120" s="68" t="n">
        <f aca="false">DATE(2021,4,16)</f>
        <v>44302</v>
      </c>
      <c r="G120" s="32"/>
      <c r="H120" s="32"/>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c r="AK120" s="26"/>
      <c r="AL120" s="26"/>
      <c r="AM120" s="26"/>
      <c r="AN120" s="26"/>
      <c r="AO120" s="26"/>
      <c r="AP120" s="26"/>
      <c r="AQ120" s="26"/>
      <c r="AR120" s="26"/>
      <c r="AS120" s="26"/>
      <c r="AT120" s="26"/>
      <c r="AU120" s="26"/>
      <c r="AV120" s="26"/>
      <c r="AW120" s="26"/>
      <c r="AX120" s="26"/>
      <c r="AY120" s="26"/>
      <c r="AZ120" s="26"/>
      <c r="BA120" s="26"/>
      <c r="BB120" s="26"/>
      <c r="BC120" s="26"/>
      <c r="BD120" s="26"/>
      <c r="BE120" s="26"/>
      <c r="BF120" s="26"/>
      <c r="BG120" s="26"/>
      <c r="BH120" s="26"/>
      <c r="BI120" s="26"/>
      <c r="BJ120" s="26"/>
      <c r="BK120" s="26"/>
      <c r="BL120" s="26"/>
    </row>
    <row r="121" s="33" customFormat="true" ht="59.1" hidden="false" customHeight="true" outlineLevel="0" collapsed="false">
      <c r="A121" s="1"/>
      <c r="B121" s="65" t="s">
        <v>132</v>
      </c>
      <c r="C121" s="66"/>
      <c r="D121" s="67" t="n">
        <v>1</v>
      </c>
      <c r="E121" s="68" t="n">
        <f aca="false">DATE(2021,4,19)</f>
        <v>44305</v>
      </c>
      <c r="F121" s="68" t="n">
        <f aca="false">DATE(2021,4,19)</f>
        <v>44305</v>
      </c>
      <c r="G121" s="32"/>
      <c r="H121" s="32"/>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c r="AK121" s="26"/>
      <c r="AL121" s="26"/>
      <c r="AM121" s="26"/>
      <c r="AN121" s="26"/>
      <c r="AO121" s="26"/>
      <c r="AP121" s="26"/>
      <c r="AQ121" s="26"/>
      <c r="AR121" s="26"/>
      <c r="AS121" s="26"/>
      <c r="AT121" s="26"/>
      <c r="AU121" s="26"/>
      <c r="AV121" s="26"/>
      <c r="AW121" s="26"/>
      <c r="AX121" s="26"/>
      <c r="AY121" s="26"/>
      <c r="AZ121" s="26"/>
      <c r="BA121" s="26"/>
      <c r="BB121" s="26"/>
      <c r="BC121" s="26"/>
      <c r="BD121" s="26"/>
      <c r="BE121" s="26"/>
      <c r="BF121" s="26"/>
      <c r="BG121" s="26"/>
      <c r="BH121" s="26"/>
      <c r="BI121" s="26"/>
      <c r="BJ121" s="26"/>
      <c r="BK121" s="26"/>
      <c r="BL121" s="26"/>
    </row>
    <row r="122" s="33" customFormat="true" ht="30" hidden="false" customHeight="true" outlineLevel="0" collapsed="false">
      <c r="A122" s="1"/>
      <c r="B122" s="65" t="s">
        <v>133</v>
      </c>
      <c r="C122" s="66"/>
      <c r="D122" s="67" t="n">
        <v>1</v>
      </c>
      <c r="E122" s="68" t="n">
        <f aca="false">DATE(2021,4,19)</f>
        <v>44305</v>
      </c>
      <c r="F122" s="68" t="n">
        <f aca="false">DATE(2021,4,19)</f>
        <v>44305</v>
      </c>
      <c r="G122" s="32"/>
      <c r="H122" s="32"/>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c r="AK122" s="26"/>
      <c r="AL122" s="26"/>
      <c r="AM122" s="26"/>
      <c r="AN122" s="26"/>
      <c r="AO122" s="26"/>
      <c r="AP122" s="26"/>
      <c r="AQ122" s="26"/>
      <c r="AR122" s="26"/>
      <c r="AS122" s="26"/>
      <c r="AT122" s="26"/>
      <c r="AU122" s="26"/>
      <c r="AV122" s="26"/>
      <c r="AW122" s="26"/>
      <c r="AX122" s="26"/>
      <c r="AY122" s="26"/>
      <c r="AZ122" s="26"/>
      <c r="BA122" s="26"/>
      <c r="BB122" s="26"/>
      <c r="BC122" s="26"/>
      <c r="BD122" s="26"/>
      <c r="BE122" s="26"/>
      <c r="BF122" s="26"/>
      <c r="BG122" s="26"/>
      <c r="BH122" s="26"/>
      <c r="BI122" s="26"/>
      <c r="BJ122" s="26"/>
      <c r="BK122" s="26"/>
      <c r="BL122" s="26"/>
    </row>
    <row r="123" s="33" customFormat="true" ht="57.5" hidden="false" customHeight="true" outlineLevel="0" collapsed="false">
      <c r="A123" s="1"/>
      <c r="B123" s="65" t="s">
        <v>134</v>
      </c>
      <c r="C123" s="86"/>
      <c r="D123" s="67" t="n">
        <v>1</v>
      </c>
      <c r="E123" s="68" t="n">
        <f aca="false">DATE(2021,4,19)</f>
        <v>44305</v>
      </c>
      <c r="F123" s="68" t="n">
        <f aca="false">DATE(2021,4,19)</f>
        <v>44305</v>
      </c>
      <c r="G123" s="32"/>
      <c r="H123" s="32"/>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c r="AK123" s="26"/>
      <c r="AL123" s="26"/>
      <c r="AM123" s="26"/>
      <c r="AN123" s="26"/>
      <c r="AO123" s="26"/>
      <c r="AP123" s="26"/>
      <c r="AQ123" s="26"/>
      <c r="AR123" s="26"/>
      <c r="AS123" s="26"/>
      <c r="AT123" s="26"/>
      <c r="AU123" s="26"/>
      <c r="AV123" s="26"/>
      <c r="AW123" s="26"/>
      <c r="AX123" s="26"/>
      <c r="AY123" s="26"/>
      <c r="AZ123" s="26"/>
      <c r="BA123" s="26"/>
      <c r="BB123" s="26"/>
      <c r="BC123" s="26"/>
      <c r="BD123" s="26"/>
      <c r="BE123" s="26"/>
      <c r="BF123" s="26"/>
      <c r="BG123" s="26"/>
      <c r="BH123" s="26"/>
      <c r="BI123" s="26"/>
      <c r="BJ123" s="26"/>
      <c r="BK123" s="26"/>
      <c r="BL123" s="26"/>
    </row>
    <row r="124" s="33" customFormat="true" ht="43.5" hidden="false" customHeight="true" outlineLevel="0" collapsed="false">
      <c r="A124" s="87"/>
      <c r="B124" s="65" t="s">
        <v>135</v>
      </c>
      <c r="C124" s="66"/>
      <c r="D124" s="67" t="n">
        <v>1</v>
      </c>
      <c r="E124" s="68" t="n">
        <f aca="false">DATE(2021,4,19)</f>
        <v>44305</v>
      </c>
      <c r="F124" s="68" t="n">
        <f aca="false">DATE(2021,4,19)</f>
        <v>44305</v>
      </c>
      <c r="G124" s="32"/>
      <c r="H124" s="32"/>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c r="AK124" s="26"/>
      <c r="AL124" s="26"/>
      <c r="AM124" s="26"/>
      <c r="AN124" s="26"/>
      <c r="AO124" s="26"/>
      <c r="AP124" s="26"/>
      <c r="AQ124" s="26"/>
      <c r="AR124" s="26"/>
      <c r="AS124" s="26"/>
      <c r="AT124" s="26"/>
      <c r="AU124" s="26"/>
      <c r="AV124" s="26"/>
      <c r="AW124" s="26"/>
      <c r="AX124" s="26"/>
      <c r="AY124" s="26"/>
      <c r="AZ124" s="26"/>
      <c r="BA124" s="26"/>
      <c r="BB124" s="26"/>
      <c r="BC124" s="26"/>
      <c r="BD124" s="26"/>
      <c r="BE124" s="26"/>
      <c r="BF124" s="26"/>
      <c r="BG124" s="26"/>
      <c r="BH124" s="26"/>
      <c r="BI124" s="26"/>
      <c r="BJ124" s="26"/>
      <c r="BK124" s="26"/>
      <c r="BL124" s="26"/>
    </row>
    <row r="125" s="33" customFormat="true" ht="96" hidden="false" customHeight="true" outlineLevel="0" collapsed="false">
      <c r="A125" s="1"/>
      <c r="B125" s="65" t="s">
        <v>136</v>
      </c>
      <c r="C125" s="66"/>
      <c r="D125" s="67" t="n">
        <v>1</v>
      </c>
      <c r="E125" s="68" t="n">
        <f aca="false">DATE(2021,4,20)</f>
        <v>44306</v>
      </c>
      <c r="F125" s="68" t="n">
        <f aca="false">DATE(2021,4,20)</f>
        <v>44306</v>
      </c>
      <c r="G125" s="32"/>
      <c r="H125" s="32"/>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c r="AK125" s="26"/>
      <c r="AL125" s="26"/>
      <c r="AM125" s="26"/>
      <c r="AN125" s="26"/>
      <c r="AO125" s="26"/>
      <c r="AP125" s="26"/>
      <c r="AQ125" s="26"/>
      <c r="AR125" s="26"/>
      <c r="AS125" s="26"/>
      <c r="AT125" s="26"/>
      <c r="AU125" s="26"/>
      <c r="AV125" s="26"/>
      <c r="AW125" s="26"/>
      <c r="AX125" s="26"/>
      <c r="AY125" s="26"/>
      <c r="AZ125" s="26"/>
      <c r="BA125" s="26"/>
      <c r="BB125" s="26"/>
      <c r="BC125" s="26"/>
      <c r="BD125" s="26"/>
      <c r="BE125" s="26"/>
      <c r="BF125" s="26"/>
      <c r="BG125" s="26"/>
      <c r="BH125" s="26"/>
      <c r="BI125" s="26"/>
      <c r="BJ125" s="26"/>
      <c r="BK125" s="26"/>
      <c r="BL125" s="26"/>
    </row>
    <row r="126" s="33" customFormat="true" ht="30.95" hidden="false" customHeight="true" outlineLevel="0" collapsed="false">
      <c r="A126" s="1"/>
      <c r="B126" s="27" t="s">
        <v>137</v>
      </c>
      <c r="C126" s="69" t="s">
        <v>29</v>
      </c>
      <c r="D126" s="29"/>
      <c r="E126" s="30"/>
      <c r="F126" s="31"/>
      <c r="G126" s="32"/>
      <c r="H126" s="32"/>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c r="AK126" s="26"/>
      <c r="AL126" s="26"/>
      <c r="AM126" s="26"/>
      <c r="AN126" s="26"/>
      <c r="AO126" s="26"/>
      <c r="AP126" s="26"/>
      <c r="AQ126" s="26"/>
      <c r="AR126" s="26"/>
      <c r="AS126" s="26"/>
      <c r="AT126" s="26"/>
      <c r="AU126" s="26"/>
      <c r="AV126" s="26"/>
      <c r="AW126" s="26"/>
      <c r="AX126" s="26"/>
      <c r="AY126" s="26"/>
      <c r="AZ126" s="26"/>
      <c r="BA126" s="26"/>
      <c r="BB126" s="26"/>
      <c r="BC126" s="26"/>
      <c r="BD126" s="26"/>
      <c r="BE126" s="26"/>
      <c r="BF126" s="26"/>
      <c r="BG126" s="26"/>
      <c r="BH126" s="26"/>
      <c r="BI126" s="26"/>
      <c r="BJ126" s="26"/>
      <c r="BK126" s="26"/>
      <c r="BL126" s="26"/>
    </row>
    <row r="127" s="33" customFormat="true" ht="56" hidden="false" customHeight="true" outlineLevel="0" collapsed="false">
      <c r="A127" s="1"/>
      <c r="B127" s="34" t="s">
        <v>138</v>
      </c>
      <c r="C127" s="35"/>
      <c r="D127" s="36" t="n">
        <v>1</v>
      </c>
      <c r="E127" s="37" t="n">
        <f aca="false">DATE(2021,4,19)</f>
        <v>44305</v>
      </c>
      <c r="F127" s="37" t="n">
        <f aca="false">DATE(2021,4,19)</f>
        <v>44305</v>
      </c>
      <c r="G127" s="32"/>
      <c r="H127" s="32"/>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c r="AK127" s="26"/>
      <c r="AL127" s="26"/>
      <c r="AM127" s="26"/>
      <c r="AN127" s="26"/>
      <c r="AO127" s="26"/>
      <c r="AP127" s="26"/>
      <c r="AQ127" s="26"/>
      <c r="AR127" s="26"/>
      <c r="AS127" s="26"/>
      <c r="AT127" s="26"/>
      <c r="AU127" s="26"/>
      <c r="AV127" s="26"/>
      <c r="AW127" s="26"/>
      <c r="AX127" s="26"/>
      <c r="AY127" s="26"/>
      <c r="AZ127" s="26"/>
      <c r="BA127" s="26"/>
      <c r="BB127" s="26"/>
      <c r="BC127" s="26"/>
      <c r="BD127" s="26"/>
      <c r="BE127" s="26"/>
      <c r="BF127" s="26"/>
      <c r="BG127" s="26"/>
      <c r="BH127" s="26"/>
      <c r="BI127" s="26"/>
      <c r="BJ127" s="26"/>
      <c r="BK127" s="26"/>
      <c r="BL127" s="26"/>
    </row>
    <row r="128" s="33" customFormat="true" ht="85.5" hidden="false" customHeight="true" outlineLevel="0" collapsed="false">
      <c r="A128" s="1"/>
      <c r="B128" s="34" t="s">
        <v>139</v>
      </c>
      <c r="C128" s="35"/>
      <c r="D128" s="36" t="n">
        <v>1</v>
      </c>
      <c r="E128" s="37" t="n">
        <f aca="false">DATE(2021,4,19)</f>
        <v>44305</v>
      </c>
      <c r="F128" s="37" t="n">
        <f aca="false">DATE(2021,4,19)</f>
        <v>44305</v>
      </c>
      <c r="G128" s="32"/>
      <c r="H128" s="32"/>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c r="AK128" s="26"/>
      <c r="AL128" s="26"/>
      <c r="AM128" s="26"/>
      <c r="AN128" s="26"/>
      <c r="AO128" s="26"/>
      <c r="AP128" s="26"/>
      <c r="AQ128" s="26"/>
      <c r="AR128" s="26"/>
      <c r="AS128" s="26"/>
      <c r="AT128" s="26"/>
      <c r="AU128" s="26"/>
      <c r="AV128" s="26"/>
      <c r="AW128" s="26"/>
      <c r="AX128" s="26"/>
      <c r="AY128" s="26"/>
      <c r="AZ128" s="26"/>
      <c r="BA128" s="26"/>
      <c r="BB128" s="26"/>
      <c r="BC128" s="26"/>
      <c r="BD128" s="26"/>
      <c r="BE128" s="26"/>
      <c r="BF128" s="26"/>
      <c r="BG128" s="26"/>
      <c r="BH128" s="26"/>
      <c r="BI128" s="26"/>
      <c r="BJ128" s="26"/>
      <c r="BK128" s="26"/>
      <c r="BL128" s="26"/>
    </row>
    <row r="129" s="33" customFormat="true" ht="58" hidden="false" customHeight="true" outlineLevel="0" collapsed="false">
      <c r="A129" s="1"/>
      <c r="B129" s="34" t="s">
        <v>140</v>
      </c>
      <c r="C129" s="35"/>
      <c r="D129" s="36" t="n">
        <v>1</v>
      </c>
      <c r="E129" s="37" t="n">
        <f aca="false">DATE(2021,4,19)</f>
        <v>44305</v>
      </c>
      <c r="F129" s="37" t="n">
        <f aca="false">DATE(2021,4,19)</f>
        <v>44305</v>
      </c>
      <c r="G129" s="32"/>
      <c r="H129" s="32"/>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c r="AK129" s="26"/>
      <c r="AL129" s="26"/>
      <c r="AM129" s="26"/>
      <c r="AN129" s="26"/>
      <c r="AO129" s="26"/>
      <c r="AP129" s="26"/>
      <c r="AQ129" s="26"/>
      <c r="AR129" s="26"/>
      <c r="AS129" s="26"/>
      <c r="AT129" s="26"/>
      <c r="AU129" s="26"/>
      <c r="AV129" s="26"/>
      <c r="AW129" s="26"/>
      <c r="AX129" s="26"/>
      <c r="AY129" s="26"/>
      <c r="AZ129" s="26"/>
      <c r="BA129" s="26"/>
      <c r="BB129" s="26"/>
      <c r="BC129" s="26"/>
      <c r="BD129" s="26"/>
      <c r="BE129" s="26"/>
      <c r="BF129" s="26"/>
      <c r="BG129" s="26"/>
      <c r="BH129" s="26"/>
      <c r="BI129" s="26"/>
      <c r="BJ129" s="26"/>
      <c r="BK129" s="26"/>
      <c r="BL129" s="26"/>
    </row>
    <row r="130" s="33" customFormat="true" ht="49" hidden="false" customHeight="true" outlineLevel="0" collapsed="false">
      <c r="A130" s="1"/>
      <c r="B130" s="34" t="s">
        <v>141</v>
      </c>
      <c r="C130" s="35"/>
      <c r="D130" s="36" t="n">
        <v>1</v>
      </c>
      <c r="E130" s="37" t="n">
        <f aca="false">DATE(2021,4,19)</f>
        <v>44305</v>
      </c>
      <c r="F130" s="37" t="n">
        <f aca="false">DATE(2021,4,19)</f>
        <v>44305</v>
      </c>
      <c r="G130" s="32"/>
      <c r="H130" s="32"/>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c r="AK130" s="26"/>
      <c r="AL130" s="26"/>
      <c r="AM130" s="26"/>
      <c r="AN130" s="26"/>
      <c r="AO130" s="26"/>
      <c r="AP130" s="26"/>
      <c r="AQ130" s="26"/>
      <c r="AR130" s="26"/>
      <c r="AS130" s="26"/>
      <c r="AT130" s="26"/>
      <c r="AU130" s="26"/>
      <c r="AV130" s="26"/>
      <c r="AW130" s="26"/>
      <c r="AX130" s="26"/>
      <c r="AY130" s="26"/>
      <c r="AZ130" s="26"/>
      <c r="BA130" s="26"/>
      <c r="BB130" s="26"/>
      <c r="BC130" s="26"/>
      <c r="BD130" s="26"/>
      <c r="BE130" s="26"/>
      <c r="BF130" s="26"/>
      <c r="BG130" s="26"/>
      <c r="BH130" s="26"/>
      <c r="BI130" s="26"/>
      <c r="BJ130" s="26"/>
      <c r="BK130" s="26"/>
      <c r="BL130" s="26"/>
    </row>
    <row r="131" s="33" customFormat="true" ht="36" hidden="false" customHeight="true" outlineLevel="0" collapsed="false">
      <c r="A131" s="1"/>
      <c r="B131" s="34" t="s">
        <v>142</v>
      </c>
      <c r="C131" s="35"/>
      <c r="D131" s="36" t="n">
        <v>1</v>
      </c>
      <c r="E131" s="37" t="n">
        <f aca="false">DATE(2021,4,19)</f>
        <v>44305</v>
      </c>
      <c r="F131" s="37" t="n">
        <f aca="false">DATE(2021,4,19)</f>
        <v>44305</v>
      </c>
      <c r="G131" s="32"/>
      <c r="H131" s="32"/>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c r="AK131" s="26"/>
      <c r="AL131" s="26"/>
      <c r="AM131" s="26"/>
      <c r="AN131" s="26"/>
      <c r="AO131" s="26"/>
      <c r="AP131" s="26"/>
      <c r="AQ131" s="26"/>
      <c r="AR131" s="26"/>
      <c r="AS131" s="26"/>
      <c r="AT131" s="26"/>
      <c r="AU131" s="26"/>
      <c r="AV131" s="26"/>
      <c r="AW131" s="26"/>
      <c r="AX131" s="26"/>
      <c r="AY131" s="26"/>
      <c r="AZ131" s="26"/>
      <c r="BA131" s="26"/>
      <c r="BB131" s="26"/>
      <c r="BC131" s="26"/>
      <c r="BD131" s="26"/>
      <c r="BE131" s="26"/>
      <c r="BF131" s="26"/>
      <c r="BG131" s="26"/>
      <c r="BH131" s="26"/>
      <c r="BI131" s="26"/>
      <c r="BJ131" s="26"/>
      <c r="BK131" s="26"/>
      <c r="BL131" s="26"/>
    </row>
    <row r="132" s="33" customFormat="true" ht="38.1" hidden="false" customHeight="true" outlineLevel="0" collapsed="false">
      <c r="A132" s="1"/>
      <c r="B132" s="34" t="s">
        <v>143</v>
      </c>
      <c r="C132" s="35"/>
      <c r="D132" s="36" t="n">
        <v>1</v>
      </c>
      <c r="E132" s="37" t="n">
        <f aca="false">DATE(2021,4,20)</f>
        <v>44306</v>
      </c>
      <c r="F132" s="37" t="n">
        <f aca="false">DATE(2021,4,20)</f>
        <v>44306</v>
      </c>
      <c r="G132" s="32"/>
      <c r="H132" s="32"/>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c r="AK132" s="26"/>
      <c r="AL132" s="26"/>
      <c r="AM132" s="26"/>
      <c r="AN132" s="26"/>
      <c r="AO132" s="26"/>
      <c r="AP132" s="26"/>
      <c r="AQ132" s="26"/>
      <c r="AR132" s="26"/>
      <c r="AS132" s="26"/>
      <c r="AT132" s="26"/>
      <c r="AU132" s="26"/>
      <c r="AV132" s="26"/>
      <c r="AW132" s="26"/>
      <c r="AX132" s="26"/>
      <c r="AY132" s="26"/>
      <c r="AZ132" s="26"/>
      <c r="BA132" s="26"/>
      <c r="BB132" s="26"/>
      <c r="BC132" s="26"/>
      <c r="BD132" s="26"/>
      <c r="BE132" s="26"/>
      <c r="BF132" s="26"/>
      <c r="BG132" s="26"/>
      <c r="BH132" s="26"/>
      <c r="BI132" s="26"/>
      <c r="BJ132" s="26"/>
      <c r="BK132" s="26"/>
      <c r="BL132" s="26"/>
    </row>
    <row r="133" s="33" customFormat="true" ht="43.5" hidden="false" customHeight="true" outlineLevel="0" collapsed="false">
      <c r="A133" s="1"/>
      <c r="B133" s="88" t="s">
        <v>144</v>
      </c>
      <c r="C133" s="35"/>
      <c r="D133" s="36"/>
      <c r="E133" s="37" t="n">
        <f aca="false">DATE(2021,4,21)</f>
        <v>44307</v>
      </c>
      <c r="F133" s="37" t="n">
        <f aca="false">DATE(2021,4,21)</f>
        <v>44307</v>
      </c>
      <c r="G133" s="32"/>
      <c r="H133" s="32"/>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c r="AK133" s="26"/>
      <c r="AL133" s="26"/>
      <c r="AM133" s="26"/>
      <c r="AN133" s="26"/>
      <c r="AO133" s="26"/>
      <c r="AP133" s="26"/>
      <c r="AQ133" s="26"/>
      <c r="AR133" s="26"/>
      <c r="AS133" s="26"/>
      <c r="AT133" s="26"/>
      <c r="AU133" s="26"/>
      <c r="AV133" s="26"/>
      <c r="AW133" s="26"/>
      <c r="AX133" s="26"/>
      <c r="AY133" s="26"/>
      <c r="AZ133" s="26"/>
      <c r="BA133" s="26"/>
      <c r="BB133" s="26"/>
      <c r="BC133" s="26"/>
      <c r="BD133" s="26"/>
      <c r="BE133" s="26"/>
      <c r="BF133" s="26"/>
      <c r="BG133" s="26"/>
      <c r="BH133" s="26"/>
      <c r="BI133" s="26"/>
      <c r="BJ133" s="26"/>
      <c r="BK133" s="26"/>
      <c r="BL133" s="26"/>
    </row>
    <row r="134" s="33" customFormat="true" ht="37.5" hidden="false" customHeight="true" outlineLevel="0" collapsed="false">
      <c r="A134" s="1"/>
      <c r="B134" s="41" t="s">
        <v>145</v>
      </c>
      <c r="C134" s="42" t="s">
        <v>29</v>
      </c>
      <c r="D134" s="43"/>
      <c r="E134" s="44"/>
      <c r="F134" s="45"/>
      <c r="G134" s="32"/>
      <c r="H134" s="32"/>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c r="AK134" s="26"/>
      <c r="AL134" s="26"/>
      <c r="AM134" s="26"/>
      <c r="AN134" s="26"/>
      <c r="AO134" s="26"/>
      <c r="AP134" s="26"/>
      <c r="AQ134" s="26"/>
      <c r="AR134" s="26"/>
      <c r="AS134" s="26"/>
      <c r="AT134" s="26"/>
      <c r="AU134" s="26"/>
      <c r="AV134" s="26"/>
      <c r="AW134" s="26"/>
      <c r="AX134" s="26"/>
      <c r="AY134" s="26"/>
      <c r="AZ134" s="26"/>
      <c r="BA134" s="26"/>
      <c r="BB134" s="26"/>
      <c r="BC134" s="26"/>
      <c r="BD134" s="26"/>
      <c r="BE134" s="26"/>
      <c r="BF134" s="26"/>
      <c r="BG134" s="26"/>
      <c r="BH134" s="26"/>
      <c r="BI134" s="26"/>
      <c r="BJ134" s="26"/>
      <c r="BK134" s="26"/>
      <c r="BL134" s="26"/>
    </row>
    <row r="135" s="33" customFormat="true" ht="30" hidden="false" customHeight="true" outlineLevel="0" collapsed="false">
      <c r="A135" s="1"/>
      <c r="B135" s="46" t="s">
        <v>146</v>
      </c>
      <c r="C135" s="47"/>
      <c r="D135" s="48" t="n">
        <v>1</v>
      </c>
      <c r="E135" s="49" t="n">
        <f aca="false">DATE(2021,4,20)</f>
        <v>44306</v>
      </c>
      <c r="F135" s="49" t="n">
        <f aca="false">DATE(2021,4,20)</f>
        <v>44306</v>
      </c>
      <c r="G135" s="32"/>
      <c r="H135" s="32"/>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c r="AK135" s="26"/>
      <c r="AL135" s="26"/>
      <c r="AM135" s="26"/>
      <c r="AN135" s="26"/>
      <c r="AO135" s="26"/>
      <c r="AP135" s="26"/>
      <c r="AQ135" s="26"/>
      <c r="AR135" s="26"/>
      <c r="AS135" s="26"/>
      <c r="AT135" s="26"/>
      <c r="AU135" s="26"/>
      <c r="AV135" s="26"/>
      <c r="AW135" s="26"/>
      <c r="AX135" s="26"/>
      <c r="AY135" s="26"/>
      <c r="AZ135" s="26"/>
      <c r="BA135" s="26"/>
      <c r="BB135" s="26"/>
      <c r="BC135" s="26"/>
      <c r="BD135" s="26"/>
      <c r="BE135" s="26"/>
      <c r="BF135" s="26"/>
      <c r="BG135" s="26"/>
      <c r="BH135" s="26"/>
      <c r="BI135" s="26"/>
      <c r="BJ135" s="26"/>
      <c r="BK135" s="26"/>
      <c r="BL135" s="26"/>
    </row>
    <row r="136" s="33" customFormat="true" ht="50.1" hidden="false" customHeight="true" outlineLevel="0" collapsed="false">
      <c r="A136" s="1"/>
      <c r="B136" s="46" t="s">
        <v>147</v>
      </c>
      <c r="C136" s="47"/>
      <c r="D136" s="48"/>
      <c r="E136" s="49" t="n">
        <f aca="false">DATE(2021,4,20)</f>
        <v>44306</v>
      </c>
      <c r="F136" s="49" t="n">
        <f aca="false">DATE(2021,4,20)</f>
        <v>44306</v>
      </c>
      <c r="G136" s="32"/>
      <c r="H136" s="32"/>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c r="AK136" s="26"/>
      <c r="AL136" s="26"/>
      <c r="AM136" s="26"/>
      <c r="AN136" s="26"/>
      <c r="AO136" s="26"/>
      <c r="AP136" s="26"/>
      <c r="AQ136" s="26"/>
      <c r="AR136" s="26"/>
      <c r="AS136" s="26"/>
      <c r="AT136" s="26"/>
      <c r="AU136" s="26"/>
      <c r="AV136" s="26"/>
      <c r="AW136" s="26"/>
      <c r="AX136" s="26"/>
      <c r="AY136" s="26"/>
      <c r="AZ136" s="26"/>
      <c r="BA136" s="26"/>
      <c r="BB136" s="26"/>
      <c r="BC136" s="26"/>
      <c r="BD136" s="26"/>
      <c r="BE136" s="26"/>
      <c r="BF136" s="26"/>
      <c r="BG136" s="26"/>
      <c r="BH136" s="26"/>
      <c r="BI136" s="26"/>
      <c r="BJ136" s="26"/>
      <c r="BK136" s="26"/>
      <c r="BL136" s="26"/>
    </row>
    <row r="137" s="33" customFormat="true" ht="60.6" hidden="false" customHeight="true" outlineLevel="0" collapsed="false">
      <c r="A137" s="1"/>
      <c r="B137" s="46" t="s">
        <v>148</v>
      </c>
      <c r="C137" s="47"/>
      <c r="D137" s="48"/>
      <c r="E137" s="49" t="n">
        <f aca="false">DATE(2021,4,20)</f>
        <v>44306</v>
      </c>
      <c r="F137" s="49" t="n">
        <f aca="false">DATE(2021,4,20)</f>
        <v>44306</v>
      </c>
      <c r="G137" s="32"/>
      <c r="H137" s="32"/>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c r="AK137" s="26"/>
      <c r="AL137" s="26"/>
      <c r="AM137" s="26"/>
      <c r="AN137" s="26"/>
      <c r="AO137" s="26"/>
      <c r="AP137" s="26"/>
      <c r="AQ137" s="26"/>
      <c r="AR137" s="26"/>
      <c r="AS137" s="26"/>
      <c r="AT137" s="26"/>
      <c r="AU137" s="26"/>
      <c r="AV137" s="26"/>
      <c r="AW137" s="26"/>
      <c r="AX137" s="26"/>
      <c r="AY137" s="26"/>
      <c r="AZ137" s="26"/>
      <c r="BA137" s="26"/>
      <c r="BB137" s="26"/>
      <c r="BC137" s="26"/>
      <c r="BD137" s="26"/>
      <c r="BE137" s="26"/>
      <c r="BF137" s="26"/>
      <c r="BG137" s="26"/>
      <c r="BH137" s="26"/>
      <c r="BI137" s="26"/>
      <c r="BJ137" s="26"/>
      <c r="BK137" s="26"/>
      <c r="BL137" s="26"/>
    </row>
    <row r="138" s="33" customFormat="true" ht="54" hidden="false" customHeight="true" outlineLevel="0" collapsed="false">
      <c r="A138" s="1"/>
      <c r="B138" s="46" t="s">
        <v>149</v>
      </c>
      <c r="C138" s="47"/>
      <c r="D138" s="48"/>
      <c r="E138" s="49" t="n">
        <f aca="false">DATE(2021,4,21)</f>
        <v>44307</v>
      </c>
      <c r="F138" s="49" t="n">
        <f aca="false">DATE(2021,4,21)</f>
        <v>44307</v>
      </c>
      <c r="G138" s="32"/>
      <c r="H138" s="32"/>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c r="AK138" s="26"/>
      <c r="AL138" s="26"/>
      <c r="AM138" s="26"/>
      <c r="AN138" s="26"/>
      <c r="AO138" s="26"/>
      <c r="AP138" s="26"/>
      <c r="AQ138" s="26"/>
      <c r="AR138" s="26"/>
      <c r="AS138" s="26"/>
      <c r="AT138" s="26"/>
      <c r="AU138" s="26"/>
      <c r="AV138" s="26"/>
      <c r="AW138" s="26"/>
      <c r="AX138" s="26"/>
      <c r="AY138" s="26"/>
      <c r="AZ138" s="26"/>
      <c r="BA138" s="26"/>
      <c r="BB138" s="26"/>
      <c r="BC138" s="26"/>
      <c r="BD138" s="26"/>
      <c r="BE138" s="26"/>
      <c r="BF138" s="26"/>
      <c r="BG138" s="26"/>
      <c r="BH138" s="26"/>
      <c r="BI138" s="26"/>
      <c r="BJ138" s="26"/>
      <c r="BK138" s="26"/>
      <c r="BL138" s="26"/>
    </row>
    <row r="139" s="33" customFormat="true" ht="44.1" hidden="false" customHeight="true" outlineLevel="0" collapsed="false">
      <c r="A139" s="1"/>
      <c r="B139" s="46" t="s">
        <v>150</v>
      </c>
      <c r="C139" s="47"/>
      <c r="D139" s="48"/>
      <c r="E139" s="49" t="n">
        <f aca="false">DATE(2021,4,21)</f>
        <v>44307</v>
      </c>
      <c r="F139" s="49" t="n">
        <f aca="false">DATE(2021,4,21)</f>
        <v>44307</v>
      </c>
      <c r="G139" s="32"/>
      <c r="H139" s="32"/>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c r="AK139" s="26"/>
      <c r="AL139" s="26"/>
      <c r="AM139" s="26"/>
      <c r="AN139" s="26"/>
      <c r="AO139" s="26"/>
      <c r="AP139" s="26"/>
      <c r="AQ139" s="26"/>
      <c r="AR139" s="26"/>
      <c r="AS139" s="26"/>
      <c r="AT139" s="26"/>
      <c r="AU139" s="26"/>
      <c r="AV139" s="26"/>
      <c r="AW139" s="26"/>
      <c r="AX139" s="26"/>
      <c r="AY139" s="26"/>
      <c r="AZ139" s="26"/>
      <c r="BA139" s="26"/>
      <c r="BB139" s="26"/>
      <c r="BC139" s="26"/>
      <c r="BD139" s="26"/>
      <c r="BE139" s="26"/>
      <c r="BF139" s="26"/>
      <c r="BG139" s="26"/>
      <c r="BH139" s="26"/>
      <c r="BI139" s="26"/>
      <c r="BJ139" s="26"/>
      <c r="BK139" s="26"/>
      <c r="BL139" s="26"/>
    </row>
    <row r="140" s="33" customFormat="true" ht="54.95" hidden="false" customHeight="true" outlineLevel="0" collapsed="false">
      <c r="A140" s="1"/>
      <c r="B140" s="46" t="s">
        <v>151</v>
      </c>
      <c r="C140" s="47"/>
      <c r="D140" s="48"/>
      <c r="E140" s="49" t="n">
        <f aca="false">DATE(2021,4,21)</f>
        <v>44307</v>
      </c>
      <c r="F140" s="49" t="n">
        <f aca="false">DATE(2021,4,21)</f>
        <v>44307</v>
      </c>
      <c r="G140" s="32"/>
      <c r="H140" s="32"/>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c r="AK140" s="26"/>
      <c r="AL140" s="26"/>
      <c r="AM140" s="26"/>
      <c r="AN140" s="26"/>
      <c r="AO140" s="26"/>
      <c r="AP140" s="26"/>
      <c r="AQ140" s="26"/>
      <c r="AR140" s="26"/>
      <c r="AS140" s="26"/>
      <c r="AT140" s="26"/>
      <c r="AU140" s="26"/>
      <c r="AV140" s="26"/>
      <c r="AW140" s="26"/>
      <c r="AX140" s="26"/>
      <c r="AY140" s="26"/>
      <c r="AZ140" s="26"/>
      <c r="BA140" s="26"/>
      <c r="BB140" s="26"/>
      <c r="BC140" s="26"/>
      <c r="BD140" s="26"/>
      <c r="BE140" s="26"/>
      <c r="BF140" s="26"/>
      <c r="BG140" s="26"/>
      <c r="BH140" s="26"/>
      <c r="BI140" s="26"/>
      <c r="BJ140" s="26"/>
      <c r="BK140" s="26"/>
      <c r="BL140" s="26"/>
    </row>
    <row r="141" s="33" customFormat="true" ht="37.5" hidden="false" customHeight="true" outlineLevel="0" collapsed="false">
      <c r="A141" s="1"/>
      <c r="B141" s="46" t="s">
        <v>152</v>
      </c>
      <c r="C141" s="47"/>
      <c r="D141" s="48"/>
      <c r="E141" s="49" t="n">
        <f aca="false">DATE(2021,4,22)</f>
        <v>44308</v>
      </c>
      <c r="F141" s="49" t="n">
        <f aca="false">DATE(2021,4,22)</f>
        <v>44308</v>
      </c>
      <c r="G141" s="32"/>
      <c r="H141" s="32"/>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c r="AK141" s="26"/>
      <c r="AL141" s="26"/>
      <c r="AM141" s="26"/>
      <c r="AN141" s="26"/>
      <c r="AO141" s="26"/>
      <c r="AP141" s="26"/>
      <c r="AQ141" s="26"/>
      <c r="AR141" s="26"/>
      <c r="AS141" s="26"/>
      <c r="AT141" s="26"/>
      <c r="AU141" s="26"/>
      <c r="AV141" s="26"/>
      <c r="AW141" s="26"/>
      <c r="AX141" s="26"/>
      <c r="AY141" s="26"/>
      <c r="AZ141" s="26"/>
      <c r="BA141" s="26"/>
      <c r="BB141" s="26"/>
      <c r="BC141" s="26"/>
      <c r="BD141" s="26"/>
      <c r="BE141" s="26"/>
      <c r="BF141" s="26"/>
      <c r="BG141" s="26"/>
      <c r="BH141" s="26"/>
      <c r="BI141" s="26"/>
      <c r="BJ141" s="26"/>
      <c r="BK141" s="26"/>
      <c r="BL141" s="26"/>
    </row>
    <row r="142" s="33" customFormat="true" ht="52.5" hidden="false" customHeight="true" outlineLevel="0" collapsed="false">
      <c r="A142" s="1"/>
      <c r="B142" s="46" t="s">
        <v>153</v>
      </c>
      <c r="C142" s="47"/>
      <c r="D142" s="48"/>
      <c r="E142" s="49" t="n">
        <f aca="false">DATE(2021,4,22)</f>
        <v>44308</v>
      </c>
      <c r="F142" s="49" t="n">
        <f aca="false">DATE(2021,4,22)</f>
        <v>44308</v>
      </c>
      <c r="G142" s="32"/>
      <c r="H142" s="32"/>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c r="AK142" s="26"/>
      <c r="AL142" s="26"/>
      <c r="AM142" s="26"/>
      <c r="AN142" s="26"/>
      <c r="AO142" s="26"/>
      <c r="AP142" s="26"/>
      <c r="AQ142" s="26"/>
      <c r="AR142" s="26"/>
      <c r="AS142" s="26"/>
      <c r="AT142" s="26"/>
      <c r="AU142" s="26"/>
      <c r="AV142" s="26"/>
      <c r="AW142" s="26"/>
      <c r="AX142" s="26"/>
      <c r="AY142" s="26"/>
      <c r="AZ142" s="26"/>
      <c r="BA142" s="26"/>
      <c r="BB142" s="26"/>
      <c r="BC142" s="26"/>
      <c r="BD142" s="26"/>
      <c r="BE142" s="26"/>
      <c r="BF142" s="26"/>
      <c r="BG142" s="26"/>
      <c r="BH142" s="26"/>
      <c r="BI142" s="26"/>
      <c r="BJ142" s="26"/>
      <c r="BK142" s="26"/>
      <c r="BL142" s="26"/>
    </row>
    <row r="143" s="33" customFormat="true" ht="54.6" hidden="false" customHeight="true" outlineLevel="0" collapsed="false">
      <c r="A143" s="1"/>
      <c r="B143" s="89" t="s">
        <v>154</v>
      </c>
      <c r="C143" s="90"/>
      <c r="D143" s="91"/>
      <c r="E143" s="92"/>
      <c r="F143" s="93"/>
      <c r="G143" s="32"/>
      <c r="H143" s="32"/>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c r="AK143" s="26"/>
      <c r="AL143" s="26"/>
      <c r="AM143" s="26"/>
      <c r="AN143" s="26"/>
      <c r="AO143" s="26"/>
      <c r="AP143" s="26"/>
      <c r="AQ143" s="26"/>
      <c r="AR143" s="26"/>
      <c r="AS143" s="26"/>
      <c r="AT143" s="26"/>
      <c r="AU143" s="26"/>
      <c r="AV143" s="26"/>
      <c r="AW143" s="26"/>
      <c r="AX143" s="26"/>
      <c r="AY143" s="26"/>
      <c r="AZ143" s="26"/>
      <c r="BA143" s="26"/>
      <c r="BB143" s="26"/>
      <c r="BC143" s="26"/>
      <c r="BD143" s="26"/>
      <c r="BE143" s="26"/>
      <c r="BF143" s="26"/>
      <c r="BG143" s="26"/>
      <c r="BH143" s="26"/>
      <c r="BI143" s="26"/>
      <c r="BJ143" s="26"/>
      <c r="BK143" s="26"/>
      <c r="BL143" s="26"/>
    </row>
    <row r="144" s="33" customFormat="true" ht="30" hidden="false" customHeight="true" outlineLevel="0" collapsed="false">
      <c r="A144" s="4" t="s">
        <v>155</v>
      </c>
      <c r="B144" s="94"/>
      <c r="E144" s="3"/>
      <c r="G144" s="95"/>
      <c r="H144" s="95" t="str">
        <f aca="false">IF(OR(ISBLANK(task_start),ISBLANK(task_end)),"",task_end-task_start+1)</f>
        <v/>
      </c>
      <c r="I144" s="96"/>
      <c r="J144" s="96"/>
      <c r="K144" s="96"/>
      <c r="L144" s="96"/>
      <c r="M144" s="96"/>
      <c r="N144" s="96"/>
      <c r="O144" s="96"/>
      <c r="P144" s="96"/>
      <c r="Q144" s="96"/>
      <c r="R144" s="96"/>
      <c r="S144" s="96"/>
      <c r="T144" s="96"/>
      <c r="U144" s="96"/>
      <c r="V144" s="96"/>
      <c r="W144" s="96"/>
      <c r="X144" s="96"/>
      <c r="Y144" s="96"/>
      <c r="Z144" s="96"/>
      <c r="AA144" s="96"/>
      <c r="AB144" s="96"/>
      <c r="AC144" s="96"/>
      <c r="AD144" s="96"/>
      <c r="AE144" s="96"/>
      <c r="AF144" s="96"/>
      <c r="AG144" s="96"/>
      <c r="AH144" s="96"/>
      <c r="AI144" s="96"/>
      <c r="AJ144" s="96"/>
      <c r="AK144" s="96"/>
      <c r="AL144" s="96"/>
      <c r="AM144" s="96"/>
      <c r="AN144" s="96"/>
      <c r="AO144" s="96"/>
      <c r="AP144" s="96"/>
      <c r="AQ144" s="96"/>
      <c r="AR144" s="96"/>
      <c r="AS144" s="96"/>
      <c r="AT144" s="96"/>
      <c r="AU144" s="96"/>
      <c r="AV144" s="96"/>
      <c r="AW144" s="96"/>
      <c r="AX144" s="96"/>
      <c r="AY144" s="96"/>
      <c r="AZ144" s="96"/>
      <c r="BA144" s="96"/>
      <c r="BB144" s="96"/>
      <c r="BC144" s="96"/>
      <c r="BD144" s="96"/>
      <c r="BE144" s="96"/>
      <c r="BF144" s="96"/>
      <c r="BG144" s="96"/>
      <c r="BH144" s="96"/>
      <c r="BI144" s="96"/>
      <c r="BJ144" s="96"/>
      <c r="BK144" s="96"/>
      <c r="BL144" s="96"/>
    </row>
    <row r="145" customFormat="false" ht="30" hidden="false" customHeight="true" outlineLevel="0" collapsed="false">
      <c r="C145" s="10"/>
      <c r="F145" s="97"/>
      <c r="G145" s="98"/>
    </row>
    <row r="146" customFormat="false" ht="30" hidden="false" customHeight="true" outlineLevel="0" collapsed="false">
      <c r="C146" s="99"/>
    </row>
  </sheetData>
  <mergeCells count="12">
    <mergeCell ref="C3:D3"/>
    <mergeCell ref="E3:F3"/>
    <mergeCell ref="C4:D4"/>
    <mergeCell ref="I4:O4"/>
    <mergeCell ref="P4:V4"/>
    <mergeCell ref="W4:AC4"/>
    <mergeCell ref="AD4:AJ4"/>
    <mergeCell ref="AK4:AQ4"/>
    <mergeCell ref="AR4:AX4"/>
    <mergeCell ref="AY4:BE4"/>
    <mergeCell ref="BF4:BL4"/>
    <mergeCell ref="B5:G5"/>
  </mergeCells>
  <conditionalFormatting sqref="D7:D38 D61:D64 D71:D74 D81 D84:D89 D103:D105 D124:D125 D143">
    <cfRule type="dataBar" priority="2">
      <dataBar showValue="1" minLength="10" maxLength="90">
        <cfvo type="num" val="0"/>
        <cfvo type="num" val="1"/>
        <color rgb="FFBFBFBF"/>
      </dataBar>
      <extLst>
        <ext xmlns:x14="http://schemas.microsoft.com/office/spreadsheetml/2009/9/main" uri="{B025F937-C7B1-47D3-B67F-A62EFF666E3E}">
          <x14:id>{5F811F99-7539-43D5-A99D-377F4D1840C8}</x14:id>
        </ext>
      </extLst>
    </cfRule>
  </conditionalFormatting>
  <conditionalFormatting sqref="I5:BL144">
    <cfRule type="expression" priority="3" aboveAverage="0" equalAverage="0" bottom="0" percent="0" rank="0" text="" dxfId="0">
      <formula>AND(TODAY()&gt;=I$5,TODAY()&lt;J$5)</formula>
    </cfRule>
  </conditionalFormatting>
  <conditionalFormatting sqref="I7:BL144">
    <cfRule type="expression" priority="4" aboveAverage="0" equalAverage="0" bottom="0" percent="0" rank="0" text="" dxfId="1">
      <formula>AND(task_start&lt;=I$5,ROUNDDOWN((task_end-task_start+1)*task_progress,0)+task_start-1&gt;=I$5)</formula>
    </cfRule>
    <cfRule type="expression" priority="5" aboveAverage="0" equalAverage="0" bottom="0" percent="0" rank="0" text="" dxfId="2">
      <formula>AND(task_end&gt;=I$5,task_start&lt;J$5)</formula>
    </cfRule>
  </conditionalFormatting>
  <conditionalFormatting sqref="D75:D80">
    <cfRule type="dataBar" priority="6">
      <dataBar showValue="1" minLength="10" maxLength="90">
        <cfvo type="num" val="0"/>
        <cfvo type="num" val="1"/>
        <color rgb="FFBFBFBF"/>
      </dataBar>
      <extLst>
        <ext xmlns:x14="http://schemas.microsoft.com/office/spreadsheetml/2009/9/main" uri="{B025F937-C7B1-47D3-B67F-A62EFF666E3E}">
          <x14:id>{47568D90-94B5-49F5-83DD-C31FB08DF847}</x14:id>
        </ext>
      </extLst>
    </cfRule>
  </conditionalFormatting>
  <conditionalFormatting sqref="D111:D112">
    <cfRule type="dataBar" priority="7">
      <dataBar showValue="1" minLength="10" maxLength="90">
        <cfvo type="num" val="0"/>
        <cfvo type="num" val="1"/>
        <color rgb="FFBFBFBF"/>
      </dataBar>
      <extLst>
        <ext xmlns:x14="http://schemas.microsoft.com/office/spreadsheetml/2009/9/main" uri="{B025F937-C7B1-47D3-B67F-A62EFF666E3E}">
          <x14:id>{70B3AFA9-B8AA-4598-8473-80629CFAD274}</x14:id>
        </ext>
      </extLst>
    </cfRule>
  </conditionalFormatting>
  <conditionalFormatting sqref="D134:D142">
    <cfRule type="dataBar" priority="8">
      <dataBar showValue="1" minLength="10" maxLength="90">
        <cfvo type="num" val="0"/>
        <cfvo type="num" val="1"/>
        <color rgb="FFBFBFBF"/>
      </dataBar>
      <extLst>
        <ext xmlns:x14="http://schemas.microsoft.com/office/spreadsheetml/2009/9/main" uri="{B025F937-C7B1-47D3-B67F-A62EFF666E3E}">
          <x14:id>{2D5424A5-7CE2-4970-B6F8-75E2746D2527}</x14:id>
        </ext>
      </extLst>
    </cfRule>
  </conditionalFormatting>
  <conditionalFormatting sqref="D39:D44">
    <cfRule type="dataBar" priority="9">
      <dataBar showValue="1" minLength="10" maxLength="90">
        <cfvo type="num" val="0"/>
        <cfvo type="num" val="1"/>
        <color rgb="FFBFBFBF"/>
      </dataBar>
      <extLst>
        <ext xmlns:x14="http://schemas.microsoft.com/office/spreadsheetml/2009/9/main" uri="{B025F937-C7B1-47D3-B67F-A62EFF666E3E}">
          <x14:id>{83E54036-476C-47BD-AE9E-F5EEA1EBF1BE}</x14:id>
        </ext>
      </extLst>
    </cfRule>
  </conditionalFormatting>
  <conditionalFormatting sqref="D45:D50">
    <cfRule type="dataBar" priority="10">
      <dataBar showValue="1" minLength="10" maxLength="90">
        <cfvo type="num" val="0"/>
        <cfvo type="num" val="1"/>
        <color rgb="FFBFBFBF"/>
      </dataBar>
      <extLst>
        <ext xmlns:x14="http://schemas.microsoft.com/office/spreadsheetml/2009/9/main" uri="{B025F937-C7B1-47D3-B67F-A62EFF666E3E}">
          <x14:id>{6833D88B-CE58-423C-8F6F-C036FD28CF16}</x14:id>
        </ext>
      </extLst>
    </cfRule>
  </conditionalFormatting>
  <conditionalFormatting sqref="D51:D52">
    <cfRule type="dataBar" priority="11">
      <dataBar showValue="1" minLength="10" maxLength="90">
        <cfvo type="num" val="0"/>
        <cfvo type="num" val="1"/>
        <color rgb="FFBFBFBF"/>
      </dataBar>
      <extLst>
        <ext xmlns:x14="http://schemas.microsoft.com/office/spreadsheetml/2009/9/main" uri="{B025F937-C7B1-47D3-B67F-A62EFF666E3E}">
          <x14:id>{4FCF14D3-6066-4337-9148-5CBDD9D97737}</x14:id>
        </ext>
      </extLst>
    </cfRule>
  </conditionalFormatting>
  <conditionalFormatting sqref="D53:D60">
    <cfRule type="dataBar" priority="12">
      <dataBar showValue="1" minLength="10" maxLength="90">
        <cfvo type="num" val="0"/>
        <cfvo type="num" val="1"/>
        <color rgb="FFBFBFBF"/>
      </dataBar>
      <extLst>
        <ext xmlns:x14="http://schemas.microsoft.com/office/spreadsheetml/2009/9/main" uri="{B025F937-C7B1-47D3-B67F-A62EFF666E3E}">
          <x14:id>{7A3BCBB7-6551-46C2-9611-26939F5FF02D}</x14:id>
        </ext>
      </extLst>
    </cfRule>
  </conditionalFormatting>
  <conditionalFormatting sqref="D65:D70">
    <cfRule type="dataBar" priority="13">
      <dataBar showValue="1" minLength="10" maxLength="90">
        <cfvo type="num" val="0"/>
        <cfvo type="num" val="1"/>
        <color rgb="FFBFBFBF"/>
      </dataBar>
      <extLst>
        <ext xmlns:x14="http://schemas.microsoft.com/office/spreadsheetml/2009/9/main" uri="{B025F937-C7B1-47D3-B67F-A62EFF666E3E}">
          <x14:id>{3AB2A3C6-E21A-4FE5-BC8B-9F25C96D2D71}</x14:id>
        </ext>
      </extLst>
    </cfRule>
  </conditionalFormatting>
  <conditionalFormatting sqref="D82:D83">
    <cfRule type="dataBar" priority="14">
      <dataBar showValue="1" minLength="10" maxLength="90">
        <cfvo type="num" val="0"/>
        <cfvo type="num" val="1"/>
        <color rgb="FFBFBFBF"/>
      </dataBar>
      <extLst>
        <ext xmlns:x14="http://schemas.microsoft.com/office/spreadsheetml/2009/9/main" uri="{B025F937-C7B1-47D3-B67F-A62EFF666E3E}">
          <x14:id>{5B65866B-9A81-4DE0-89EA-F27365ADD456}</x14:id>
        </ext>
      </extLst>
    </cfRule>
  </conditionalFormatting>
  <conditionalFormatting sqref="D113:D116">
    <cfRule type="dataBar" priority="15">
      <dataBar showValue="1" minLength="10" maxLength="90">
        <cfvo type="num" val="0"/>
        <cfvo type="num" val="1"/>
        <color rgb="FFBFBFBF"/>
      </dataBar>
      <extLst>
        <ext xmlns:x14="http://schemas.microsoft.com/office/spreadsheetml/2009/9/main" uri="{B025F937-C7B1-47D3-B67F-A62EFF666E3E}">
          <x14:id>{9020698F-D55A-4128-8170-9BE512E418AF}</x14:id>
        </ext>
      </extLst>
    </cfRule>
  </conditionalFormatting>
  <conditionalFormatting sqref="D90:D95">
    <cfRule type="dataBar" priority="16">
      <dataBar showValue="1" minLength="10" maxLength="90">
        <cfvo type="num" val="0"/>
        <cfvo type="num" val="1"/>
        <color rgb="FFBFBFBF"/>
      </dataBar>
      <extLst>
        <ext xmlns:x14="http://schemas.microsoft.com/office/spreadsheetml/2009/9/main" uri="{B025F937-C7B1-47D3-B67F-A62EFF666E3E}">
          <x14:id>{DADC10BE-BCA9-4687-B044-3042E53415E2}</x14:id>
        </ext>
      </extLst>
    </cfRule>
  </conditionalFormatting>
  <conditionalFormatting sqref="D102">
    <cfRule type="dataBar" priority="17">
      <dataBar showValue="1" minLength="10" maxLength="90">
        <cfvo type="num" val="0"/>
        <cfvo type="num" val="1"/>
        <color rgb="FFBFBFBF"/>
      </dataBar>
      <extLst>
        <ext xmlns:x14="http://schemas.microsoft.com/office/spreadsheetml/2009/9/main" uri="{B025F937-C7B1-47D3-B67F-A62EFF666E3E}">
          <x14:id>{454F8872-D0E9-4CAA-9249-5DE754BE2819}</x14:id>
        </ext>
      </extLst>
    </cfRule>
  </conditionalFormatting>
  <conditionalFormatting sqref="D96:D101">
    <cfRule type="dataBar" priority="18">
      <dataBar showValue="1" minLength="10" maxLength="90">
        <cfvo type="num" val="0"/>
        <cfvo type="num" val="1"/>
        <color rgb="FFBFBFBF"/>
      </dataBar>
      <extLst>
        <ext xmlns:x14="http://schemas.microsoft.com/office/spreadsheetml/2009/9/main" uri="{B025F937-C7B1-47D3-B67F-A62EFF666E3E}">
          <x14:id>{62747F00-A1B9-4DA0-B723-705618A4FAB2}</x14:id>
        </ext>
      </extLst>
    </cfRule>
  </conditionalFormatting>
  <conditionalFormatting sqref="D106:D110">
    <cfRule type="dataBar" priority="19">
      <dataBar showValue="1" minLength="10" maxLength="90">
        <cfvo type="num" val="0"/>
        <cfvo type="num" val="1"/>
        <color rgb="FFBFBFBF"/>
      </dataBar>
      <extLst>
        <ext xmlns:x14="http://schemas.microsoft.com/office/spreadsheetml/2009/9/main" uri="{B025F937-C7B1-47D3-B67F-A62EFF666E3E}">
          <x14:id>{8FEFC9BB-4E79-4E68-A8D8-53C013AF3350}</x14:id>
        </ext>
      </extLst>
    </cfRule>
  </conditionalFormatting>
  <conditionalFormatting sqref="D126:D131">
    <cfRule type="dataBar" priority="20">
      <dataBar showValue="1" minLength="10" maxLength="90">
        <cfvo type="num" val="0"/>
        <cfvo type="num" val="1"/>
        <color rgb="FFBFBFBF"/>
      </dataBar>
      <extLst>
        <ext xmlns:x14="http://schemas.microsoft.com/office/spreadsheetml/2009/9/main" uri="{B025F937-C7B1-47D3-B67F-A62EFF666E3E}">
          <x14:id>{505413A3-60D1-4214-BD7B-52B2403DCF93}</x14:id>
        </ext>
      </extLst>
    </cfRule>
  </conditionalFormatting>
  <conditionalFormatting sqref="D117:D123">
    <cfRule type="dataBar" priority="21">
      <dataBar showValue="1" minLength="10" maxLength="90">
        <cfvo type="num" val="0"/>
        <cfvo type="num" val="1"/>
        <color rgb="FFBFBFBF"/>
      </dataBar>
      <extLst>
        <ext xmlns:x14="http://schemas.microsoft.com/office/spreadsheetml/2009/9/main" uri="{B025F937-C7B1-47D3-B67F-A62EFF666E3E}">
          <x14:id>{8FD0EDC0-845B-4011-ACD3-7262A339ED62}</x14:id>
        </ext>
      </extLst>
    </cfRule>
  </conditionalFormatting>
  <conditionalFormatting sqref="D133">
    <cfRule type="dataBar" priority="22">
      <dataBar showValue="1" minLength="10" maxLength="90">
        <cfvo type="num" val="0"/>
        <cfvo type="num" val="1"/>
        <color rgb="FFBFBFBF"/>
      </dataBar>
      <extLst>
        <ext xmlns:x14="http://schemas.microsoft.com/office/spreadsheetml/2009/9/main" uri="{B025F937-C7B1-47D3-B67F-A62EFF666E3E}">
          <x14:id>{F48C184A-78CE-4551-9E35-C9B767F56040}</x14:id>
        </ext>
      </extLst>
    </cfRule>
  </conditionalFormatting>
  <conditionalFormatting sqref="D132">
    <cfRule type="dataBar" priority="23">
      <dataBar showValue="1" minLength="10" maxLength="90">
        <cfvo type="num" val="0"/>
        <cfvo type="num" val="1"/>
        <color rgb="FFBFBFBF"/>
      </dataBar>
      <extLst>
        <ext xmlns:x14="http://schemas.microsoft.com/office/spreadsheetml/2009/9/main" uri="{B025F937-C7B1-47D3-B67F-A62EFF666E3E}">
          <x14:id>{403CE37D-7779-452E-B2DD-5A7978777391}</x14:id>
        </ext>
      </extLst>
    </cfRule>
  </conditionalFormatting>
  <dataValidations count="1">
    <dataValidation allowBlank="true" errorStyle="stop" operator="greaterThanOrEqual" prompt="Changing this number will scroll the Gantt Chart view." promptTitle="Display Week" showDropDown="false" showErrorMessage="false" showInputMessage="true" sqref="E4" type="whole">
      <formula1>1</formula1>
      <formula2>0</formula2>
    </dataValidation>
  </dataValidations>
  <printOptions headings="false" gridLines="false" gridLinesSet="true" horizontalCentered="true" verticalCentered="false"/>
  <pageMargins left="0.35" right="0.35" top="0.35" bottom="0.5" header="0.511805555555555" footer="0.3"/>
  <pageSetup paperSize="1" scale="100" fitToWidth="1" fitToHeight="0" pageOrder="downThenOver" orientation="landscape" blackAndWhite="false" draft="false" cellComments="none" horizontalDpi="300" verticalDpi="300" copies="1"/>
  <headerFooter differentFirst="false" differentOddEven="false">
    <oddHeader/>
    <oddFooter>&amp;CPage &amp;P of &amp;N</oddFooter>
  </headerFooter>
  <extLst>
    <ext xmlns:x14="http://schemas.microsoft.com/office/spreadsheetml/2009/9/main" uri="{78C0D931-6437-407d-A8EE-F0AAD7539E65}">
      <x14:conditionalFormattings>
        <x14:conditionalFormatting xmlns:xm="http://schemas.microsoft.com/office/excel/2006/main">
          <x14:cfRule type="dataBar" id="{5F811F99-7539-43D5-A99D-377F4D1840C8}">
            <x14:dataBar minLength="10" maxLength="90" axisPosition="automatic" gradient="false">
              <x14:cfvo type="num">
                <xm:f>0</xm:f>
              </x14:cfvo>
              <x14:cfvo type="num">
                <xm:f>1</xm:f>
              </x14:cfvo>
              <x14:negativeFillColor rgb="FFFF0000"/>
              <x14:axisColor rgb="FF000000"/>
            </x14:dataBar>
          </x14:cfRule>
          <xm:sqref>D7:D38 D61:D64 D71:D74 D81 D84:D89 D103:D105 D124:D125 D143</xm:sqref>
        </x14:conditionalFormatting>
        <x14:conditionalFormatting xmlns:xm="http://schemas.microsoft.com/office/excel/2006/main">
          <x14:cfRule type="dataBar" id="{47568D90-94B5-49F5-83DD-C31FB08DF847}">
            <x14:dataBar minLength="10" maxLength="90" axisPosition="automatic" gradient="false">
              <x14:cfvo type="num">
                <xm:f>0</xm:f>
              </x14:cfvo>
              <x14:cfvo type="num">
                <xm:f>1</xm:f>
              </x14:cfvo>
              <x14:negativeFillColor rgb="FFFF0000"/>
              <x14:axisColor rgb="FF000000"/>
            </x14:dataBar>
          </x14:cfRule>
          <xm:sqref>D75:D80</xm:sqref>
        </x14:conditionalFormatting>
        <x14:conditionalFormatting xmlns:xm="http://schemas.microsoft.com/office/excel/2006/main">
          <x14:cfRule type="dataBar" id="{70B3AFA9-B8AA-4598-8473-80629CFAD274}">
            <x14:dataBar minLength="10" maxLength="90" axisPosition="automatic" gradient="false">
              <x14:cfvo type="num">
                <xm:f>0</xm:f>
              </x14:cfvo>
              <x14:cfvo type="num">
                <xm:f>1</xm:f>
              </x14:cfvo>
              <x14:negativeFillColor rgb="FFFF0000"/>
              <x14:axisColor rgb="FF000000"/>
            </x14:dataBar>
          </x14:cfRule>
          <xm:sqref>D111:D112</xm:sqref>
        </x14:conditionalFormatting>
        <x14:conditionalFormatting xmlns:xm="http://schemas.microsoft.com/office/excel/2006/main">
          <x14:cfRule type="dataBar" id="{2D5424A5-7CE2-4970-B6F8-75E2746D2527}">
            <x14:dataBar minLength="10" maxLength="90" axisPosition="automatic" gradient="false">
              <x14:cfvo type="num">
                <xm:f>0</xm:f>
              </x14:cfvo>
              <x14:cfvo type="num">
                <xm:f>1</xm:f>
              </x14:cfvo>
              <x14:negativeFillColor rgb="FFFF0000"/>
              <x14:axisColor rgb="FF000000"/>
            </x14:dataBar>
          </x14:cfRule>
          <xm:sqref>D134:D142</xm:sqref>
        </x14:conditionalFormatting>
        <x14:conditionalFormatting xmlns:xm="http://schemas.microsoft.com/office/excel/2006/main">
          <x14:cfRule type="dataBar" id="{83E54036-476C-47BD-AE9E-F5EEA1EBF1BE}">
            <x14:dataBar minLength="10" maxLength="90" axisPosition="automatic" gradient="false">
              <x14:cfvo type="num">
                <xm:f>0</xm:f>
              </x14:cfvo>
              <x14:cfvo type="num">
                <xm:f>1</xm:f>
              </x14:cfvo>
              <x14:negativeFillColor rgb="FFFF0000"/>
              <x14:axisColor rgb="FF000000"/>
            </x14:dataBar>
          </x14:cfRule>
          <xm:sqref>D39:D44</xm:sqref>
        </x14:conditionalFormatting>
        <x14:conditionalFormatting xmlns:xm="http://schemas.microsoft.com/office/excel/2006/main">
          <x14:cfRule type="dataBar" id="{6833D88B-CE58-423C-8F6F-C036FD28CF16}">
            <x14:dataBar minLength="10" maxLength="90" axisPosition="automatic" gradient="false">
              <x14:cfvo type="num">
                <xm:f>0</xm:f>
              </x14:cfvo>
              <x14:cfvo type="num">
                <xm:f>1</xm:f>
              </x14:cfvo>
              <x14:negativeFillColor rgb="FFFF0000"/>
              <x14:axisColor rgb="FF000000"/>
            </x14:dataBar>
          </x14:cfRule>
          <xm:sqref>D45:D50</xm:sqref>
        </x14:conditionalFormatting>
        <x14:conditionalFormatting xmlns:xm="http://schemas.microsoft.com/office/excel/2006/main">
          <x14:cfRule type="dataBar" id="{4FCF14D3-6066-4337-9148-5CBDD9D97737}">
            <x14:dataBar minLength="10" maxLength="90" axisPosition="automatic" gradient="false">
              <x14:cfvo type="num">
                <xm:f>0</xm:f>
              </x14:cfvo>
              <x14:cfvo type="num">
                <xm:f>1</xm:f>
              </x14:cfvo>
              <x14:negativeFillColor rgb="FFFF0000"/>
              <x14:axisColor rgb="FF000000"/>
            </x14:dataBar>
          </x14:cfRule>
          <xm:sqref>D51:D52</xm:sqref>
        </x14:conditionalFormatting>
        <x14:conditionalFormatting xmlns:xm="http://schemas.microsoft.com/office/excel/2006/main">
          <x14:cfRule type="dataBar" id="{7A3BCBB7-6551-46C2-9611-26939F5FF02D}">
            <x14:dataBar minLength="10" maxLength="90" axisPosition="automatic" gradient="false">
              <x14:cfvo type="num">
                <xm:f>0</xm:f>
              </x14:cfvo>
              <x14:cfvo type="num">
                <xm:f>1</xm:f>
              </x14:cfvo>
              <x14:negativeFillColor rgb="FFFF0000"/>
              <x14:axisColor rgb="FF000000"/>
            </x14:dataBar>
          </x14:cfRule>
          <xm:sqref>D53:D60</xm:sqref>
        </x14:conditionalFormatting>
        <x14:conditionalFormatting xmlns:xm="http://schemas.microsoft.com/office/excel/2006/main">
          <x14:cfRule type="dataBar" id="{3AB2A3C6-E21A-4FE5-BC8B-9F25C96D2D71}">
            <x14:dataBar minLength="10" maxLength="90" axisPosition="automatic" gradient="false">
              <x14:cfvo type="num">
                <xm:f>0</xm:f>
              </x14:cfvo>
              <x14:cfvo type="num">
                <xm:f>1</xm:f>
              </x14:cfvo>
              <x14:negativeFillColor rgb="FFFF0000"/>
              <x14:axisColor rgb="FF000000"/>
            </x14:dataBar>
          </x14:cfRule>
          <xm:sqref>D65:D70</xm:sqref>
        </x14:conditionalFormatting>
        <x14:conditionalFormatting xmlns:xm="http://schemas.microsoft.com/office/excel/2006/main">
          <x14:cfRule type="dataBar" id="{5B65866B-9A81-4DE0-89EA-F27365ADD456}">
            <x14:dataBar minLength="10" maxLength="90" axisPosition="automatic" gradient="false">
              <x14:cfvo type="num">
                <xm:f>0</xm:f>
              </x14:cfvo>
              <x14:cfvo type="num">
                <xm:f>1</xm:f>
              </x14:cfvo>
              <x14:negativeFillColor rgb="FFFF0000"/>
              <x14:axisColor rgb="FF000000"/>
            </x14:dataBar>
          </x14:cfRule>
          <xm:sqref>D82:D83</xm:sqref>
        </x14:conditionalFormatting>
        <x14:conditionalFormatting xmlns:xm="http://schemas.microsoft.com/office/excel/2006/main">
          <x14:cfRule type="dataBar" id="{9020698F-D55A-4128-8170-9BE512E418AF}">
            <x14:dataBar minLength="10" maxLength="90" axisPosition="automatic" gradient="false">
              <x14:cfvo type="num">
                <xm:f>0</xm:f>
              </x14:cfvo>
              <x14:cfvo type="num">
                <xm:f>1</xm:f>
              </x14:cfvo>
              <x14:negativeFillColor rgb="FFFF0000"/>
              <x14:axisColor rgb="FF000000"/>
            </x14:dataBar>
          </x14:cfRule>
          <xm:sqref>D113:D116</xm:sqref>
        </x14:conditionalFormatting>
        <x14:conditionalFormatting xmlns:xm="http://schemas.microsoft.com/office/excel/2006/main">
          <x14:cfRule type="dataBar" id="{DADC10BE-BCA9-4687-B044-3042E53415E2}">
            <x14:dataBar minLength="10" maxLength="90" axisPosition="automatic" gradient="false">
              <x14:cfvo type="num">
                <xm:f>0</xm:f>
              </x14:cfvo>
              <x14:cfvo type="num">
                <xm:f>1</xm:f>
              </x14:cfvo>
              <x14:negativeFillColor rgb="FFFF0000"/>
              <x14:axisColor rgb="FF000000"/>
            </x14:dataBar>
          </x14:cfRule>
          <xm:sqref>D90:D95</xm:sqref>
        </x14:conditionalFormatting>
        <x14:conditionalFormatting xmlns:xm="http://schemas.microsoft.com/office/excel/2006/main">
          <x14:cfRule type="dataBar" id="{454F8872-D0E9-4CAA-9249-5DE754BE2819}">
            <x14:dataBar minLength="10" maxLength="90" axisPosition="automatic" gradient="false">
              <x14:cfvo type="num">
                <xm:f>0</xm:f>
              </x14:cfvo>
              <x14:cfvo type="num">
                <xm:f>1</xm:f>
              </x14:cfvo>
              <x14:negativeFillColor rgb="FFFF0000"/>
              <x14:axisColor rgb="FF000000"/>
            </x14:dataBar>
          </x14:cfRule>
          <xm:sqref>D102</xm:sqref>
        </x14:conditionalFormatting>
        <x14:conditionalFormatting xmlns:xm="http://schemas.microsoft.com/office/excel/2006/main">
          <x14:cfRule type="dataBar" id="{62747F00-A1B9-4DA0-B723-705618A4FAB2}">
            <x14:dataBar minLength="10" maxLength="90" axisPosition="automatic" gradient="false">
              <x14:cfvo type="num">
                <xm:f>0</xm:f>
              </x14:cfvo>
              <x14:cfvo type="num">
                <xm:f>1</xm:f>
              </x14:cfvo>
              <x14:negativeFillColor rgb="FFFF0000"/>
              <x14:axisColor rgb="FF000000"/>
            </x14:dataBar>
          </x14:cfRule>
          <xm:sqref>D96:D101</xm:sqref>
        </x14:conditionalFormatting>
        <x14:conditionalFormatting xmlns:xm="http://schemas.microsoft.com/office/excel/2006/main">
          <x14:cfRule type="dataBar" id="{8FEFC9BB-4E79-4E68-A8D8-53C013AF3350}">
            <x14:dataBar minLength="10" maxLength="90" axisPosition="automatic" gradient="false">
              <x14:cfvo type="num">
                <xm:f>0</xm:f>
              </x14:cfvo>
              <x14:cfvo type="num">
                <xm:f>1</xm:f>
              </x14:cfvo>
              <x14:negativeFillColor rgb="FFFF0000"/>
              <x14:axisColor rgb="FF000000"/>
            </x14:dataBar>
          </x14:cfRule>
          <xm:sqref>D106:D110</xm:sqref>
        </x14:conditionalFormatting>
        <x14:conditionalFormatting xmlns:xm="http://schemas.microsoft.com/office/excel/2006/main">
          <x14:cfRule type="dataBar" id="{505413A3-60D1-4214-BD7B-52B2403DCF93}">
            <x14:dataBar minLength="10" maxLength="90" axisPosition="automatic" gradient="false">
              <x14:cfvo type="num">
                <xm:f>0</xm:f>
              </x14:cfvo>
              <x14:cfvo type="num">
                <xm:f>1</xm:f>
              </x14:cfvo>
              <x14:negativeFillColor rgb="FFFF0000"/>
              <x14:axisColor rgb="FF000000"/>
            </x14:dataBar>
          </x14:cfRule>
          <xm:sqref>D126:D131</xm:sqref>
        </x14:conditionalFormatting>
        <x14:conditionalFormatting xmlns:xm="http://schemas.microsoft.com/office/excel/2006/main">
          <x14:cfRule type="dataBar" id="{8FD0EDC0-845B-4011-ACD3-7262A339ED62}">
            <x14:dataBar minLength="10" maxLength="90" axisPosition="automatic" gradient="false">
              <x14:cfvo type="num">
                <xm:f>0</xm:f>
              </x14:cfvo>
              <x14:cfvo type="num">
                <xm:f>1</xm:f>
              </x14:cfvo>
              <x14:negativeFillColor rgb="FFFF0000"/>
              <x14:axisColor rgb="FF000000"/>
            </x14:dataBar>
          </x14:cfRule>
          <xm:sqref>D117:D123</xm:sqref>
        </x14:conditionalFormatting>
        <x14:conditionalFormatting xmlns:xm="http://schemas.microsoft.com/office/excel/2006/main">
          <x14:cfRule type="dataBar" id="{F48C184A-78CE-4551-9E35-C9B767F56040}">
            <x14:dataBar minLength="10" maxLength="90" axisPosition="automatic" gradient="false">
              <x14:cfvo type="num">
                <xm:f>0</xm:f>
              </x14:cfvo>
              <x14:cfvo type="num">
                <xm:f>1</xm:f>
              </x14:cfvo>
              <x14:negativeFillColor rgb="FFFF0000"/>
              <x14:axisColor rgb="FF000000"/>
            </x14:dataBar>
          </x14:cfRule>
          <xm:sqref>D133</xm:sqref>
        </x14:conditionalFormatting>
        <x14:conditionalFormatting xmlns:xm="http://schemas.microsoft.com/office/excel/2006/main">
          <x14:cfRule type="dataBar" id="{403CE37D-7779-452E-B2DD-5A7978777391}">
            <x14:dataBar minLength="10" maxLength="90" axisPosition="automatic" gradient="false">
              <x14:cfvo type="num">
                <xm:f>0</xm:f>
              </x14:cfvo>
              <x14:cfvo type="num">
                <xm:f>1</xm:f>
              </x14:cfvo>
              <x14:negativeFillColor rgb="FFFF0000"/>
              <x14:axisColor rgb="FF000000"/>
            </x14:dataBar>
          </x14:cfRule>
          <xm:sqref>D132</xm:sqref>
        </x14:conditionalFormatting>
      </x14:conditionalFormatting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6"/>
  <sheetViews>
    <sheetView showFormulas="false" showGridLines="false" showRowColHeaders="true" showZeros="true" rightToLeft="false" tabSelected="false" showOutlineSymbols="true" defaultGridColor="true" view="normal" topLeftCell="A7" colorId="64" zoomScale="100" zoomScaleNormal="100" zoomScalePageLayoutView="100" workbookViewId="0">
      <selection pane="topLeft" activeCell="A7" activeCellId="0" sqref="A7"/>
    </sheetView>
  </sheetViews>
  <sheetFormatPr defaultColWidth="9.13671875" defaultRowHeight="15" zeroHeight="false" outlineLevelRow="0" outlineLevelCol="0"/>
  <cols>
    <col collapsed="false" customWidth="true" hidden="false" outlineLevel="0" max="1" min="1" style="100" width="87.14"/>
    <col collapsed="false" customWidth="false" hidden="false" outlineLevel="0" max="1024" min="2" style="7" width="9.13"/>
  </cols>
  <sheetData>
    <row r="1" customFormat="false" ht="46.5" hidden="false" customHeight="true" outlineLevel="0" collapsed="false"/>
    <row r="2" s="102" customFormat="true" ht="15.75" hidden="false" customHeight="false" outlineLevel="0" collapsed="false">
      <c r="A2" s="101" t="s">
        <v>156</v>
      </c>
      <c r="B2" s="101"/>
    </row>
    <row r="3" s="104" customFormat="true" ht="27" hidden="false" customHeight="true" outlineLevel="0" collapsed="false">
      <c r="A3" s="103" t="s">
        <v>157</v>
      </c>
      <c r="B3" s="103"/>
    </row>
    <row r="4" s="106" customFormat="true" ht="26.25" hidden="false" customHeight="false" outlineLevel="0" collapsed="false">
      <c r="A4" s="105" t="s">
        <v>158</v>
      </c>
    </row>
    <row r="5" customFormat="false" ht="74.1" hidden="false" customHeight="true" outlineLevel="0" collapsed="false">
      <c r="A5" s="107" t="s">
        <v>159</v>
      </c>
    </row>
    <row r="6" customFormat="false" ht="26.25" hidden="false" customHeight="true" outlineLevel="0" collapsed="false">
      <c r="A6" s="105" t="s">
        <v>160</v>
      </c>
    </row>
    <row r="7" s="100" customFormat="true" ht="204.95" hidden="false" customHeight="true" outlineLevel="0" collapsed="false">
      <c r="A7" s="108" t="s">
        <v>161</v>
      </c>
    </row>
    <row r="8" s="106" customFormat="true" ht="26.25" hidden="false" customHeight="false" outlineLevel="0" collapsed="false">
      <c r="A8" s="105" t="s">
        <v>162</v>
      </c>
    </row>
    <row r="9" customFormat="false" ht="60" hidden="false" customHeight="false" outlineLevel="0" collapsed="false">
      <c r="A9" s="107" t="s">
        <v>163</v>
      </c>
    </row>
    <row r="10" s="100" customFormat="true" ht="27.95" hidden="false" customHeight="true" outlineLevel="0" collapsed="false">
      <c r="A10" s="109" t="s">
        <v>164</v>
      </c>
    </row>
    <row r="11" s="106" customFormat="true" ht="26.25" hidden="false" customHeight="false" outlineLevel="0" collapsed="false">
      <c r="A11" s="105" t="s">
        <v>165</v>
      </c>
    </row>
    <row r="12" customFormat="false" ht="30" hidden="false" customHeight="false" outlineLevel="0" collapsed="false">
      <c r="A12" s="107" t="s">
        <v>166</v>
      </c>
    </row>
    <row r="13" s="100" customFormat="true" ht="27.95" hidden="false" customHeight="true" outlineLevel="0" collapsed="false">
      <c r="A13" s="109" t="s">
        <v>167</v>
      </c>
    </row>
    <row r="14" s="106" customFormat="true" ht="26.25" hidden="false" customHeight="false" outlineLevel="0" collapsed="false">
      <c r="A14" s="105" t="s">
        <v>168</v>
      </c>
    </row>
    <row r="15" customFormat="false" ht="75" hidden="false" customHeight="true" outlineLevel="0" collapsed="false">
      <c r="A15" s="107" t="s">
        <v>169</v>
      </c>
    </row>
    <row r="16" customFormat="false" ht="75" hidden="false" customHeight="false" outlineLevel="0" collapsed="false">
      <c r="A16" s="107" t="s">
        <v>170</v>
      </c>
    </row>
  </sheetData>
  <hyperlinks>
    <hyperlink ref="A2" r:id="rId1" display="SIMPLE GANTT CHART by Vertex42.com"/>
    <hyperlink ref="A3" r:id="rId2" display="https://www.vertex42.com/ExcelTemplates/simple-gantt-chart.html"/>
    <hyperlink ref="A10" r:id="rId3" display="How to Use the Simple Gantt Chart"/>
    <hyperlink ref="A13" r:id="rId4" display="Project Management Templates"/>
  </hyperlinks>
  <printOptions headings="false" gridLines="false" gridLinesSet="true" horizontalCentered="false" verticalCentered="false"/>
  <pageMargins left="0.5" right="0.5" top="0.5" bottom="0.5" header="0.511805555555555" footer="0.511805555555555"/>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5"/>
</worksheet>
</file>

<file path=docProps/app.xml><?xml version="1.0" encoding="utf-8"?>
<Properties xmlns="http://schemas.openxmlformats.org/officeDocument/2006/extended-properties" xmlns:vt="http://schemas.openxmlformats.org/officeDocument/2006/docPropsVTypes">
  <Template/>
  <TotalTime>275</TotalTime>
  <Application>LibreOffice/7.1.0.3$Windows_X86_64 LibreOffice_project/f6099ecf3d29644b5008cc8f48f42f4a40986e4c</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2019-03-19T17:17:03Z</dcterms:created>
  <dc:creator/>
  <dc:description/>
  <dc:language>en-IN</dc:language>
  <cp:lastModifiedBy/>
  <dcterms:modified xsi:type="dcterms:W3CDTF">2021-04-21T11:14:35Z</dcterms:modified>
  <cp:revision>10</cp:revision>
  <dc:subject/>
  <dc:title/>
</cp:coreProperties>
</file>

<file path=docProps/custom.xml><?xml version="1.0" encoding="utf-8"?>
<Properties xmlns="http://schemas.openxmlformats.org/officeDocument/2006/custom-properties" xmlns:vt="http://schemas.openxmlformats.org/officeDocument/2006/docPropsVTypes"/>
</file>