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8c1fde97c2c373d/Imperial/EE 3rd Year Coursework/DSD/report2_doc/"/>
    </mc:Choice>
  </mc:AlternateContent>
  <bookViews>
    <workbookView xWindow="0" yWindow="0" windowWidth="26265" windowHeight="12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8" i="1" s="1"/>
  <c r="C9" i="1"/>
  <c r="D9" i="1"/>
  <c r="E9" i="1"/>
  <c r="F9" i="1"/>
  <c r="B9" i="1"/>
  <c r="C25" i="1"/>
  <c r="D25" i="1"/>
  <c r="E25" i="1"/>
  <c r="F25" i="1"/>
  <c r="B25" i="1"/>
  <c r="C17" i="1"/>
  <c r="D17" i="1"/>
  <c r="E17" i="1"/>
  <c r="F17" i="1"/>
  <c r="B17" i="1"/>
  <c r="E26" i="1" l="1"/>
  <c r="F26" i="1"/>
  <c r="C26" i="1"/>
  <c r="B26" i="1"/>
  <c r="D26" i="1"/>
</calcChain>
</file>

<file path=xl/sharedStrings.xml><?xml version="1.0" encoding="utf-8"?>
<sst xmlns="http://schemas.openxmlformats.org/spreadsheetml/2006/main" count="40" uniqueCount="18">
  <si>
    <t>total LE</t>
  </si>
  <si>
    <t>total EM</t>
  </si>
  <si>
    <t>total MB</t>
  </si>
  <si>
    <t>Cache size</t>
  </si>
  <si>
    <t>LE</t>
  </si>
  <si>
    <t>EM</t>
  </si>
  <si>
    <t>MB</t>
  </si>
  <si>
    <t>2K</t>
  </si>
  <si>
    <t>4K</t>
  </si>
  <si>
    <t>8K</t>
  </si>
  <si>
    <t>16K</t>
  </si>
  <si>
    <t>32K</t>
  </si>
  <si>
    <t xml:space="preserve">Resource </t>
  </si>
  <si>
    <t>With EM</t>
  </si>
  <si>
    <t>Throughput</t>
  </si>
  <si>
    <t>With LE</t>
  </si>
  <si>
    <t>None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</si>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</sst>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2" sqref="B22:F25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17</v>
      </c>
    </row>
    <row r="2" spans="1:6" x14ac:dyDescent="0.25">
      <c r="A2">
        <v>15408</v>
      </c>
      <c r="B2">
        <v>112</v>
      </c>
      <c r="C2">
        <v>516096</v>
      </c>
      <c r="D2">
        <f>255001*4</f>
        <v>1020004</v>
      </c>
    </row>
    <row r="4" spans="1:6" x14ac:dyDescent="0.25">
      <c r="A4" t="s">
        <v>16</v>
      </c>
    </row>
    <row r="5" spans="1:6" x14ac:dyDescent="0.25">
      <c r="A5" t="s">
        <v>3</v>
      </c>
      <c r="B5" t="s">
        <v>7</v>
      </c>
      <c r="C5" t="s">
        <v>8</v>
      </c>
      <c r="D5" t="s">
        <v>9</v>
      </c>
      <c r="E5" t="s">
        <v>10</v>
      </c>
      <c r="F5" t="s">
        <v>11</v>
      </c>
    </row>
    <row r="6" spans="1:6" x14ac:dyDescent="0.25">
      <c r="A6" t="s">
        <v>4</v>
      </c>
      <c r="B6">
        <v>2994</v>
      </c>
      <c r="C6">
        <v>2991</v>
      </c>
      <c r="D6">
        <v>2993</v>
      </c>
      <c r="E6">
        <v>2991</v>
      </c>
      <c r="F6">
        <v>2989</v>
      </c>
    </row>
    <row r="7" spans="1: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6</v>
      </c>
      <c r="B8">
        <v>29056</v>
      </c>
      <c r="C8">
        <v>46720</v>
      </c>
      <c r="D8">
        <v>81920</v>
      </c>
      <c r="E8">
        <v>152064</v>
      </c>
      <c r="F8">
        <v>291840</v>
      </c>
    </row>
    <row r="9" spans="1:6" x14ac:dyDescent="0.25">
      <c r="A9" t="s">
        <v>12</v>
      </c>
      <c r="B9" s="1">
        <f>(B6/$A2+B8/$C2)/3</f>
        <v>8.3538081639717154E-2</v>
      </c>
      <c r="C9" s="1">
        <f>(C6/$A2+C8/$C2)/3</f>
        <v>9.4881910448499238E-2</v>
      </c>
      <c r="D9" s="1">
        <f>(D6/$A2+D8/$C2)/3</f>
        <v>0.11765996637491964</v>
      </c>
      <c r="E9" s="1">
        <f>(E6/$A2+E8/$C2)/3</f>
        <v>0.16292093161252039</v>
      </c>
      <c r="F9" s="1">
        <f>(F6/$A2+F8/$C2)/3</f>
        <v>0.25315544182366612</v>
      </c>
    </row>
    <row r="10" spans="1:6" x14ac:dyDescent="0.25">
      <c r="A10" t="s">
        <v>14</v>
      </c>
    </row>
    <row r="12" spans="1:6" x14ac:dyDescent="0.25">
      <c r="A12" t="s">
        <v>13</v>
      </c>
    </row>
    <row r="13" spans="1:6" x14ac:dyDescent="0.25">
      <c r="A13" t="s">
        <v>3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</row>
    <row r="14" spans="1:6" x14ac:dyDescent="0.25">
      <c r="A14" t="s">
        <v>4</v>
      </c>
      <c r="B14">
        <v>3214</v>
      </c>
      <c r="C14">
        <v>3218</v>
      </c>
      <c r="D14">
        <v>3218</v>
      </c>
      <c r="E14">
        <v>3216</v>
      </c>
      <c r="F14">
        <v>3218</v>
      </c>
    </row>
    <row r="15" spans="1:6" x14ac:dyDescent="0.25">
      <c r="A15" t="s">
        <v>5</v>
      </c>
      <c r="B15">
        <v>4</v>
      </c>
      <c r="C15">
        <v>4</v>
      </c>
      <c r="D15">
        <v>4</v>
      </c>
      <c r="E15">
        <v>4</v>
      </c>
      <c r="F15">
        <v>4</v>
      </c>
    </row>
    <row r="16" spans="1:6" x14ac:dyDescent="0.25">
      <c r="A16" t="s">
        <v>6</v>
      </c>
      <c r="B16">
        <v>29056</v>
      </c>
      <c r="C16">
        <v>46720</v>
      </c>
      <c r="D16">
        <v>81960</v>
      </c>
      <c r="E16">
        <v>152064</v>
      </c>
      <c r="F16">
        <v>291840</v>
      </c>
    </row>
    <row r="17" spans="1:6" x14ac:dyDescent="0.25">
      <c r="A17" t="s">
        <v>12</v>
      </c>
      <c r="B17" s="1">
        <f>(B14/$A2+B15/$B2+B16/$C2)/3</f>
        <v>0.10020227587400486</v>
      </c>
      <c r="C17" s="1">
        <f>(C14/$A2+C15/$B2+C16/$C2)/3</f>
        <v>0.11169754116599911</v>
      </c>
      <c r="D17" s="1">
        <f>(D14/$A2+D15/$B2+D16/$C2)/3</f>
        <v>0.13445816451255996</v>
      </c>
      <c r="E17" s="1">
        <f>(E14/$A2+E15/$B2+E16/$C2)/3</f>
        <v>0.17969329476338824</v>
      </c>
      <c r="F17" s="1">
        <f>(F14/$A2+F15/$B2+F16/$C2)/3</f>
        <v>0.27001434010779807</v>
      </c>
    </row>
    <row r="18" spans="1:6" x14ac:dyDescent="0.25">
      <c r="A18" t="s">
        <v>14</v>
      </c>
      <c r="B18">
        <f>D2/382038</f>
        <v>2.6699019469267453</v>
      </c>
    </row>
    <row r="20" spans="1:6" x14ac:dyDescent="0.25">
      <c r="A20" t="s">
        <v>15</v>
      </c>
    </row>
    <row r="21" spans="1:6" x14ac:dyDescent="0.25">
      <c r="A21" t="s">
        <v>3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</row>
    <row r="22" spans="1:6" x14ac:dyDescent="0.25">
      <c r="A22" t="s">
        <v>4</v>
      </c>
      <c r="B22">
        <v>3345</v>
      </c>
      <c r="C22">
        <v>3348</v>
      </c>
      <c r="D22">
        <v>3343</v>
      </c>
      <c r="E22">
        <v>3343</v>
      </c>
      <c r="F22">
        <v>3353</v>
      </c>
    </row>
    <row r="23" spans="1:6" x14ac:dyDescent="0.25">
      <c r="A23" t="s">
        <v>5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6</v>
      </c>
      <c r="B24">
        <v>29056</v>
      </c>
      <c r="C24">
        <v>46720</v>
      </c>
      <c r="D24">
        <v>81960</v>
      </c>
      <c r="E24">
        <v>152064</v>
      </c>
      <c r="F24">
        <v>291840</v>
      </c>
    </row>
    <row r="25" spans="1:6" x14ac:dyDescent="0.25">
      <c r="A25" t="s">
        <v>12</v>
      </c>
      <c r="B25" s="1">
        <f>(B22/$A2+B24/$C2)/3</f>
        <v>9.1131539583642396E-2</v>
      </c>
      <c r="C25" s="1">
        <f>(C22/$A2+C24/$C2)/3</f>
        <v>0.10260517109232063</v>
      </c>
      <c r="D25" s="1">
        <f>(D22/$A2+D24/$C2)/3</f>
        <v>0.12525762552230135</v>
      </c>
      <c r="E25" s="1">
        <f>(E22/$A2+E24/$C2)/3</f>
        <v>0.17053602333976167</v>
      </c>
      <c r="F25" s="1">
        <f>(F22/$A2+F24/$C2)/3</f>
        <v>0.26103013895069971</v>
      </c>
    </row>
    <row r="26" spans="1:6" x14ac:dyDescent="0.25">
      <c r="A26" t="s">
        <v>14</v>
      </c>
      <c r="B26">
        <f>D2/382038</f>
        <v>2.6699019469267453</v>
      </c>
      <c r="C26">
        <f>$D2/362301</f>
        <v>2.8153496678176433</v>
      </c>
      <c r="D26">
        <f>$D2/296649</f>
        <v>3.4384204902089675</v>
      </c>
      <c r="E26">
        <f>$D2/282920</f>
        <v>3.6052735755690652</v>
      </c>
      <c r="F26">
        <f>$D2/288024</f>
        <v>3.5413854401022138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Jeremy Chan</cp:lastModifiedBy>
  <dcterms:created xsi:type="dcterms:W3CDTF">2016-02-08T18:50:20Z</dcterms:created>
  <dcterms:modified xsi:type="dcterms:W3CDTF">2016-02-08T19:23:51Z</dcterms:modified>
</cp:coreProperties>
</file>